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Data Science Bootcamp\COM SCI X 450.2\FInal Project\IC3 Data\"/>
    </mc:Choice>
  </mc:AlternateContent>
  <xr:revisionPtr revIDLastSave="0" documentId="13_ncr:1_{410FCD3F-9CAA-4BBE-B50D-607D07D297D2}" xr6:coauthVersionLast="47" xr6:coauthVersionMax="47" xr10:uidLastSave="{00000000-0000-0000-0000-000000000000}"/>
  <bookViews>
    <workbookView xWindow="-120" yWindow="-120" windowWidth="38640" windowHeight="21240" firstSheet="1" activeTab="6" xr2:uid="{230E83EC-BA4A-4AE5-82D0-3006B8A7F63F}"/>
  </bookViews>
  <sheets>
    <sheet name="Summary" sheetId="3" r:id="rId1"/>
    <sheet name="Crime Type" sheetId="1" r:id="rId2"/>
    <sheet name="Victim per State" sheetId="2" r:id="rId3"/>
    <sheet name="State Detail" sheetId="4" r:id="rId4"/>
    <sheet name="State Detail Pivot" sheetId="5" r:id="rId5"/>
    <sheet name="Crime Type Pivot" sheetId="6" r:id="rId6"/>
    <sheet name="Yearly Crime Type" sheetId="7" r:id="rId7"/>
  </sheets>
  <definedNames>
    <definedName name="_xlnm._FilterDatabase" localSheetId="3" hidden="1">'State Detail'!$A$1:$F$3478</definedName>
  </definedNames>
  <calcPr calcId="181029"/>
  <pivotCaches>
    <pivotCache cacheId="11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2" i="4"/>
  <c r="B15" i="3"/>
  <c r="B14" i="3"/>
  <c r="B10" i="3"/>
  <c r="B9" i="3"/>
  <c r="B20" i="3"/>
  <c r="B19" i="3"/>
</calcChain>
</file>

<file path=xl/sharedStrings.xml><?xml version="1.0" encoding="utf-8"?>
<sst xmlns="http://schemas.openxmlformats.org/spreadsheetml/2006/main" count="7264" uniqueCount="135">
  <si>
    <t>Year</t>
  </si>
  <si>
    <t>Crime Type</t>
  </si>
  <si>
    <t>Count</t>
  </si>
  <si>
    <t>Loss</t>
  </si>
  <si>
    <t>Phishing/Vishing/Smishing/Pharming</t>
  </si>
  <si>
    <t>Government Impersonation</t>
  </si>
  <si>
    <t>Non -Payment/Non -Delivery</t>
  </si>
  <si>
    <t>Advanced Fee</t>
  </si>
  <si>
    <t>Personal Data Breach</t>
  </si>
  <si>
    <t>Overpayment</t>
  </si>
  <si>
    <t>Identity Theft</t>
  </si>
  <si>
    <t>Lottery/Sweepstakes/Inheritance</t>
  </si>
  <si>
    <t>Extortion</t>
  </si>
  <si>
    <t>IPR/Copyright and Counterfeit</t>
  </si>
  <si>
    <t>Confidence Fraud/Romance</t>
  </si>
  <si>
    <t>Ransomware</t>
  </si>
  <si>
    <t>Tech Support</t>
  </si>
  <si>
    <t>Crimes Against Children</t>
  </si>
  <si>
    <t>Investment</t>
  </si>
  <si>
    <t>Corporate Data Breach</t>
  </si>
  <si>
    <t>BEC/EAC</t>
  </si>
  <si>
    <t>Civil Matter</t>
  </si>
  <si>
    <t>Spoofing</t>
  </si>
  <si>
    <t>Denial of Service/TDoS</t>
  </si>
  <si>
    <t>Credit Card Fraud</t>
  </si>
  <si>
    <t>Computer Intrusion</t>
  </si>
  <si>
    <t>Employment</t>
  </si>
  <si>
    <t>Malware/Scareware/Virus</t>
  </si>
  <si>
    <t>Other</t>
  </si>
  <si>
    <t>Health Care Related</t>
  </si>
  <si>
    <t>Terrorism/Threats of Violence</t>
  </si>
  <si>
    <t>Re-shipping</t>
  </si>
  <si>
    <t>Real Estate/Rental</t>
  </si>
  <si>
    <t>Gambling</t>
  </si>
  <si>
    <t>State</t>
  </si>
  <si>
    <t>Victims</t>
  </si>
  <si>
    <t>California</t>
  </si>
  <si>
    <t>Louisiana</t>
  </si>
  <si>
    <t>Texas</t>
  </si>
  <si>
    <t>Oklahoma</t>
  </si>
  <si>
    <t>Illinois</t>
  </si>
  <si>
    <t>Kansas</t>
  </si>
  <si>
    <t>Ohio</t>
  </si>
  <si>
    <t>Nebraska</t>
  </si>
  <si>
    <t>Washington</t>
  </si>
  <si>
    <t>West Virginia</t>
  </si>
  <si>
    <t>Arizona</t>
  </si>
  <si>
    <t>District of Columbia</t>
  </si>
  <si>
    <t>Georgia</t>
  </si>
  <si>
    <t>Idaho</t>
  </si>
  <si>
    <t>Indiana</t>
  </si>
  <si>
    <t>Hawaii</t>
  </si>
  <si>
    <t>Colorado</t>
  </si>
  <si>
    <t>Maine</t>
  </si>
  <si>
    <t>Missouri</t>
  </si>
  <si>
    <t>Montana</t>
  </si>
  <si>
    <t>Iowa</t>
  </si>
  <si>
    <t>Wyoming</t>
  </si>
  <si>
    <t>Kentucky</t>
  </si>
  <si>
    <t>North Dakota</t>
  </si>
  <si>
    <t>Oregon</t>
  </si>
  <si>
    <t>U.S. Minor Outlying Islands</t>
  </si>
  <si>
    <t>South Carolina</t>
  </si>
  <si>
    <t>Northern Mariana Islands</t>
  </si>
  <si>
    <t>Connecticut</t>
  </si>
  <si>
    <t>Florida</t>
  </si>
  <si>
    <t>Utah</t>
  </si>
  <si>
    <t>New York</t>
  </si>
  <si>
    <t>Arkansas</t>
  </si>
  <si>
    <t>Nevada</t>
  </si>
  <si>
    <t>New Mexico</t>
  </si>
  <si>
    <t>Pennsylvania</t>
  </si>
  <si>
    <t>Mississippi</t>
  </si>
  <si>
    <t>New Jersey</t>
  </si>
  <si>
    <t>Delaware</t>
  </si>
  <si>
    <t>Virginia</t>
  </si>
  <si>
    <t>Puerto Rico</t>
  </si>
  <si>
    <t>Maryland</t>
  </si>
  <si>
    <t>Alaska</t>
  </si>
  <si>
    <t>Michigan</t>
  </si>
  <si>
    <t>New Hampshire</t>
  </si>
  <si>
    <t>North Carolina</t>
  </si>
  <si>
    <t>Rhode Island</t>
  </si>
  <si>
    <t>Massachusetts</t>
  </si>
  <si>
    <t>South Dakota</t>
  </si>
  <si>
    <t>Wisconsin</t>
  </si>
  <si>
    <t>Vermont</t>
  </si>
  <si>
    <t>Tennessee</t>
  </si>
  <si>
    <t>Virgin Islands, U.S.</t>
  </si>
  <si>
    <t>Minnesota</t>
  </si>
  <si>
    <t>Guam</t>
  </si>
  <si>
    <t>Alabama</t>
  </si>
  <si>
    <t>American Samoa</t>
  </si>
  <si>
    <t>Total Victim Loss (Report Summary)</t>
  </si>
  <si>
    <t>Complaint (Report Summary)</t>
  </si>
  <si>
    <t>Total Victim Count (Overall State Statistic)</t>
  </si>
  <si>
    <t>Total Victim Loss (Overall State Statistic)</t>
  </si>
  <si>
    <t>Total Victim Count (Report Tables)</t>
  </si>
  <si>
    <t>Total Victim Loss (Report Tables)</t>
  </si>
  <si>
    <t>Source: Report Summary Page 3</t>
  </si>
  <si>
    <t>Source: Report Tables Page 22-23</t>
  </si>
  <si>
    <t>Source: Report Tables Page 26-27</t>
  </si>
  <si>
    <t>No Lead Value</t>
  </si>
  <si>
    <t>Non-payment/Non-Delivery</t>
  </si>
  <si>
    <t>Denial of Service/TDos</t>
  </si>
  <si>
    <t>United States Minor Outlying Islands</t>
  </si>
  <si>
    <t>Virgin Islands</t>
  </si>
  <si>
    <t>Row Labels</t>
  </si>
  <si>
    <t>Grand Total</t>
  </si>
  <si>
    <t>Sum of Count</t>
  </si>
  <si>
    <t>Sum of Loss</t>
  </si>
  <si>
    <t>(All)</t>
  </si>
  <si>
    <t>Source: State Reports</t>
  </si>
  <si>
    <t>Total Victim Count</t>
  </si>
  <si>
    <t>Total Victim Loss</t>
  </si>
  <si>
    <t>&lt;-- This is closer to the IC3 summary</t>
  </si>
  <si>
    <t>&lt;-- This is cloer to the Overall State Statistics tables</t>
  </si>
  <si>
    <t>Malware</t>
  </si>
  <si>
    <t>BEC</t>
  </si>
  <si>
    <t>NCDF</t>
  </si>
  <si>
    <t>Botnet</t>
  </si>
  <si>
    <t>NTOC</t>
  </si>
  <si>
    <t>Confidence/Romance</t>
  </si>
  <si>
    <t>Credit Card/Check Fraud</t>
  </si>
  <si>
    <t>Data Breach</t>
  </si>
  <si>
    <t>Phishing</t>
  </si>
  <si>
    <t>Harassment/Stalking</t>
  </si>
  <si>
    <t>Real Estate</t>
  </si>
  <si>
    <t>SIM Swap</t>
  </si>
  <si>
    <t>Threats of Violence</t>
  </si>
  <si>
    <t>Virgina</t>
  </si>
  <si>
    <t>Original Crime Type</t>
  </si>
  <si>
    <t>Column Labels</t>
  </si>
  <si>
    <t>Data Breach (Personal)</t>
  </si>
  <si>
    <t>Data Breach (Corporate)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</si>
</sst>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74" formatCode="_([$$-409]* #,##0_);_([$$-409]* \(#,##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6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165" fontId="0" fillId="0" borderId="4" xfId="1" applyNumberFormat="1" applyFont="1" applyBorder="1"/>
    <xf numFmtId="0" fontId="0" fillId="0" borderId="5" xfId="0" applyBorder="1"/>
    <xf numFmtId="164" fontId="0" fillId="0" borderId="6" xfId="2" applyNumberFormat="1" applyFont="1" applyBorder="1"/>
    <xf numFmtId="3" fontId="0" fillId="0" borderId="4" xfId="0" applyNumberFormat="1" applyBorder="1"/>
    <xf numFmtId="166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0" applyNumberFormat="1"/>
    <xf numFmtId="174" fontId="0" fillId="0" borderId="0" xfId="2" applyNumberFormat="1" applyFont="1"/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64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[IC3Historical.xlsx]State Detail Pivot!PivotTable1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153291163869265"/>
          <c:y val="9.4149068620442089E-2"/>
          <c:w val="0.69528067312312136"/>
          <c:h val="0.870345299529545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'State Detail Pivot'!$B$4</c:f>
              <c:strCache>
                <c:ptCount val="1"/>
                <c:pt idx="0">
                  <c:v>Sum of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Detail Pivot'!$A$5:$A$63</c:f>
              <c:strCache>
                <c:ptCount val="58"/>
                <c:pt idx="0">
                  <c:v>American Samoa</c:v>
                </c:pt>
                <c:pt idx="1">
                  <c:v>United States Minor Outlying Islands</c:v>
                </c:pt>
                <c:pt idx="2">
                  <c:v>Virgin Islands</c:v>
                </c:pt>
                <c:pt idx="3">
                  <c:v>Northern Mariana Islands</c:v>
                </c:pt>
                <c:pt idx="4">
                  <c:v>Guam</c:v>
                </c:pt>
                <c:pt idx="5">
                  <c:v>Vermont</c:v>
                </c:pt>
                <c:pt idx="6">
                  <c:v>Wyoming</c:v>
                </c:pt>
                <c:pt idx="7">
                  <c:v>West Virginia</c:v>
                </c:pt>
                <c:pt idx="8">
                  <c:v>Alaska</c:v>
                </c:pt>
                <c:pt idx="9">
                  <c:v>Maine</c:v>
                </c:pt>
                <c:pt idx="10">
                  <c:v>Montana</c:v>
                </c:pt>
                <c:pt idx="11">
                  <c:v>Rhode Island</c:v>
                </c:pt>
                <c:pt idx="12">
                  <c:v>North Dakota</c:v>
                </c:pt>
                <c:pt idx="13">
                  <c:v>New Mexico</c:v>
                </c:pt>
                <c:pt idx="14">
                  <c:v>New Hampshire</c:v>
                </c:pt>
                <c:pt idx="15">
                  <c:v>Nebraska</c:v>
                </c:pt>
                <c:pt idx="16">
                  <c:v>Mississippi</c:v>
                </c:pt>
                <c:pt idx="17">
                  <c:v>District of Columbia</c:v>
                </c:pt>
                <c:pt idx="18">
                  <c:v>Delaware</c:v>
                </c:pt>
                <c:pt idx="19">
                  <c:v>Idaho</c:v>
                </c:pt>
                <c:pt idx="20">
                  <c:v>Puerto Rico</c:v>
                </c:pt>
                <c:pt idx="21">
                  <c:v>Hawaii</c:v>
                </c:pt>
                <c:pt idx="22">
                  <c:v>Arkansas</c:v>
                </c:pt>
                <c:pt idx="23">
                  <c:v>South Dakota</c:v>
                </c:pt>
                <c:pt idx="24">
                  <c:v>Iowa</c:v>
                </c:pt>
                <c:pt idx="25">
                  <c:v>Kansas</c:v>
                </c:pt>
                <c:pt idx="26">
                  <c:v>Kentucky</c:v>
                </c:pt>
                <c:pt idx="27">
                  <c:v>Louisiana</c:v>
                </c:pt>
                <c:pt idx="28">
                  <c:v>Oklahoma</c:v>
                </c:pt>
                <c:pt idx="29">
                  <c:v>Indiana</c:v>
                </c:pt>
                <c:pt idx="30">
                  <c:v>South Carolina</c:v>
                </c:pt>
                <c:pt idx="31">
                  <c:v>Wisconsin</c:v>
                </c:pt>
                <c:pt idx="32">
                  <c:v>Missouri</c:v>
                </c:pt>
                <c:pt idx="33">
                  <c:v>Utah</c:v>
                </c:pt>
                <c:pt idx="34">
                  <c:v>Virginia</c:v>
                </c:pt>
                <c:pt idx="35">
                  <c:v>Oregon</c:v>
                </c:pt>
                <c:pt idx="36">
                  <c:v>Minnesota</c:v>
                </c:pt>
                <c:pt idx="37">
                  <c:v>Connecticut</c:v>
                </c:pt>
                <c:pt idx="38">
                  <c:v>Virgina</c:v>
                </c:pt>
                <c:pt idx="39">
                  <c:v>Nevada</c:v>
                </c:pt>
                <c:pt idx="40">
                  <c:v>Tennessee</c:v>
                </c:pt>
                <c:pt idx="41">
                  <c:v>North Carolina</c:v>
                </c:pt>
                <c:pt idx="42">
                  <c:v>Alabama</c:v>
                </c:pt>
                <c:pt idx="43">
                  <c:v>Colorado</c:v>
                </c:pt>
                <c:pt idx="44">
                  <c:v>Ohio</c:v>
                </c:pt>
                <c:pt idx="45">
                  <c:v>Maryland</c:v>
                </c:pt>
                <c:pt idx="46">
                  <c:v>Michigan</c:v>
                </c:pt>
                <c:pt idx="47">
                  <c:v>Arizona</c:v>
                </c:pt>
                <c:pt idx="48">
                  <c:v>Massachusetts</c:v>
                </c:pt>
                <c:pt idx="49">
                  <c:v>Washington</c:v>
                </c:pt>
                <c:pt idx="50">
                  <c:v>Illinois</c:v>
                </c:pt>
                <c:pt idx="51">
                  <c:v>Pennsylvania</c:v>
                </c:pt>
                <c:pt idx="52">
                  <c:v>Georgia</c:v>
                </c:pt>
                <c:pt idx="53">
                  <c:v>New Jersey</c:v>
                </c:pt>
                <c:pt idx="54">
                  <c:v>New York</c:v>
                </c:pt>
                <c:pt idx="55">
                  <c:v>Florida</c:v>
                </c:pt>
                <c:pt idx="56">
                  <c:v>Texas</c:v>
                </c:pt>
                <c:pt idx="57">
                  <c:v>California</c:v>
                </c:pt>
              </c:strCache>
            </c:strRef>
          </c:cat>
          <c:val>
            <c:numRef>
              <c:f>'State Detail Pivot'!$B$5:$B$63</c:f>
              <c:numCache>
                <c:formatCode>_(* #,##0_);_(* \(#,##0\);_(* "-"??_);_(@_)</c:formatCode>
                <c:ptCount val="58"/>
                <c:pt idx="0">
                  <c:v>68</c:v>
                </c:pt>
                <c:pt idx="1">
                  <c:v>241</c:v>
                </c:pt>
                <c:pt idx="2">
                  <c:v>276</c:v>
                </c:pt>
                <c:pt idx="3">
                  <c:v>65</c:v>
                </c:pt>
                <c:pt idx="4">
                  <c:v>233</c:v>
                </c:pt>
                <c:pt idx="5">
                  <c:v>1548</c:v>
                </c:pt>
                <c:pt idx="6">
                  <c:v>1734</c:v>
                </c:pt>
                <c:pt idx="7">
                  <c:v>4301</c:v>
                </c:pt>
                <c:pt idx="8">
                  <c:v>3617</c:v>
                </c:pt>
                <c:pt idx="9">
                  <c:v>3052</c:v>
                </c:pt>
                <c:pt idx="10">
                  <c:v>2552</c:v>
                </c:pt>
                <c:pt idx="11">
                  <c:v>2493</c:v>
                </c:pt>
                <c:pt idx="12">
                  <c:v>1478</c:v>
                </c:pt>
                <c:pt idx="13">
                  <c:v>5686</c:v>
                </c:pt>
                <c:pt idx="14">
                  <c:v>3166</c:v>
                </c:pt>
                <c:pt idx="15">
                  <c:v>4649</c:v>
                </c:pt>
                <c:pt idx="16">
                  <c:v>4541</c:v>
                </c:pt>
                <c:pt idx="17">
                  <c:v>4859</c:v>
                </c:pt>
                <c:pt idx="18">
                  <c:v>4699</c:v>
                </c:pt>
                <c:pt idx="19">
                  <c:v>4207</c:v>
                </c:pt>
                <c:pt idx="20">
                  <c:v>4839</c:v>
                </c:pt>
                <c:pt idx="21">
                  <c:v>3607</c:v>
                </c:pt>
                <c:pt idx="22">
                  <c:v>6087</c:v>
                </c:pt>
                <c:pt idx="23">
                  <c:v>2756</c:v>
                </c:pt>
                <c:pt idx="24">
                  <c:v>12222</c:v>
                </c:pt>
                <c:pt idx="25">
                  <c:v>5508</c:v>
                </c:pt>
                <c:pt idx="26">
                  <c:v>12102</c:v>
                </c:pt>
                <c:pt idx="27">
                  <c:v>9256</c:v>
                </c:pt>
                <c:pt idx="28">
                  <c:v>8996</c:v>
                </c:pt>
                <c:pt idx="29">
                  <c:v>24171</c:v>
                </c:pt>
                <c:pt idx="30">
                  <c:v>14216</c:v>
                </c:pt>
                <c:pt idx="31">
                  <c:v>18435</c:v>
                </c:pt>
                <c:pt idx="32">
                  <c:v>18317</c:v>
                </c:pt>
                <c:pt idx="33">
                  <c:v>9349</c:v>
                </c:pt>
                <c:pt idx="34">
                  <c:v>12737</c:v>
                </c:pt>
                <c:pt idx="35">
                  <c:v>12452</c:v>
                </c:pt>
                <c:pt idx="36">
                  <c:v>12612</c:v>
                </c:pt>
                <c:pt idx="37">
                  <c:v>10006</c:v>
                </c:pt>
                <c:pt idx="38">
                  <c:v>12992</c:v>
                </c:pt>
                <c:pt idx="39">
                  <c:v>28504</c:v>
                </c:pt>
                <c:pt idx="40">
                  <c:v>15524</c:v>
                </c:pt>
                <c:pt idx="41">
                  <c:v>22671</c:v>
                </c:pt>
                <c:pt idx="42">
                  <c:v>11169</c:v>
                </c:pt>
                <c:pt idx="43">
                  <c:v>23742</c:v>
                </c:pt>
                <c:pt idx="44">
                  <c:v>33734</c:v>
                </c:pt>
                <c:pt idx="45">
                  <c:v>24742</c:v>
                </c:pt>
                <c:pt idx="46">
                  <c:v>26218</c:v>
                </c:pt>
                <c:pt idx="47">
                  <c:v>26416</c:v>
                </c:pt>
                <c:pt idx="48">
                  <c:v>18363</c:v>
                </c:pt>
                <c:pt idx="49">
                  <c:v>28258</c:v>
                </c:pt>
                <c:pt idx="50">
                  <c:v>35046</c:v>
                </c:pt>
                <c:pt idx="51">
                  <c:v>34404</c:v>
                </c:pt>
                <c:pt idx="52">
                  <c:v>27025</c:v>
                </c:pt>
                <c:pt idx="53">
                  <c:v>26777</c:v>
                </c:pt>
                <c:pt idx="54">
                  <c:v>59046</c:v>
                </c:pt>
                <c:pt idx="55">
                  <c:v>95374</c:v>
                </c:pt>
                <c:pt idx="56">
                  <c:v>85671</c:v>
                </c:pt>
                <c:pt idx="57">
                  <c:v>158321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A-4EB0-ABFE-1FB26B8D893D}"/>
            </c:ext>
          </c:extLst>
        </c:ser>
        <c:ser>
          <c:idx val="1"/>
          <c:order val="1"/>
          <c:tx>
            <c:strRef>
              <c:f>'State Detail Pivot'!$C$4</c:f>
              <c:strCache>
                <c:ptCount val="1"/>
                <c:pt idx="0">
                  <c:v>Sum of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Detail Pivot'!$A$5:$A$63</c:f>
              <c:strCache>
                <c:ptCount val="58"/>
                <c:pt idx="0">
                  <c:v>American Samoa</c:v>
                </c:pt>
                <c:pt idx="1">
                  <c:v>United States Minor Outlying Islands</c:v>
                </c:pt>
                <c:pt idx="2">
                  <c:v>Virgin Islands</c:v>
                </c:pt>
                <c:pt idx="3">
                  <c:v>Northern Mariana Islands</c:v>
                </c:pt>
                <c:pt idx="4">
                  <c:v>Guam</c:v>
                </c:pt>
                <c:pt idx="5">
                  <c:v>Vermont</c:v>
                </c:pt>
                <c:pt idx="6">
                  <c:v>Wyoming</c:v>
                </c:pt>
                <c:pt idx="7">
                  <c:v>West Virginia</c:v>
                </c:pt>
                <c:pt idx="8">
                  <c:v>Alaska</c:v>
                </c:pt>
                <c:pt idx="9">
                  <c:v>Maine</c:v>
                </c:pt>
                <c:pt idx="10">
                  <c:v>Montana</c:v>
                </c:pt>
                <c:pt idx="11">
                  <c:v>Rhode Island</c:v>
                </c:pt>
                <c:pt idx="12">
                  <c:v>North Dakota</c:v>
                </c:pt>
                <c:pt idx="13">
                  <c:v>New Mexico</c:v>
                </c:pt>
                <c:pt idx="14">
                  <c:v>New Hampshire</c:v>
                </c:pt>
                <c:pt idx="15">
                  <c:v>Nebraska</c:v>
                </c:pt>
                <c:pt idx="16">
                  <c:v>Mississippi</c:v>
                </c:pt>
                <c:pt idx="17">
                  <c:v>District of Columbia</c:v>
                </c:pt>
                <c:pt idx="18">
                  <c:v>Delaware</c:v>
                </c:pt>
                <c:pt idx="19">
                  <c:v>Idaho</c:v>
                </c:pt>
                <c:pt idx="20">
                  <c:v>Puerto Rico</c:v>
                </c:pt>
                <c:pt idx="21">
                  <c:v>Hawaii</c:v>
                </c:pt>
                <c:pt idx="22">
                  <c:v>Arkansas</c:v>
                </c:pt>
                <c:pt idx="23">
                  <c:v>South Dakota</c:v>
                </c:pt>
                <c:pt idx="24">
                  <c:v>Iowa</c:v>
                </c:pt>
                <c:pt idx="25">
                  <c:v>Kansas</c:v>
                </c:pt>
                <c:pt idx="26">
                  <c:v>Kentucky</c:v>
                </c:pt>
                <c:pt idx="27">
                  <c:v>Louisiana</c:v>
                </c:pt>
                <c:pt idx="28">
                  <c:v>Oklahoma</c:v>
                </c:pt>
                <c:pt idx="29">
                  <c:v>Indiana</c:v>
                </c:pt>
                <c:pt idx="30">
                  <c:v>South Carolina</c:v>
                </c:pt>
                <c:pt idx="31">
                  <c:v>Wisconsin</c:v>
                </c:pt>
                <c:pt idx="32">
                  <c:v>Missouri</c:v>
                </c:pt>
                <c:pt idx="33">
                  <c:v>Utah</c:v>
                </c:pt>
                <c:pt idx="34">
                  <c:v>Virginia</c:v>
                </c:pt>
                <c:pt idx="35">
                  <c:v>Oregon</c:v>
                </c:pt>
                <c:pt idx="36">
                  <c:v>Minnesota</c:v>
                </c:pt>
                <c:pt idx="37">
                  <c:v>Connecticut</c:v>
                </c:pt>
                <c:pt idx="38">
                  <c:v>Virgina</c:v>
                </c:pt>
                <c:pt idx="39">
                  <c:v>Nevada</c:v>
                </c:pt>
                <c:pt idx="40">
                  <c:v>Tennessee</c:v>
                </c:pt>
                <c:pt idx="41">
                  <c:v>North Carolina</c:v>
                </c:pt>
                <c:pt idx="42">
                  <c:v>Alabama</c:v>
                </c:pt>
                <c:pt idx="43">
                  <c:v>Colorado</c:v>
                </c:pt>
                <c:pt idx="44">
                  <c:v>Ohio</c:v>
                </c:pt>
                <c:pt idx="45">
                  <c:v>Maryland</c:v>
                </c:pt>
                <c:pt idx="46">
                  <c:v>Michigan</c:v>
                </c:pt>
                <c:pt idx="47">
                  <c:v>Arizona</c:v>
                </c:pt>
                <c:pt idx="48">
                  <c:v>Massachusetts</c:v>
                </c:pt>
                <c:pt idx="49">
                  <c:v>Washington</c:v>
                </c:pt>
                <c:pt idx="50">
                  <c:v>Illinois</c:v>
                </c:pt>
                <c:pt idx="51">
                  <c:v>Pennsylvania</c:v>
                </c:pt>
                <c:pt idx="52">
                  <c:v>Georgia</c:v>
                </c:pt>
                <c:pt idx="53">
                  <c:v>New Jersey</c:v>
                </c:pt>
                <c:pt idx="54">
                  <c:v>New York</c:v>
                </c:pt>
                <c:pt idx="55">
                  <c:v>Florida</c:v>
                </c:pt>
                <c:pt idx="56">
                  <c:v>Texas</c:v>
                </c:pt>
                <c:pt idx="57">
                  <c:v>California</c:v>
                </c:pt>
              </c:strCache>
            </c:strRef>
          </c:cat>
          <c:val>
            <c:numRef>
              <c:f>'State Detail Pivot'!$C$5:$C$63</c:f>
              <c:numCache>
                <c:formatCode>_("$"* #,##0_);_("$"* \(#,##0\);_("$"* "-"??_);_(@_)</c:formatCode>
                <c:ptCount val="58"/>
                <c:pt idx="0">
                  <c:v>337049</c:v>
                </c:pt>
                <c:pt idx="1">
                  <c:v>1410148</c:v>
                </c:pt>
                <c:pt idx="2">
                  <c:v>1738156</c:v>
                </c:pt>
                <c:pt idx="3">
                  <c:v>3312250</c:v>
                </c:pt>
                <c:pt idx="4">
                  <c:v>4896683</c:v>
                </c:pt>
                <c:pt idx="5">
                  <c:v>28322236</c:v>
                </c:pt>
                <c:pt idx="6">
                  <c:v>29268333</c:v>
                </c:pt>
                <c:pt idx="7">
                  <c:v>31237669</c:v>
                </c:pt>
                <c:pt idx="8">
                  <c:v>32154112</c:v>
                </c:pt>
                <c:pt idx="9">
                  <c:v>33637619</c:v>
                </c:pt>
                <c:pt idx="10">
                  <c:v>33778136</c:v>
                </c:pt>
                <c:pt idx="11">
                  <c:v>37180401</c:v>
                </c:pt>
                <c:pt idx="12">
                  <c:v>38815509</c:v>
                </c:pt>
                <c:pt idx="13">
                  <c:v>49226338</c:v>
                </c:pt>
                <c:pt idx="14">
                  <c:v>50279316</c:v>
                </c:pt>
                <c:pt idx="15">
                  <c:v>52549997</c:v>
                </c:pt>
                <c:pt idx="16">
                  <c:v>52681148</c:v>
                </c:pt>
                <c:pt idx="17">
                  <c:v>56905867</c:v>
                </c:pt>
                <c:pt idx="18">
                  <c:v>60287864</c:v>
                </c:pt>
                <c:pt idx="19">
                  <c:v>61503209</c:v>
                </c:pt>
                <c:pt idx="20">
                  <c:v>64230147</c:v>
                </c:pt>
                <c:pt idx="21">
                  <c:v>64395050</c:v>
                </c:pt>
                <c:pt idx="22">
                  <c:v>67149299</c:v>
                </c:pt>
                <c:pt idx="23">
                  <c:v>68186386</c:v>
                </c:pt>
                <c:pt idx="24">
                  <c:v>82343362</c:v>
                </c:pt>
                <c:pt idx="25">
                  <c:v>89998021</c:v>
                </c:pt>
                <c:pt idx="26">
                  <c:v>101696836</c:v>
                </c:pt>
                <c:pt idx="27">
                  <c:v>102665541</c:v>
                </c:pt>
                <c:pt idx="28">
                  <c:v>123044209</c:v>
                </c:pt>
                <c:pt idx="29">
                  <c:v>144235341</c:v>
                </c:pt>
                <c:pt idx="30">
                  <c:v>162083280</c:v>
                </c:pt>
                <c:pt idx="31">
                  <c:v>174192429</c:v>
                </c:pt>
                <c:pt idx="32">
                  <c:v>185950413</c:v>
                </c:pt>
                <c:pt idx="33">
                  <c:v>188870520</c:v>
                </c:pt>
                <c:pt idx="34">
                  <c:v>189605601</c:v>
                </c:pt>
                <c:pt idx="35">
                  <c:v>196015985</c:v>
                </c:pt>
                <c:pt idx="36">
                  <c:v>196558937</c:v>
                </c:pt>
                <c:pt idx="37">
                  <c:v>203731138</c:v>
                </c:pt>
                <c:pt idx="38">
                  <c:v>222947653</c:v>
                </c:pt>
                <c:pt idx="39">
                  <c:v>229584879</c:v>
                </c:pt>
                <c:pt idx="40">
                  <c:v>238847762</c:v>
                </c:pt>
                <c:pt idx="41">
                  <c:v>295214186</c:v>
                </c:pt>
                <c:pt idx="42">
                  <c:v>307367570</c:v>
                </c:pt>
                <c:pt idx="43">
                  <c:v>332003727</c:v>
                </c:pt>
                <c:pt idx="44">
                  <c:v>334668183</c:v>
                </c:pt>
                <c:pt idx="45">
                  <c:v>345572808</c:v>
                </c:pt>
                <c:pt idx="46">
                  <c:v>382079381</c:v>
                </c:pt>
                <c:pt idx="47">
                  <c:v>388764531</c:v>
                </c:pt>
                <c:pt idx="48">
                  <c:v>418682567</c:v>
                </c:pt>
                <c:pt idx="49">
                  <c:v>435293542</c:v>
                </c:pt>
                <c:pt idx="50">
                  <c:v>490070877</c:v>
                </c:pt>
                <c:pt idx="51">
                  <c:v>495745091</c:v>
                </c:pt>
                <c:pt idx="52">
                  <c:v>516317595</c:v>
                </c:pt>
                <c:pt idx="53">
                  <c:v>540112804</c:v>
                </c:pt>
                <c:pt idx="54">
                  <c:v>1495609665</c:v>
                </c:pt>
                <c:pt idx="55">
                  <c:v>1508882001</c:v>
                </c:pt>
                <c:pt idx="56">
                  <c:v>1536454822</c:v>
                </c:pt>
                <c:pt idx="57">
                  <c:v>3516992319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A-4EB0-ABFE-1FB26B8D8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2067024"/>
        <c:axId val="417380480"/>
      </c:barChart>
      <c:catAx>
        <c:axId val="212206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80480"/>
        <c:crosses val="autoZero"/>
        <c:auto val="1"/>
        <c:lblAlgn val="ctr"/>
        <c:lblOffset val="100"/>
        <c:noMultiLvlLbl val="0"/>
      </c:catAx>
      <c:valAx>
        <c:axId val="4173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6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[IC3Historical.xlsx]Crime Type Pivot!PivotTable2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Type Pivot'!$B$4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Type Pivot'!$A$5:$A$41</c:f>
              <c:strCache>
                <c:ptCount val="36"/>
                <c:pt idx="0">
                  <c:v>BEC/EAC</c:v>
                </c:pt>
                <c:pt idx="1">
                  <c:v>Investment</c:v>
                </c:pt>
                <c:pt idx="2">
                  <c:v>Confidence Fraud/Romance</c:v>
                </c:pt>
                <c:pt idx="3">
                  <c:v>Data Breach (Personal)</c:v>
                </c:pt>
                <c:pt idx="4">
                  <c:v>Tech Support</c:v>
                </c:pt>
                <c:pt idx="5">
                  <c:v>Real Estate/Rental</c:v>
                </c:pt>
                <c:pt idx="6">
                  <c:v>Data Breach (Corporate)</c:v>
                </c:pt>
                <c:pt idx="7">
                  <c:v>Non-payment/Non-Delivery</c:v>
                </c:pt>
                <c:pt idx="8">
                  <c:v>Identity Theft</c:v>
                </c:pt>
                <c:pt idx="9">
                  <c:v>Credit Card/Check Fraud</c:v>
                </c:pt>
                <c:pt idx="10">
                  <c:v>Government Impersonation</c:v>
                </c:pt>
                <c:pt idx="11">
                  <c:v>Advanced Fee</c:v>
                </c:pt>
                <c:pt idx="12">
                  <c:v>Other</c:v>
                </c:pt>
                <c:pt idx="13">
                  <c:v>Spoofing</c:v>
                </c:pt>
                <c:pt idx="14">
                  <c:v>Lottery/Sweepstakes/Inheritance</c:v>
                </c:pt>
                <c:pt idx="15">
                  <c:v>Extortion</c:v>
                </c:pt>
                <c:pt idx="16">
                  <c:v>Phishing/Vishing/Smishing/Pharming</c:v>
                </c:pt>
                <c:pt idx="17">
                  <c:v>Civil Matter</c:v>
                </c:pt>
                <c:pt idx="18">
                  <c:v>Employment</c:v>
                </c:pt>
                <c:pt idx="19">
                  <c:v>SIM Swap</c:v>
                </c:pt>
                <c:pt idx="20">
                  <c:v>Ransomware</c:v>
                </c:pt>
                <c:pt idx="21">
                  <c:v>Overpayment</c:v>
                </c:pt>
                <c:pt idx="22">
                  <c:v>IPR/Copyright and Counterfeit</c:v>
                </c:pt>
                <c:pt idx="23">
                  <c:v>Computer Intrusion</c:v>
                </c:pt>
                <c:pt idx="24">
                  <c:v>Botnet</c:v>
                </c:pt>
                <c:pt idx="25">
                  <c:v>Malware/Scareware/Virus</c:v>
                </c:pt>
                <c:pt idx="26">
                  <c:v>Terrorism/Threats of Violence</c:v>
                </c:pt>
                <c:pt idx="27">
                  <c:v>Health Care Related</c:v>
                </c:pt>
                <c:pt idx="28">
                  <c:v>Harassment/Stalking</c:v>
                </c:pt>
                <c:pt idx="29">
                  <c:v>Crimes Against Children</c:v>
                </c:pt>
                <c:pt idx="30">
                  <c:v>Gambling</c:v>
                </c:pt>
                <c:pt idx="31">
                  <c:v>Re-shipping</c:v>
                </c:pt>
                <c:pt idx="32">
                  <c:v>Denial of Service/TDos</c:v>
                </c:pt>
                <c:pt idx="33">
                  <c:v>No Lead Value</c:v>
                </c:pt>
                <c:pt idx="34">
                  <c:v>NCDF</c:v>
                </c:pt>
                <c:pt idx="35">
                  <c:v>NTOC</c:v>
                </c:pt>
              </c:strCache>
            </c:strRef>
          </c:cat>
          <c:val>
            <c:numRef>
              <c:f>'Crime Type Pivot'!$B$5:$B$41</c:f>
              <c:numCache>
                <c:formatCode>_("$"* #,##0_);_("$"* \(#,##0\);_("$"* "-"??_);_(@_)</c:formatCode>
                <c:ptCount val="36"/>
                <c:pt idx="0">
                  <c:v>4849764363</c:v>
                </c:pt>
                <c:pt idx="1">
                  <c:v>4036540374</c:v>
                </c:pt>
                <c:pt idx="2">
                  <c:v>1539297968</c:v>
                </c:pt>
                <c:pt idx="3">
                  <c:v>1148935298</c:v>
                </c:pt>
                <c:pt idx="4">
                  <c:v>1134636876</c:v>
                </c:pt>
                <c:pt idx="5">
                  <c:v>713489345</c:v>
                </c:pt>
                <c:pt idx="6">
                  <c:v>577711366</c:v>
                </c:pt>
                <c:pt idx="7">
                  <c:v>540231994</c:v>
                </c:pt>
                <c:pt idx="8">
                  <c:v>453639085</c:v>
                </c:pt>
                <c:pt idx="9">
                  <c:v>415000077</c:v>
                </c:pt>
                <c:pt idx="10">
                  <c:v>352673487</c:v>
                </c:pt>
                <c:pt idx="11">
                  <c:v>175514970</c:v>
                </c:pt>
                <c:pt idx="12">
                  <c:v>174759658</c:v>
                </c:pt>
                <c:pt idx="13">
                  <c:v>173017583</c:v>
                </c:pt>
                <c:pt idx="14">
                  <c:v>145731259</c:v>
                </c:pt>
                <c:pt idx="15">
                  <c:v>109122235</c:v>
                </c:pt>
                <c:pt idx="16">
                  <c:v>87340724</c:v>
                </c:pt>
                <c:pt idx="17">
                  <c:v>84769490</c:v>
                </c:pt>
                <c:pt idx="18">
                  <c:v>82864364</c:v>
                </c:pt>
                <c:pt idx="19">
                  <c:v>71788388</c:v>
                </c:pt>
                <c:pt idx="20">
                  <c:v>69867303</c:v>
                </c:pt>
                <c:pt idx="21">
                  <c:v>65712774</c:v>
                </c:pt>
                <c:pt idx="22">
                  <c:v>19677813</c:v>
                </c:pt>
                <c:pt idx="23">
                  <c:v>18911039</c:v>
                </c:pt>
                <c:pt idx="24">
                  <c:v>17044376</c:v>
                </c:pt>
                <c:pt idx="25">
                  <c:v>14111251</c:v>
                </c:pt>
                <c:pt idx="26">
                  <c:v>9147753</c:v>
                </c:pt>
                <c:pt idx="27">
                  <c:v>6502806</c:v>
                </c:pt>
                <c:pt idx="28">
                  <c:v>5572088</c:v>
                </c:pt>
                <c:pt idx="29">
                  <c:v>729579</c:v>
                </c:pt>
                <c:pt idx="30">
                  <c:v>685705</c:v>
                </c:pt>
                <c:pt idx="31">
                  <c:v>630968</c:v>
                </c:pt>
                <c:pt idx="32">
                  <c:v>206614</c:v>
                </c:pt>
                <c:pt idx="33">
                  <c:v>27204</c:v>
                </c:pt>
                <c:pt idx="34">
                  <c:v>18321</c:v>
                </c:pt>
                <c:pt idx="35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D-4345-A959-9AFF7937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658816"/>
        <c:axId val="417381472"/>
      </c:barChart>
      <c:catAx>
        <c:axId val="4566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81472"/>
        <c:crosses val="autoZero"/>
        <c:auto val="1"/>
        <c:lblAlgn val="ctr"/>
        <c:lblOffset val="100"/>
        <c:noMultiLvlLbl val="0"/>
      </c:catAx>
      <c:valAx>
        <c:axId val="4173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[IC3Historical.xlsx]Crime Type Pivot!PivotTable3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Type Pivot'!$B$55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Type Pivot'!$A$56:$A$92</c:f>
              <c:strCache>
                <c:ptCount val="36"/>
                <c:pt idx="0">
                  <c:v>No Lead Value</c:v>
                </c:pt>
                <c:pt idx="1">
                  <c:v>Non-payment/Non-Delivery</c:v>
                </c:pt>
                <c:pt idx="2">
                  <c:v>Data Breach (Personal)</c:v>
                </c:pt>
                <c:pt idx="3">
                  <c:v>Identity Theft</c:v>
                </c:pt>
                <c:pt idx="4">
                  <c:v>Extortion</c:v>
                </c:pt>
                <c:pt idx="5">
                  <c:v>Tech Support</c:v>
                </c:pt>
                <c:pt idx="6">
                  <c:v>BEC/EAC</c:v>
                </c:pt>
                <c:pt idx="7">
                  <c:v>Credit Card/Check Fraud</c:v>
                </c:pt>
                <c:pt idx="8">
                  <c:v>Confidence Fraud/Romance</c:v>
                </c:pt>
                <c:pt idx="9">
                  <c:v>Phishing/Vishing/Smishing/Pharming</c:v>
                </c:pt>
                <c:pt idx="10">
                  <c:v>Investment</c:v>
                </c:pt>
                <c:pt idx="11">
                  <c:v>Spoofing</c:v>
                </c:pt>
                <c:pt idx="12">
                  <c:v>Employment</c:v>
                </c:pt>
                <c:pt idx="13">
                  <c:v>Real Estate/Rental</c:v>
                </c:pt>
                <c:pt idx="14">
                  <c:v>Government Impersonation</c:v>
                </c:pt>
                <c:pt idx="15">
                  <c:v>Advanced Fee</c:v>
                </c:pt>
                <c:pt idx="16">
                  <c:v>Other</c:v>
                </c:pt>
                <c:pt idx="17">
                  <c:v>Terrorism/Threats of Violence</c:v>
                </c:pt>
                <c:pt idx="18">
                  <c:v>Overpayment</c:v>
                </c:pt>
                <c:pt idx="19">
                  <c:v>Harassment/Stalking</c:v>
                </c:pt>
                <c:pt idx="20">
                  <c:v>Lottery/Sweepstakes/Inheritance</c:v>
                </c:pt>
                <c:pt idx="21">
                  <c:v>Ransomware</c:v>
                </c:pt>
                <c:pt idx="22">
                  <c:v>IPR/Copyright and Counterfeit</c:v>
                </c:pt>
                <c:pt idx="23">
                  <c:v>Crimes Against Children</c:v>
                </c:pt>
                <c:pt idx="24">
                  <c:v>Data Breach (Corporate)</c:v>
                </c:pt>
                <c:pt idx="25">
                  <c:v>SIM Swap</c:v>
                </c:pt>
                <c:pt idx="26">
                  <c:v>Malware/Scareware/Virus</c:v>
                </c:pt>
                <c:pt idx="27">
                  <c:v>Civil Matter</c:v>
                </c:pt>
                <c:pt idx="28">
                  <c:v>Denial of Service/TDos</c:v>
                </c:pt>
                <c:pt idx="29">
                  <c:v>Computer Intrusion</c:v>
                </c:pt>
                <c:pt idx="30">
                  <c:v>Health Care Related</c:v>
                </c:pt>
                <c:pt idx="31">
                  <c:v>Re-shipping</c:v>
                </c:pt>
                <c:pt idx="32">
                  <c:v>Botnet</c:v>
                </c:pt>
                <c:pt idx="33">
                  <c:v>Gambling</c:v>
                </c:pt>
                <c:pt idx="34">
                  <c:v>NCDF</c:v>
                </c:pt>
                <c:pt idx="35">
                  <c:v>NTOC</c:v>
                </c:pt>
              </c:strCache>
            </c:strRef>
          </c:cat>
          <c:val>
            <c:numRef>
              <c:f>'Crime Type Pivot'!$B$56:$B$92</c:f>
              <c:numCache>
                <c:formatCode>General</c:formatCode>
                <c:ptCount val="36"/>
                <c:pt idx="0">
                  <c:v>196839</c:v>
                </c:pt>
                <c:pt idx="1">
                  <c:v>122283</c:v>
                </c:pt>
                <c:pt idx="2">
                  <c:v>102945</c:v>
                </c:pt>
                <c:pt idx="3">
                  <c:v>77667</c:v>
                </c:pt>
                <c:pt idx="4">
                  <c:v>74256</c:v>
                </c:pt>
                <c:pt idx="5">
                  <c:v>55532</c:v>
                </c:pt>
                <c:pt idx="6">
                  <c:v>40430</c:v>
                </c:pt>
                <c:pt idx="7">
                  <c:v>38012</c:v>
                </c:pt>
                <c:pt idx="8">
                  <c:v>38010</c:v>
                </c:pt>
                <c:pt idx="9">
                  <c:v>37998</c:v>
                </c:pt>
                <c:pt idx="10">
                  <c:v>37965</c:v>
                </c:pt>
                <c:pt idx="11">
                  <c:v>36381</c:v>
                </c:pt>
                <c:pt idx="12">
                  <c:v>28107</c:v>
                </c:pt>
                <c:pt idx="13">
                  <c:v>22559</c:v>
                </c:pt>
                <c:pt idx="14">
                  <c:v>21764</c:v>
                </c:pt>
                <c:pt idx="15">
                  <c:v>20065</c:v>
                </c:pt>
                <c:pt idx="16">
                  <c:v>19305</c:v>
                </c:pt>
                <c:pt idx="17">
                  <c:v>13412</c:v>
                </c:pt>
                <c:pt idx="18">
                  <c:v>12112</c:v>
                </c:pt>
                <c:pt idx="19">
                  <c:v>11006</c:v>
                </c:pt>
                <c:pt idx="20">
                  <c:v>10646</c:v>
                </c:pt>
                <c:pt idx="21">
                  <c:v>5781</c:v>
                </c:pt>
                <c:pt idx="22">
                  <c:v>5664</c:v>
                </c:pt>
                <c:pt idx="23">
                  <c:v>4196</c:v>
                </c:pt>
                <c:pt idx="24">
                  <c:v>3890</c:v>
                </c:pt>
                <c:pt idx="25">
                  <c:v>2003</c:v>
                </c:pt>
                <c:pt idx="26">
                  <c:v>1415</c:v>
                </c:pt>
                <c:pt idx="27">
                  <c:v>1038</c:v>
                </c:pt>
                <c:pt idx="28">
                  <c:v>1003</c:v>
                </c:pt>
                <c:pt idx="29">
                  <c:v>943</c:v>
                </c:pt>
                <c:pt idx="30">
                  <c:v>536</c:v>
                </c:pt>
                <c:pt idx="31">
                  <c:v>508</c:v>
                </c:pt>
                <c:pt idx="32">
                  <c:v>504</c:v>
                </c:pt>
                <c:pt idx="33">
                  <c:v>338</c:v>
                </c:pt>
                <c:pt idx="34">
                  <c:v>14</c:v>
                </c:pt>
                <c:pt idx="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3-423C-B511-7DC45A404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659776"/>
        <c:axId val="263374624"/>
      </c:barChart>
      <c:catAx>
        <c:axId val="4566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4624"/>
        <c:crosses val="autoZero"/>
        <c:auto val="1"/>
        <c:lblAlgn val="ctr"/>
        <c:lblOffset val="100"/>
        <c:noMultiLvlLbl val="0"/>
      </c:catAx>
      <c:valAx>
        <c:axId val="2633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[IC3Historical.xlsx]Yearly Crime Type!PivotTable1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Crime Type'!$B$4:$B$5</c:f>
              <c:strCache>
                <c:ptCount val="1"/>
                <c:pt idx="0">
                  <c:v>Advanced 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Type'!$B$6:$B$8</c:f>
              <c:numCache>
                <c:formatCode>General</c:formatCode>
                <c:ptCount val="2"/>
                <c:pt idx="0">
                  <c:v>9813</c:v>
                </c:pt>
                <c:pt idx="1">
                  <c:v>10252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F-4ED1-963D-E349BA05AC7D}"/>
            </c:ext>
          </c:extLst>
        </c:ser>
        <c:ser>
          <c:idx val="1"/>
          <c:order val="1"/>
          <c:tx>
            <c:strRef>
              <c:f>'Yearly Crime Type'!$C$4:$C$5</c:f>
              <c:strCache>
                <c:ptCount val="1"/>
                <c:pt idx="0">
                  <c:v>BEC/EAC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Type'!$C$6:$C$8</c:f>
              <c:numCache>
                <c:formatCode>General</c:formatCode>
                <c:ptCount val="2"/>
                <c:pt idx="0">
                  <c:v>19249</c:v>
                </c:pt>
                <c:pt idx="1">
                  <c:v>21181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79F-4ED1-963D-E349BA05AC7D}"/>
            </c:ext>
          </c:extLst>
        </c:ser>
        <c:ser>
          <c:idx val="2"/>
          <c:order val="2"/>
          <c:tx>
            <c:strRef>
              <c:f>'Yearly Crime Type'!$D$4:$D$5</c:f>
              <c:strCache>
                <c:ptCount val="1"/>
                <c:pt idx="0">
                  <c:v>Botnet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Type'!$D$6:$D$8</c:f>
              <c:numCache>
                <c:formatCode>General</c:formatCode>
                <c:ptCount val="2"/>
                <c:pt idx="1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79F-4ED1-963D-E349BA05AC7D}"/>
            </c:ext>
          </c:extLst>
        </c:ser>
        <c:ser>
          <c:idx val="3"/>
          <c:order val="3"/>
          <c:tx>
            <c:strRef>
              <c:f>'Yearly Crime Type'!$E$4:$E$5</c:f>
              <c:strCache>
                <c:ptCount val="1"/>
                <c:pt idx="0">
                  <c:v>Civil Matter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Type'!$E$6:$E$8</c:f>
              <c:numCache>
                <c:formatCode>General</c:formatCode>
                <c:ptCount val="2"/>
                <c:pt idx="0">
                  <c:v>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79F-4ED1-963D-E349BA05AC7D}"/>
            </c:ext>
          </c:extLst>
        </c:ser>
        <c:ser>
          <c:idx val="4"/>
          <c:order val="4"/>
          <c:tx>
            <c:strRef>
              <c:f>'Yearly Crime Type'!$F$4:$F$5</c:f>
              <c:strCache>
                <c:ptCount val="1"/>
                <c:pt idx="0">
                  <c:v>Computer Intrusion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Type'!$F$6:$F$8</c:f>
              <c:numCache>
                <c:formatCode>General</c:formatCode>
                <c:ptCount val="2"/>
                <c:pt idx="0">
                  <c:v>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79F-4ED1-963D-E349BA05AC7D}"/>
            </c:ext>
          </c:extLst>
        </c:ser>
        <c:ser>
          <c:idx val="5"/>
          <c:order val="5"/>
          <c:tx>
            <c:strRef>
              <c:f>'Yearly Crime Type'!$G$4:$G$5</c:f>
              <c:strCache>
                <c:ptCount val="1"/>
                <c:pt idx="0">
                  <c:v>Confidence Fraud/Romance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Type'!$G$6:$G$8</c:f>
              <c:numCache>
                <c:formatCode>General</c:formatCode>
                <c:ptCount val="2"/>
                <c:pt idx="0">
                  <c:v>21021</c:v>
                </c:pt>
                <c:pt idx="1">
                  <c:v>16989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79F-4ED1-963D-E349BA05AC7D}"/>
            </c:ext>
          </c:extLst>
        </c:ser>
        <c:ser>
          <c:idx val="6"/>
          <c:order val="6"/>
          <c:tx>
            <c:strRef>
              <c:f>'Yearly Crime Type'!$H$4:$H$5</c:f>
              <c:strCache>
                <c:ptCount val="1"/>
                <c:pt idx="0">
                  <c:v>Credit Card/Check Fraud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Type'!$H$6:$H$8</c:f>
              <c:numCache>
                <c:formatCode>General</c:formatCode>
                <c:ptCount val="2"/>
                <c:pt idx="0">
                  <c:v>15882</c:v>
                </c:pt>
                <c:pt idx="1">
                  <c:v>22130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79F-4ED1-963D-E349BA05AC7D}"/>
            </c:ext>
          </c:extLst>
        </c:ser>
        <c:ser>
          <c:idx val="7"/>
          <c:order val="7"/>
          <c:tx>
            <c:strRef>
              <c:f>'Yearly Crime Type'!$I$4:$I$5</c:f>
              <c:strCache>
                <c:ptCount val="1"/>
                <c:pt idx="0">
                  <c:v>Crimes Against Children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Type'!$I$6:$I$8</c:f>
              <c:numCache>
                <c:formatCode>General</c:formatCode>
                <c:ptCount val="2"/>
                <c:pt idx="0">
                  <c:v>1876</c:v>
                </c:pt>
                <c:pt idx="1">
                  <c:v>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79F-4ED1-963D-E349BA05AC7D}"/>
            </c:ext>
          </c:extLst>
        </c:ser>
        <c:ser>
          <c:idx val="8"/>
          <c:order val="8"/>
          <c:tx>
            <c:strRef>
              <c:f>'Yearly Crime Type'!$J$4:$J$5</c:f>
              <c:strCache>
                <c:ptCount val="1"/>
                <c:pt idx="0">
                  <c:v>Denial of Service/TDos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Type'!$J$6:$J$8</c:f>
              <c:numCache>
                <c:formatCode>General</c:formatCode>
                <c:ptCount val="2"/>
                <c:pt idx="0">
                  <c:v>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79F-4ED1-963D-E349BA05AC7D}"/>
            </c:ext>
          </c:extLst>
        </c:ser>
        <c:ser>
          <c:idx val="9"/>
          <c:order val="9"/>
          <c:tx>
            <c:strRef>
              <c:f>'Yearly Crime Type'!$K$4:$K$5</c:f>
              <c:strCache>
                <c:ptCount val="1"/>
                <c:pt idx="0">
                  <c:v>Employment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Type'!$K$6:$K$8</c:f>
              <c:numCache>
                <c:formatCode>General</c:formatCode>
                <c:ptCount val="2"/>
                <c:pt idx="0">
                  <c:v>14195</c:v>
                </c:pt>
                <c:pt idx="1">
                  <c:v>13912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79F-4ED1-963D-E349BA05AC7D}"/>
            </c:ext>
          </c:extLst>
        </c:ser>
        <c:ser>
          <c:idx val="10"/>
          <c:order val="10"/>
          <c:tx>
            <c:strRef>
              <c:f>'Yearly Crime Type'!$L$4:$L$5</c:f>
              <c:strCache>
                <c:ptCount val="1"/>
                <c:pt idx="0">
                  <c:v>Extortion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Type'!$L$6:$L$8</c:f>
              <c:numCache>
                <c:formatCode>General</c:formatCode>
                <c:ptCount val="2"/>
                <c:pt idx="0">
                  <c:v>37132</c:v>
                </c:pt>
                <c:pt idx="1">
                  <c:v>37124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179F-4ED1-963D-E349BA05AC7D}"/>
            </c:ext>
          </c:extLst>
        </c:ser>
        <c:ser>
          <c:idx val="11"/>
          <c:order val="11"/>
          <c:tx>
            <c:strRef>
              <c:f>'Yearly Crime Type'!$M$4:$M$5</c:f>
              <c:strCache>
                <c:ptCount val="1"/>
                <c:pt idx="0">
                  <c:v>Gambling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Type'!$M$6:$M$8</c:f>
              <c:numCache>
                <c:formatCode>General</c:formatCode>
                <c:ptCount val="2"/>
                <c:pt idx="0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179F-4ED1-963D-E349BA05AC7D}"/>
            </c:ext>
          </c:extLst>
        </c:ser>
        <c:ser>
          <c:idx val="12"/>
          <c:order val="12"/>
          <c:tx>
            <c:strRef>
              <c:f>'Yearly Crime Type'!$N$4:$N$5</c:f>
              <c:strCache>
                <c:ptCount val="1"/>
                <c:pt idx="0">
                  <c:v>Government Impersonation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Type'!$N$6:$N$8</c:f>
              <c:numCache>
                <c:formatCode>General</c:formatCode>
                <c:ptCount val="2"/>
                <c:pt idx="0">
                  <c:v>10769</c:v>
                </c:pt>
                <c:pt idx="1">
                  <c:v>10995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179F-4ED1-963D-E349BA05AC7D}"/>
            </c:ext>
          </c:extLst>
        </c:ser>
        <c:ser>
          <c:idx val="13"/>
          <c:order val="13"/>
          <c:tx>
            <c:strRef>
              <c:f>'Yearly Crime Type'!$O$4:$O$5</c:f>
              <c:strCache>
                <c:ptCount val="1"/>
                <c:pt idx="0">
                  <c:v>Harassment/Stalking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Type'!$O$6:$O$8</c:f>
              <c:numCache>
                <c:formatCode>General</c:formatCode>
                <c:ptCount val="2"/>
                <c:pt idx="1">
                  <c:v>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179F-4ED1-963D-E349BA05AC7D}"/>
            </c:ext>
          </c:extLst>
        </c:ser>
        <c:ser>
          <c:idx val="14"/>
          <c:order val="14"/>
          <c:tx>
            <c:strRef>
              <c:f>'Yearly Crime Type'!$P$4:$P$5</c:f>
              <c:strCache>
                <c:ptCount val="1"/>
                <c:pt idx="0">
                  <c:v>Health Care Related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Type'!$P$6:$P$8</c:f>
              <c:numCache>
                <c:formatCode>General</c:formatCode>
                <c:ptCount val="2"/>
                <c:pt idx="0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179F-4ED1-963D-E349BA05AC7D}"/>
            </c:ext>
          </c:extLst>
        </c:ser>
        <c:ser>
          <c:idx val="15"/>
          <c:order val="15"/>
          <c:tx>
            <c:strRef>
              <c:f>'Yearly Crime Type'!$Q$4:$Q$5</c:f>
              <c:strCache>
                <c:ptCount val="1"/>
                <c:pt idx="0">
                  <c:v>Identity Theft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Type'!$Q$6:$Q$8</c:f>
              <c:numCache>
                <c:formatCode>General</c:formatCode>
                <c:ptCount val="2"/>
                <c:pt idx="0">
                  <c:v>50490</c:v>
                </c:pt>
                <c:pt idx="1">
                  <c:v>27177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179F-4ED1-963D-E349BA05AC7D}"/>
            </c:ext>
          </c:extLst>
        </c:ser>
        <c:ser>
          <c:idx val="16"/>
          <c:order val="16"/>
          <c:tx>
            <c:strRef>
              <c:f>'Yearly Crime Type'!$R$4:$R$5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Type'!$R$6:$R$8</c:f>
              <c:numCache>
                <c:formatCode>General</c:formatCode>
                <c:ptCount val="2"/>
                <c:pt idx="0">
                  <c:v>14507</c:v>
                </c:pt>
                <c:pt idx="1">
                  <c:v>23458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179F-4ED1-963D-E349BA05AC7D}"/>
            </c:ext>
          </c:extLst>
        </c:ser>
        <c:ser>
          <c:idx val="17"/>
          <c:order val="17"/>
          <c:tx>
            <c:strRef>
              <c:f>'Yearly Crime Type'!$S$4:$S$5</c:f>
              <c:strCache>
                <c:ptCount val="1"/>
                <c:pt idx="0">
                  <c:v>IPR/Copyright and Counterfeit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Type'!$S$6:$S$8</c:f>
              <c:numCache>
                <c:formatCode>General</c:formatCode>
                <c:ptCount val="2"/>
                <c:pt idx="0">
                  <c:v>3811</c:v>
                </c:pt>
                <c:pt idx="1">
                  <c:v>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179F-4ED1-963D-E349BA05AC7D}"/>
            </c:ext>
          </c:extLst>
        </c:ser>
        <c:ser>
          <c:idx val="18"/>
          <c:order val="18"/>
          <c:tx>
            <c:strRef>
              <c:f>'Yearly Crime Type'!$T$4:$T$5</c:f>
              <c:strCache>
                <c:ptCount val="1"/>
                <c:pt idx="0">
                  <c:v>Lottery/Sweepstakes/Inheritance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Type'!$T$6:$T$8</c:f>
              <c:numCache>
                <c:formatCode>General</c:formatCode>
                <c:ptCount val="2"/>
                <c:pt idx="0">
                  <c:v>5474</c:v>
                </c:pt>
                <c:pt idx="1">
                  <c:v>5172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79F-4ED1-963D-E349BA05AC7D}"/>
            </c:ext>
          </c:extLst>
        </c:ser>
        <c:ser>
          <c:idx val="19"/>
          <c:order val="19"/>
          <c:tx>
            <c:strRef>
              <c:f>'Yearly Crime Type'!$U$4:$U$5</c:f>
              <c:strCache>
                <c:ptCount val="1"/>
                <c:pt idx="0">
                  <c:v>Malware/Scareware/Virus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Type'!$U$6:$U$8</c:f>
              <c:numCache>
                <c:formatCode>General</c:formatCode>
                <c:ptCount val="2"/>
                <c:pt idx="0">
                  <c:v>725</c:v>
                </c:pt>
                <c:pt idx="1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179F-4ED1-963D-E349BA05AC7D}"/>
            </c:ext>
          </c:extLst>
        </c:ser>
        <c:ser>
          <c:idx val="20"/>
          <c:order val="20"/>
          <c:tx>
            <c:strRef>
              <c:f>'Yearly Crime Type'!$V$4:$V$5</c:f>
              <c:strCache>
                <c:ptCount val="1"/>
                <c:pt idx="0">
                  <c:v>NCDF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Type'!$V$6:$V$8</c:f>
              <c:numCache>
                <c:formatCode>General</c:formatCode>
                <c:ptCount val="2"/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79F-4ED1-963D-E349BA05AC7D}"/>
            </c:ext>
          </c:extLst>
        </c:ser>
        <c:ser>
          <c:idx val="21"/>
          <c:order val="21"/>
          <c:tx>
            <c:strRef>
              <c:f>'Yearly Crime Type'!$W$4:$W$5</c:f>
              <c:strCache>
                <c:ptCount val="1"/>
                <c:pt idx="0">
                  <c:v>No Lead Value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Type'!$W$6:$W$8</c:f>
              <c:numCache>
                <c:formatCode>General</c:formatCode>
                <c:ptCount val="2"/>
                <c:pt idx="0">
                  <c:v>92958</c:v>
                </c:pt>
                <c:pt idx="1">
                  <c:v>103881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179F-4ED1-963D-E349BA05AC7D}"/>
            </c:ext>
          </c:extLst>
        </c:ser>
        <c:ser>
          <c:idx val="22"/>
          <c:order val="22"/>
          <c:tx>
            <c:strRef>
              <c:f>'Yearly Crime Type'!$X$4:$X$5</c:f>
              <c:strCache>
                <c:ptCount val="1"/>
                <c:pt idx="0">
                  <c:v>Non-payment/Non-Delivery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Type'!$X$6:$X$8</c:f>
              <c:numCache>
                <c:formatCode>General</c:formatCode>
                <c:ptCount val="2"/>
                <c:pt idx="0">
                  <c:v>74849</c:v>
                </c:pt>
                <c:pt idx="1">
                  <c:v>47434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179F-4ED1-963D-E349BA05AC7D}"/>
            </c:ext>
          </c:extLst>
        </c:ser>
        <c:ser>
          <c:idx val="23"/>
          <c:order val="23"/>
          <c:tx>
            <c:strRef>
              <c:f>'Yearly Crime Type'!$Y$4:$Y$5</c:f>
              <c:strCache>
                <c:ptCount val="1"/>
                <c:pt idx="0">
                  <c:v>NTOC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Type'!$Y$6:$Y$8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179F-4ED1-963D-E349BA05AC7D}"/>
            </c:ext>
          </c:extLst>
        </c:ser>
        <c:ser>
          <c:idx val="24"/>
          <c:order val="24"/>
          <c:tx>
            <c:strRef>
              <c:f>'Yearly Crime Type'!$Z$4:$Z$5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Type'!$Z$6:$Z$8</c:f>
              <c:numCache>
                <c:formatCode>General</c:formatCode>
                <c:ptCount val="2"/>
                <c:pt idx="0">
                  <c:v>10753</c:v>
                </c:pt>
                <c:pt idx="1">
                  <c:v>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179F-4ED1-963D-E349BA05AC7D}"/>
            </c:ext>
          </c:extLst>
        </c:ser>
        <c:ser>
          <c:idx val="25"/>
          <c:order val="25"/>
          <c:tx>
            <c:strRef>
              <c:f>'Yearly Crime Type'!$AA$4:$AA$5</c:f>
              <c:strCache>
                <c:ptCount val="1"/>
                <c:pt idx="0">
                  <c:v>Overpayment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Type'!$AA$6:$AA$8</c:f>
              <c:numCache>
                <c:formatCode>General</c:formatCode>
                <c:ptCount val="2"/>
                <c:pt idx="0">
                  <c:v>6012</c:v>
                </c:pt>
                <c:pt idx="1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179F-4ED1-963D-E349BA05AC7D}"/>
            </c:ext>
          </c:extLst>
        </c:ser>
        <c:ser>
          <c:idx val="26"/>
          <c:order val="26"/>
          <c:tx>
            <c:strRef>
              <c:f>'Yearly Crime Type'!$AB$4:$AB$5</c:f>
              <c:strCache>
                <c:ptCount val="1"/>
                <c:pt idx="0">
                  <c:v>Phishing/Vishing/Smishing/Pharming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Type'!$AB$6:$AB$8</c:f>
              <c:numCache>
                <c:formatCode>General</c:formatCode>
                <c:ptCount val="2"/>
                <c:pt idx="0">
                  <c:v>21372</c:v>
                </c:pt>
                <c:pt idx="1">
                  <c:v>16626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79F-4ED1-963D-E349BA05AC7D}"/>
            </c:ext>
          </c:extLst>
        </c:ser>
        <c:ser>
          <c:idx val="27"/>
          <c:order val="27"/>
          <c:tx>
            <c:strRef>
              <c:f>'Yearly Crime Type'!$AC$4:$AC$5</c:f>
              <c:strCache>
                <c:ptCount val="1"/>
                <c:pt idx="0">
                  <c:v>Ransomware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Type'!$AC$6:$AC$8</c:f>
              <c:numCache>
                <c:formatCode>General</c:formatCode>
                <c:ptCount val="2"/>
                <c:pt idx="0">
                  <c:v>3528</c:v>
                </c:pt>
                <c:pt idx="1">
                  <c:v>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179F-4ED1-963D-E349BA05AC7D}"/>
            </c:ext>
          </c:extLst>
        </c:ser>
        <c:ser>
          <c:idx val="28"/>
          <c:order val="28"/>
          <c:tx>
            <c:strRef>
              <c:f>'Yearly Crime Type'!$AD$4:$AD$5</c:f>
              <c:strCache>
                <c:ptCount val="1"/>
                <c:pt idx="0">
                  <c:v>Real Estate/Rental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Type'!$AD$6:$AD$8</c:f>
              <c:numCache>
                <c:formatCode>General</c:formatCode>
                <c:ptCount val="2"/>
                <c:pt idx="0">
                  <c:v>11197</c:v>
                </c:pt>
                <c:pt idx="1">
                  <c:v>11362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179F-4ED1-963D-E349BA05AC7D}"/>
            </c:ext>
          </c:extLst>
        </c:ser>
        <c:ser>
          <c:idx val="29"/>
          <c:order val="29"/>
          <c:tx>
            <c:strRef>
              <c:f>'Yearly Crime Type'!$AE$4:$AE$5</c:f>
              <c:strCache>
                <c:ptCount val="1"/>
                <c:pt idx="0">
                  <c:v>Re-shipping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Type'!$AE$6:$AE$8</c:f>
              <c:numCache>
                <c:formatCode>General</c:formatCode>
                <c:ptCount val="2"/>
                <c:pt idx="0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179F-4ED1-963D-E349BA05AC7D}"/>
            </c:ext>
          </c:extLst>
        </c:ser>
        <c:ser>
          <c:idx val="30"/>
          <c:order val="30"/>
          <c:tx>
            <c:strRef>
              <c:f>'Yearly Crime Type'!$AF$4:$AF$5</c:f>
              <c:strCache>
                <c:ptCount val="1"/>
                <c:pt idx="0">
                  <c:v>SIM Swap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Type'!$AF$6:$AF$8</c:f>
              <c:numCache>
                <c:formatCode>General</c:formatCode>
                <c:ptCount val="2"/>
                <c:pt idx="1">
                  <c:v>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179F-4ED1-963D-E349BA05AC7D}"/>
            </c:ext>
          </c:extLst>
        </c:ser>
        <c:ser>
          <c:idx val="31"/>
          <c:order val="31"/>
          <c:tx>
            <c:strRef>
              <c:f>'Yearly Crime Type'!$AG$4:$AG$5</c:f>
              <c:strCache>
                <c:ptCount val="1"/>
                <c:pt idx="0">
                  <c:v>Spoofing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Type'!$AG$6:$AG$8</c:f>
              <c:numCache>
                <c:formatCode>General</c:formatCode>
                <c:ptCount val="2"/>
                <c:pt idx="0">
                  <c:v>17081</c:v>
                </c:pt>
                <c:pt idx="1">
                  <c:v>19300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179F-4ED1-963D-E349BA05AC7D}"/>
            </c:ext>
          </c:extLst>
        </c:ser>
        <c:ser>
          <c:idx val="32"/>
          <c:order val="32"/>
          <c:tx>
            <c:strRef>
              <c:f>'Yearly Crime Type'!$AH$4:$AH$5</c:f>
              <c:strCache>
                <c:ptCount val="1"/>
                <c:pt idx="0">
                  <c:v>Tech Support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Type'!$AH$6:$AH$8</c:f>
              <c:numCache>
                <c:formatCode>General</c:formatCode>
                <c:ptCount val="2"/>
                <c:pt idx="0">
                  <c:v>23435</c:v>
                </c:pt>
                <c:pt idx="1">
                  <c:v>32097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179F-4ED1-963D-E349BA05AC7D}"/>
            </c:ext>
          </c:extLst>
        </c:ser>
        <c:ser>
          <c:idx val="33"/>
          <c:order val="33"/>
          <c:tx>
            <c:strRef>
              <c:f>'Yearly Crime Type'!$AI$4:$AI$5</c:f>
              <c:strCache>
                <c:ptCount val="1"/>
                <c:pt idx="0">
                  <c:v>Terrorism/Threats of Violence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Type'!$AI$6:$AI$8</c:f>
              <c:numCache>
                <c:formatCode>General</c:formatCode>
                <c:ptCount val="2"/>
                <c:pt idx="0">
                  <c:v>11341</c:v>
                </c:pt>
                <c:pt idx="1">
                  <c:v>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179F-4ED1-963D-E349BA05AC7D}"/>
            </c:ext>
          </c:extLst>
        </c:ser>
        <c:ser>
          <c:idx val="34"/>
          <c:order val="34"/>
          <c:tx>
            <c:strRef>
              <c:f>'Yearly Crime Type'!$AJ$4:$AJ$5</c:f>
              <c:strCache>
                <c:ptCount val="1"/>
                <c:pt idx="0">
                  <c:v>Data Breach (Personal)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Type'!$AJ$6:$AJ$8</c:f>
              <c:numCache>
                <c:formatCode>General</c:formatCode>
                <c:ptCount val="2"/>
                <c:pt idx="0">
                  <c:v>48745</c:v>
                </c:pt>
                <c:pt idx="1">
                  <c:v>54200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179F-4ED1-963D-E349BA05AC7D}"/>
            </c:ext>
          </c:extLst>
        </c:ser>
        <c:ser>
          <c:idx val="35"/>
          <c:order val="35"/>
          <c:tx>
            <c:strRef>
              <c:f>'Yearly Crime Type'!$AK$4:$AK$5</c:f>
              <c:strCache>
                <c:ptCount val="1"/>
                <c:pt idx="0">
                  <c:v>Data Breach (Corporate)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Crime Type'!$A$6:$A$8</c:f>
              <c:strCache>
                <c:ptCount val="2"/>
                <c:pt idx="0">
                  <c:v>2021</c:v>
                </c:pt>
                <c:pt idx="1">
                  <c:v>2022</c:v>
                </c:pt>
              </c:strCache>
            </c:strRef>
          </c:cat>
          <c:val>
            <c:numRef>
              <c:f>'Yearly Crime Type'!$AK$6:$AK$8</c:f>
              <c:numCache>
                <c:formatCode>General</c:formatCode>
                <c:ptCount val="2"/>
                <c:pt idx="0">
                  <c:v>1220</c:v>
                </c:pt>
                <c:pt idx="1">
                  <c:v>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179F-4ED1-963D-E349BA05A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5187440"/>
        <c:axId val="38827936"/>
      </c:barChart>
      <c:catAx>
        <c:axId val="181518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7936"/>
        <c:crosses val="autoZero"/>
        <c:auto val="1"/>
        <c:lblAlgn val="ctr"/>
        <c:lblOffset val="100"/>
        <c:noMultiLvlLbl val="0"/>
      </c:catAx>
      <c:valAx>
        <c:axId val="388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90487</xdr:rowOff>
    </xdr:from>
    <xdr:to>
      <xdr:col>70</xdr:col>
      <xdr:colOff>152400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4433B-87FF-4345-435C-9BB4CD2D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2</xdr:row>
      <xdr:rowOff>61912</xdr:rowOff>
    </xdr:from>
    <xdr:to>
      <xdr:col>25</xdr:col>
      <xdr:colOff>152400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6E7AE0-D00F-1E09-58FA-4B63B3A23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50</xdr:row>
      <xdr:rowOff>90486</xdr:rowOff>
    </xdr:from>
    <xdr:to>
      <xdr:col>23</xdr:col>
      <xdr:colOff>400050</xdr:colOff>
      <xdr:row>82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408AFB-47B4-9915-6746-9415219FF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10</xdr:row>
      <xdr:rowOff>14286</xdr:rowOff>
    </xdr:from>
    <xdr:to>
      <xdr:col>17</xdr:col>
      <xdr:colOff>228600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B9379-0CEB-7DE1-0C95-22F1EB2C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ajo" refreshedDate="45256.498333217591" createdVersion="8" refreshedVersion="8" minRefreshableVersion="3" recordCount="3477" xr:uid="{44C0858B-DCCD-4B8C-9CC5-3FE5EB3C5C7F}">
  <cacheSource type="worksheet">
    <worksheetSource ref="A1:F3478" sheet="State Detail"/>
  </cacheSource>
  <cacheFields count="6">
    <cacheField name="Year" numFmtId="0">
      <sharedItems containsSemiMixedTypes="0" containsString="0" containsNumber="1" containsInteger="1" minValue="2021" maxValue="2022" count="2">
        <n v="2021"/>
        <n v="2022"/>
      </sharedItems>
    </cacheField>
    <cacheField name="State" numFmtId="0">
      <sharedItems count="58">
        <s v="Alabama"/>
        <s v="Alaska"/>
        <s v="American Samoa"/>
        <s v="Arizona"/>
        <s v="Arkansas"/>
        <s v="California"/>
        <s v="Colorado"/>
        <s v="Connecticut"/>
        <s v="Delaware"/>
        <s v="District of Columbia"/>
        <s v="Florida"/>
        <s v="Georgia"/>
        <s v="Guam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Northern Mariana Islands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nited States Minor Outlying Islands"/>
        <s v="Utah"/>
        <s v="Vermont"/>
        <s v="Virgin Islands"/>
        <s v="Virginia"/>
        <s v="Washington"/>
        <s v="West Virginia"/>
        <s v="Wisconsin"/>
        <s v="Wyoming"/>
        <s v="Virgina"/>
      </sharedItems>
    </cacheField>
    <cacheField name="Original Crime Type" numFmtId="0">
      <sharedItems/>
    </cacheField>
    <cacheField name="Crime Type" numFmtId="0">
      <sharedItems count="46">
        <s v="Advanced Fee"/>
        <s v="BEC/EAC"/>
        <s v="Civil Matter"/>
        <s v="Computer Intrusion"/>
        <s v="Confidence Fraud/Romance"/>
        <s v="Data Breach (Corporate)"/>
        <s v="Credit Card/Check Fraud"/>
        <s v="Crimes Against Children"/>
        <s v="Denial of Service/TDos"/>
        <s v="Employment"/>
        <s v="Extortion"/>
        <s v="Gambling"/>
        <s v="Government Impersonation"/>
        <s v="Health Care Related"/>
        <s v="IPR/Copyright and Counterfeit"/>
        <s v="Identity Theft"/>
        <s v="Investment"/>
        <s v="Lottery/Sweepstakes/Inheritance"/>
        <s v="Malware/Scareware/Virus"/>
        <s v="No Lead Value"/>
        <s v="Non-payment/Non-Delivery"/>
        <s v="Other"/>
        <s v="Overpayment"/>
        <s v="Data Breach (Personal)"/>
        <s v="Phishing/Vishing/Smishing/Pharming"/>
        <s v="Ransomware"/>
        <s v="Re-shipping"/>
        <s v="Real Estate/Rental"/>
        <s v="Spoofing"/>
        <s v="Tech Support"/>
        <s v="Terrorism/Threats of Violence"/>
        <s v="Botnet"/>
        <s v="Harassment/Stalking"/>
        <s v="NCDF"/>
        <s v="NTOC"/>
        <s v="SIM Swap"/>
        <s v="Threats of Violence" u="1"/>
        <s v="Confidence/Romance" u="1"/>
        <s v="Corporate Data Breach" u="1"/>
        <s v="Personal Data Breach" u="1"/>
        <s v="Phishing" u="1"/>
        <s v="Real Estate" u="1"/>
        <s v="Data Breach" u="1"/>
        <s v="Malware" u="1"/>
        <s v="Credit Card Fraud" u="1"/>
        <s v="BEC" u="1"/>
      </sharedItems>
    </cacheField>
    <cacheField name="Count" numFmtId="0">
      <sharedItems containsSemiMixedTypes="0" containsString="0" containsNumber="1" containsInteger="1" minValue="0" maxValue="28232"/>
    </cacheField>
    <cacheField name="Loss" numFmtId="0">
      <sharedItems containsSemiMixedTypes="0" containsString="0" containsNumber="1" containsInteger="1" minValue="0" maxValue="869614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77">
  <r>
    <x v="0"/>
    <x v="0"/>
    <s v="Advanced Fee"/>
    <x v="0"/>
    <n v="128"/>
    <n v="189829"/>
  </r>
  <r>
    <x v="0"/>
    <x v="0"/>
    <s v="BEC/EAC"/>
    <x v="1"/>
    <n v="204"/>
    <n v="17473175"/>
  </r>
  <r>
    <x v="0"/>
    <x v="0"/>
    <s v="Civil Matter"/>
    <x v="2"/>
    <n v="9"/>
    <n v="5009611"/>
  </r>
  <r>
    <x v="0"/>
    <x v="0"/>
    <s v="Computer Intrusion"/>
    <x v="3"/>
    <n v="10"/>
    <n v="46700"/>
  </r>
  <r>
    <x v="0"/>
    <x v="0"/>
    <s v="Confidence Fraud/Romance"/>
    <x v="4"/>
    <n v="259"/>
    <n v="6552331"/>
  </r>
  <r>
    <x v="0"/>
    <x v="0"/>
    <s v="Corporate Data Breach"/>
    <x v="5"/>
    <n v="11"/>
    <n v="2240"/>
  </r>
  <r>
    <x v="0"/>
    <x v="0"/>
    <s v="Credit Card Fraud"/>
    <x v="6"/>
    <n v="622"/>
    <n v="1577664"/>
  </r>
  <r>
    <x v="0"/>
    <x v="0"/>
    <s v="Crimes Against Children"/>
    <x v="7"/>
    <n v="33"/>
    <n v="256"/>
  </r>
  <r>
    <x v="0"/>
    <x v="0"/>
    <s v="Denial of Service/TDos"/>
    <x v="8"/>
    <n v="19"/>
    <n v="0"/>
  </r>
  <r>
    <x v="0"/>
    <x v="0"/>
    <s v="Employment"/>
    <x v="9"/>
    <n v="165"/>
    <n v="546378"/>
  </r>
  <r>
    <x v="0"/>
    <x v="0"/>
    <s v="Extortion"/>
    <x v="10"/>
    <n v="418"/>
    <n v="1830299"/>
  </r>
  <r>
    <x v="0"/>
    <x v="0"/>
    <s v="Gambling"/>
    <x v="11"/>
    <n v="4"/>
    <n v="0"/>
  </r>
  <r>
    <x v="0"/>
    <x v="0"/>
    <s v="Government Impersonation"/>
    <x v="12"/>
    <n v="113"/>
    <n v="816878"/>
  </r>
  <r>
    <x v="0"/>
    <x v="0"/>
    <s v="Health Care Related"/>
    <x v="13"/>
    <n v="2"/>
    <n v="0"/>
  </r>
  <r>
    <x v="0"/>
    <x v="0"/>
    <s v="IPR/Copyright and Counterfeit"/>
    <x v="14"/>
    <n v="43"/>
    <n v="32738"/>
  </r>
  <r>
    <x v="0"/>
    <x v="0"/>
    <s v="Identity Theft"/>
    <x v="15"/>
    <n v="556"/>
    <n v="2243367"/>
  </r>
  <r>
    <x v="0"/>
    <x v="0"/>
    <s v="Investment"/>
    <x v="16"/>
    <n v="129"/>
    <n v="6597765"/>
  </r>
  <r>
    <x v="0"/>
    <x v="0"/>
    <s v="Lottery/Sweepstakes/Inheritance"/>
    <x v="17"/>
    <n v="52"/>
    <n v="190246"/>
  </r>
  <r>
    <x v="0"/>
    <x v="0"/>
    <s v="Malware/Scareware/Virus"/>
    <x v="18"/>
    <n v="10"/>
    <n v="399"/>
  </r>
  <r>
    <x v="0"/>
    <x v="0"/>
    <s v="No Lead Value"/>
    <x v="19"/>
    <n v="284"/>
    <n v="0"/>
  </r>
  <r>
    <x v="0"/>
    <x v="0"/>
    <s v="Non-payment/Non-Delivery"/>
    <x v="20"/>
    <n v="990"/>
    <n v="2408965"/>
  </r>
  <r>
    <x v="0"/>
    <x v="0"/>
    <s v="Other"/>
    <x v="21"/>
    <n v="134"/>
    <n v="410461"/>
  </r>
  <r>
    <x v="0"/>
    <x v="0"/>
    <s v="Overpayment"/>
    <x v="22"/>
    <n v="54"/>
    <n v="314877"/>
  </r>
  <r>
    <x v="0"/>
    <x v="0"/>
    <s v="Personal Data Breach"/>
    <x v="23"/>
    <n v="640"/>
    <n v="592869"/>
  </r>
  <r>
    <x v="0"/>
    <x v="0"/>
    <s v="Phishing/Vishing/Smishing/Pharming"/>
    <x v="24"/>
    <n v="200"/>
    <n v="244668"/>
  </r>
  <r>
    <x v="0"/>
    <x v="0"/>
    <s v="Ransomware"/>
    <x v="25"/>
    <n v="39"/>
    <n v="562772"/>
  </r>
  <r>
    <x v="0"/>
    <x v="0"/>
    <s v="Re-shipping"/>
    <x v="26"/>
    <n v="5"/>
    <n v="0"/>
  </r>
  <r>
    <x v="0"/>
    <x v="0"/>
    <s v="Real Estate/Rental"/>
    <x v="27"/>
    <n v="81"/>
    <n v="4233985"/>
  </r>
  <r>
    <x v="0"/>
    <x v="0"/>
    <s v="Spoofing"/>
    <x v="28"/>
    <n v="166"/>
    <n v="354023"/>
  </r>
  <r>
    <x v="0"/>
    <x v="0"/>
    <s v="Tech Support"/>
    <x v="29"/>
    <n v="252"/>
    <n v="3478672"/>
  </r>
  <r>
    <x v="0"/>
    <x v="0"/>
    <s v="Terrorism/Threats of Violence"/>
    <x v="30"/>
    <n v="185"/>
    <n v="163830"/>
  </r>
  <r>
    <x v="0"/>
    <x v="1"/>
    <s v="Advanced Fee"/>
    <x v="0"/>
    <n v="31"/>
    <n v="44434"/>
  </r>
  <r>
    <x v="0"/>
    <x v="1"/>
    <s v="BEC/EAC"/>
    <x v="1"/>
    <n v="67"/>
    <n v="3979520"/>
  </r>
  <r>
    <x v="0"/>
    <x v="1"/>
    <s v="Civil Matter"/>
    <x v="2"/>
    <n v="5"/>
    <n v="895"/>
  </r>
  <r>
    <x v="0"/>
    <x v="1"/>
    <s v="Computer Intrusion"/>
    <x v="3"/>
    <n v="1"/>
    <n v="0"/>
  </r>
  <r>
    <x v="0"/>
    <x v="1"/>
    <s v="Confidence Fraud/Romance"/>
    <x v="4"/>
    <n v="87"/>
    <n v="3532020"/>
  </r>
  <r>
    <x v="0"/>
    <x v="1"/>
    <s v="Corporate Data Breach"/>
    <x v="5"/>
    <n v="4"/>
    <n v="27803"/>
  </r>
  <r>
    <x v="0"/>
    <x v="1"/>
    <s v="Credit Card Fraud"/>
    <x v="6"/>
    <n v="58"/>
    <n v="252476"/>
  </r>
  <r>
    <x v="0"/>
    <x v="1"/>
    <s v="Crimes Against Children"/>
    <x v="7"/>
    <n v="10"/>
    <n v="24"/>
  </r>
  <r>
    <x v="0"/>
    <x v="1"/>
    <s v="Denial of Service/TDos"/>
    <x v="8"/>
    <n v="1"/>
    <n v="0"/>
  </r>
  <r>
    <x v="0"/>
    <x v="1"/>
    <s v="Employment"/>
    <x v="9"/>
    <n v="37"/>
    <n v="66188"/>
  </r>
  <r>
    <x v="0"/>
    <x v="1"/>
    <s v="Extortion"/>
    <x v="10"/>
    <n v="180"/>
    <n v="59227"/>
  </r>
  <r>
    <x v="0"/>
    <x v="1"/>
    <s v="Gambling"/>
    <x v="11"/>
    <n v="1"/>
    <n v="20"/>
  </r>
  <r>
    <x v="0"/>
    <x v="1"/>
    <s v="Government Impersonation"/>
    <x v="12"/>
    <n v="203"/>
    <n v="155911"/>
  </r>
  <r>
    <x v="0"/>
    <x v="1"/>
    <s v="Health Care Related"/>
    <x v="13"/>
    <n v="4"/>
    <n v="0"/>
  </r>
  <r>
    <x v="0"/>
    <x v="1"/>
    <s v="IPR/Copyright and Counterfeit"/>
    <x v="14"/>
    <n v="42"/>
    <n v="70"/>
  </r>
  <r>
    <x v="0"/>
    <x v="1"/>
    <s v="Identity Theft"/>
    <x v="15"/>
    <n v="106"/>
    <n v="269939"/>
  </r>
  <r>
    <x v="0"/>
    <x v="1"/>
    <s v="Investment"/>
    <x v="16"/>
    <n v="45"/>
    <n v="4537083"/>
  </r>
  <r>
    <x v="0"/>
    <x v="1"/>
    <s v="Lottery/Sweepstakes/Inheritance"/>
    <x v="17"/>
    <n v="28"/>
    <n v="180839"/>
  </r>
  <r>
    <x v="0"/>
    <x v="1"/>
    <s v="Malware/Scareware/Virus"/>
    <x v="18"/>
    <n v="2"/>
    <n v="0"/>
  </r>
  <r>
    <x v="0"/>
    <x v="1"/>
    <s v="No Lead Value"/>
    <x v="19"/>
    <n v="209"/>
    <n v="0"/>
  </r>
  <r>
    <x v="0"/>
    <x v="1"/>
    <s v="Non-payment/Non-Delivery"/>
    <x v="20"/>
    <n v="168"/>
    <n v="269038"/>
  </r>
  <r>
    <x v="0"/>
    <x v="1"/>
    <s v="Other"/>
    <x v="21"/>
    <n v="48"/>
    <n v="21406"/>
  </r>
  <r>
    <x v="0"/>
    <x v="1"/>
    <s v="Overpayment"/>
    <x v="22"/>
    <n v="15"/>
    <n v="170300"/>
  </r>
  <r>
    <x v="0"/>
    <x v="1"/>
    <s v="Personal Data Breach"/>
    <x v="23"/>
    <n v="167"/>
    <n v="324345"/>
  </r>
  <r>
    <x v="0"/>
    <x v="1"/>
    <s v="Phishing/Vishing/Smishing/Pharming"/>
    <x v="24"/>
    <n v="170"/>
    <n v="20580"/>
  </r>
  <r>
    <x v="0"/>
    <x v="1"/>
    <s v="Ransomware"/>
    <x v="25"/>
    <n v="4"/>
    <n v="0"/>
  </r>
  <r>
    <x v="0"/>
    <x v="1"/>
    <s v="Re-shipping"/>
    <x v="26"/>
    <n v="1"/>
    <n v="0"/>
  </r>
  <r>
    <x v="0"/>
    <x v="1"/>
    <s v="Real Estate/Rental"/>
    <x v="27"/>
    <n v="32"/>
    <n v="123111"/>
  </r>
  <r>
    <x v="0"/>
    <x v="1"/>
    <s v="Spoofing"/>
    <x v="28"/>
    <n v="83"/>
    <n v="75165"/>
  </r>
  <r>
    <x v="0"/>
    <x v="1"/>
    <s v="Tech Support"/>
    <x v="29"/>
    <n v="78"/>
    <n v="533001"/>
  </r>
  <r>
    <x v="0"/>
    <x v="1"/>
    <s v="Terrorism/Threats of Violence"/>
    <x v="30"/>
    <n v="56"/>
    <n v="3500"/>
  </r>
  <r>
    <x v="0"/>
    <x v="2"/>
    <s v="Advanced Fee"/>
    <x v="0"/>
    <n v="0"/>
    <n v="0"/>
  </r>
  <r>
    <x v="0"/>
    <x v="2"/>
    <s v="BEC/EAC"/>
    <x v="1"/>
    <n v="1"/>
    <n v="31200"/>
  </r>
  <r>
    <x v="0"/>
    <x v="2"/>
    <s v="Civil Matter"/>
    <x v="2"/>
    <n v="0"/>
    <n v="0"/>
  </r>
  <r>
    <x v="0"/>
    <x v="2"/>
    <s v="Computer Intrusion"/>
    <x v="3"/>
    <n v="0"/>
    <n v="0"/>
  </r>
  <r>
    <x v="0"/>
    <x v="2"/>
    <s v="Confidence Fraud/Romance"/>
    <x v="4"/>
    <n v="2"/>
    <n v="76000"/>
  </r>
  <r>
    <x v="0"/>
    <x v="2"/>
    <s v="Corporate Data Breach"/>
    <x v="5"/>
    <n v="0"/>
    <n v="0"/>
  </r>
  <r>
    <x v="0"/>
    <x v="2"/>
    <s v="Credit Card Fraud"/>
    <x v="6"/>
    <n v="1"/>
    <n v="4000"/>
  </r>
  <r>
    <x v="0"/>
    <x v="2"/>
    <s v="Crimes Against Children"/>
    <x v="7"/>
    <n v="0"/>
    <n v="0"/>
  </r>
  <r>
    <x v="0"/>
    <x v="2"/>
    <s v="Denial of Service/TDos"/>
    <x v="8"/>
    <n v="0"/>
    <n v="0"/>
  </r>
  <r>
    <x v="0"/>
    <x v="2"/>
    <s v="Employment"/>
    <x v="9"/>
    <n v="0"/>
    <n v="0"/>
  </r>
  <r>
    <x v="0"/>
    <x v="2"/>
    <s v="Extortion"/>
    <x v="10"/>
    <n v="0"/>
    <n v="0"/>
  </r>
  <r>
    <x v="0"/>
    <x v="2"/>
    <s v="Gambling"/>
    <x v="11"/>
    <n v="0"/>
    <n v="0"/>
  </r>
  <r>
    <x v="0"/>
    <x v="2"/>
    <s v="Government Impersonation"/>
    <x v="12"/>
    <n v="0"/>
    <n v="0"/>
  </r>
  <r>
    <x v="0"/>
    <x v="2"/>
    <s v="Health Care Related"/>
    <x v="13"/>
    <n v="0"/>
    <n v="0"/>
  </r>
  <r>
    <x v="0"/>
    <x v="2"/>
    <s v="IPR/Copyright and Counterfeit"/>
    <x v="14"/>
    <n v="1"/>
    <n v="0"/>
  </r>
  <r>
    <x v="0"/>
    <x v="2"/>
    <s v="Identity Theft"/>
    <x v="15"/>
    <n v="0"/>
    <n v="0"/>
  </r>
  <r>
    <x v="0"/>
    <x v="2"/>
    <s v="Investment"/>
    <x v="16"/>
    <n v="1"/>
    <n v="60000"/>
  </r>
  <r>
    <x v="0"/>
    <x v="2"/>
    <s v="Lottery/Sweepstakes/Inheritance"/>
    <x v="17"/>
    <n v="0"/>
    <n v="0"/>
  </r>
  <r>
    <x v="0"/>
    <x v="2"/>
    <s v="Malware/Scareware/Virus"/>
    <x v="18"/>
    <n v="1"/>
    <n v="0"/>
  </r>
  <r>
    <x v="0"/>
    <x v="2"/>
    <s v="No Lead Value"/>
    <x v="19"/>
    <n v="9"/>
    <n v="0"/>
  </r>
  <r>
    <x v="0"/>
    <x v="2"/>
    <s v="Non-payment/Non-Delivery"/>
    <x v="20"/>
    <n v="1"/>
    <n v="133"/>
  </r>
  <r>
    <x v="0"/>
    <x v="2"/>
    <s v="Other"/>
    <x v="21"/>
    <n v="1"/>
    <n v="0"/>
  </r>
  <r>
    <x v="0"/>
    <x v="2"/>
    <s v="Overpayment"/>
    <x v="22"/>
    <n v="0"/>
    <n v="0"/>
  </r>
  <r>
    <x v="0"/>
    <x v="2"/>
    <s v="Personal Data Breach"/>
    <x v="23"/>
    <n v="2"/>
    <n v="0"/>
  </r>
  <r>
    <x v="0"/>
    <x v="2"/>
    <s v="Phishing/Vishing/Smishing/Pharming"/>
    <x v="24"/>
    <n v="1"/>
    <n v="0"/>
  </r>
  <r>
    <x v="0"/>
    <x v="2"/>
    <s v="Ransomware"/>
    <x v="25"/>
    <n v="0"/>
    <n v="0"/>
  </r>
  <r>
    <x v="0"/>
    <x v="2"/>
    <s v="Re-shipping"/>
    <x v="26"/>
    <n v="0"/>
    <n v="0"/>
  </r>
  <r>
    <x v="0"/>
    <x v="2"/>
    <s v="Real Estate/Rental"/>
    <x v="27"/>
    <n v="0"/>
    <n v="0"/>
  </r>
  <r>
    <x v="0"/>
    <x v="2"/>
    <s v="Spoofing"/>
    <x v="28"/>
    <n v="1"/>
    <n v="31200"/>
  </r>
  <r>
    <x v="0"/>
    <x v="2"/>
    <s v="Tech Support"/>
    <x v="29"/>
    <n v="4"/>
    <n v="6200"/>
  </r>
  <r>
    <x v="0"/>
    <x v="2"/>
    <s v="Terrorism/Threats of Violence"/>
    <x v="30"/>
    <n v="0"/>
    <n v="0"/>
  </r>
  <r>
    <x v="0"/>
    <x v="3"/>
    <s v="Advanced Fee"/>
    <x v="0"/>
    <n v="268"/>
    <n v="1737058"/>
  </r>
  <r>
    <x v="0"/>
    <x v="3"/>
    <s v="BEC/EAC"/>
    <x v="1"/>
    <n v="388"/>
    <n v="22742716"/>
  </r>
  <r>
    <x v="0"/>
    <x v="3"/>
    <s v="Civil Matter"/>
    <x v="2"/>
    <n v="28"/>
    <n v="18577"/>
  </r>
  <r>
    <x v="0"/>
    <x v="3"/>
    <s v="Computer Intrusion"/>
    <x v="3"/>
    <n v="13"/>
    <n v="5000"/>
  </r>
  <r>
    <x v="0"/>
    <x v="3"/>
    <s v="Confidence Fraud/Romance"/>
    <x v="4"/>
    <n v="653"/>
    <n v="18827346"/>
  </r>
  <r>
    <x v="0"/>
    <x v="3"/>
    <s v="Corporate Data Breach"/>
    <x v="5"/>
    <n v="20"/>
    <n v="1632442"/>
  </r>
  <r>
    <x v="0"/>
    <x v="3"/>
    <s v="Credit Card Fraud"/>
    <x v="6"/>
    <n v="390"/>
    <n v="3100451"/>
  </r>
  <r>
    <x v="0"/>
    <x v="3"/>
    <s v="Crimes Against Children"/>
    <x v="7"/>
    <n v="54"/>
    <n v="4860"/>
  </r>
  <r>
    <x v="0"/>
    <x v="3"/>
    <s v="Denial of Service/TDos"/>
    <x v="8"/>
    <n v="38"/>
    <n v="1040"/>
  </r>
  <r>
    <x v="0"/>
    <x v="3"/>
    <s v="Employment"/>
    <x v="9"/>
    <n v="362"/>
    <n v="1017405"/>
  </r>
  <r>
    <x v="0"/>
    <x v="3"/>
    <s v="Extortion"/>
    <x v="10"/>
    <n v="1039"/>
    <n v="1253920"/>
  </r>
  <r>
    <x v="0"/>
    <x v="3"/>
    <s v="Gambling"/>
    <x v="11"/>
    <n v="2"/>
    <n v="4000"/>
  </r>
  <r>
    <x v="0"/>
    <x v="3"/>
    <s v="Government Impersonation"/>
    <x v="12"/>
    <n v="321"/>
    <n v="5903432"/>
  </r>
  <r>
    <x v="0"/>
    <x v="3"/>
    <s v="Health Care Related"/>
    <x v="13"/>
    <n v="7"/>
    <n v="289"/>
  </r>
  <r>
    <x v="0"/>
    <x v="3"/>
    <s v="IPR/Copyright and Counterfeit"/>
    <x v="14"/>
    <n v="86"/>
    <n v="474513"/>
  </r>
  <r>
    <x v="0"/>
    <x v="3"/>
    <s v="Identity Theft"/>
    <x v="15"/>
    <n v="731"/>
    <n v="4486731"/>
  </r>
  <r>
    <x v="0"/>
    <x v="3"/>
    <s v="Investment"/>
    <x v="16"/>
    <n v="349"/>
    <n v="20608460"/>
  </r>
  <r>
    <x v="0"/>
    <x v="3"/>
    <s v="Lottery/Sweepstakes/Inheritance"/>
    <x v="17"/>
    <n v="133"/>
    <n v="3708429"/>
  </r>
  <r>
    <x v="0"/>
    <x v="3"/>
    <s v="Malware/Scareware/Virus"/>
    <x v="18"/>
    <n v="22"/>
    <n v="56689"/>
  </r>
  <r>
    <x v="0"/>
    <x v="3"/>
    <s v="No Lead Value"/>
    <x v="19"/>
    <n v="2456"/>
    <n v="0"/>
  </r>
  <r>
    <x v="0"/>
    <x v="3"/>
    <s v="Non-payment/Non-Delivery"/>
    <x v="20"/>
    <n v="1841"/>
    <n v="4892686"/>
  </r>
  <r>
    <x v="0"/>
    <x v="3"/>
    <s v="Other"/>
    <x v="21"/>
    <n v="264"/>
    <n v="16400442"/>
  </r>
  <r>
    <x v="0"/>
    <x v="3"/>
    <s v="Overpayment"/>
    <x v="22"/>
    <n v="203"/>
    <n v="556059"/>
  </r>
  <r>
    <x v="0"/>
    <x v="3"/>
    <s v="Personal Data Breach"/>
    <x v="23"/>
    <n v="1147"/>
    <n v="7422146"/>
  </r>
  <r>
    <x v="0"/>
    <x v="3"/>
    <s v="Phishing/Vishing/Smishing/Pharming"/>
    <x v="24"/>
    <n v="476"/>
    <n v="807443"/>
  </r>
  <r>
    <x v="0"/>
    <x v="3"/>
    <s v="Ransomware"/>
    <x v="25"/>
    <n v="60"/>
    <n v="0"/>
  </r>
  <r>
    <x v="0"/>
    <x v="3"/>
    <s v="Re-shipping"/>
    <x v="26"/>
    <n v="21"/>
    <n v="15266"/>
  </r>
  <r>
    <x v="0"/>
    <x v="3"/>
    <s v="Real Estate/Rental"/>
    <x v="27"/>
    <n v="337"/>
    <n v="6086403"/>
  </r>
  <r>
    <x v="0"/>
    <x v="3"/>
    <s v="Spoofing"/>
    <x v="28"/>
    <n v="413"/>
    <n v="2110293"/>
  </r>
  <r>
    <x v="0"/>
    <x v="3"/>
    <s v="Tech Support"/>
    <x v="29"/>
    <n v="790"/>
    <n v="12646806"/>
  </r>
  <r>
    <x v="0"/>
    <x v="3"/>
    <s v="Terrorism/Threats of Violence"/>
    <x v="30"/>
    <n v="323"/>
    <n v="232491"/>
  </r>
  <r>
    <x v="0"/>
    <x v="4"/>
    <s v="Advanced Fee"/>
    <x v="0"/>
    <n v="76"/>
    <n v="886716"/>
  </r>
  <r>
    <x v="0"/>
    <x v="4"/>
    <s v="BEC/EAC"/>
    <x v="1"/>
    <n v="95"/>
    <n v="7197367"/>
  </r>
  <r>
    <x v="0"/>
    <x v="4"/>
    <s v="Civil Matter"/>
    <x v="2"/>
    <n v="1"/>
    <n v="2699"/>
  </r>
  <r>
    <x v="0"/>
    <x v="4"/>
    <s v="Computer Intrusion"/>
    <x v="3"/>
    <n v="4"/>
    <n v="0"/>
  </r>
  <r>
    <x v="0"/>
    <x v="4"/>
    <s v="Confidence Fraud/Romance"/>
    <x v="4"/>
    <n v="153"/>
    <n v="1220454"/>
  </r>
  <r>
    <x v="0"/>
    <x v="4"/>
    <s v="Corporate Data Breach"/>
    <x v="5"/>
    <n v="5"/>
    <n v="2033"/>
  </r>
  <r>
    <x v="0"/>
    <x v="4"/>
    <s v="Credit Card Fraud"/>
    <x v="6"/>
    <n v="93"/>
    <n v="294796"/>
  </r>
  <r>
    <x v="0"/>
    <x v="4"/>
    <s v="Crimes Against Children"/>
    <x v="7"/>
    <n v="22"/>
    <n v="1"/>
  </r>
  <r>
    <x v="0"/>
    <x v="4"/>
    <s v="Denial of Service/TDos"/>
    <x v="8"/>
    <n v="7"/>
    <n v="0"/>
  </r>
  <r>
    <x v="0"/>
    <x v="4"/>
    <s v="Employment"/>
    <x v="9"/>
    <n v="94"/>
    <n v="1140642"/>
  </r>
  <r>
    <x v="0"/>
    <x v="4"/>
    <s v="Extortion"/>
    <x v="10"/>
    <n v="238"/>
    <n v="59419"/>
  </r>
  <r>
    <x v="0"/>
    <x v="4"/>
    <s v="Gambling"/>
    <x v="11"/>
    <n v="4"/>
    <n v="3359"/>
  </r>
  <r>
    <x v="0"/>
    <x v="4"/>
    <s v="Government Impersonation"/>
    <x v="12"/>
    <n v="74"/>
    <n v="170090"/>
  </r>
  <r>
    <x v="0"/>
    <x v="4"/>
    <s v="Health Care Related"/>
    <x v="13"/>
    <n v="3"/>
    <n v="0"/>
  </r>
  <r>
    <x v="0"/>
    <x v="4"/>
    <s v="IPR/Copyright and Counterfeit"/>
    <x v="14"/>
    <n v="12"/>
    <n v="27987"/>
  </r>
  <r>
    <x v="0"/>
    <x v="4"/>
    <s v="Identity Theft"/>
    <x v="15"/>
    <n v="198"/>
    <n v="859762"/>
  </r>
  <r>
    <x v="0"/>
    <x v="4"/>
    <s v="Investment"/>
    <x v="16"/>
    <n v="52"/>
    <n v="980072"/>
  </r>
  <r>
    <x v="0"/>
    <x v="4"/>
    <s v="Lottery/Sweepstakes/Inheritance"/>
    <x v="17"/>
    <n v="36"/>
    <n v="90132"/>
  </r>
  <r>
    <x v="0"/>
    <x v="4"/>
    <s v="Malware/Scareware/Virus"/>
    <x v="18"/>
    <n v="3"/>
    <n v="0"/>
  </r>
  <r>
    <x v="0"/>
    <x v="4"/>
    <s v="No Lead Value"/>
    <x v="19"/>
    <n v="237"/>
    <n v="0"/>
  </r>
  <r>
    <x v="0"/>
    <x v="4"/>
    <s v="Non-payment/Non-Delivery"/>
    <x v="20"/>
    <n v="539"/>
    <n v="553033"/>
  </r>
  <r>
    <x v="0"/>
    <x v="4"/>
    <s v="Other"/>
    <x v="21"/>
    <n v="72"/>
    <n v="201532"/>
  </r>
  <r>
    <x v="0"/>
    <x v="4"/>
    <s v="Overpayment"/>
    <x v="22"/>
    <n v="38"/>
    <n v="50504"/>
  </r>
  <r>
    <x v="0"/>
    <x v="4"/>
    <s v="Personal Data Breach"/>
    <x v="23"/>
    <n v="352"/>
    <n v="967972"/>
  </r>
  <r>
    <x v="0"/>
    <x v="4"/>
    <s v="Phishing/Vishing/Smishing/Pharming"/>
    <x v="24"/>
    <n v="150"/>
    <n v="113931"/>
  </r>
  <r>
    <x v="0"/>
    <x v="4"/>
    <s v="Ransomware"/>
    <x v="25"/>
    <n v="20"/>
    <n v="0"/>
  </r>
  <r>
    <x v="0"/>
    <x v="4"/>
    <s v="Re-shipping"/>
    <x v="26"/>
    <n v="4"/>
    <n v="32650"/>
  </r>
  <r>
    <x v="0"/>
    <x v="4"/>
    <s v="Real Estate/Rental"/>
    <x v="27"/>
    <n v="41"/>
    <n v="952893"/>
  </r>
  <r>
    <x v="0"/>
    <x v="4"/>
    <s v="Spoofing"/>
    <x v="28"/>
    <n v="117"/>
    <n v="152853"/>
  </r>
  <r>
    <x v="0"/>
    <x v="4"/>
    <s v="Tech Support"/>
    <x v="29"/>
    <n v="125"/>
    <n v="1194257"/>
  </r>
  <r>
    <x v="0"/>
    <x v="4"/>
    <s v="Terrorism/Threats of Violence"/>
    <x v="30"/>
    <n v="88"/>
    <n v="3400"/>
  </r>
  <r>
    <x v="0"/>
    <x v="5"/>
    <s v="Advanced Fee"/>
    <x v="0"/>
    <n v="1434"/>
    <n v="16072685"/>
  </r>
  <r>
    <x v="0"/>
    <x v="5"/>
    <s v="BEC/EAC"/>
    <x v="1"/>
    <n v="3017"/>
    <n v="403661227"/>
  </r>
  <r>
    <x v="0"/>
    <x v="5"/>
    <s v="Civil Matter"/>
    <x v="2"/>
    <n v="168"/>
    <n v="10002799"/>
  </r>
  <r>
    <x v="0"/>
    <x v="5"/>
    <s v="Computer Intrusion"/>
    <x v="3"/>
    <n v="143"/>
    <n v="8012290"/>
  </r>
  <r>
    <x v="0"/>
    <x v="5"/>
    <s v="Confidence Fraud/Romance"/>
    <x v="4"/>
    <n v="3023"/>
    <n v="183928230"/>
  </r>
  <r>
    <x v="0"/>
    <x v="5"/>
    <s v="Corporate Data Breach"/>
    <x v="5"/>
    <n v="188"/>
    <n v="27521424"/>
  </r>
  <r>
    <x v="0"/>
    <x v="5"/>
    <s v="Credit Card Fraud"/>
    <x v="6"/>
    <n v="2455"/>
    <n v="38545383"/>
  </r>
  <r>
    <x v="0"/>
    <x v="5"/>
    <s v="Crimes Against Children"/>
    <x v="7"/>
    <n v="262"/>
    <n v="6639"/>
  </r>
  <r>
    <x v="0"/>
    <x v="5"/>
    <s v="Denial of Service/TDos"/>
    <x v="8"/>
    <n v="125"/>
    <n v="51797"/>
  </r>
  <r>
    <x v="0"/>
    <x v="5"/>
    <s v="Employment"/>
    <x v="9"/>
    <n v="1944"/>
    <n v="7769432"/>
  </r>
  <r>
    <x v="0"/>
    <x v="5"/>
    <s v="Extortion"/>
    <x v="10"/>
    <n v="5838"/>
    <n v="11613542"/>
  </r>
  <r>
    <x v="0"/>
    <x v="5"/>
    <s v="Gambling"/>
    <x v="11"/>
    <n v="42"/>
    <n v="257372"/>
  </r>
  <r>
    <x v="0"/>
    <x v="5"/>
    <s v="Government Impersonation"/>
    <x v="12"/>
    <n v="1347"/>
    <n v="29149623"/>
  </r>
  <r>
    <x v="0"/>
    <x v="5"/>
    <s v="Health Care Related"/>
    <x v="13"/>
    <n v="61"/>
    <n v="1185747"/>
  </r>
  <r>
    <x v="0"/>
    <x v="5"/>
    <s v="IPR/Copyright and Counterfeit"/>
    <x v="14"/>
    <n v="618"/>
    <n v="1675402"/>
  </r>
  <r>
    <x v="0"/>
    <x v="5"/>
    <s v="Identity Theft"/>
    <x v="15"/>
    <n v="3759"/>
    <n v="53179827"/>
  </r>
  <r>
    <x v="0"/>
    <x v="5"/>
    <s v="Investment"/>
    <x v="16"/>
    <n v="3153"/>
    <n v="292951498"/>
  </r>
  <r>
    <x v="0"/>
    <x v="5"/>
    <s v="Lottery/Sweepstakes/Inheritance"/>
    <x v="17"/>
    <n v="547"/>
    <n v="12612922"/>
  </r>
  <r>
    <x v="0"/>
    <x v="5"/>
    <s v="Malware/Scareware/Virus"/>
    <x v="18"/>
    <n v="118"/>
    <n v="528695"/>
  </r>
  <r>
    <x v="0"/>
    <x v="5"/>
    <s v="No Lead Value"/>
    <x v="19"/>
    <n v="11004"/>
    <n v="601"/>
  </r>
  <r>
    <x v="0"/>
    <x v="5"/>
    <s v="Non-payment/Non-Delivery"/>
    <x v="20"/>
    <n v="9942"/>
    <n v="51478257"/>
  </r>
  <r>
    <x v="0"/>
    <x v="5"/>
    <s v="Other"/>
    <x v="21"/>
    <n v="1538"/>
    <n v="6020695"/>
  </r>
  <r>
    <x v="0"/>
    <x v="5"/>
    <s v="Overpayment"/>
    <x v="22"/>
    <n v="862"/>
    <n v="4889344"/>
  </r>
  <r>
    <x v="0"/>
    <x v="5"/>
    <s v="Personal Data Breach"/>
    <x v="23"/>
    <n v="7244"/>
    <n v="86298197"/>
  </r>
  <r>
    <x v="0"/>
    <x v="5"/>
    <s v="Phishing/Vishing/Smishing/Pharming"/>
    <x v="24"/>
    <n v="2942"/>
    <n v="12884518"/>
  </r>
  <r>
    <x v="0"/>
    <x v="5"/>
    <s v="Ransomware"/>
    <x v="25"/>
    <n v="441"/>
    <n v="6398442"/>
  </r>
  <r>
    <x v="0"/>
    <x v="5"/>
    <s v="Re-shipping"/>
    <x v="26"/>
    <n v="75"/>
    <n v="222455"/>
  </r>
  <r>
    <x v="0"/>
    <x v="5"/>
    <s v="Real Estate/Rental"/>
    <x v="27"/>
    <n v="2322"/>
    <n v="51648483"/>
  </r>
  <r>
    <x v="0"/>
    <x v="5"/>
    <s v="Spoofing"/>
    <x v="28"/>
    <n v="2419"/>
    <n v="15397564"/>
  </r>
  <r>
    <x v="0"/>
    <x v="5"/>
    <s v="Tech Support"/>
    <x v="29"/>
    <n v="3408"/>
    <n v="54843257"/>
  </r>
  <r>
    <x v="0"/>
    <x v="5"/>
    <s v="Terrorism/Threats of Violence"/>
    <x v="30"/>
    <n v="1913"/>
    <n v="557421"/>
  </r>
  <r>
    <x v="0"/>
    <x v="6"/>
    <s v="Advanced Fee"/>
    <x v="0"/>
    <n v="183"/>
    <n v="1478601"/>
  </r>
  <r>
    <x v="0"/>
    <x v="6"/>
    <s v="BEC/EAC"/>
    <x v="1"/>
    <n v="429"/>
    <n v="45387132"/>
  </r>
  <r>
    <x v="0"/>
    <x v="6"/>
    <s v="Civil Matter"/>
    <x v="2"/>
    <n v="12"/>
    <n v="1097"/>
  </r>
  <r>
    <x v="0"/>
    <x v="6"/>
    <s v="Computer Intrusion"/>
    <x v="3"/>
    <n v="20"/>
    <n v="8324"/>
  </r>
  <r>
    <x v="0"/>
    <x v="6"/>
    <s v="Confidence Fraud/Romance"/>
    <x v="4"/>
    <n v="445"/>
    <n v="24492897"/>
  </r>
  <r>
    <x v="0"/>
    <x v="6"/>
    <s v="Corporate Data Breach"/>
    <x v="5"/>
    <n v="25"/>
    <n v="1628147"/>
  </r>
  <r>
    <x v="0"/>
    <x v="6"/>
    <s v="Credit Card Fraud"/>
    <x v="6"/>
    <n v="292"/>
    <n v="1935416"/>
  </r>
  <r>
    <x v="0"/>
    <x v="6"/>
    <s v="Crimes Against Children"/>
    <x v="7"/>
    <n v="43"/>
    <n v="13714"/>
  </r>
  <r>
    <x v="0"/>
    <x v="6"/>
    <s v="Denial of Service/TDos"/>
    <x v="8"/>
    <n v="17"/>
    <n v="0"/>
  </r>
  <r>
    <x v="0"/>
    <x v="6"/>
    <s v="Employment"/>
    <x v="9"/>
    <n v="327"/>
    <n v="1533804"/>
  </r>
  <r>
    <x v="0"/>
    <x v="6"/>
    <s v="Extortion"/>
    <x v="10"/>
    <n v="944"/>
    <n v="548542"/>
  </r>
  <r>
    <x v="0"/>
    <x v="6"/>
    <s v="Gambling"/>
    <x v="11"/>
    <n v="2"/>
    <n v="4400"/>
  </r>
  <r>
    <x v="0"/>
    <x v="6"/>
    <s v="Government Impersonation"/>
    <x v="12"/>
    <n v="258"/>
    <n v="1379340"/>
  </r>
  <r>
    <x v="0"/>
    <x v="6"/>
    <s v="Health Care Related"/>
    <x v="13"/>
    <n v="9"/>
    <n v="1140"/>
  </r>
  <r>
    <x v="0"/>
    <x v="6"/>
    <s v="IPR/Copyright and Counterfeit"/>
    <x v="14"/>
    <n v="91"/>
    <n v="357665"/>
  </r>
  <r>
    <x v="0"/>
    <x v="6"/>
    <s v="Identity Theft"/>
    <x v="15"/>
    <n v="857"/>
    <n v="5817295"/>
  </r>
  <r>
    <x v="0"/>
    <x v="6"/>
    <s v="Investment"/>
    <x v="16"/>
    <n v="267"/>
    <n v="24881425"/>
  </r>
  <r>
    <x v="0"/>
    <x v="6"/>
    <s v="Lottery/Sweepstakes/Inheritance"/>
    <x v="17"/>
    <n v="100"/>
    <n v="593508"/>
  </r>
  <r>
    <x v="0"/>
    <x v="6"/>
    <s v="Malware/Scareware/Virus"/>
    <x v="18"/>
    <n v="8"/>
    <n v="5000"/>
  </r>
  <r>
    <x v="0"/>
    <x v="6"/>
    <s v="No Lead Value"/>
    <x v="19"/>
    <n v="882"/>
    <n v="0"/>
  </r>
  <r>
    <x v="0"/>
    <x v="6"/>
    <s v="Non-payment/Non-Delivery"/>
    <x v="20"/>
    <n v="1607"/>
    <n v="10355240"/>
  </r>
  <r>
    <x v="0"/>
    <x v="6"/>
    <s v="Other"/>
    <x v="21"/>
    <n v="1308"/>
    <n v="1064434"/>
  </r>
  <r>
    <x v="0"/>
    <x v="6"/>
    <s v="Overpayment"/>
    <x v="22"/>
    <n v="173"/>
    <n v="593331"/>
  </r>
  <r>
    <x v="0"/>
    <x v="6"/>
    <s v="Personal Data Breach"/>
    <x v="23"/>
    <n v="896"/>
    <n v="5239969"/>
  </r>
  <r>
    <x v="0"/>
    <x v="6"/>
    <s v="Phishing/Vishing/Smishing/Pharming"/>
    <x v="24"/>
    <n v="633"/>
    <n v="1186830"/>
  </r>
  <r>
    <x v="0"/>
    <x v="6"/>
    <s v="Ransomware"/>
    <x v="25"/>
    <n v="55"/>
    <n v="342473"/>
  </r>
  <r>
    <x v="0"/>
    <x v="6"/>
    <s v="Re-shipping"/>
    <x v="26"/>
    <n v="7"/>
    <n v="0"/>
  </r>
  <r>
    <x v="0"/>
    <x v="6"/>
    <s v="Real Estate/Rental"/>
    <x v="27"/>
    <n v="287"/>
    <n v="5116627"/>
  </r>
  <r>
    <x v="0"/>
    <x v="6"/>
    <s v="Spoofing"/>
    <x v="28"/>
    <n v="381"/>
    <n v="1071528"/>
  </r>
  <r>
    <x v="0"/>
    <x v="6"/>
    <s v="Tech Support"/>
    <x v="29"/>
    <n v="514"/>
    <n v="5583343"/>
  </r>
  <r>
    <x v="0"/>
    <x v="6"/>
    <s v="Terrorism/Threats of Violence"/>
    <x v="30"/>
    <n v="204"/>
    <n v="51051"/>
  </r>
  <r>
    <x v="0"/>
    <x v="7"/>
    <s v="Advanced Fee"/>
    <x v="0"/>
    <n v="80"/>
    <n v="356655"/>
  </r>
  <r>
    <x v="0"/>
    <x v="7"/>
    <s v="BEC/EAC"/>
    <x v="1"/>
    <n v="252"/>
    <n v="37674067"/>
  </r>
  <r>
    <x v="0"/>
    <x v="7"/>
    <s v="Civil Matter"/>
    <x v="2"/>
    <n v="13"/>
    <n v="110223"/>
  </r>
  <r>
    <x v="0"/>
    <x v="7"/>
    <s v="Computer Intrusion"/>
    <x v="3"/>
    <n v="13"/>
    <n v="96140"/>
  </r>
  <r>
    <x v="0"/>
    <x v="7"/>
    <s v="Confidence Fraud/Romance"/>
    <x v="4"/>
    <n v="178"/>
    <n v="6340173"/>
  </r>
  <r>
    <x v="0"/>
    <x v="7"/>
    <s v="Corporate Data Breach"/>
    <x v="5"/>
    <n v="10"/>
    <n v="1689988"/>
  </r>
  <r>
    <x v="0"/>
    <x v="7"/>
    <s v="Credit Card Fraud"/>
    <x v="6"/>
    <n v="149"/>
    <n v="2853740"/>
  </r>
  <r>
    <x v="0"/>
    <x v="7"/>
    <s v="Crimes Against Children"/>
    <x v="7"/>
    <n v="14"/>
    <n v="0"/>
  </r>
  <r>
    <x v="0"/>
    <x v="7"/>
    <s v="Denial of Service/TDos"/>
    <x v="8"/>
    <n v="10"/>
    <n v="0"/>
  </r>
  <r>
    <x v="0"/>
    <x v="7"/>
    <s v="Employment"/>
    <x v="9"/>
    <n v="156"/>
    <n v="180181"/>
  </r>
  <r>
    <x v="0"/>
    <x v="7"/>
    <s v="Extortion"/>
    <x v="10"/>
    <n v="415"/>
    <n v="177854"/>
  </r>
  <r>
    <x v="0"/>
    <x v="7"/>
    <s v="Gambling"/>
    <x v="11"/>
    <n v="2"/>
    <n v="200"/>
  </r>
  <r>
    <x v="0"/>
    <x v="7"/>
    <s v="Government Impersonation"/>
    <x v="12"/>
    <n v="83"/>
    <n v="384943"/>
  </r>
  <r>
    <x v="0"/>
    <x v="7"/>
    <s v="Health Care Related"/>
    <x v="13"/>
    <n v="6"/>
    <n v="0"/>
  </r>
  <r>
    <x v="0"/>
    <x v="7"/>
    <s v="IPR/Copyright and Counterfeit"/>
    <x v="14"/>
    <n v="44"/>
    <n v="404990"/>
  </r>
  <r>
    <x v="0"/>
    <x v="7"/>
    <s v="Identity Theft"/>
    <x v="15"/>
    <n v="243"/>
    <n v="2100741"/>
  </r>
  <r>
    <x v="0"/>
    <x v="7"/>
    <s v="Investment"/>
    <x v="16"/>
    <n v="136"/>
    <n v="9214890"/>
  </r>
  <r>
    <x v="0"/>
    <x v="7"/>
    <s v="Lottery/Sweepstakes/Inheritance"/>
    <x v="17"/>
    <n v="26"/>
    <n v="42726"/>
  </r>
  <r>
    <x v="0"/>
    <x v="7"/>
    <s v="Malware/Scareware/Virus"/>
    <x v="18"/>
    <n v="7"/>
    <n v="20000"/>
  </r>
  <r>
    <x v="0"/>
    <x v="7"/>
    <s v="No Lead Value"/>
    <x v="19"/>
    <n v="652"/>
    <n v="2500"/>
  </r>
  <r>
    <x v="0"/>
    <x v="7"/>
    <s v="Non-payment/Non-Delivery"/>
    <x v="20"/>
    <n v="737"/>
    <n v="4433419"/>
  </r>
  <r>
    <x v="0"/>
    <x v="7"/>
    <s v="Other"/>
    <x v="21"/>
    <n v="96"/>
    <n v="993452"/>
  </r>
  <r>
    <x v="0"/>
    <x v="7"/>
    <s v="Overpayment"/>
    <x v="22"/>
    <n v="61"/>
    <n v="223774"/>
  </r>
  <r>
    <x v="0"/>
    <x v="7"/>
    <s v="Personal Data Breach"/>
    <x v="23"/>
    <n v="454"/>
    <n v="9091166"/>
  </r>
  <r>
    <x v="0"/>
    <x v="7"/>
    <s v="Phishing/Vishing/Smishing/Pharming"/>
    <x v="24"/>
    <n v="218"/>
    <n v="510800"/>
  </r>
  <r>
    <x v="0"/>
    <x v="7"/>
    <s v="Ransomware"/>
    <x v="25"/>
    <n v="69"/>
    <n v="730417"/>
  </r>
  <r>
    <x v="0"/>
    <x v="7"/>
    <s v="Re-shipping"/>
    <x v="26"/>
    <n v="2"/>
    <n v="0"/>
  </r>
  <r>
    <x v="0"/>
    <x v="7"/>
    <s v="Real Estate/Rental"/>
    <x v="27"/>
    <n v="113"/>
    <n v="9470520"/>
  </r>
  <r>
    <x v="0"/>
    <x v="7"/>
    <s v="Spoofing"/>
    <x v="28"/>
    <n v="257"/>
    <n v="3995181"/>
  </r>
  <r>
    <x v="0"/>
    <x v="7"/>
    <s v="Tech Support"/>
    <x v="29"/>
    <n v="332"/>
    <n v="2600957"/>
  </r>
  <r>
    <x v="0"/>
    <x v="7"/>
    <s v="Terrorism/Threats of Violence"/>
    <x v="30"/>
    <n v="85"/>
    <n v="4156"/>
  </r>
  <r>
    <x v="0"/>
    <x v="8"/>
    <s v="Advanced Fee"/>
    <x v="0"/>
    <n v="29"/>
    <n v="255571"/>
  </r>
  <r>
    <x v="0"/>
    <x v="8"/>
    <s v="BEC/EAC"/>
    <x v="1"/>
    <n v="61"/>
    <n v="5537181"/>
  </r>
  <r>
    <x v="0"/>
    <x v="8"/>
    <s v="Civil Matter"/>
    <x v="2"/>
    <n v="4"/>
    <n v="4694"/>
  </r>
  <r>
    <x v="0"/>
    <x v="8"/>
    <s v="Computer Intrusion"/>
    <x v="3"/>
    <n v="2"/>
    <n v="0"/>
  </r>
  <r>
    <x v="0"/>
    <x v="8"/>
    <s v="Confidence Fraud/Romance"/>
    <x v="4"/>
    <n v="62"/>
    <n v="2568048"/>
  </r>
  <r>
    <x v="0"/>
    <x v="8"/>
    <s v="Corporate Data Breach"/>
    <x v="5"/>
    <n v="3"/>
    <n v="0"/>
  </r>
  <r>
    <x v="0"/>
    <x v="8"/>
    <s v="Credit Card Fraud"/>
    <x v="6"/>
    <n v="53"/>
    <n v="1521628"/>
  </r>
  <r>
    <x v="0"/>
    <x v="8"/>
    <s v="Crimes Against Children"/>
    <x v="7"/>
    <n v="5"/>
    <n v="132"/>
  </r>
  <r>
    <x v="0"/>
    <x v="8"/>
    <s v="Denial of Service/TDos"/>
    <x v="8"/>
    <n v="4"/>
    <n v="0"/>
  </r>
  <r>
    <x v="0"/>
    <x v="8"/>
    <s v="Employment"/>
    <x v="9"/>
    <n v="47"/>
    <n v="353751"/>
  </r>
  <r>
    <x v="0"/>
    <x v="8"/>
    <s v="Extortion"/>
    <x v="10"/>
    <n v="89"/>
    <n v="71650"/>
  </r>
  <r>
    <x v="0"/>
    <x v="8"/>
    <s v="Gambling"/>
    <x v="11"/>
    <n v="0"/>
    <n v="0"/>
  </r>
  <r>
    <x v="0"/>
    <x v="8"/>
    <s v="Government Impersonation"/>
    <x v="12"/>
    <n v="32"/>
    <n v="37200"/>
  </r>
  <r>
    <x v="0"/>
    <x v="8"/>
    <s v="Health Care Related"/>
    <x v="13"/>
    <n v="5"/>
    <n v="180"/>
  </r>
  <r>
    <x v="0"/>
    <x v="8"/>
    <s v="IPR/Copyright and Counterfeit"/>
    <x v="14"/>
    <n v="21"/>
    <n v="177451"/>
  </r>
  <r>
    <x v="0"/>
    <x v="8"/>
    <s v="Identity Theft"/>
    <x v="15"/>
    <n v="143"/>
    <n v="695576"/>
  </r>
  <r>
    <x v="0"/>
    <x v="8"/>
    <s v="Investment"/>
    <x v="16"/>
    <n v="47"/>
    <n v="1704533"/>
  </r>
  <r>
    <x v="0"/>
    <x v="8"/>
    <s v="Lottery/Sweepstakes/Inheritance"/>
    <x v="17"/>
    <n v="11"/>
    <n v="29577"/>
  </r>
  <r>
    <x v="0"/>
    <x v="8"/>
    <s v="Malware/Scareware/Virus"/>
    <x v="18"/>
    <n v="4"/>
    <n v="0"/>
  </r>
  <r>
    <x v="0"/>
    <x v="8"/>
    <s v="No Lead Value"/>
    <x v="19"/>
    <n v="829"/>
    <n v="0"/>
  </r>
  <r>
    <x v="0"/>
    <x v="8"/>
    <s v="Non-payment/Non-Delivery"/>
    <x v="20"/>
    <n v="352"/>
    <n v="2494897"/>
  </r>
  <r>
    <x v="0"/>
    <x v="8"/>
    <s v="Other"/>
    <x v="21"/>
    <n v="23"/>
    <n v="27255"/>
  </r>
  <r>
    <x v="0"/>
    <x v="8"/>
    <s v="Overpayment"/>
    <x v="22"/>
    <n v="16"/>
    <n v="302180"/>
  </r>
  <r>
    <x v="0"/>
    <x v="8"/>
    <s v="Personal Data Breach"/>
    <x v="23"/>
    <n v="158"/>
    <n v="821367"/>
  </r>
  <r>
    <x v="0"/>
    <x v="8"/>
    <s v="Phishing/Vishing/Smishing/Pharming"/>
    <x v="24"/>
    <n v="65"/>
    <n v="26636"/>
  </r>
  <r>
    <x v="0"/>
    <x v="8"/>
    <s v="Ransomware"/>
    <x v="25"/>
    <n v="6"/>
    <n v="210000"/>
  </r>
  <r>
    <x v="0"/>
    <x v="8"/>
    <s v="Re-shipping"/>
    <x v="26"/>
    <n v="1"/>
    <n v="0"/>
  </r>
  <r>
    <x v="0"/>
    <x v="8"/>
    <s v="Real Estate/Rental"/>
    <x v="27"/>
    <n v="28"/>
    <n v="90705"/>
  </r>
  <r>
    <x v="0"/>
    <x v="8"/>
    <s v="Spoofing"/>
    <x v="28"/>
    <n v="59"/>
    <n v="336204"/>
  </r>
  <r>
    <x v="0"/>
    <x v="8"/>
    <s v="Tech Support"/>
    <x v="29"/>
    <n v="66"/>
    <n v="522084"/>
  </r>
  <r>
    <x v="0"/>
    <x v="8"/>
    <s v="Terrorism/Threats of Violence"/>
    <x v="30"/>
    <n v="26"/>
    <n v="3458"/>
  </r>
  <r>
    <x v="0"/>
    <x v="9"/>
    <s v="Advanced Fee"/>
    <x v="0"/>
    <n v="26"/>
    <n v="117521"/>
  </r>
  <r>
    <x v="0"/>
    <x v="9"/>
    <s v="BEC/EAC"/>
    <x v="1"/>
    <n v="134"/>
    <n v="13680443"/>
  </r>
  <r>
    <x v="0"/>
    <x v="9"/>
    <s v="Civil Matter"/>
    <x v="2"/>
    <n v="8"/>
    <n v="3334"/>
  </r>
  <r>
    <x v="0"/>
    <x v="9"/>
    <s v="Computer Intrusion"/>
    <x v="3"/>
    <n v="6"/>
    <n v="0"/>
  </r>
  <r>
    <x v="0"/>
    <x v="9"/>
    <s v="Confidence Fraud/Romance"/>
    <x v="4"/>
    <n v="60"/>
    <n v="861723"/>
  </r>
  <r>
    <x v="0"/>
    <x v="9"/>
    <s v="Corporate Data Breach"/>
    <x v="5"/>
    <n v="10"/>
    <n v="175507"/>
  </r>
  <r>
    <x v="0"/>
    <x v="9"/>
    <s v="Credit Card Fraud"/>
    <x v="6"/>
    <n v="53"/>
    <n v="151246"/>
  </r>
  <r>
    <x v="0"/>
    <x v="9"/>
    <s v="Crimes Against Children"/>
    <x v="7"/>
    <n v="9"/>
    <n v="0"/>
  </r>
  <r>
    <x v="0"/>
    <x v="9"/>
    <s v="Denial of Service/TDos"/>
    <x v="8"/>
    <n v="7"/>
    <n v="595"/>
  </r>
  <r>
    <x v="0"/>
    <x v="9"/>
    <s v="Employment"/>
    <x v="9"/>
    <n v="52"/>
    <n v="252110"/>
  </r>
  <r>
    <x v="0"/>
    <x v="9"/>
    <s v="Extortion"/>
    <x v="10"/>
    <n v="220"/>
    <n v="106150"/>
  </r>
  <r>
    <x v="0"/>
    <x v="9"/>
    <s v="Gambling"/>
    <x v="11"/>
    <n v="0"/>
    <n v="0"/>
  </r>
  <r>
    <x v="0"/>
    <x v="9"/>
    <s v="Government Impersonation"/>
    <x v="12"/>
    <n v="52"/>
    <n v="386550"/>
  </r>
  <r>
    <x v="0"/>
    <x v="9"/>
    <s v="Health Care Related"/>
    <x v="13"/>
    <n v="3"/>
    <n v="0"/>
  </r>
  <r>
    <x v="0"/>
    <x v="9"/>
    <s v="IPR/Copyright and Counterfeit"/>
    <x v="14"/>
    <n v="22"/>
    <n v="759"/>
  </r>
  <r>
    <x v="0"/>
    <x v="9"/>
    <s v="Identity Theft"/>
    <x v="15"/>
    <n v="128"/>
    <n v="456541"/>
  </r>
  <r>
    <x v="0"/>
    <x v="9"/>
    <s v="Investment"/>
    <x v="16"/>
    <n v="36"/>
    <n v="948150"/>
  </r>
  <r>
    <x v="0"/>
    <x v="9"/>
    <s v="Lottery/Sweepstakes/Inheritance"/>
    <x v="17"/>
    <n v="9"/>
    <n v="22000"/>
  </r>
  <r>
    <x v="0"/>
    <x v="9"/>
    <s v="Malware/Scareware/Virus"/>
    <x v="18"/>
    <n v="6"/>
    <n v="0"/>
  </r>
  <r>
    <x v="0"/>
    <x v="9"/>
    <s v="No Lead Value"/>
    <x v="19"/>
    <n v="601"/>
    <n v="0"/>
  </r>
  <r>
    <x v="0"/>
    <x v="9"/>
    <s v="Non-payment/Non-Delivery"/>
    <x v="20"/>
    <n v="154"/>
    <n v="320273"/>
  </r>
  <r>
    <x v="0"/>
    <x v="9"/>
    <s v="Other"/>
    <x v="21"/>
    <n v="48"/>
    <n v="622184"/>
  </r>
  <r>
    <x v="0"/>
    <x v="9"/>
    <s v="Overpayment"/>
    <x v="22"/>
    <n v="22"/>
    <n v="27786"/>
  </r>
  <r>
    <x v="0"/>
    <x v="9"/>
    <s v="Personal Data Breach"/>
    <x v="23"/>
    <n v="202"/>
    <n v="1149476"/>
  </r>
  <r>
    <x v="0"/>
    <x v="9"/>
    <s v="Phishing/Vishing/Smishing/Pharming"/>
    <x v="24"/>
    <n v="95"/>
    <n v="29953"/>
  </r>
  <r>
    <x v="0"/>
    <x v="9"/>
    <s v="Ransomware"/>
    <x v="25"/>
    <n v="14"/>
    <n v="40000"/>
  </r>
  <r>
    <x v="0"/>
    <x v="9"/>
    <s v="Re-shipping"/>
    <x v="26"/>
    <n v="0"/>
    <n v="0"/>
  </r>
  <r>
    <x v="0"/>
    <x v="9"/>
    <s v="Real Estate/Rental"/>
    <x v="27"/>
    <n v="55"/>
    <n v="1025819"/>
  </r>
  <r>
    <x v="0"/>
    <x v="9"/>
    <s v="Spoofing"/>
    <x v="28"/>
    <n v="83"/>
    <n v="535763"/>
  </r>
  <r>
    <x v="0"/>
    <x v="9"/>
    <s v="Tech Support"/>
    <x v="29"/>
    <n v="58"/>
    <n v="412840"/>
  </r>
  <r>
    <x v="0"/>
    <x v="9"/>
    <s v="Terrorism/Threats of Violence"/>
    <x v="30"/>
    <n v="56"/>
    <n v="18000"/>
  </r>
  <r>
    <x v="0"/>
    <x v="10"/>
    <s v="Advanced Fee"/>
    <x v="0"/>
    <n v="779"/>
    <n v="5697931"/>
  </r>
  <r>
    <x v="0"/>
    <x v="10"/>
    <s v="BEC/EAC"/>
    <x v="1"/>
    <n v="1546"/>
    <n v="192901464"/>
  </r>
  <r>
    <x v="0"/>
    <x v="10"/>
    <s v="Civil Matter"/>
    <x v="2"/>
    <n v="125"/>
    <n v="6246331"/>
  </r>
  <r>
    <x v="0"/>
    <x v="10"/>
    <s v="Computer Intrusion"/>
    <x v="3"/>
    <n v="91"/>
    <n v="1424472"/>
  </r>
  <r>
    <x v="0"/>
    <x v="10"/>
    <s v="Confidence Fraud/Romance"/>
    <x v="4"/>
    <n v="1738"/>
    <n v="70483554"/>
  </r>
  <r>
    <x v="0"/>
    <x v="10"/>
    <s v="Corporate Data Breach"/>
    <x v="5"/>
    <n v="135"/>
    <n v="12847999"/>
  </r>
  <r>
    <x v="0"/>
    <x v="10"/>
    <s v="Credit Card Fraud"/>
    <x v="6"/>
    <n v="1539"/>
    <n v="16784459"/>
  </r>
  <r>
    <x v="0"/>
    <x v="10"/>
    <s v="Crimes Against Children"/>
    <x v="7"/>
    <n v="121"/>
    <n v="8120"/>
  </r>
  <r>
    <x v="0"/>
    <x v="10"/>
    <s v="Denial of Service/TDos"/>
    <x v="8"/>
    <n v="71"/>
    <n v="1577"/>
  </r>
  <r>
    <x v="0"/>
    <x v="10"/>
    <s v="Employment"/>
    <x v="9"/>
    <n v="1229"/>
    <n v="2157812"/>
  </r>
  <r>
    <x v="0"/>
    <x v="10"/>
    <s v="Extortion"/>
    <x v="10"/>
    <n v="2541"/>
    <n v="5709948"/>
  </r>
  <r>
    <x v="0"/>
    <x v="10"/>
    <s v="Gambling"/>
    <x v="11"/>
    <n v="17"/>
    <n v="44661"/>
  </r>
  <r>
    <x v="0"/>
    <x v="10"/>
    <s v="Government Impersonation"/>
    <x v="12"/>
    <n v="795"/>
    <n v="13130890"/>
  </r>
  <r>
    <x v="0"/>
    <x v="10"/>
    <s v="Health Care Related"/>
    <x v="13"/>
    <n v="33"/>
    <n v="74768"/>
  </r>
  <r>
    <x v="0"/>
    <x v="10"/>
    <s v="IPR/Copyright and Counterfeit"/>
    <x v="14"/>
    <n v="352"/>
    <n v="2059182"/>
  </r>
  <r>
    <x v="0"/>
    <x v="10"/>
    <s v="Identity Theft"/>
    <x v="15"/>
    <n v="8225"/>
    <n v="36506050"/>
  </r>
  <r>
    <x v="0"/>
    <x v="10"/>
    <s v="Investment"/>
    <x v="16"/>
    <n v="1308"/>
    <n v="80840455"/>
  </r>
  <r>
    <x v="0"/>
    <x v="10"/>
    <s v="Lottery/Sweepstakes/Inheritance"/>
    <x v="17"/>
    <n v="328"/>
    <n v="3777728"/>
  </r>
  <r>
    <x v="0"/>
    <x v="10"/>
    <s v="Malware/Scareware/Virus"/>
    <x v="18"/>
    <n v="55"/>
    <n v="250224"/>
  </r>
  <r>
    <x v="0"/>
    <x v="10"/>
    <s v="No Lead Value"/>
    <x v="19"/>
    <n v="8973"/>
    <n v="0"/>
  </r>
  <r>
    <x v="0"/>
    <x v="10"/>
    <s v="Non-payment/Non-Delivery"/>
    <x v="20"/>
    <n v="6194"/>
    <n v="14705154"/>
  </r>
  <r>
    <x v="0"/>
    <x v="10"/>
    <s v="Other"/>
    <x v="21"/>
    <n v="759"/>
    <n v="3840636"/>
  </r>
  <r>
    <x v="0"/>
    <x v="10"/>
    <s v="Overpayment"/>
    <x v="22"/>
    <n v="497"/>
    <n v="1395915"/>
  </r>
  <r>
    <x v="0"/>
    <x v="10"/>
    <s v="Personal Data Breach"/>
    <x v="23"/>
    <n v="4132"/>
    <n v="45776356"/>
  </r>
  <r>
    <x v="0"/>
    <x v="10"/>
    <s v="Phishing/Vishing/Smishing/Pharming"/>
    <x v="24"/>
    <n v="1483"/>
    <n v="5598867"/>
  </r>
  <r>
    <x v="0"/>
    <x v="10"/>
    <s v="Ransomware"/>
    <x v="25"/>
    <n v="248"/>
    <n v="1303065"/>
  </r>
  <r>
    <x v="0"/>
    <x v="10"/>
    <s v="Re-shipping"/>
    <x v="26"/>
    <n v="63"/>
    <n v="175695"/>
  </r>
  <r>
    <x v="0"/>
    <x v="10"/>
    <s v="Real Estate/Rental"/>
    <x v="27"/>
    <n v="1064"/>
    <n v="32823005"/>
  </r>
  <r>
    <x v="0"/>
    <x v="10"/>
    <s v="Spoofing"/>
    <x v="28"/>
    <n v="1387"/>
    <n v="7809117"/>
  </r>
  <r>
    <x v="0"/>
    <x v="10"/>
    <s v="Tech Support"/>
    <x v="29"/>
    <n v="2110"/>
    <n v="33188465"/>
  </r>
  <r>
    <x v="0"/>
    <x v="10"/>
    <s v="Terrorism/Threats of Violence"/>
    <x v="30"/>
    <n v="927"/>
    <n v="422700"/>
  </r>
  <r>
    <x v="0"/>
    <x v="11"/>
    <s v="Advanced Fee"/>
    <x v="0"/>
    <n v="290"/>
    <n v="2613729"/>
  </r>
  <r>
    <x v="0"/>
    <x v="11"/>
    <s v="BEC/EAC"/>
    <x v="1"/>
    <n v="463"/>
    <n v="64043668"/>
  </r>
  <r>
    <x v="0"/>
    <x v="11"/>
    <s v="Civil Matter"/>
    <x v="2"/>
    <n v="32"/>
    <n v="693661"/>
  </r>
  <r>
    <x v="0"/>
    <x v="11"/>
    <s v="Computer Intrusion"/>
    <x v="3"/>
    <n v="30"/>
    <n v="1043445"/>
  </r>
  <r>
    <x v="0"/>
    <x v="11"/>
    <s v="Confidence Fraud/Romance"/>
    <x v="4"/>
    <n v="500"/>
    <n v="13771534"/>
  </r>
  <r>
    <x v="0"/>
    <x v="11"/>
    <s v="Corporate Data Breach"/>
    <x v="5"/>
    <n v="34"/>
    <n v="954684"/>
  </r>
  <r>
    <x v="0"/>
    <x v="11"/>
    <s v="Credit Card Fraud"/>
    <x v="6"/>
    <n v="359"/>
    <n v="3312955"/>
  </r>
  <r>
    <x v="0"/>
    <x v="11"/>
    <s v="Crimes Against Children"/>
    <x v="7"/>
    <n v="34"/>
    <n v="1250"/>
  </r>
  <r>
    <x v="0"/>
    <x v="11"/>
    <s v="Denial of Service/TDos"/>
    <x v="8"/>
    <n v="30"/>
    <n v="0"/>
  </r>
  <r>
    <x v="0"/>
    <x v="11"/>
    <s v="Employment"/>
    <x v="9"/>
    <n v="492"/>
    <n v="1311547"/>
  </r>
  <r>
    <x v="0"/>
    <x v="11"/>
    <s v="Extortion"/>
    <x v="10"/>
    <n v="901"/>
    <n v="286796"/>
  </r>
  <r>
    <x v="0"/>
    <x v="11"/>
    <s v="Gambling"/>
    <x v="11"/>
    <n v="3"/>
    <n v="827"/>
  </r>
  <r>
    <x v="0"/>
    <x v="11"/>
    <s v="Government Impersonation"/>
    <x v="12"/>
    <n v="289"/>
    <n v="1683357"/>
  </r>
  <r>
    <x v="0"/>
    <x v="11"/>
    <s v="Health Care Related"/>
    <x v="13"/>
    <n v="21"/>
    <n v="123580"/>
  </r>
  <r>
    <x v="0"/>
    <x v="11"/>
    <s v="IPR/Copyright and Counterfeit"/>
    <x v="14"/>
    <n v="109"/>
    <n v="1042864"/>
  </r>
  <r>
    <x v="0"/>
    <x v="11"/>
    <s v="Identity Theft"/>
    <x v="15"/>
    <n v="757"/>
    <n v="4847286"/>
  </r>
  <r>
    <x v="0"/>
    <x v="11"/>
    <s v="Investment"/>
    <x v="16"/>
    <n v="464"/>
    <n v="18338800"/>
  </r>
  <r>
    <x v="0"/>
    <x v="11"/>
    <s v="Lottery/Sweepstakes/Inheritance"/>
    <x v="17"/>
    <n v="98"/>
    <n v="733006"/>
  </r>
  <r>
    <x v="0"/>
    <x v="11"/>
    <s v="Malware/Scareware/Virus"/>
    <x v="18"/>
    <n v="24"/>
    <n v="25449"/>
  </r>
  <r>
    <x v="0"/>
    <x v="11"/>
    <s v="No Lead Value"/>
    <x v="19"/>
    <n v="1271"/>
    <n v="0"/>
  </r>
  <r>
    <x v="0"/>
    <x v="11"/>
    <s v="Non-payment/Non-Delivery"/>
    <x v="20"/>
    <n v="2324"/>
    <n v="6873184"/>
  </r>
  <r>
    <x v="0"/>
    <x v="11"/>
    <s v="Other"/>
    <x v="21"/>
    <n v="340"/>
    <n v="1128160"/>
  </r>
  <r>
    <x v="0"/>
    <x v="11"/>
    <s v="Overpayment"/>
    <x v="22"/>
    <n v="127"/>
    <n v="791997"/>
  </r>
  <r>
    <x v="0"/>
    <x v="11"/>
    <s v="Personal Data Breach"/>
    <x v="23"/>
    <n v="1275"/>
    <n v="17641529"/>
  </r>
  <r>
    <x v="0"/>
    <x v="11"/>
    <s v="Phishing/Vishing/Smishing/Pharming"/>
    <x v="24"/>
    <n v="711"/>
    <n v="1102633"/>
  </r>
  <r>
    <x v="0"/>
    <x v="11"/>
    <s v="Ransomware"/>
    <x v="25"/>
    <n v="90"/>
    <n v="1247634"/>
  </r>
  <r>
    <x v="0"/>
    <x v="11"/>
    <s v="Re-shipping"/>
    <x v="26"/>
    <n v="24"/>
    <n v="8930"/>
  </r>
  <r>
    <x v="0"/>
    <x v="11"/>
    <s v="Real Estate/Rental"/>
    <x v="27"/>
    <n v="310"/>
    <n v="5318980"/>
  </r>
  <r>
    <x v="0"/>
    <x v="11"/>
    <s v="Spoofing"/>
    <x v="28"/>
    <n v="447"/>
    <n v="2095909"/>
  </r>
  <r>
    <x v="0"/>
    <x v="11"/>
    <s v="Tech Support"/>
    <x v="29"/>
    <n v="500"/>
    <n v="6451697"/>
  </r>
  <r>
    <x v="0"/>
    <x v="11"/>
    <s v="Terrorism/Threats of Violence"/>
    <x v="30"/>
    <n v="301"/>
    <n v="67673"/>
  </r>
  <r>
    <x v="0"/>
    <x v="12"/>
    <s v="Advanced Fee"/>
    <x v="0"/>
    <n v="5"/>
    <n v="23354"/>
  </r>
  <r>
    <x v="0"/>
    <x v="12"/>
    <s v="BEC/EAC"/>
    <x v="1"/>
    <n v="2"/>
    <n v="1568781"/>
  </r>
  <r>
    <x v="0"/>
    <x v="12"/>
    <s v="Civil Matter"/>
    <x v="2"/>
    <n v="0"/>
    <n v="0"/>
  </r>
  <r>
    <x v="0"/>
    <x v="12"/>
    <s v="Computer Intrusion"/>
    <x v="3"/>
    <n v="0"/>
    <n v="0"/>
  </r>
  <r>
    <x v="0"/>
    <x v="12"/>
    <s v="Confidence Fraud/Romance"/>
    <x v="4"/>
    <n v="10"/>
    <n v="183395"/>
  </r>
  <r>
    <x v="0"/>
    <x v="12"/>
    <s v="Corporate Data Breach"/>
    <x v="5"/>
    <n v="0"/>
    <n v="0"/>
  </r>
  <r>
    <x v="0"/>
    <x v="12"/>
    <s v="Credit Card Fraud"/>
    <x v="6"/>
    <n v="4"/>
    <n v="10073"/>
  </r>
  <r>
    <x v="0"/>
    <x v="12"/>
    <s v="Crimes Against Children"/>
    <x v="7"/>
    <n v="1"/>
    <n v="0"/>
  </r>
  <r>
    <x v="0"/>
    <x v="12"/>
    <s v="Denial of Service/TDos"/>
    <x v="8"/>
    <n v="0"/>
    <n v="0"/>
  </r>
  <r>
    <x v="0"/>
    <x v="12"/>
    <s v="Employment"/>
    <x v="9"/>
    <n v="3"/>
    <n v="3411"/>
  </r>
  <r>
    <x v="0"/>
    <x v="12"/>
    <s v="Extortion"/>
    <x v="10"/>
    <n v="11"/>
    <n v="8700"/>
  </r>
  <r>
    <x v="0"/>
    <x v="12"/>
    <s v="Gambling"/>
    <x v="11"/>
    <n v="0"/>
    <n v="0"/>
  </r>
  <r>
    <x v="0"/>
    <x v="12"/>
    <s v="Government Impersonation"/>
    <x v="12"/>
    <n v="0"/>
    <n v="0"/>
  </r>
  <r>
    <x v="0"/>
    <x v="12"/>
    <s v="Health Care Related"/>
    <x v="13"/>
    <n v="0"/>
    <n v="0"/>
  </r>
  <r>
    <x v="0"/>
    <x v="12"/>
    <s v="IPR/Copyright and Counterfeit"/>
    <x v="14"/>
    <n v="0"/>
    <n v="0"/>
  </r>
  <r>
    <x v="0"/>
    <x v="12"/>
    <s v="Identity Theft"/>
    <x v="15"/>
    <n v="1"/>
    <n v="0"/>
  </r>
  <r>
    <x v="0"/>
    <x v="12"/>
    <s v="Investment"/>
    <x v="16"/>
    <n v="5"/>
    <n v="30400"/>
  </r>
  <r>
    <x v="0"/>
    <x v="12"/>
    <s v="Lottery/Sweepstakes/Inheritance"/>
    <x v="17"/>
    <n v="2"/>
    <n v="1776"/>
  </r>
  <r>
    <x v="0"/>
    <x v="12"/>
    <s v="Malware/Scareware/Virus"/>
    <x v="18"/>
    <n v="0"/>
    <n v="0"/>
  </r>
  <r>
    <x v="0"/>
    <x v="12"/>
    <s v="No Lead Value"/>
    <x v="19"/>
    <n v="2"/>
    <n v="0"/>
  </r>
  <r>
    <x v="0"/>
    <x v="12"/>
    <s v="Non-payment/Non-Delivery"/>
    <x v="20"/>
    <n v="9"/>
    <n v="1955"/>
  </r>
  <r>
    <x v="0"/>
    <x v="12"/>
    <s v="Other"/>
    <x v="21"/>
    <n v="0"/>
    <n v="0"/>
  </r>
  <r>
    <x v="0"/>
    <x v="12"/>
    <s v="Overpayment"/>
    <x v="22"/>
    <n v="0"/>
    <n v="0"/>
  </r>
  <r>
    <x v="0"/>
    <x v="12"/>
    <s v="Personal Data Breach"/>
    <x v="23"/>
    <n v="8"/>
    <n v="343361"/>
  </r>
  <r>
    <x v="0"/>
    <x v="12"/>
    <s v="Phishing/Vishing/Smishing/Pharming"/>
    <x v="24"/>
    <n v="0"/>
    <n v="0"/>
  </r>
  <r>
    <x v="0"/>
    <x v="12"/>
    <s v="Ransomware"/>
    <x v="25"/>
    <n v="0"/>
    <n v="0"/>
  </r>
  <r>
    <x v="0"/>
    <x v="12"/>
    <s v="Re-shipping"/>
    <x v="26"/>
    <n v="0"/>
    <n v="0"/>
  </r>
  <r>
    <x v="0"/>
    <x v="12"/>
    <s v="Real Estate/Rental"/>
    <x v="27"/>
    <n v="1"/>
    <n v="2000"/>
  </r>
  <r>
    <x v="0"/>
    <x v="12"/>
    <s v="Spoofing"/>
    <x v="28"/>
    <n v="0"/>
    <n v="0"/>
  </r>
  <r>
    <x v="0"/>
    <x v="12"/>
    <s v="Tech Support"/>
    <x v="29"/>
    <n v="1"/>
    <n v="0"/>
  </r>
  <r>
    <x v="0"/>
    <x v="12"/>
    <s v="Terrorism/Threats of Violence"/>
    <x v="30"/>
    <n v="2"/>
    <n v="0"/>
  </r>
  <r>
    <x v="0"/>
    <x v="13"/>
    <s v="Advanced Fee"/>
    <x v="0"/>
    <n v="49"/>
    <n v="287460"/>
  </r>
  <r>
    <x v="0"/>
    <x v="13"/>
    <s v="BEC/EAC"/>
    <x v="1"/>
    <n v="82"/>
    <n v="5024406"/>
  </r>
  <r>
    <x v="0"/>
    <x v="13"/>
    <s v="Civil Matter"/>
    <x v="2"/>
    <n v="4"/>
    <n v="0"/>
  </r>
  <r>
    <x v="0"/>
    <x v="13"/>
    <s v="Computer Intrusion"/>
    <x v="3"/>
    <n v="5"/>
    <n v="7400"/>
  </r>
  <r>
    <x v="0"/>
    <x v="13"/>
    <s v="Confidence Fraud/Romance"/>
    <x v="4"/>
    <n v="91"/>
    <n v="4193665"/>
  </r>
  <r>
    <x v="0"/>
    <x v="13"/>
    <s v="Corporate Data Breach"/>
    <x v="5"/>
    <n v="3"/>
    <n v="5163"/>
  </r>
  <r>
    <x v="0"/>
    <x v="13"/>
    <s v="Credit Card Fraud"/>
    <x v="6"/>
    <n v="48"/>
    <n v="540009"/>
  </r>
  <r>
    <x v="0"/>
    <x v="13"/>
    <s v="Crimes Against Children"/>
    <x v="7"/>
    <n v="1"/>
    <n v="0"/>
  </r>
  <r>
    <x v="0"/>
    <x v="13"/>
    <s v="Denial of Service/TDos"/>
    <x v="8"/>
    <n v="7"/>
    <n v="0"/>
  </r>
  <r>
    <x v="0"/>
    <x v="13"/>
    <s v="Employment"/>
    <x v="9"/>
    <n v="41"/>
    <n v="340345"/>
  </r>
  <r>
    <x v="0"/>
    <x v="13"/>
    <s v="Extortion"/>
    <x v="10"/>
    <n v="208"/>
    <n v="338304"/>
  </r>
  <r>
    <x v="0"/>
    <x v="13"/>
    <s v="Gambling"/>
    <x v="11"/>
    <n v="1"/>
    <n v="3000"/>
  </r>
  <r>
    <x v="0"/>
    <x v="13"/>
    <s v="Government Impersonation"/>
    <x v="12"/>
    <n v="59"/>
    <n v="190568"/>
  </r>
  <r>
    <x v="0"/>
    <x v="13"/>
    <s v="Health Care Related"/>
    <x v="13"/>
    <n v="0"/>
    <n v="0"/>
  </r>
  <r>
    <x v="0"/>
    <x v="13"/>
    <s v="IPR/Copyright and Counterfeit"/>
    <x v="14"/>
    <n v="13"/>
    <n v="12423"/>
  </r>
  <r>
    <x v="0"/>
    <x v="13"/>
    <s v="Identity Theft"/>
    <x v="15"/>
    <n v="87"/>
    <n v="580957"/>
  </r>
  <r>
    <x v="0"/>
    <x v="13"/>
    <s v="Investment"/>
    <x v="16"/>
    <n v="77"/>
    <n v="5041008"/>
  </r>
  <r>
    <x v="0"/>
    <x v="13"/>
    <s v="Lottery/Sweepstakes/Inheritance"/>
    <x v="17"/>
    <n v="18"/>
    <n v="493750"/>
  </r>
  <r>
    <x v="0"/>
    <x v="13"/>
    <s v="Malware/Scareware/Virus"/>
    <x v="18"/>
    <n v="8"/>
    <n v="19108"/>
  </r>
  <r>
    <x v="0"/>
    <x v="13"/>
    <s v="No Lead Value"/>
    <x v="19"/>
    <n v="102"/>
    <n v="0"/>
  </r>
  <r>
    <x v="0"/>
    <x v="13"/>
    <s v="Non-payment/Non-Delivery"/>
    <x v="20"/>
    <n v="235"/>
    <n v="426852"/>
  </r>
  <r>
    <x v="0"/>
    <x v="13"/>
    <s v="Other"/>
    <x v="21"/>
    <n v="32"/>
    <n v="30347"/>
  </r>
  <r>
    <x v="0"/>
    <x v="13"/>
    <s v="Overpayment"/>
    <x v="22"/>
    <n v="21"/>
    <n v="108086"/>
  </r>
  <r>
    <x v="0"/>
    <x v="13"/>
    <s v="Personal Data Breach"/>
    <x v="23"/>
    <n v="202"/>
    <n v="1070727"/>
  </r>
  <r>
    <x v="0"/>
    <x v="13"/>
    <s v="Phishing/Vishing/Smishing/Pharming"/>
    <x v="24"/>
    <n v="68"/>
    <n v="6343"/>
  </r>
  <r>
    <x v="0"/>
    <x v="13"/>
    <s v="Ransomware"/>
    <x v="25"/>
    <n v="14"/>
    <n v="1315"/>
  </r>
  <r>
    <x v="0"/>
    <x v="13"/>
    <s v="Re-shipping"/>
    <x v="26"/>
    <n v="0"/>
    <n v="0"/>
  </r>
  <r>
    <x v="0"/>
    <x v="13"/>
    <s v="Real Estate/Rental"/>
    <x v="27"/>
    <n v="65"/>
    <n v="789753"/>
  </r>
  <r>
    <x v="0"/>
    <x v="13"/>
    <s v="Spoofing"/>
    <x v="28"/>
    <n v="65"/>
    <n v="135386"/>
  </r>
  <r>
    <x v="0"/>
    <x v="13"/>
    <s v="Tech Support"/>
    <x v="29"/>
    <n v="86"/>
    <n v="799338"/>
  </r>
  <r>
    <x v="0"/>
    <x v="13"/>
    <s v="Terrorism/Threats of Violence"/>
    <x v="30"/>
    <n v="55"/>
    <n v="4750"/>
  </r>
  <r>
    <x v="0"/>
    <x v="14"/>
    <s v="Advanced Fee"/>
    <x v="0"/>
    <n v="46"/>
    <n v="339040"/>
  </r>
  <r>
    <x v="0"/>
    <x v="14"/>
    <s v="BEC/EAC"/>
    <x v="1"/>
    <n v="103"/>
    <n v="9834937"/>
  </r>
  <r>
    <x v="0"/>
    <x v="14"/>
    <s v="Civil Matter"/>
    <x v="2"/>
    <n v="3"/>
    <n v="136"/>
  </r>
  <r>
    <x v="0"/>
    <x v="14"/>
    <s v="Computer Intrusion"/>
    <x v="3"/>
    <n v="7"/>
    <n v="2103"/>
  </r>
  <r>
    <x v="0"/>
    <x v="14"/>
    <s v="Confidence Fraud/Romance"/>
    <x v="4"/>
    <n v="91"/>
    <n v="1986957"/>
  </r>
  <r>
    <x v="0"/>
    <x v="14"/>
    <s v="Corporate Data Breach"/>
    <x v="5"/>
    <n v="5"/>
    <n v="28826"/>
  </r>
  <r>
    <x v="0"/>
    <x v="14"/>
    <s v="Credit Card Fraud"/>
    <x v="6"/>
    <n v="64"/>
    <n v="618403"/>
  </r>
  <r>
    <x v="0"/>
    <x v="14"/>
    <s v="Crimes Against Children"/>
    <x v="7"/>
    <n v="7"/>
    <n v="1000"/>
  </r>
  <r>
    <x v="0"/>
    <x v="14"/>
    <s v="Denial of Service/TDos"/>
    <x v="8"/>
    <n v="4"/>
    <n v="0"/>
  </r>
  <r>
    <x v="0"/>
    <x v="14"/>
    <s v="Employment"/>
    <x v="9"/>
    <n v="50"/>
    <n v="37972"/>
  </r>
  <r>
    <x v="0"/>
    <x v="14"/>
    <s v="Extortion"/>
    <x v="10"/>
    <n v="201"/>
    <n v="126874"/>
  </r>
  <r>
    <x v="0"/>
    <x v="14"/>
    <s v="Gambling"/>
    <x v="11"/>
    <n v="0"/>
    <n v="0"/>
  </r>
  <r>
    <x v="0"/>
    <x v="14"/>
    <s v="Government Impersonation"/>
    <x v="12"/>
    <n v="53"/>
    <n v="249613"/>
  </r>
  <r>
    <x v="0"/>
    <x v="14"/>
    <s v="Health Care Related"/>
    <x v="13"/>
    <n v="1"/>
    <n v="400"/>
  </r>
  <r>
    <x v="0"/>
    <x v="14"/>
    <s v="IPR/Copyright and Counterfeit"/>
    <x v="14"/>
    <n v="21"/>
    <n v="19503"/>
  </r>
  <r>
    <x v="0"/>
    <x v="14"/>
    <s v="Identity Theft"/>
    <x v="15"/>
    <n v="125"/>
    <n v="556624"/>
  </r>
  <r>
    <x v="0"/>
    <x v="14"/>
    <s v="Investment"/>
    <x v="16"/>
    <n v="51"/>
    <n v="1702128"/>
  </r>
  <r>
    <x v="0"/>
    <x v="14"/>
    <s v="Lottery/Sweepstakes/Inheritance"/>
    <x v="17"/>
    <n v="26"/>
    <n v="231815"/>
  </r>
  <r>
    <x v="0"/>
    <x v="14"/>
    <s v="Malware/Scareware/Virus"/>
    <x v="18"/>
    <n v="2"/>
    <n v="0"/>
  </r>
  <r>
    <x v="0"/>
    <x v="14"/>
    <s v="No Lead Value"/>
    <x v="19"/>
    <n v="97"/>
    <n v="0"/>
  </r>
  <r>
    <x v="0"/>
    <x v="14"/>
    <s v="Non-payment/Non-Delivery"/>
    <x v="20"/>
    <n v="402"/>
    <n v="788325"/>
  </r>
  <r>
    <x v="0"/>
    <x v="14"/>
    <s v="Other"/>
    <x v="21"/>
    <n v="48"/>
    <n v="36833"/>
  </r>
  <r>
    <x v="0"/>
    <x v="14"/>
    <s v="Overpayment"/>
    <x v="22"/>
    <n v="34"/>
    <n v="266721"/>
  </r>
  <r>
    <x v="0"/>
    <x v="14"/>
    <s v="Personal Data Breach"/>
    <x v="23"/>
    <n v="175"/>
    <n v="502312"/>
  </r>
  <r>
    <x v="0"/>
    <x v="14"/>
    <s v="Phishing/Vishing/Smishing/Pharming"/>
    <x v="24"/>
    <n v="90"/>
    <n v="14006"/>
  </r>
  <r>
    <x v="0"/>
    <x v="14"/>
    <s v="Ransomware"/>
    <x v="25"/>
    <n v="9"/>
    <n v="0"/>
  </r>
  <r>
    <x v="0"/>
    <x v="14"/>
    <s v="Re-shipping"/>
    <x v="26"/>
    <n v="1"/>
    <n v="0"/>
  </r>
  <r>
    <x v="0"/>
    <x v="14"/>
    <s v="Real Estate/Rental"/>
    <x v="27"/>
    <n v="61"/>
    <n v="772097"/>
  </r>
  <r>
    <x v="0"/>
    <x v="14"/>
    <s v="Spoofing"/>
    <x v="28"/>
    <n v="82"/>
    <n v="533688"/>
  </r>
  <r>
    <x v="0"/>
    <x v="14"/>
    <s v="Tech Support"/>
    <x v="29"/>
    <n v="115"/>
    <n v="494843"/>
  </r>
  <r>
    <x v="0"/>
    <x v="14"/>
    <s v="Terrorism/Threats of Violence"/>
    <x v="30"/>
    <n v="47"/>
    <n v="37046"/>
  </r>
  <r>
    <x v="0"/>
    <x v="15"/>
    <s v="Advanced Fee"/>
    <x v="0"/>
    <n v="298"/>
    <n v="2053992"/>
  </r>
  <r>
    <x v="0"/>
    <x v="15"/>
    <s v="BEC/EAC"/>
    <x v="1"/>
    <n v="690"/>
    <n v="86247797"/>
  </r>
  <r>
    <x v="0"/>
    <x v="15"/>
    <s v="Civil Matter"/>
    <x v="2"/>
    <n v="32"/>
    <n v="9293626"/>
  </r>
  <r>
    <x v="0"/>
    <x v="15"/>
    <s v="Computer Intrusion"/>
    <x v="3"/>
    <n v="40"/>
    <n v="1134"/>
  </r>
  <r>
    <x v="0"/>
    <x v="15"/>
    <s v="Confidence Fraud/Romance"/>
    <x v="4"/>
    <n v="591"/>
    <n v="19785612"/>
  </r>
  <r>
    <x v="0"/>
    <x v="15"/>
    <s v="Corporate Data Breach"/>
    <x v="5"/>
    <n v="41"/>
    <n v="2698140"/>
  </r>
  <r>
    <x v="0"/>
    <x v="15"/>
    <s v="Credit Card Fraud"/>
    <x v="6"/>
    <n v="428"/>
    <n v="2953531"/>
  </r>
  <r>
    <x v="0"/>
    <x v="15"/>
    <s v="Crimes Against Children"/>
    <x v="7"/>
    <n v="38"/>
    <n v="300"/>
  </r>
  <r>
    <x v="0"/>
    <x v="15"/>
    <s v="Denial of Service/TDos"/>
    <x v="8"/>
    <n v="34"/>
    <n v="0"/>
  </r>
  <r>
    <x v="0"/>
    <x v="15"/>
    <s v="Employment"/>
    <x v="9"/>
    <n v="471"/>
    <n v="1226376"/>
  </r>
  <r>
    <x v="0"/>
    <x v="15"/>
    <s v="Extortion"/>
    <x v="10"/>
    <n v="1362"/>
    <n v="964433"/>
  </r>
  <r>
    <x v="0"/>
    <x v="15"/>
    <s v="Gambling"/>
    <x v="11"/>
    <n v="7"/>
    <n v="5000"/>
  </r>
  <r>
    <x v="0"/>
    <x v="15"/>
    <s v="Government Impersonation"/>
    <x v="12"/>
    <n v="443"/>
    <n v="5320542"/>
  </r>
  <r>
    <x v="0"/>
    <x v="15"/>
    <s v="Health Care Related"/>
    <x v="13"/>
    <n v="15"/>
    <n v="1382"/>
  </r>
  <r>
    <x v="0"/>
    <x v="15"/>
    <s v="IPR/Copyright and Counterfeit"/>
    <x v="14"/>
    <n v="156"/>
    <n v="727788"/>
  </r>
  <r>
    <x v="0"/>
    <x v="15"/>
    <s v="Identity Theft"/>
    <x v="15"/>
    <n v="2721"/>
    <n v="8316238"/>
  </r>
  <r>
    <x v="0"/>
    <x v="15"/>
    <s v="Investment"/>
    <x v="16"/>
    <n v="373"/>
    <n v="21231514"/>
  </r>
  <r>
    <x v="0"/>
    <x v="15"/>
    <s v="Lottery/Sweepstakes/Inheritance"/>
    <x v="17"/>
    <n v="119"/>
    <n v="1310796"/>
  </r>
  <r>
    <x v="0"/>
    <x v="15"/>
    <s v="Malware/Scareware/Virus"/>
    <x v="18"/>
    <n v="19"/>
    <n v="3"/>
  </r>
  <r>
    <x v="0"/>
    <x v="15"/>
    <s v="No Lead Value"/>
    <x v="19"/>
    <n v="3787"/>
    <n v="0"/>
  </r>
  <r>
    <x v="0"/>
    <x v="15"/>
    <s v="Non-payment/Non-Delivery"/>
    <x v="20"/>
    <n v="2502"/>
    <n v="4548399"/>
  </r>
  <r>
    <x v="0"/>
    <x v="15"/>
    <s v="Other"/>
    <x v="21"/>
    <n v="313"/>
    <n v="1069291"/>
  </r>
  <r>
    <x v="0"/>
    <x v="15"/>
    <s v="Overpayment"/>
    <x v="22"/>
    <n v="159"/>
    <n v="929496"/>
  </r>
  <r>
    <x v="0"/>
    <x v="15"/>
    <s v="Personal Data Breach"/>
    <x v="23"/>
    <n v="1466"/>
    <n v="19759036"/>
  </r>
  <r>
    <x v="0"/>
    <x v="15"/>
    <s v="Phishing/Vishing/Smishing/Pharming"/>
    <x v="24"/>
    <n v="839"/>
    <n v="822094"/>
  </r>
  <r>
    <x v="0"/>
    <x v="15"/>
    <s v="Ransomware"/>
    <x v="25"/>
    <n v="145"/>
    <n v="792970"/>
  </r>
  <r>
    <x v="0"/>
    <x v="15"/>
    <s v="Re-shipping"/>
    <x v="26"/>
    <n v="13"/>
    <n v="93"/>
  </r>
  <r>
    <x v="0"/>
    <x v="15"/>
    <s v="Real Estate/Rental"/>
    <x v="27"/>
    <n v="280"/>
    <n v="6899556"/>
  </r>
  <r>
    <x v="0"/>
    <x v="15"/>
    <s v="Spoofing"/>
    <x v="28"/>
    <n v="540"/>
    <n v="2379581"/>
  </r>
  <r>
    <x v="0"/>
    <x v="15"/>
    <s v="Tech Support"/>
    <x v="29"/>
    <n v="746"/>
    <n v="9386801"/>
  </r>
  <r>
    <x v="0"/>
    <x v="15"/>
    <s v="Terrorism/Threats of Violence"/>
    <x v="30"/>
    <n v="420"/>
    <n v="59762"/>
  </r>
  <r>
    <x v="0"/>
    <x v="16"/>
    <s v="Advanced Fee"/>
    <x v="0"/>
    <n v="163"/>
    <n v="310700"/>
  </r>
  <r>
    <x v="0"/>
    <x v="16"/>
    <s v="BEC/EAC"/>
    <x v="1"/>
    <n v="221"/>
    <n v="20895715"/>
  </r>
  <r>
    <x v="0"/>
    <x v="16"/>
    <s v="Civil Matter"/>
    <x v="2"/>
    <n v="13"/>
    <n v="52392"/>
  </r>
  <r>
    <x v="0"/>
    <x v="16"/>
    <s v="Computer Intrusion"/>
    <x v="3"/>
    <n v="8"/>
    <n v="20"/>
  </r>
  <r>
    <x v="0"/>
    <x v="16"/>
    <s v="Confidence Fraud/Romance"/>
    <x v="4"/>
    <n v="369"/>
    <n v="8942073"/>
  </r>
  <r>
    <x v="0"/>
    <x v="16"/>
    <s v="Corporate Data Breach"/>
    <x v="5"/>
    <n v="18"/>
    <n v="8628945"/>
  </r>
  <r>
    <x v="0"/>
    <x v="16"/>
    <s v="Credit Card Fraud"/>
    <x v="6"/>
    <n v="229"/>
    <n v="1164687"/>
  </r>
  <r>
    <x v="0"/>
    <x v="16"/>
    <s v="Crimes Against Children"/>
    <x v="7"/>
    <n v="42"/>
    <n v="1542"/>
  </r>
  <r>
    <x v="0"/>
    <x v="16"/>
    <s v="Denial of Service/TDos"/>
    <x v="8"/>
    <n v="13"/>
    <n v="37801"/>
  </r>
  <r>
    <x v="0"/>
    <x v="16"/>
    <s v="Employment"/>
    <x v="9"/>
    <n v="230"/>
    <n v="215210"/>
  </r>
  <r>
    <x v="0"/>
    <x v="16"/>
    <s v="Extortion"/>
    <x v="10"/>
    <n v="538"/>
    <n v="419874"/>
  </r>
  <r>
    <x v="0"/>
    <x v="16"/>
    <s v="Gambling"/>
    <x v="11"/>
    <n v="3"/>
    <n v="1350"/>
  </r>
  <r>
    <x v="0"/>
    <x v="16"/>
    <s v="Government Impersonation"/>
    <x v="12"/>
    <n v="178"/>
    <n v="888958"/>
  </r>
  <r>
    <x v="0"/>
    <x v="16"/>
    <s v="Health Care Related"/>
    <x v="13"/>
    <n v="4"/>
    <n v="129"/>
  </r>
  <r>
    <x v="0"/>
    <x v="16"/>
    <s v="IPR/Copyright and Counterfeit"/>
    <x v="14"/>
    <n v="56"/>
    <n v="123118"/>
  </r>
  <r>
    <x v="0"/>
    <x v="16"/>
    <s v="Identity Theft"/>
    <x v="15"/>
    <n v="1223"/>
    <n v="2215874"/>
  </r>
  <r>
    <x v="0"/>
    <x v="16"/>
    <s v="Investment"/>
    <x v="16"/>
    <n v="119"/>
    <n v="7454668"/>
  </r>
  <r>
    <x v="0"/>
    <x v="16"/>
    <s v="Lottery/Sweepstakes/Inheritance"/>
    <x v="17"/>
    <n v="67"/>
    <n v="1007188"/>
  </r>
  <r>
    <x v="0"/>
    <x v="16"/>
    <s v="Malware/Scareware/Virus"/>
    <x v="18"/>
    <n v="12"/>
    <n v="552"/>
  </r>
  <r>
    <x v="0"/>
    <x v="16"/>
    <s v="No Lead Value"/>
    <x v="19"/>
    <n v="4637"/>
    <n v="0"/>
  </r>
  <r>
    <x v="0"/>
    <x v="16"/>
    <s v="Non-payment/Non-Delivery"/>
    <x v="20"/>
    <n v="1374"/>
    <n v="3680307"/>
  </r>
  <r>
    <x v="0"/>
    <x v="16"/>
    <s v="Other"/>
    <x v="21"/>
    <n v="141"/>
    <n v="583748"/>
  </r>
  <r>
    <x v="0"/>
    <x v="16"/>
    <s v="Overpayment"/>
    <x v="22"/>
    <n v="97"/>
    <n v="234058"/>
  </r>
  <r>
    <x v="0"/>
    <x v="16"/>
    <s v="Personal Data Breach"/>
    <x v="23"/>
    <n v="910"/>
    <n v="2725048"/>
  </r>
  <r>
    <x v="0"/>
    <x v="16"/>
    <s v="Phishing/Vishing/Smishing/Pharming"/>
    <x v="24"/>
    <n v="329"/>
    <n v="169345"/>
  </r>
  <r>
    <x v="0"/>
    <x v="16"/>
    <s v="Ransomware"/>
    <x v="25"/>
    <n v="82"/>
    <n v="100000"/>
  </r>
  <r>
    <x v="0"/>
    <x v="16"/>
    <s v="Re-shipping"/>
    <x v="26"/>
    <n v="9"/>
    <n v="0"/>
  </r>
  <r>
    <x v="0"/>
    <x v="16"/>
    <s v="Real Estate/Rental"/>
    <x v="27"/>
    <n v="110"/>
    <n v="1063268"/>
  </r>
  <r>
    <x v="0"/>
    <x v="16"/>
    <s v="Spoofing"/>
    <x v="28"/>
    <n v="248"/>
    <n v="386762"/>
  </r>
  <r>
    <x v="0"/>
    <x v="16"/>
    <s v="Tech Support"/>
    <x v="29"/>
    <n v="330"/>
    <n v="4325675"/>
  </r>
  <r>
    <x v="0"/>
    <x v="16"/>
    <s v="Terrorism/Threats of Violence"/>
    <x v="30"/>
    <n v="145"/>
    <n v="7131"/>
  </r>
  <r>
    <x v="0"/>
    <x v="17"/>
    <s v="Advanced Fee"/>
    <x v="0"/>
    <n v="73"/>
    <n v="683266"/>
  </r>
  <r>
    <x v="0"/>
    <x v="17"/>
    <s v="BEC/EAC"/>
    <x v="1"/>
    <n v="142"/>
    <n v="23892869"/>
  </r>
  <r>
    <x v="0"/>
    <x v="17"/>
    <s v="Civil Matter"/>
    <x v="2"/>
    <n v="2"/>
    <n v="9750"/>
  </r>
  <r>
    <x v="0"/>
    <x v="17"/>
    <s v="Computer Intrusion"/>
    <x v="3"/>
    <n v="6"/>
    <n v="0"/>
  </r>
  <r>
    <x v="0"/>
    <x v="17"/>
    <s v="Confidence Fraud/Romance"/>
    <x v="4"/>
    <n v="142"/>
    <n v="3522928"/>
  </r>
  <r>
    <x v="0"/>
    <x v="17"/>
    <s v="Corporate Data Breach"/>
    <x v="5"/>
    <n v="7"/>
    <n v="0"/>
  </r>
  <r>
    <x v="0"/>
    <x v="17"/>
    <s v="Credit Card Fraud"/>
    <x v="6"/>
    <n v="77"/>
    <n v="846597"/>
  </r>
  <r>
    <x v="0"/>
    <x v="17"/>
    <s v="Crimes Against Children"/>
    <x v="7"/>
    <n v="21"/>
    <n v="45"/>
  </r>
  <r>
    <x v="0"/>
    <x v="17"/>
    <s v="Denial of Service/TDos"/>
    <x v="8"/>
    <n v="6"/>
    <n v="0"/>
  </r>
  <r>
    <x v="0"/>
    <x v="17"/>
    <s v="Employment"/>
    <x v="9"/>
    <n v="79"/>
    <n v="62531"/>
  </r>
  <r>
    <x v="0"/>
    <x v="17"/>
    <s v="Extortion"/>
    <x v="10"/>
    <n v="226"/>
    <n v="90297"/>
  </r>
  <r>
    <x v="0"/>
    <x v="17"/>
    <s v="Gambling"/>
    <x v="11"/>
    <n v="4"/>
    <n v="805"/>
  </r>
  <r>
    <x v="0"/>
    <x v="17"/>
    <s v="Government Impersonation"/>
    <x v="12"/>
    <n v="70"/>
    <n v="331540"/>
  </r>
  <r>
    <x v="0"/>
    <x v="17"/>
    <s v="Health Care Related"/>
    <x v="13"/>
    <n v="1"/>
    <n v="0"/>
  </r>
  <r>
    <x v="0"/>
    <x v="17"/>
    <s v="IPR/Copyright and Counterfeit"/>
    <x v="14"/>
    <n v="16"/>
    <n v="9743"/>
  </r>
  <r>
    <x v="0"/>
    <x v="17"/>
    <s v="Identity Theft"/>
    <x v="15"/>
    <n v="146"/>
    <n v="1028142"/>
  </r>
  <r>
    <x v="0"/>
    <x v="17"/>
    <s v="Investment"/>
    <x v="16"/>
    <n v="60"/>
    <n v="1542740"/>
  </r>
  <r>
    <x v="0"/>
    <x v="17"/>
    <s v="Lottery/Sweepstakes/Inheritance"/>
    <x v="17"/>
    <n v="27"/>
    <n v="332507"/>
  </r>
  <r>
    <x v="0"/>
    <x v="17"/>
    <s v="Malware/Scareware/Virus"/>
    <x v="18"/>
    <n v="3"/>
    <n v="0"/>
  </r>
  <r>
    <x v="0"/>
    <x v="17"/>
    <s v="No Lead Value"/>
    <x v="19"/>
    <n v="6600"/>
    <n v="0"/>
  </r>
  <r>
    <x v="0"/>
    <x v="17"/>
    <s v="Non-payment/Non-Delivery"/>
    <x v="20"/>
    <n v="563"/>
    <n v="1052372"/>
  </r>
  <r>
    <x v="0"/>
    <x v="17"/>
    <s v="Other"/>
    <x v="21"/>
    <n v="43"/>
    <n v="61715"/>
  </r>
  <r>
    <x v="0"/>
    <x v="17"/>
    <s v="Overpayment"/>
    <x v="22"/>
    <n v="43"/>
    <n v="674910"/>
  </r>
  <r>
    <x v="0"/>
    <x v="17"/>
    <s v="Personal Data Breach"/>
    <x v="23"/>
    <n v="223"/>
    <n v="285372"/>
  </r>
  <r>
    <x v="0"/>
    <x v="17"/>
    <s v="Phishing/Vishing/Smishing/Pharming"/>
    <x v="24"/>
    <n v="113"/>
    <n v="148993"/>
  </r>
  <r>
    <x v="0"/>
    <x v="17"/>
    <s v="Ransomware"/>
    <x v="25"/>
    <n v="27"/>
    <n v="33010"/>
  </r>
  <r>
    <x v="0"/>
    <x v="17"/>
    <s v="Re-shipping"/>
    <x v="26"/>
    <n v="3"/>
    <n v="3300"/>
  </r>
  <r>
    <x v="0"/>
    <x v="17"/>
    <s v="Real Estate/Rental"/>
    <x v="27"/>
    <n v="40"/>
    <n v="1272334"/>
  </r>
  <r>
    <x v="0"/>
    <x v="17"/>
    <s v="Spoofing"/>
    <x v="28"/>
    <n v="98"/>
    <n v="132662"/>
  </r>
  <r>
    <x v="0"/>
    <x v="17"/>
    <s v="Tech Support"/>
    <x v="29"/>
    <n v="120"/>
    <n v="738927"/>
  </r>
  <r>
    <x v="0"/>
    <x v="17"/>
    <s v="Terrorism/Threats of Violence"/>
    <x v="30"/>
    <n v="52"/>
    <n v="0"/>
  </r>
  <r>
    <x v="0"/>
    <x v="18"/>
    <s v="Advanced Fee"/>
    <x v="0"/>
    <n v="62"/>
    <n v="133820"/>
  </r>
  <r>
    <x v="0"/>
    <x v="18"/>
    <s v="BEC/EAC"/>
    <x v="1"/>
    <n v="132"/>
    <n v="9889597"/>
  </r>
  <r>
    <x v="0"/>
    <x v="18"/>
    <s v="Civil Matter"/>
    <x v="2"/>
    <n v="5"/>
    <n v="193344"/>
  </r>
  <r>
    <x v="0"/>
    <x v="18"/>
    <s v="Computer Intrusion"/>
    <x v="3"/>
    <n v="10"/>
    <n v="380230"/>
  </r>
  <r>
    <x v="0"/>
    <x v="18"/>
    <s v="Confidence Fraud/Romance"/>
    <x v="4"/>
    <n v="147"/>
    <n v="4487069"/>
  </r>
  <r>
    <x v="0"/>
    <x v="18"/>
    <s v="Corporate Data Breach"/>
    <x v="5"/>
    <n v="8"/>
    <n v="1229380"/>
  </r>
  <r>
    <x v="0"/>
    <x v="18"/>
    <s v="Credit Card Fraud"/>
    <x v="6"/>
    <n v="89"/>
    <n v="622723"/>
  </r>
  <r>
    <x v="0"/>
    <x v="18"/>
    <s v="Crimes Against Children"/>
    <x v="7"/>
    <n v="10"/>
    <n v="205"/>
  </r>
  <r>
    <x v="0"/>
    <x v="18"/>
    <s v="Denial of Service/TDos"/>
    <x v="8"/>
    <n v="8"/>
    <n v="0"/>
  </r>
  <r>
    <x v="0"/>
    <x v="18"/>
    <s v="Employment"/>
    <x v="9"/>
    <n v="80"/>
    <n v="34216"/>
  </r>
  <r>
    <x v="0"/>
    <x v="18"/>
    <s v="Extortion"/>
    <x v="10"/>
    <n v="275"/>
    <n v="370797"/>
  </r>
  <r>
    <x v="0"/>
    <x v="18"/>
    <s v="Gambling"/>
    <x v="11"/>
    <n v="2"/>
    <n v="0"/>
  </r>
  <r>
    <x v="0"/>
    <x v="18"/>
    <s v="Government Impersonation"/>
    <x v="12"/>
    <n v="62"/>
    <n v="406214"/>
  </r>
  <r>
    <x v="0"/>
    <x v="18"/>
    <s v="Health Care Related"/>
    <x v="13"/>
    <n v="0"/>
    <n v="0"/>
  </r>
  <r>
    <x v="0"/>
    <x v="18"/>
    <s v="IPR/Copyright and Counterfeit"/>
    <x v="14"/>
    <n v="27"/>
    <n v="3006"/>
  </r>
  <r>
    <x v="0"/>
    <x v="18"/>
    <s v="Identity Theft"/>
    <x v="15"/>
    <n v="290"/>
    <n v="861644"/>
  </r>
  <r>
    <x v="0"/>
    <x v="18"/>
    <s v="Investment"/>
    <x v="16"/>
    <n v="57"/>
    <n v="2557776"/>
  </r>
  <r>
    <x v="0"/>
    <x v="18"/>
    <s v="Lottery/Sweepstakes/Inheritance"/>
    <x v="17"/>
    <n v="28"/>
    <n v="536821"/>
  </r>
  <r>
    <x v="0"/>
    <x v="18"/>
    <s v="Malware/Scareware/Virus"/>
    <x v="18"/>
    <n v="3"/>
    <n v="0"/>
  </r>
  <r>
    <x v="0"/>
    <x v="18"/>
    <s v="No Lead Value"/>
    <x v="19"/>
    <n v="145"/>
    <n v="0"/>
  </r>
  <r>
    <x v="0"/>
    <x v="18"/>
    <s v="Non-payment/Non-Delivery"/>
    <x v="20"/>
    <n v="552"/>
    <n v="1638149"/>
  </r>
  <r>
    <x v="0"/>
    <x v="18"/>
    <s v="Other"/>
    <x v="21"/>
    <n v="71"/>
    <n v="179701"/>
  </r>
  <r>
    <x v="0"/>
    <x v="18"/>
    <s v="Overpayment"/>
    <x v="22"/>
    <n v="39"/>
    <n v="60536"/>
  </r>
  <r>
    <x v="0"/>
    <x v="18"/>
    <s v="Personal Data Breach"/>
    <x v="23"/>
    <n v="268"/>
    <n v="1827059"/>
  </r>
  <r>
    <x v="0"/>
    <x v="18"/>
    <s v="Phishing/Vishing/Smishing/Pharming"/>
    <x v="24"/>
    <n v="118"/>
    <n v="73949"/>
  </r>
  <r>
    <x v="0"/>
    <x v="18"/>
    <s v="Ransomware"/>
    <x v="25"/>
    <n v="28"/>
    <n v="0"/>
  </r>
  <r>
    <x v="0"/>
    <x v="18"/>
    <s v="Re-shipping"/>
    <x v="26"/>
    <n v="6"/>
    <n v="63853"/>
  </r>
  <r>
    <x v="0"/>
    <x v="18"/>
    <s v="Real Estate/Rental"/>
    <x v="27"/>
    <n v="38"/>
    <n v="1407996"/>
  </r>
  <r>
    <x v="0"/>
    <x v="18"/>
    <s v="Spoofing"/>
    <x v="28"/>
    <n v="105"/>
    <n v="341579"/>
  </r>
  <r>
    <x v="0"/>
    <x v="18"/>
    <s v="Tech Support"/>
    <x v="29"/>
    <n v="163"/>
    <n v="1974953"/>
  </r>
  <r>
    <x v="0"/>
    <x v="18"/>
    <s v="Terrorism/Threats of Violence"/>
    <x v="30"/>
    <n v="70"/>
    <n v="11880"/>
  </r>
  <r>
    <x v="0"/>
    <x v="19"/>
    <s v="Advanced Fee"/>
    <x v="0"/>
    <n v="89"/>
    <n v="275993"/>
  </r>
  <r>
    <x v="0"/>
    <x v="19"/>
    <s v="BEC/EAC"/>
    <x v="1"/>
    <n v="129"/>
    <n v="18672154"/>
  </r>
  <r>
    <x v="0"/>
    <x v="19"/>
    <s v="Civil Matter"/>
    <x v="2"/>
    <n v="18"/>
    <n v="606145"/>
  </r>
  <r>
    <x v="0"/>
    <x v="19"/>
    <s v="Computer Intrusion"/>
    <x v="3"/>
    <n v="12"/>
    <n v="1322"/>
  </r>
  <r>
    <x v="0"/>
    <x v="19"/>
    <s v="Confidence Fraud/Romance"/>
    <x v="4"/>
    <n v="227"/>
    <n v="7386818"/>
  </r>
  <r>
    <x v="0"/>
    <x v="19"/>
    <s v="Corporate Data Breach"/>
    <x v="5"/>
    <n v="2"/>
    <n v="0"/>
  </r>
  <r>
    <x v="0"/>
    <x v="19"/>
    <s v="Credit Card Fraud"/>
    <x v="6"/>
    <n v="200"/>
    <n v="983372"/>
  </r>
  <r>
    <x v="0"/>
    <x v="19"/>
    <s v="Crimes Against Children"/>
    <x v="7"/>
    <n v="32"/>
    <n v="2590"/>
  </r>
  <r>
    <x v="0"/>
    <x v="19"/>
    <s v="Denial of Service/TDos"/>
    <x v="8"/>
    <n v="9"/>
    <n v="120"/>
  </r>
  <r>
    <x v="0"/>
    <x v="19"/>
    <s v="Employment"/>
    <x v="9"/>
    <n v="137"/>
    <n v="357939"/>
  </r>
  <r>
    <x v="0"/>
    <x v="19"/>
    <s v="Extortion"/>
    <x v="10"/>
    <n v="390"/>
    <n v="291641"/>
  </r>
  <r>
    <x v="0"/>
    <x v="19"/>
    <s v="Gambling"/>
    <x v="11"/>
    <n v="3"/>
    <n v="140"/>
  </r>
  <r>
    <x v="0"/>
    <x v="19"/>
    <s v="Government Impersonation"/>
    <x v="12"/>
    <n v="98"/>
    <n v="423070"/>
  </r>
  <r>
    <x v="0"/>
    <x v="19"/>
    <s v="Health Care Related"/>
    <x v="13"/>
    <n v="4"/>
    <n v="0"/>
  </r>
  <r>
    <x v="0"/>
    <x v="19"/>
    <s v="IPR/Copyright and Counterfeit"/>
    <x v="14"/>
    <n v="46"/>
    <n v="140959"/>
  </r>
  <r>
    <x v="0"/>
    <x v="19"/>
    <s v="Identity Theft"/>
    <x v="15"/>
    <n v="464"/>
    <n v="1325651"/>
  </r>
  <r>
    <x v="0"/>
    <x v="19"/>
    <s v="Investment"/>
    <x v="16"/>
    <n v="63"/>
    <n v="2077654"/>
  </r>
  <r>
    <x v="0"/>
    <x v="19"/>
    <s v="Lottery/Sweepstakes/Inheritance"/>
    <x v="17"/>
    <n v="44"/>
    <n v="1099810"/>
  </r>
  <r>
    <x v="0"/>
    <x v="19"/>
    <s v="Malware/Scareware/Virus"/>
    <x v="18"/>
    <n v="9"/>
    <n v="7650"/>
  </r>
  <r>
    <x v="0"/>
    <x v="19"/>
    <s v="No Lead Value"/>
    <x v="19"/>
    <n v="3190"/>
    <n v="0"/>
  </r>
  <r>
    <x v="0"/>
    <x v="19"/>
    <s v="Non-payment/Non-Delivery"/>
    <x v="20"/>
    <n v="896"/>
    <n v="1247669"/>
  </r>
  <r>
    <x v="0"/>
    <x v="19"/>
    <s v="Other"/>
    <x v="21"/>
    <n v="104"/>
    <n v="123811"/>
  </r>
  <r>
    <x v="0"/>
    <x v="19"/>
    <s v="Overpayment"/>
    <x v="22"/>
    <n v="57"/>
    <n v="200668"/>
  </r>
  <r>
    <x v="0"/>
    <x v="19"/>
    <s v="Personal Data Breach"/>
    <x v="23"/>
    <n v="520"/>
    <n v="1657888"/>
  </r>
  <r>
    <x v="0"/>
    <x v="19"/>
    <s v="Phishing/Vishing/Smishing/Pharming"/>
    <x v="24"/>
    <n v="159"/>
    <n v="177659"/>
  </r>
  <r>
    <x v="0"/>
    <x v="19"/>
    <s v="Ransomware"/>
    <x v="25"/>
    <n v="33"/>
    <n v="164291"/>
  </r>
  <r>
    <x v="0"/>
    <x v="19"/>
    <s v="Re-shipping"/>
    <x v="26"/>
    <n v="5"/>
    <n v="0"/>
  </r>
  <r>
    <x v="0"/>
    <x v="19"/>
    <s v="Real Estate/Rental"/>
    <x v="27"/>
    <n v="76"/>
    <n v="1905020"/>
  </r>
  <r>
    <x v="0"/>
    <x v="19"/>
    <s v="Spoofing"/>
    <x v="28"/>
    <n v="135"/>
    <n v="160748"/>
  </r>
  <r>
    <x v="0"/>
    <x v="19"/>
    <s v="Tech Support"/>
    <x v="29"/>
    <n v="209"/>
    <n v="1644136"/>
  </r>
  <r>
    <x v="0"/>
    <x v="19"/>
    <s v="Terrorism/Threats of Violence"/>
    <x v="30"/>
    <n v="115"/>
    <n v="7900"/>
  </r>
  <r>
    <x v="0"/>
    <x v="20"/>
    <s v="Advanced Fee"/>
    <x v="0"/>
    <n v="105"/>
    <n v="654824"/>
  </r>
  <r>
    <x v="0"/>
    <x v="20"/>
    <s v="BEC/EAC"/>
    <x v="1"/>
    <n v="158"/>
    <n v="10760906"/>
  </r>
  <r>
    <x v="0"/>
    <x v="20"/>
    <s v="Civil Matter"/>
    <x v="2"/>
    <n v="17"/>
    <n v="36778"/>
  </r>
  <r>
    <x v="0"/>
    <x v="20"/>
    <s v="Computer Intrusion"/>
    <x v="3"/>
    <n v="6"/>
    <n v="0"/>
  </r>
  <r>
    <x v="0"/>
    <x v="20"/>
    <s v="Confidence Fraud/Romance"/>
    <x v="4"/>
    <n v="178"/>
    <n v="10322446"/>
  </r>
  <r>
    <x v="0"/>
    <x v="20"/>
    <s v="Corporate Data Breach"/>
    <x v="5"/>
    <n v="10"/>
    <n v="219459"/>
  </r>
  <r>
    <x v="0"/>
    <x v="20"/>
    <s v="Credit Card Fraud"/>
    <x v="6"/>
    <n v="147"/>
    <n v="2182039"/>
  </r>
  <r>
    <x v="0"/>
    <x v="20"/>
    <s v="Crimes Against Children"/>
    <x v="7"/>
    <n v="29"/>
    <n v="46730"/>
  </r>
  <r>
    <x v="0"/>
    <x v="20"/>
    <s v="Denial of Service/TDos"/>
    <x v="8"/>
    <n v="7"/>
    <n v="0"/>
  </r>
  <r>
    <x v="0"/>
    <x v="20"/>
    <s v="Employment"/>
    <x v="9"/>
    <n v="174"/>
    <n v="456189"/>
  </r>
  <r>
    <x v="0"/>
    <x v="20"/>
    <s v="Extortion"/>
    <x v="10"/>
    <n v="330"/>
    <n v="355881"/>
  </r>
  <r>
    <x v="0"/>
    <x v="20"/>
    <s v="Gambling"/>
    <x v="11"/>
    <n v="5"/>
    <n v="1507"/>
  </r>
  <r>
    <x v="0"/>
    <x v="20"/>
    <s v="Government Impersonation"/>
    <x v="12"/>
    <n v="87"/>
    <n v="1677478"/>
  </r>
  <r>
    <x v="0"/>
    <x v="20"/>
    <s v="Health Care Related"/>
    <x v="13"/>
    <n v="6"/>
    <n v="500494"/>
  </r>
  <r>
    <x v="0"/>
    <x v="20"/>
    <s v="IPR/Copyright and Counterfeit"/>
    <x v="14"/>
    <n v="33"/>
    <n v="22082"/>
  </r>
  <r>
    <x v="0"/>
    <x v="20"/>
    <s v="Identity Theft"/>
    <x v="15"/>
    <n v="296"/>
    <n v="2024250"/>
  </r>
  <r>
    <x v="0"/>
    <x v="20"/>
    <s v="Investment"/>
    <x v="16"/>
    <n v="105"/>
    <n v="3104940"/>
  </r>
  <r>
    <x v="0"/>
    <x v="20"/>
    <s v="Lottery/Sweepstakes/Inheritance"/>
    <x v="17"/>
    <n v="35"/>
    <n v="422072"/>
  </r>
  <r>
    <x v="0"/>
    <x v="20"/>
    <s v="Malware/Scareware/Virus"/>
    <x v="18"/>
    <n v="6"/>
    <n v="350"/>
  </r>
  <r>
    <x v="0"/>
    <x v="20"/>
    <s v="No Lead Value"/>
    <x v="19"/>
    <n v="577"/>
    <n v="0"/>
  </r>
  <r>
    <x v="0"/>
    <x v="20"/>
    <s v="Non-payment/Non-Delivery"/>
    <x v="20"/>
    <n v="814"/>
    <n v="2239972"/>
  </r>
  <r>
    <x v="0"/>
    <x v="20"/>
    <s v="Other"/>
    <x v="21"/>
    <n v="92"/>
    <n v="683205"/>
  </r>
  <r>
    <x v="0"/>
    <x v="20"/>
    <s v="Overpayment"/>
    <x v="22"/>
    <n v="45"/>
    <n v="211326"/>
  </r>
  <r>
    <x v="0"/>
    <x v="20"/>
    <s v="Personal Data Breach"/>
    <x v="23"/>
    <n v="581"/>
    <n v="2751169"/>
  </r>
  <r>
    <x v="0"/>
    <x v="20"/>
    <s v="Phishing/Vishing/Smishing/Pharming"/>
    <x v="24"/>
    <n v="160"/>
    <n v="118078"/>
  </r>
  <r>
    <x v="0"/>
    <x v="20"/>
    <s v="Ransomware"/>
    <x v="25"/>
    <n v="24"/>
    <n v="0"/>
  </r>
  <r>
    <x v="0"/>
    <x v="20"/>
    <s v="Re-shipping"/>
    <x v="26"/>
    <n v="3"/>
    <n v="0"/>
  </r>
  <r>
    <x v="0"/>
    <x v="20"/>
    <s v="Real Estate/Rental"/>
    <x v="27"/>
    <n v="68"/>
    <n v="467884"/>
  </r>
  <r>
    <x v="0"/>
    <x v="20"/>
    <s v="Spoofing"/>
    <x v="28"/>
    <n v="144"/>
    <n v="313271"/>
  </r>
  <r>
    <x v="0"/>
    <x v="20"/>
    <s v="Tech Support"/>
    <x v="29"/>
    <n v="215"/>
    <n v="1487353"/>
  </r>
  <r>
    <x v="0"/>
    <x v="20"/>
    <s v="Terrorism/Threats of Violence"/>
    <x v="30"/>
    <n v="120"/>
    <n v="25642"/>
  </r>
  <r>
    <x v="0"/>
    <x v="21"/>
    <s v="Advanced Fee"/>
    <x v="0"/>
    <n v="25"/>
    <n v="58601"/>
  </r>
  <r>
    <x v="0"/>
    <x v="21"/>
    <s v="BEC/EAC"/>
    <x v="1"/>
    <n v="49"/>
    <n v="2706111"/>
  </r>
  <r>
    <x v="0"/>
    <x v="21"/>
    <s v="Civil Matter"/>
    <x v="2"/>
    <n v="1"/>
    <n v="2650"/>
  </r>
  <r>
    <x v="0"/>
    <x v="21"/>
    <s v="Computer Intrusion"/>
    <x v="3"/>
    <n v="5"/>
    <n v="38793"/>
  </r>
  <r>
    <x v="0"/>
    <x v="21"/>
    <s v="Confidence Fraud/Romance"/>
    <x v="4"/>
    <n v="67"/>
    <n v="386894"/>
  </r>
  <r>
    <x v="0"/>
    <x v="21"/>
    <s v="Corporate Data Breach"/>
    <x v="5"/>
    <n v="3"/>
    <n v="63326"/>
  </r>
  <r>
    <x v="0"/>
    <x v="21"/>
    <s v="Credit Card Fraud"/>
    <x v="6"/>
    <n v="45"/>
    <n v="205618"/>
  </r>
  <r>
    <x v="0"/>
    <x v="21"/>
    <s v="Crimes Against Children"/>
    <x v="7"/>
    <n v="9"/>
    <n v="100"/>
  </r>
  <r>
    <x v="0"/>
    <x v="21"/>
    <s v="Denial of Service/TDos"/>
    <x v="8"/>
    <n v="0"/>
    <n v="0"/>
  </r>
  <r>
    <x v="0"/>
    <x v="21"/>
    <s v="Employment"/>
    <x v="9"/>
    <n v="36"/>
    <n v="39101"/>
  </r>
  <r>
    <x v="0"/>
    <x v="21"/>
    <s v="Extortion"/>
    <x v="10"/>
    <n v="164"/>
    <n v="72636"/>
  </r>
  <r>
    <x v="0"/>
    <x v="21"/>
    <s v="Gambling"/>
    <x v="11"/>
    <n v="0"/>
    <n v="0"/>
  </r>
  <r>
    <x v="0"/>
    <x v="21"/>
    <s v="Government Impersonation"/>
    <x v="12"/>
    <n v="35"/>
    <n v="280528"/>
  </r>
  <r>
    <x v="0"/>
    <x v="21"/>
    <s v="Health Care Related"/>
    <x v="13"/>
    <n v="2"/>
    <n v="17"/>
  </r>
  <r>
    <x v="0"/>
    <x v="21"/>
    <s v="IPR/Copyright and Counterfeit"/>
    <x v="14"/>
    <n v="12"/>
    <n v="1835"/>
  </r>
  <r>
    <x v="0"/>
    <x v="21"/>
    <s v="Identity Theft"/>
    <x v="15"/>
    <n v="77"/>
    <n v="313665"/>
  </r>
  <r>
    <x v="0"/>
    <x v="21"/>
    <s v="Investment"/>
    <x v="16"/>
    <n v="39"/>
    <n v="357917"/>
  </r>
  <r>
    <x v="0"/>
    <x v="21"/>
    <s v="Lottery/Sweepstakes/Inheritance"/>
    <x v="17"/>
    <n v="24"/>
    <n v="393537"/>
  </r>
  <r>
    <x v="0"/>
    <x v="21"/>
    <s v="Malware/Scareware/Virus"/>
    <x v="18"/>
    <n v="5"/>
    <n v="600"/>
  </r>
  <r>
    <x v="0"/>
    <x v="21"/>
    <s v="No Lead Value"/>
    <x v="19"/>
    <n v="80"/>
    <n v="0"/>
  </r>
  <r>
    <x v="0"/>
    <x v="21"/>
    <s v="Non-payment/Non-Delivery"/>
    <x v="20"/>
    <n v="299"/>
    <n v="419859"/>
  </r>
  <r>
    <x v="0"/>
    <x v="21"/>
    <s v="Other"/>
    <x v="21"/>
    <n v="33"/>
    <n v="21097"/>
  </r>
  <r>
    <x v="0"/>
    <x v="21"/>
    <s v="Overpayment"/>
    <x v="22"/>
    <n v="24"/>
    <n v="28260"/>
  </r>
  <r>
    <x v="0"/>
    <x v="21"/>
    <s v="Personal Data Breach"/>
    <x v="23"/>
    <n v="120"/>
    <n v="1119441"/>
  </r>
  <r>
    <x v="0"/>
    <x v="21"/>
    <s v="Phishing/Vishing/Smishing/Pharming"/>
    <x v="24"/>
    <n v="88"/>
    <n v="22225"/>
  </r>
  <r>
    <x v="0"/>
    <x v="21"/>
    <s v="Ransomware"/>
    <x v="25"/>
    <n v="18"/>
    <n v="300774"/>
  </r>
  <r>
    <x v="0"/>
    <x v="21"/>
    <s v="Re-shipping"/>
    <x v="26"/>
    <n v="0"/>
    <n v="0"/>
  </r>
  <r>
    <x v="0"/>
    <x v="21"/>
    <s v="Real Estate/Rental"/>
    <x v="27"/>
    <n v="42"/>
    <n v="489309"/>
  </r>
  <r>
    <x v="0"/>
    <x v="21"/>
    <s v="Spoofing"/>
    <x v="28"/>
    <n v="51"/>
    <n v="44024"/>
  </r>
  <r>
    <x v="0"/>
    <x v="21"/>
    <s v="Tech Support"/>
    <x v="29"/>
    <n v="106"/>
    <n v="673339"/>
  </r>
  <r>
    <x v="0"/>
    <x v="21"/>
    <s v="Terrorism/Threats of Violence"/>
    <x v="30"/>
    <n v="42"/>
    <n v="900"/>
  </r>
  <r>
    <x v="0"/>
    <x v="22"/>
    <s v="Advanced Fee"/>
    <x v="0"/>
    <n v="229"/>
    <n v="2619242"/>
  </r>
  <r>
    <x v="0"/>
    <x v="22"/>
    <s v="BEC/EAC"/>
    <x v="1"/>
    <n v="399"/>
    <n v="28801127"/>
  </r>
  <r>
    <x v="0"/>
    <x v="22"/>
    <s v="Civil Matter"/>
    <x v="2"/>
    <n v="23"/>
    <n v="35396"/>
  </r>
  <r>
    <x v="0"/>
    <x v="22"/>
    <s v="Computer Intrusion"/>
    <x v="3"/>
    <n v="19"/>
    <n v="765099"/>
  </r>
  <r>
    <x v="0"/>
    <x v="22"/>
    <s v="Confidence Fraud/Romance"/>
    <x v="4"/>
    <n v="464"/>
    <n v="20678621"/>
  </r>
  <r>
    <x v="0"/>
    <x v="22"/>
    <s v="Corporate Data Breach"/>
    <x v="5"/>
    <n v="22"/>
    <n v="238163"/>
  </r>
  <r>
    <x v="0"/>
    <x v="22"/>
    <s v="Credit Card Fraud"/>
    <x v="6"/>
    <n v="306"/>
    <n v="2527660"/>
  </r>
  <r>
    <x v="0"/>
    <x v="22"/>
    <s v="Crimes Against Children"/>
    <x v="7"/>
    <n v="40"/>
    <n v="738"/>
  </r>
  <r>
    <x v="0"/>
    <x v="22"/>
    <s v="Denial of Service/TDos"/>
    <x v="8"/>
    <n v="13"/>
    <n v="38000"/>
  </r>
  <r>
    <x v="0"/>
    <x v="22"/>
    <s v="Employment"/>
    <x v="9"/>
    <n v="353"/>
    <n v="963570"/>
  </r>
  <r>
    <x v="0"/>
    <x v="22"/>
    <s v="Extortion"/>
    <x v="10"/>
    <n v="730"/>
    <n v="959429"/>
  </r>
  <r>
    <x v="0"/>
    <x v="22"/>
    <s v="Gambling"/>
    <x v="11"/>
    <n v="5"/>
    <n v="13020"/>
  </r>
  <r>
    <x v="0"/>
    <x v="22"/>
    <s v="Government Impersonation"/>
    <x v="12"/>
    <n v="249"/>
    <n v="3712765"/>
  </r>
  <r>
    <x v="0"/>
    <x v="22"/>
    <s v="Health Care Related"/>
    <x v="13"/>
    <n v="12"/>
    <n v="12600"/>
  </r>
  <r>
    <x v="0"/>
    <x v="22"/>
    <s v="IPR/Copyright and Counterfeit"/>
    <x v="14"/>
    <n v="68"/>
    <n v="288105"/>
  </r>
  <r>
    <x v="0"/>
    <x v="22"/>
    <s v="Identity Theft"/>
    <x v="15"/>
    <n v="944"/>
    <n v="6343694"/>
  </r>
  <r>
    <x v="0"/>
    <x v="22"/>
    <s v="Investment"/>
    <x v="16"/>
    <n v="438"/>
    <n v="21370127"/>
  </r>
  <r>
    <x v="0"/>
    <x v="22"/>
    <s v="Lottery/Sweepstakes/Inheritance"/>
    <x v="17"/>
    <n v="78"/>
    <n v="1411983"/>
  </r>
  <r>
    <x v="0"/>
    <x v="22"/>
    <s v="Malware/Scareware/Virus"/>
    <x v="18"/>
    <n v="12"/>
    <n v="312120"/>
  </r>
  <r>
    <x v="0"/>
    <x v="22"/>
    <s v="No Lead Value"/>
    <x v="19"/>
    <n v="3559"/>
    <n v="0"/>
  </r>
  <r>
    <x v="0"/>
    <x v="22"/>
    <s v="Non-payment/Non-Delivery"/>
    <x v="20"/>
    <n v="1430"/>
    <n v="3602057"/>
  </r>
  <r>
    <x v="0"/>
    <x v="22"/>
    <s v="Other"/>
    <x v="21"/>
    <n v="155"/>
    <n v="810283"/>
  </r>
  <r>
    <x v="0"/>
    <x v="22"/>
    <s v="Overpayment"/>
    <x v="22"/>
    <n v="150"/>
    <n v="1400019"/>
  </r>
  <r>
    <x v="0"/>
    <x v="22"/>
    <s v="Personal Data Breach"/>
    <x v="23"/>
    <n v="881"/>
    <n v="5587359"/>
  </r>
  <r>
    <x v="0"/>
    <x v="22"/>
    <s v="Phishing/Vishing/Smishing/Pharming"/>
    <x v="24"/>
    <n v="425"/>
    <n v="760100"/>
  </r>
  <r>
    <x v="0"/>
    <x v="22"/>
    <s v="Ransomware"/>
    <x v="25"/>
    <n v="58"/>
    <n v="479250"/>
  </r>
  <r>
    <x v="0"/>
    <x v="22"/>
    <s v="Re-shipping"/>
    <x v="26"/>
    <n v="9"/>
    <n v="0"/>
  </r>
  <r>
    <x v="0"/>
    <x v="22"/>
    <s v="Real Estate/Rental"/>
    <x v="27"/>
    <n v="183"/>
    <n v="4493211"/>
  </r>
  <r>
    <x v="0"/>
    <x v="22"/>
    <s v="Spoofing"/>
    <x v="28"/>
    <n v="352"/>
    <n v="1175973"/>
  </r>
  <r>
    <x v="0"/>
    <x v="22"/>
    <s v="Tech Support"/>
    <x v="29"/>
    <n v="573"/>
    <n v="6152501"/>
  </r>
  <r>
    <x v="0"/>
    <x v="22"/>
    <s v="Terrorism/Threats of Violence"/>
    <x v="30"/>
    <n v="195"/>
    <n v="146949"/>
  </r>
  <r>
    <x v="0"/>
    <x v="23"/>
    <s v="Advanced Fee"/>
    <x v="0"/>
    <n v="211"/>
    <n v="1429829"/>
  </r>
  <r>
    <x v="0"/>
    <x v="23"/>
    <s v="BEC/EAC"/>
    <x v="1"/>
    <n v="553"/>
    <n v="61713178"/>
  </r>
  <r>
    <x v="0"/>
    <x v="23"/>
    <s v="Civil Matter"/>
    <x v="2"/>
    <n v="17"/>
    <n v="537500"/>
  </r>
  <r>
    <x v="0"/>
    <x v="23"/>
    <s v="Computer Intrusion"/>
    <x v="3"/>
    <n v="26"/>
    <n v="400"/>
  </r>
  <r>
    <x v="0"/>
    <x v="23"/>
    <s v="Confidence Fraud/Romance"/>
    <x v="4"/>
    <n v="415"/>
    <n v="21796694"/>
  </r>
  <r>
    <x v="0"/>
    <x v="23"/>
    <s v="Corporate Data Breach"/>
    <x v="5"/>
    <n v="48"/>
    <n v="1736572"/>
  </r>
  <r>
    <x v="0"/>
    <x v="23"/>
    <s v="Credit Card Fraud"/>
    <x v="6"/>
    <n v="273"/>
    <n v="3815762"/>
  </r>
  <r>
    <x v="0"/>
    <x v="23"/>
    <s v="Crimes Against Children"/>
    <x v="7"/>
    <n v="46"/>
    <n v="1385"/>
  </r>
  <r>
    <x v="0"/>
    <x v="23"/>
    <s v="Denial of Service/TDos"/>
    <x v="8"/>
    <n v="48"/>
    <n v="245"/>
  </r>
  <r>
    <x v="0"/>
    <x v="23"/>
    <s v="Employment"/>
    <x v="9"/>
    <n v="245"/>
    <n v="1666672"/>
  </r>
  <r>
    <x v="0"/>
    <x v="23"/>
    <s v="Extortion"/>
    <x v="10"/>
    <n v="820"/>
    <n v="3124790"/>
  </r>
  <r>
    <x v="0"/>
    <x v="23"/>
    <s v="Gambling"/>
    <x v="11"/>
    <n v="5"/>
    <n v="5469"/>
  </r>
  <r>
    <x v="0"/>
    <x v="23"/>
    <s v="Government Impersonation"/>
    <x v="12"/>
    <n v="209"/>
    <n v="2088800"/>
  </r>
  <r>
    <x v="0"/>
    <x v="23"/>
    <s v="Health Care Related"/>
    <x v="13"/>
    <n v="5"/>
    <n v="70"/>
  </r>
  <r>
    <x v="0"/>
    <x v="23"/>
    <s v="IPR/Copyright and Counterfeit"/>
    <x v="14"/>
    <n v="70"/>
    <n v="36187"/>
  </r>
  <r>
    <x v="0"/>
    <x v="23"/>
    <s v="Identity Theft"/>
    <x v="15"/>
    <n v="475"/>
    <n v="6003047"/>
  </r>
  <r>
    <x v="0"/>
    <x v="23"/>
    <s v="Investment"/>
    <x v="16"/>
    <n v="325"/>
    <n v="29444199"/>
  </r>
  <r>
    <x v="0"/>
    <x v="23"/>
    <s v="Lottery/Sweepstakes/Inheritance"/>
    <x v="17"/>
    <n v="142"/>
    <n v="686646"/>
  </r>
  <r>
    <x v="0"/>
    <x v="23"/>
    <s v="Malware/Scareware/Virus"/>
    <x v="18"/>
    <n v="7"/>
    <n v="500"/>
  </r>
  <r>
    <x v="0"/>
    <x v="23"/>
    <s v="No Lead Value"/>
    <x v="19"/>
    <n v="1589"/>
    <n v="0"/>
  </r>
  <r>
    <x v="0"/>
    <x v="23"/>
    <s v="Non-payment/Non-Delivery"/>
    <x v="20"/>
    <n v="1353"/>
    <n v="5247760"/>
  </r>
  <r>
    <x v="0"/>
    <x v="23"/>
    <s v="Other"/>
    <x v="21"/>
    <n v="167"/>
    <n v="809812"/>
  </r>
  <r>
    <x v="0"/>
    <x v="23"/>
    <s v="Overpayment"/>
    <x v="22"/>
    <n v="168"/>
    <n v="1756641"/>
  </r>
  <r>
    <x v="0"/>
    <x v="23"/>
    <s v="Personal Data Breach"/>
    <x v="23"/>
    <n v="773"/>
    <n v="9867001"/>
  </r>
  <r>
    <x v="0"/>
    <x v="23"/>
    <s v="Phishing/Vishing/Smishing/Pharming"/>
    <x v="24"/>
    <n v="395"/>
    <n v="816558"/>
  </r>
  <r>
    <x v="0"/>
    <x v="23"/>
    <s v="Ransomware"/>
    <x v="25"/>
    <n v="103"/>
    <n v="252232"/>
  </r>
  <r>
    <x v="0"/>
    <x v="23"/>
    <s v="Re-shipping"/>
    <x v="26"/>
    <n v="3"/>
    <n v="0"/>
  </r>
  <r>
    <x v="0"/>
    <x v="23"/>
    <s v="Real Estate/Rental"/>
    <x v="27"/>
    <n v="290"/>
    <n v="8944041"/>
  </r>
  <r>
    <x v="0"/>
    <x v="23"/>
    <s v="Spoofing"/>
    <x v="28"/>
    <n v="363"/>
    <n v="1001731"/>
  </r>
  <r>
    <x v="0"/>
    <x v="23"/>
    <s v="Tech Support"/>
    <x v="29"/>
    <n v="521"/>
    <n v="5386594"/>
  </r>
  <r>
    <x v="0"/>
    <x v="23"/>
    <s v="Terrorism/Threats of Violence"/>
    <x v="30"/>
    <n v="170"/>
    <n v="27846"/>
  </r>
  <r>
    <x v="0"/>
    <x v="24"/>
    <s v="Advanced Fee"/>
    <x v="0"/>
    <n v="254"/>
    <n v="1364881"/>
  </r>
  <r>
    <x v="0"/>
    <x v="24"/>
    <s v="BEC/EAC"/>
    <x v="1"/>
    <n v="478"/>
    <n v="47694111"/>
  </r>
  <r>
    <x v="0"/>
    <x v="24"/>
    <s v="Civil Matter"/>
    <x v="2"/>
    <n v="37"/>
    <n v="38208"/>
  </r>
  <r>
    <x v="0"/>
    <x v="24"/>
    <s v="Computer Intrusion"/>
    <x v="3"/>
    <n v="29"/>
    <n v="435157"/>
  </r>
  <r>
    <x v="0"/>
    <x v="24"/>
    <s v="Confidence Fraud/Romance"/>
    <x v="4"/>
    <n v="579"/>
    <n v="20403018"/>
  </r>
  <r>
    <x v="0"/>
    <x v="24"/>
    <s v="Corporate Data Breach"/>
    <x v="5"/>
    <n v="22"/>
    <n v="934354"/>
  </r>
  <r>
    <x v="0"/>
    <x v="24"/>
    <s v="Credit Card Fraud"/>
    <x v="6"/>
    <n v="335"/>
    <n v="2720612"/>
  </r>
  <r>
    <x v="0"/>
    <x v="24"/>
    <s v="Crimes Against Children"/>
    <x v="7"/>
    <n v="33"/>
    <n v="500"/>
  </r>
  <r>
    <x v="0"/>
    <x v="24"/>
    <s v="Denial of Service/TDos"/>
    <x v="8"/>
    <n v="36"/>
    <n v="0"/>
  </r>
  <r>
    <x v="0"/>
    <x v="24"/>
    <s v="Employment"/>
    <x v="9"/>
    <n v="325"/>
    <n v="947767"/>
  </r>
  <r>
    <x v="0"/>
    <x v="24"/>
    <s v="Extortion"/>
    <x v="10"/>
    <n v="855"/>
    <n v="1150764"/>
  </r>
  <r>
    <x v="0"/>
    <x v="24"/>
    <s v="Gambling"/>
    <x v="11"/>
    <n v="5"/>
    <n v="0"/>
  </r>
  <r>
    <x v="0"/>
    <x v="24"/>
    <s v="Government Impersonation"/>
    <x v="12"/>
    <n v="297"/>
    <n v="2412863"/>
  </r>
  <r>
    <x v="0"/>
    <x v="24"/>
    <s v="Health Care Related"/>
    <x v="13"/>
    <n v="12"/>
    <n v="239"/>
  </r>
  <r>
    <x v="0"/>
    <x v="24"/>
    <s v="IPR/Copyright and Counterfeit"/>
    <x v="14"/>
    <n v="99"/>
    <n v="211031"/>
  </r>
  <r>
    <x v="0"/>
    <x v="24"/>
    <s v="Identity Theft"/>
    <x v="15"/>
    <n v="710"/>
    <n v="7072940"/>
  </r>
  <r>
    <x v="0"/>
    <x v="24"/>
    <s v="Investment"/>
    <x v="16"/>
    <n v="263"/>
    <n v="26055957"/>
  </r>
  <r>
    <x v="0"/>
    <x v="24"/>
    <s v="Lottery/Sweepstakes/Inheritance"/>
    <x v="17"/>
    <n v="112"/>
    <n v="245706"/>
  </r>
  <r>
    <x v="0"/>
    <x v="24"/>
    <s v="Malware/Scareware/Virus"/>
    <x v="18"/>
    <n v="19"/>
    <n v="27715"/>
  </r>
  <r>
    <x v="0"/>
    <x v="24"/>
    <s v="No Lead Value"/>
    <x v="19"/>
    <n v="1473"/>
    <n v="1000"/>
  </r>
  <r>
    <x v="0"/>
    <x v="24"/>
    <s v="Non-payment/Non-Delivery"/>
    <x v="20"/>
    <n v="2120"/>
    <n v="67190473"/>
  </r>
  <r>
    <x v="0"/>
    <x v="24"/>
    <s v="Other"/>
    <x v="21"/>
    <n v="246"/>
    <n v="748493"/>
  </r>
  <r>
    <x v="0"/>
    <x v="24"/>
    <s v="Overpayment"/>
    <x v="22"/>
    <n v="155"/>
    <n v="630521"/>
  </r>
  <r>
    <x v="0"/>
    <x v="24"/>
    <s v="Personal Data Breach"/>
    <x v="23"/>
    <n v="1041"/>
    <n v="3458786"/>
  </r>
  <r>
    <x v="0"/>
    <x v="24"/>
    <s v="Phishing/Vishing/Smishing/Pharming"/>
    <x v="24"/>
    <n v="507"/>
    <n v="384842"/>
  </r>
  <r>
    <x v="0"/>
    <x v="24"/>
    <s v="Ransomware"/>
    <x v="25"/>
    <n v="126"/>
    <n v="2020399"/>
  </r>
  <r>
    <x v="0"/>
    <x v="24"/>
    <s v="Re-shipping"/>
    <x v="26"/>
    <n v="11"/>
    <n v="4080"/>
  </r>
  <r>
    <x v="0"/>
    <x v="24"/>
    <s v="Real Estate/Rental"/>
    <x v="27"/>
    <n v="198"/>
    <n v="3176354"/>
  </r>
  <r>
    <x v="0"/>
    <x v="24"/>
    <s v="Spoofing"/>
    <x v="28"/>
    <n v="459"/>
    <n v="2300385"/>
  </r>
  <r>
    <x v="0"/>
    <x v="24"/>
    <s v="Tech Support"/>
    <x v="29"/>
    <n v="589"/>
    <n v="5266479"/>
  </r>
  <r>
    <x v="0"/>
    <x v="24"/>
    <s v="Terrorism/Threats of Violence"/>
    <x v="30"/>
    <n v="245"/>
    <n v="9065"/>
  </r>
  <r>
    <x v="0"/>
    <x v="25"/>
    <s v="Advanced Fee"/>
    <x v="0"/>
    <n v="132"/>
    <n v="1490134"/>
  </r>
  <r>
    <x v="0"/>
    <x v="25"/>
    <s v="BEC/EAC"/>
    <x v="1"/>
    <n v="314"/>
    <n v="38988362"/>
  </r>
  <r>
    <x v="0"/>
    <x v="25"/>
    <s v="Civil Matter"/>
    <x v="2"/>
    <n v="9"/>
    <n v="51950"/>
  </r>
  <r>
    <x v="0"/>
    <x v="25"/>
    <s v="Computer Intrusion"/>
    <x v="3"/>
    <n v="6"/>
    <n v="0"/>
  </r>
  <r>
    <x v="0"/>
    <x v="25"/>
    <s v="Confidence Fraud/Romance"/>
    <x v="4"/>
    <n v="340"/>
    <n v="11823203"/>
  </r>
  <r>
    <x v="0"/>
    <x v="25"/>
    <s v="Corporate Data Breach"/>
    <x v="5"/>
    <n v="20"/>
    <n v="174490"/>
  </r>
  <r>
    <x v="0"/>
    <x v="25"/>
    <s v="Credit Card Fraud"/>
    <x v="6"/>
    <n v="162"/>
    <n v="1494686"/>
  </r>
  <r>
    <x v="0"/>
    <x v="25"/>
    <s v="Crimes Against Children"/>
    <x v="7"/>
    <n v="26"/>
    <n v="18982"/>
  </r>
  <r>
    <x v="0"/>
    <x v="25"/>
    <s v="Denial of Service/TDos"/>
    <x v="8"/>
    <n v="13"/>
    <n v="0"/>
  </r>
  <r>
    <x v="0"/>
    <x v="25"/>
    <s v="Employment"/>
    <x v="9"/>
    <n v="155"/>
    <n v="319047"/>
  </r>
  <r>
    <x v="0"/>
    <x v="25"/>
    <s v="Extortion"/>
    <x v="10"/>
    <n v="649"/>
    <n v="638729"/>
  </r>
  <r>
    <x v="0"/>
    <x v="25"/>
    <s v="Gambling"/>
    <x v="11"/>
    <n v="0"/>
    <n v="0"/>
  </r>
  <r>
    <x v="0"/>
    <x v="25"/>
    <s v="Government Impersonation"/>
    <x v="12"/>
    <n v="157"/>
    <n v="729577"/>
  </r>
  <r>
    <x v="0"/>
    <x v="25"/>
    <s v="Health Care Related"/>
    <x v="13"/>
    <n v="10"/>
    <n v="218950"/>
  </r>
  <r>
    <x v="0"/>
    <x v="25"/>
    <s v="IPR/Copyright and Counterfeit"/>
    <x v="14"/>
    <n v="41"/>
    <n v="120348"/>
  </r>
  <r>
    <x v="0"/>
    <x v="25"/>
    <s v="Identity Theft"/>
    <x v="15"/>
    <n v="315"/>
    <n v="3434304"/>
  </r>
  <r>
    <x v="0"/>
    <x v="25"/>
    <s v="Investment"/>
    <x v="16"/>
    <n v="154"/>
    <n v="6087957"/>
  </r>
  <r>
    <x v="0"/>
    <x v="25"/>
    <s v="Lottery/Sweepstakes/Inheritance"/>
    <x v="17"/>
    <n v="76"/>
    <n v="1646023"/>
  </r>
  <r>
    <x v="0"/>
    <x v="25"/>
    <s v="Malware/Scareware/Virus"/>
    <x v="18"/>
    <n v="7"/>
    <n v="0"/>
  </r>
  <r>
    <x v="0"/>
    <x v="25"/>
    <s v="No Lead Value"/>
    <x v="19"/>
    <n v="413"/>
    <n v="0"/>
  </r>
  <r>
    <x v="0"/>
    <x v="25"/>
    <s v="Non-payment/Non-Delivery"/>
    <x v="20"/>
    <n v="1133"/>
    <n v="4344689"/>
  </r>
  <r>
    <x v="0"/>
    <x v="25"/>
    <s v="Other"/>
    <x v="21"/>
    <n v="133"/>
    <n v="325010"/>
  </r>
  <r>
    <x v="0"/>
    <x v="25"/>
    <s v="Overpayment"/>
    <x v="22"/>
    <n v="88"/>
    <n v="366861"/>
  </r>
  <r>
    <x v="0"/>
    <x v="25"/>
    <s v="Personal Data Breach"/>
    <x v="23"/>
    <n v="622"/>
    <n v="7250421"/>
  </r>
  <r>
    <x v="0"/>
    <x v="25"/>
    <s v="Phishing/Vishing/Smishing/Pharming"/>
    <x v="24"/>
    <n v="310"/>
    <n v="244502"/>
  </r>
  <r>
    <x v="0"/>
    <x v="25"/>
    <s v="Ransomware"/>
    <x v="25"/>
    <n v="61"/>
    <n v="311165"/>
  </r>
  <r>
    <x v="0"/>
    <x v="25"/>
    <s v="Re-shipping"/>
    <x v="26"/>
    <n v="5"/>
    <n v="23600"/>
  </r>
  <r>
    <x v="0"/>
    <x v="25"/>
    <s v="Real Estate/Rental"/>
    <x v="27"/>
    <n v="129"/>
    <n v="1896098"/>
  </r>
  <r>
    <x v="0"/>
    <x v="25"/>
    <s v="Spoofing"/>
    <x v="28"/>
    <n v="270"/>
    <n v="280826"/>
  </r>
  <r>
    <x v="0"/>
    <x v="25"/>
    <s v="Tech Support"/>
    <x v="29"/>
    <n v="400"/>
    <n v="5092149"/>
  </r>
  <r>
    <x v="0"/>
    <x v="25"/>
    <s v="Terrorism/Threats of Violence"/>
    <x v="30"/>
    <n v="149"/>
    <n v="62090"/>
  </r>
  <r>
    <x v="0"/>
    <x v="26"/>
    <s v="Advanced Fee"/>
    <x v="0"/>
    <n v="66"/>
    <n v="299695"/>
  </r>
  <r>
    <x v="0"/>
    <x v="26"/>
    <s v="BEC/EAC"/>
    <x v="1"/>
    <n v="68"/>
    <n v="8740081"/>
  </r>
  <r>
    <x v="0"/>
    <x v="26"/>
    <s v="Civil Matter"/>
    <x v="2"/>
    <n v="5"/>
    <n v="143"/>
  </r>
  <r>
    <x v="0"/>
    <x v="26"/>
    <s v="Computer Intrusion"/>
    <x v="3"/>
    <n v="4"/>
    <n v="600"/>
  </r>
  <r>
    <x v="0"/>
    <x v="26"/>
    <s v="Confidence Fraud/Romance"/>
    <x v="4"/>
    <n v="127"/>
    <n v="3219615"/>
  </r>
  <r>
    <x v="0"/>
    <x v="26"/>
    <s v="Corporate Data Breach"/>
    <x v="5"/>
    <n v="3"/>
    <n v="3908"/>
  </r>
  <r>
    <x v="0"/>
    <x v="26"/>
    <s v="Credit Card Fraud"/>
    <x v="6"/>
    <n v="80"/>
    <n v="161802"/>
  </r>
  <r>
    <x v="0"/>
    <x v="26"/>
    <s v="Crimes Against Children"/>
    <x v="7"/>
    <n v="9"/>
    <n v="0"/>
  </r>
  <r>
    <x v="0"/>
    <x v="26"/>
    <s v="Denial of Service/TDos"/>
    <x v="8"/>
    <n v="7"/>
    <n v="0"/>
  </r>
  <r>
    <x v="0"/>
    <x v="26"/>
    <s v="Employment"/>
    <x v="9"/>
    <n v="68"/>
    <n v="57804"/>
  </r>
  <r>
    <x v="0"/>
    <x v="26"/>
    <s v="Extortion"/>
    <x v="10"/>
    <n v="176"/>
    <n v="216880"/>
  </r>
  <r>
    <x v="0"/>
    <x v="26"/>
    <s v="Gambling"/>
    <x v="11"/>
    <n v="0"/>
    <n v="0"/>
  </r>
  <r>
    <x v="0"/>
    <x v="26"/>
    <s v="Government Impersonation"/>
    <x v="12"/>
    <n v="58"/>
    <n v="502319"/>
  </r>
  <r>
    <x v="0"/>
    <x v="26"/>
    <s v="Health Care Related"/>
    <x v="13"/>
    <n v="4"/>
    <n v="0"/>
  </r>
  <r>
    <x v="0"/>
    <x v="26"/>
    <s v="IPR/Copyright and Counterfeit"/>
    <x v="14"/>
    <n v="18"/>
    <n v="25657"/>
  </r>
  <r>
    <x v="0"/>
    <x v="26"/>
    <s v="Identity Theft"/>
    <x v="15"/>
    <n v="154"/>
    <n v="1226716"/>
  </r>
  <r>
    <x v="0"/>
    <x v="26"/>
    <s v="Investment"/>
    <x v="16"/>
    <n v="44"/>
    <n v="2239086"/>
  </r>
  <r>
    <x v="0"/>
    <x v="26"/>
    <s v="Lottery/Sweepstakes/Inheritance"/>
    <x v="17"/>
    <n v="23"/>
    <n v="135793"/>
  </r>
  <r>
    <x v="0"/>
    <x v="26"/>
    <s v="Malware/Scareware/Virus"/>
    <x v="18"/>
    <n v="3"/>
    <n v="50"/>
  </r>
  <r>
    <x v="0"/>
    <x v="26"/>
    <s v="No Lead Value"/>
    <x v="19"/>
    <n v="203"/>
    <n v="0"/>
  </r>
  <r>
    <x v="0"/>
    <x v="26"/>
    <s v="Non-payment/Non-Delivery"/>
    <x v="20"/>
    <n v="448"/>
    <n v="1066369"/>
  </r>
  <r>
    <x v="0"/>
    <x v="26"/>
    <s v="Other"/>
    <x v="21"/>
    <n v="46"/>
    <n v="322284"/>
  </r>
  <r>
    <x v="0"/>
    <x v="26"/>
    <s v="Overpayment"/>
    <x v="22"/>
    <n v="22"/>
    <n v="121011"/>
  </r>
  <r>
    <x v="0"/>
    <x v="26"/>
    <s v="Personal Data Breach"/>
    <x v="23"/>
    <n v="280"/>
    <n v="1359994"/>
  </r>
  <r>
    <x v="0"/>
    <x v="26"/>
    <s v="Phishing/Vishing/Smishing/Pharming"/>
    <x v="24"/>
    <n v="87"/>
    <n v="213410"/>
  </r>
  <r>
    <x v="0"/>
    <x v="26"/>
    <s v="Ransomware"/>
    <x v="25"/>
    <n v="23"/>
    <n v="135147"/>
  </r>
  <r>
    <x v="0"/>
    <x v="26"/>
    <s v="Re-shipping"/>
    <x v="26"/>
    <n v="2"/>
    <n v="8000"/>
  </r>
  <r>
    <x v="0"/>
    <x v="26"/>
    <s v="Real Estate/Rental"/>
    <x v="27"/>
    <n v="43"/>
    <n v="677668"/>
  </r>
  <r>
    <x v="0"/>
    <x v="26"/>
    <s v="Spoofing"/>
    <x v="28"/>
    <n v="88"/>
    <n v="95420"/>
  </r>
  <r>
    <x v="0"/>
    <x v="26"/>
    <s v="Tech Support"/>
    <x v="29"/>
    <n v="102"/>
    <n v="672972"/>
  </r>
  <r>
    <x v="0"/>
    <x v="26"/>
    <s v="Terrorism/Threats of Violence"/>
    <x v="30"/>
    <n v="73"/>
    <n v="14418"/>
  </r>
  <r>
    <x v="0"/>
    <x v="27"/>
    <s v="Advanced Fee"/>
    <x v="0"/>
    <n v="169"/>
    <n v="992865"/>
  </r>
  <r>
    <x v="0"/>
    <x v="27"/>
    <s v="BEC/EAC"/>
    <x v="1"/>
    <n v="269"/>
    <n v="21116596"/>
  </r>
  <r>
    <x v="0"/>
    <x v="27"/>
    <s v="Civil Matter"/>
    <x v="2"/>
    <n v="18"/>
    <n v="609470"/>
  </r>
  <r>
    <x v="0"/>
    <x v="27"/>
    <s v="Computer Intrusion"/>
    <x v="3"/>
    <n v="13"/>
    <n v="111401"/>
  </r>
  <r>
    <x v="0"/>
    <x v="27"/>
    <s v="Confidence Fraud/Romance"/>
    <x v="4"/>
    <n v="372"/>
    <n v="8852970"/>
  </r>
  <r>
    <x v="0"/>
    <x v="27"/>
    <s v="Corporate Data Breach"/>
    <x v="5"/>
    <n v="20"/>
    <n v="121323"/>
  </r>
  <r>
    <x v="0"/>
    <x v="27"/>
    <s v="Credit Card Fraud"/>
    <x v="6"/>
    <n v="225"/>
    <n v="884503"/>
  </r>
  <r>
    <x v="0"/>
    <x v="27"/>
    <s v="Crimes Against Children"/>
    <x v="7"/>
    <n v="33"/>
    <n v="1520"/>
  </r>
  <r>
    <x v="0"/>
    <x v="27"/>
    <s v="Denial of Service/TDos"/>
    <x v="8"/>
    <n v="29"/>
    <n v="0"/>
  </r>
  <r>
    <x v="0"/>
    <x v="27"/>
    <s v="Employment"/>
    <x v="9"/>
    <n v="205"/>
    <n v="1808035"/>
  </r>
  <r>
    <x v="0"/>
    <x v="27"/>
    <s v="Extortion"/>
    <x v="10"/>
    <n v="549"/>
    <n v="362952"/>
  </r>
  <r>
    <x v="0"/>
    <x v="27"/>
    <s v="Gambling"/>
    <x v="11"/>
    <n v="2"/>
    <n v="100"/>
  </r>
  <r>
    <x v="0"/>
    <x v="27"/>
    <s v="Government Impersonation"/>
    <x v="12"/>
    <n v="160"/>
    <n v="513591"/>
  </r>
  <r>
    <x v="0"/>
    <x v="27"/>
    <s v="Health Care Related"/>
    <x v="13"/>
    <n v="9"/>
    <n v="24356"/>
  </r>
  <r>
    <x v="0"/>
    <x v="27"/>
    <s v="IPR/Copyright and Counterfeit"/>
    <x v="14"/>
    <n v="48"/>
    <n v="11464"/>
  </r>
  <r>
    <x v="0"/>
    <x v="27"/>
    <s v="Identity Theft"/>
    <x v="15"/>
    <n v="394"/>
    <n v="3774540"/>
  </r>
  <r>
    <x v="0"/>
    <x v="27"/>
    <s v="Investment"/>
    <x v="16"/>
    <n v="132"/>
    <n v="6529176"/>
  </r>
  <r>
    <x v="0"/>
    <x v="27"/>
    <s v="Lottery/Sweepstakes/Inheritance"/>
    <x v="17"/>
    <n v="108"/>
    <n v="1771326"/>
  </r>
  <r>
    <x v="0"/>
    <x v="27"/>
    <s v="Malware/Scareware/Virus"/>
    <x v="18"/>
    <n v="8"/>
    <n v="0"/>
  </r>
  <r>
    <x v="0"/>
    <x v="27"/>
    <s v="No Lead Value"/>
    <x v="19"/>
    <n v="3979"/>
    <n v="0"/>
  </r>
  <r>
    <x v="0"/>
    <x v="27"/>
    <s v="Non-payment/Non-Delivery"/>
    <x v="20"/>
    <n v="1270"/>
    <n v="3732057"/>
  </r>
  <r>
    <x v="0"/>
    <x v="27"/>
    <s v="Other"/>
    <x v="21"/>
    <n v="157"/>
    <n v="329667"/>
  </r>
  <r>
    <x v="0"/>
    <x v="27"/>
    <s v="Overpayment"/>
    <x v="22"/>
    <n v="93"/>
    <n v="764197"/>
  </r>
  <r>
    <x v="0"/>
    <x v="27"/>
    <s v="Personal Data Breach"/>
    <x v="23"/>
    <n v="667"/>
    <n v="993175"/>
  </r>
  <r>
    <x v="0"/>
    <x v="27"/>
    <s v="Phishing/Vishing/Smishing/Pharming"/>
    <x v="24"/>
    <n v="297"/>
    <n v="368601"/>
  </r>
  <r>
    <x v="0"/>
    <x v="27"/>
    <s v="Ransomware"/>
    <x v="25"/>
    <n v="65"/>
    <n v="65300"/>
  </r>
  <r>
    <x v="0"/>
    <x v="27"/>
    <s v="Re-shipping"/>
    <x v="26"/>
    <n v="6"/>
    <n v="0"/>
  </r>
  <r>
    <x v="0"/>
    <x v="27"/>
    <s v="Real Estate/Rental"/>
    <x v="27"/>
    <n v="94"/>
    <n v="1412261"/>
  </r>
  <r>
    <x v="0"/>
    <x v="27"/>
    <s v="Spoofing"/>
    <x v="28"/>
    <n v="242"/>
    <n v="1428656"/>
  </r>
  <r>
    <x v="0"/>
    <x v="27"/>
    <s v="Tech Support"/>
    <x v="29"/>
    <n v="361"/>
    <n v="2735268"/>
  </r>
  <r>
    <x v="0"/>
    <x v="27"/>
    <s v="Terrorism/Threats of Violence"/>
    <x v="30"/>
    <n v="179"/>
    <n v="119336"/>
  </r>
  <r>
    <x v="0"/>
    <x v="28"/>
    <s v="Advanced Fee"/>
    <x v="0"/>
    <n v="29"/>
    <n v="305468"/>
  </r>
  <r>
    <x v="0"/>
    <x v="28"/>
    <s v="BEC/EAC"/>
    <x v="1"/>
    <n v="55"/>
    <n v="3649247"/>
  </r>
  <r>
    <x v="0"/>
    <x v="28"/>
    <s v="Civil Matter"/>
    <x v="2"/>
    <n v="3"/>
    <n v="98552"/>
  </r>
  <r>
    <x v="0"/>
    <x v="28"/>
    <s v="Computer Intrusion"/>
    <x v="3"/>
    <n v="1"/>
    <n v="0"/>
  </r>
  <r>
    <x v="0"/>
    <x v="28"/>
    <s v="Confidence Fraud/Romance"/>
    <x v="4"/>
    <n v="82"/>
    <n v="1783925"/>
  </r>
  <r>
    <x v="0"/>
    <x v="28"/>
    <s v="Corporate Data Breach"/>
    <x v="5"/>
    <n v="4"/>
    <n v="0"/>
  </r>
  <r>
    <x v="0"/>
    <x v="28"/>
    <s v="Credit Card Fraud"/>
    <x v="6"/>
    <n v="45"/>
    <n v="326093"/>
  </r>
  <r>
    <x v="0"/>
    <x v="28"/>
    <s v="Crimes Against Children"/>
    <x v="7"/>
    <n v="10"/>
    <n v="230"/>
  </r>
  <r>
    <x v="0"/>
    <x v="28"/>
    <s v="Denial of Service/TDos"/>
    <x v="8"/>
    <n v="3"/>
    <n v="0"/>
  </r>
  <r>
    <x v="0"/>
    <x v="28"/>
    <s v="Employment"/>
    <x v="9"/>
    <n v="33"/>
    <n v="29598"/>
  </r>
  <r>
    <x v="0"/>
    <x v="28"/>
    <s v="Extortion"/>
    <x v="10"/>
    <n v="149"/>
    <n v="350256"/>
  </r>
  <r>
    <x v="0"/>
    <x v="28"/>
    <s v="Gambling"/>
    <x v="11"/>
    <n v="1"/>
    <n v="0"/>
  </r>
  <r>
    <x v="0"/>
    <x v="28"/>
    <s v="Government Impersonation"/>
    <x v="12"/>
    <n v="38"/>
    <n v="54854"/>
  </r>
  <r>
    <x v="0"/>
    <x v="28"/>
    <s v="Health Care Related"/>
    <x v="13"/>
    <n v="2"/>
    <n v="71"/>
  </r>
  <r>
    <x v="0"/>
    <x v="28"/>
    <s v="IPR/Copyright and Counterfeit"/>
    <x v="14"/>
    <n v="9"/>
    <n v="1030"/>
  </r>
  <r>
    <x v="0"/>
    <x v="28"/>
    <s v="Identity Theft"/>
    <x v="15"/>
    <n v="66"/>
    <n v="105542"/>
  </r>
  <r>
    <x v="0"/>
    <x v="28"/>
    <s v="Investment"/>
    <x v="16"/>
    <n v="22"/>
    <n v="736895"/>
  </r>
  <r>
    <x v="0"/>
    <x v="28"/>
    <s v="Lottery/Sweepstakes/Inheritance"/>
    <x v="17"/>
    <n v="24"/>
    <n v="691532"/>
  </r>
  <r>
    <x v="0"/>
    <x v="28"/>
    <s v="Malware/Scareware/Virus"/>
    <x v="18"/>
    <n v="2"/>
    <n v="0"/>
  </r>
  <r>
    <x v="0"/>
    <x v="28"/>
    <s v="No Lead Value"/>
    <x v="19"/>
    <n v="61"/>
    <n v="0"/>
  </r>
  <r>
    <x v="0"/>
    <x v="28"/>
    <s v="Non-payment/Non-Delivery"/>
    <x v="20"/>
    <n v="241"/>
    <n v="378320"/>
  </r>
  <r>
    <x v="0"/>
    <x v="28"/>
    <s v="Other"/>
    <x v="21"/>
    <n v="24"/>
    <n v="45150"/>
  </r>
  <r>
    <x v="0"/>
    <x v="28"/>
    <s v="Overpayment"/>
    <x v="22"/>
    <n v="22"/>
    <n v="14851"/>
  </r>
  <r>
    <x v="0"/>
    <x v="28"/>
    <s v="Personal Data Breach"/>
    <x v="23"/>
    <n v="86"/>
    <n v="804273"/>
  </r>
  <r>
    <x v="0"/>
    <x v="28"/>
    <s v="Phishing/Vishing/Smishing/Pharming"/>
    <x v="24"/>
    <n v="46"/>
    <n v="176785"/>
  </r>
  <r>
    <x v="0"/>
    <x v="28"/>
    <s v="Ransomware"/>
    <x v="25"/>
    <n v="13"/>
    <n v="3500"/>
  </r>
  <r>
    <x v="0"/>
    <x v="28"/>
    <s v="Re-shipping"/>
    <x v="26"/>
    <n v="0"/>
    <n v="0"/>
  </r>
  <r>
    <x v="0"/>
    <x v="28"/>
    <s v="Real Estate/Rental"/>
    <x v="27"/>
    <n v="31"/>
    <n v="188124"/>
  </r>
  <r>
    <x v="0"/>
    <x v="28"/>
    <s v="Spoofing"/>
    <x v="28"/>
    <n v="47"/>
    <n v="399779"/>
  </r>
  <r>
    <x v="0"/>
    <x v="28"/>
    <s v="Tech Support"/>
    <x v="29"/>
    <n v="111"/>
    <n v="675536"/>
  </r>
  <r>
    <x v="0"/>
    <x v="28"/>
    <s v="Terrorism/Threats of Violence"/>
    <x v="30"/>
    <n v="29"/>
    <n v="75361"/>
  </r>
  <r>
    <x v="0"/>
    <x v="29"/>
    <s v="Advanced Fee"/>
    <x v="0"/>
    <n v="44"/>
    <n v="283696"/>
  </r>
  <r>
    <x v="0"/>
    <x v="29"/>
    <s v="BEC/EAC"/>
    <x v="1"/>
    <n v="87"/>
    <n v="6400890"/>
  </r>
  <r>
    <x v="0"/>
    <x v="29"/>
    <s v="Civil Matter"/>
    <x v="2"/>
    <n v="1"/>
    <n v="2488"/>
  </r>
  <r>
    <x v="0"/>
    <x v="29"/>
    <s v="Computer Intrusion"/>
    <x v="3"/>
    <n v="2"/>
    <n v="0"/>
  </r>
  <r>
    <x v="0"/>
    <x v="29"/>
    <s v="Confidence Fraud/Romance"/>
    <x v="4"/>
    <n v="115"/>
    <n v="3315392"/>
  </r>
  <r>
    <x v="0"/>
    <x v="29"/>
    <s v="Corporate Data Breach"/>
    <x v="5"/>
    <n v="4"/>
    <n v="1813846"/>
  </r>
  <r>
    <x v="0"/>
    <x v="29"/>
    <s v="Credit Card Fraud"/>
    <x v="6"/>
    <n v="58"/>
    <n v="325391"/>
  </r>
  <r>
    <x v="0"/>
    <x v="29"/>
    <s v="Crimes Against Children"/>
    <x v="7"/>
    <n v="10"/>
    <n v="0"/>
  </r>
  <r>
    <x v="0"/>
    <x v="29"/>
    <s v="Denial of Service/TDos"/>
    <x v="8"/>
    <n v="3"/>
    <n v="0"/>
  </r>
  <r>
    <x v="0"/>
    <x v="29"/>
    <s v="Employment"/>
    <x v="9"/>
    <n v="52"/>
    <n v="284152"/>
  </r>
  <r>
    <x v="0"/>
    <x v="29"/>
    <s v="Extortion"/>
    <x v="10"/>
    <n v="183"/>
    <n v="50402"/>
  </r>
  <r>
    <x v="0"/>
    <x v="29"/>
    <s v="Gambling"/>
    <x v="11"/>
    <n v="4"/>
    <n v="544"/>
  </r>
  <r>
    <x v="0"/>
    <x v="29"/>
    <s v="Government Impersonation"/>
    <x v="12"/>
    <n v="58"/>
    <n v="43180"/>
  </r>
  <r>
    <x v="0"/>
    <x v="29"/>
    <s v="Health Care Related"/>
    <x v="13"/>
    <n v="1"/>
    <n v="223"/>
  </r>
  <r>
    <x v="0"/>
    <x v="29"/>
    <s v="IPR/Copyright and Counterfeit"/>
    <x v="14"/>
    <n v="10"/>
    <n v="7577"/>
  </r>
  <r>
    <x v="0"/>
    <x v="29"/>
    <s v="Identity Theft"/>
    <x v="15"/>
    <n v="84"/>
    <n v="1312824"/>
  </r>
  <r>
    <x v="0"/>
    <x v="29"/>
    <s v="Investment"/>
    <x v="16"/>
    <n v="33"/>
    <n v="3502036"/>
  </r>
  <r>
    <x v="0"/>
    <x v="29"/>
    <s v="Lottery/Sweepstakes/Inheritance"/>
    <x v="17"/>
    <n v="20"/>
    <n v="437371"/>
  </r>
  <r>
    <x v="0"/>
    <x v="29"/>
    <s v="Malware/Scareware/Virus"/>
    <x v="18"/>
    <n v="0"/>
    <n v="0"/>
  </r>
  <r>
    <x v="0"/>
    <x v="29"/>
    <s v="No Lead Value"/>
    <x v="19"/>
    <n v="930"/>
    <n v="0"/>
  </r>
  <r>
    <x v="0"/>
    <x v="29"/>
    <s v="Non-payment/Non-Delivery"/>
    <x v="20"/>
    <n v="331"/>
    <n v="1459967"/>
  </r>
  <r>
    <x v="0"/>
    <x v="29"/>
    <s v="Other"/>
    <x v="21"/>
    <n v="34"/>
    <n v="46667"/>
  </r>
  <r>
    <x v="0"/>
    <x v="29"/>
    <s v="Overpayment"/>
    <x v="22"/>
    <n v="29"/>
    <n v="251027"/>
  </r>
  <r>
    <x v="0"/>
    <x v="29"/>
    <s v="Personal Data Breach"/>
    <x v="23"/>
    <n v="133"/>
    <n v="908740"/>
  </r>
  <r>
    <x v="0"/>
    <x v="29"/>
    <s v="Phishing/Vishing/Smishing/Pharming"/>
    <x v="24"/>
    <n v="77"/>
    <n v="8186"/>
  </r>
  <r>
    <x v="0"/>
    <x v="29"/>
    <s v="Ransomware"/>
    <x v="25"/>
    <n v="21"/>
    <n v="0"/>
  </r>
  <r>
    <x v="0"/>
    <x v="29"/>
    <s v="Re-shipping"/>
    <x v="26"/>
    <n v="0"/>
    <n v="0"/>
  </r>
  <r>
    <x v="0"/>
    <x v="29"/>
    <s v="Real Estate/Rental"/>
    <x v="27"/>
    <n v="27"/>
    <n v="1640198"/>
  </r>
  <r>
    <x v="0"/>
    <x v="29"/>
    <s v="Spoofing"/>
    <x v="28"/>
    <n v="71"/>
    <n v="13673"/>
  </r>
  <r>
    <x v="0"/>
    <x v="29"/>
    <s v="Tech Support"/>
    <x v="29"/>
    <n v="81"/>
    <n v="588701"/>
  </r>
  <r>
    <x v="0"/>
    <x v="29"/>
    <s v="Terrorism/Threats of Violence"/>
    <x v="30"/>
    <n v="29"/>
    <n v="0"/>
  </r>
  <r>
    <x v="0"/>
    <x v="30"/>
    <s v="Advanced Fee"/>
    <x v="0"/>
    <n v="204"/>
    <n v="1494595"/>
  </r>
  <r>
    <x v="0"/>
    <x v="30"/>
    <s v="BEC/EAC"/>
    <x v="1"/>
    <n v="223"/>
    <n v="12837303"/>
  </r>
  <r>
    <x v="0"/>
    <x v="30"/>
    <s v="Civil Matter"/>
    <x v="2"/>
    <n v="36"/>
    <n v="213496"/>
  </r>
  <r>
    <x v="0"/>
    <x v="30"/>
    <s v="Computer Intrusion"/>
    <x v="3"/>
    <n v="11"/>
    <n v="770"/>
  </r>
  <r>
    <x v="0"/>
    <x v="30"/>
    <s v="Confidence Fraud/Romance"/>
    <x v="4"/>
    <n v="352"/>
    <n v="15095654"/>
  </r>
  <r>
    <x v="0"/>
    <x v="30"/>
    <s v="Corporate Data Breach"/>
    <x v="5"/>
    <n v="23"/>
    <n v="624203"/>
  </r>
  <r>
    <x v="0"/>
    <x v="30"/>
    <s v="Credit Card Fraud"/>
    <x v="6"/>
    <n v="519"/>
    <n v="2703087"/>
  </r>
  <r>
    <x v="0"/>
    <x v="30"/>
    <s v="Crimes Against Children"/>
    <x v="7"/>
    <n v="58"/>
    <n v="2138"/>
  </r>
  <r>
    <x v="0"/>
    <x v="30"/>
    <s v="Denial of Service/TDos"/>
    <x v="8"/>
    <n v="13"/>
    <n v="1029"/>
  </r>
  <r>
    <x v="0"/>
    <x v="30"/>
    <s v="Employment"/>
    <x v="9"/>
    <n v="339"/>
    <n v="645286"/>
  </r>
  <r>
    <x v="0"/>
    <x v="30"/>
    <s v="Extortion"/>
    <x v="10"/>
    <n v="697"/>
    <n v="1028534"/>
  </r>
  <r>
    <x v="0"/>
    <x v="30"/>
    <s v="Gambling"/>
    <x v="11"/>
    <n v="3"/>
    <n v="5000"/>
  </r>
  <r>
    <x v="0"/>
    <x v="30"/>
    <s v="Government Impersonation"/>
    <x v="12"/>
    <n v="163"/>
    <n v="1570084"/>
  </r>
  <r>
    <x v="0"/>
    <x v="30"/>
    <s v="Health Care Related"/>
    <x v="13"/>
    <n v="7"/>
    <n v="638"/>
  </r>
  <r>
    <x v="0"/>
    <x v="30"/>
    <s v="IPR/Copyright and Counterfeit"/>
    <x v="14"/>
    <n v="65"/>
    <n v="437451"/>
  </r>
  <r>
    <x v="0"/>
    <x v="30"/>
    <s v="Identity Theft"/>
    <x v="15"/>
    <n v="9054"/>
    <n v="7258475"/>
  </r>
  <r>
    <x v="0"/>
    <x v="30"/>
    <s v="Investment"/>
    <x v="16"/>
    <n v="300"/>
    <n v="24079243"/>
  </r>
  <r>
    <x v="0"/>
    <x v="30"/>
    <s v="Lottery/Sweepstakes/Inheritance"/>
    <x v="17"/>
    <n v="67"/>
    <n v="724966"/>
  </r>
  <r>
    <x v="0"/>
    <x v="30"/>
    <s v="Malware/Scareware/Virus"/>
    <x v="18"/>
    <n v="8"/>
    <n v="9602"/>
  </r>
  <r>
    <x v="0"/>
    <x v="30"/>
    <s v="No Lead Value"/>
    <x v="19"/>
    <n v="1794"/>
    <n v="0"/>
  </r>
  <r>
    <x v="0"/>
    <x v="30"/>
    <s v="Non-payment/Non-Delivery"/>
    <x v="20"/>
    <n v="1211"/>
    <n v="3454944"/>
  </r>
  <r>
    <x v="0"/>
    <x v="30"/>
    <s v="Other"/>
    <x v="21"/>
    <n v="231"/>
    <n v="1368100"/>
  </r>
  <r>
    <x v="0"/>
    <x v="30"/>
    <s v="Overpayment"/>
    <x v="22"/>
    <n v="136"/>
    <n v="387418"/>
  </r>
  <r>
    <x v="0"/>
    <x v="30"/>
    <s v="Personal Data Breach"/>
    <x v="23"/>
    <n v="1151"/>
    <n v="4503085"/>
  </r>
  <r>
    <x v="0"/>
    <x v="30"/>
    <s v="Phishing/Vishing/Smishing/Pharming"/>
    <x v="24"/>
    <n v="320"/>
    <n v="398035"/>
  </r>
  <r>
    <x v="0"/>
    <x v="30"/>
    <s v="Ransomware"/>
    <x v="25"/>
    <n v="30"/>
    <n v="2423548"/>
  </r>
  <r>
    <x v="0"/>
    <x v="30"/>
    <s v="Re-shipping"/>
    <x v="26"/>
    <n v="14"/>
    <n v="2309"/>
  </r>
  <r>
    <x v="0"/>
    <x v="30"/>
    <s v="Real Estate/Rental"/>
    <x v="27"/>
    <n v="283"/>
    <n v="4361173"/>
  </r>
  <r>
    <x v="0"/>
    <x v="30"/>
    <s v="Spoofing"/>
    <x v="28"/>
    <n v="263"/>
    <n v="1486272"/>
  </r>
  <r>
    <x v="0"/>
    <x v="30"/>
    <s v="Tech Support"/>
    <x v="29"/>
    <n v="470"/>
    <n v="7742542"/>
  </r>
  <r>
    <x v="0"/>
    <x v="30"/>
    <s v="Terrorism/Threats of Violence"/>
    <x v="30"/>
    <n v="476"/>
    <n v="111264"/>
  </r>
  <r>
    <x v="0"/>
    <x v="31"/>
    <s v="Advanced Fee"/>
    <x v="0"/>
    <n v="45"/>
    <n v="2532000"/>
  </r>
  <r>
    <x v="0"/>
    <x v="31"/>
    <s v="BEC/EAC"/>
    <x v="1"/>
    <n v="83"/>
    <n v="5267079"/>
  </r>
  <r>
    <x v="0"/>
    <x v="31"/>
    <s v="Civil Matter"/>
    <x v="2"/>
    <n v="3"/>
    <n v="0"/>
  </r>
  <r>
    <x v="0"/>
    <x v="31"/>
    <s v="Computer Intrusion"/>
    <x v="3"/>
    <n v="5"/>
    <n v="116305"/>
  </r>
  <r>
    <x v="0"/>
    <x v="31"/>
    <s v="Confidence Fraud/Romance"/>
    <x v="4"/>
    <n v="71"/>
    <n v="1014970"/>
  </r>
  <r>
    <x v="0"/>
    <x v="31"/>
    <s v="Corporate Data Breach"/>
    <x v="5"/>
    <n v="5"/>
    <n v="10900"/>
  </r>
  <r>
    <x v="0"/>
    <x v="31"/>
    <s v="Credit Card Fraud"/>
    <x v="6"/>
    <n v="38"/>
    <n v="159691"/>
  </r>
  <r>
    <x v="0"/>
    <x v="31"/>
    <s v="Crimes Against Children"/>
    <x v="7"/>
    <n v="7"/>
    <n v="0"/>
  </r>
  <r>
    <x v="0"/>
    <x v="31"/>
    <s v="Denial of Service/TDos"/>
    <x v="8"/>
    <n v="4"/>
    <n v="0"/>
  </r>
  <r>
    <x v="0"/>
    <x v="31"/>
    <s v="Employment"/>
    <x v="9"/>
    <n v="41"/>
    <n v="136280"/>
  </r>
  <r>
    <x v="0"/>
    <x v="31"/>
    <s v="Extortion"/>
    <x v="10"/>
    <n v="158"/>
    <n v="149749"/>
  </r>
  <r>
    <x v="0"/>
    <x v="31"/>
    <s v="Gambling"/>
    <x v="11"/>
    <n v="1"/>
    <n v="0"/>
  </r>
  <r>
    <x v="0"/>
    <x v="31"/>
    <s v="Government Impersonation"/>
    <x v="12"/>
    <n v="39"/>
    <n v="172676"/>
  </r>
  <r>
    <x v="0"/>
    <x v="31"/>
    <s v="Health Care Related"/>
    <x v="13"/>
    <n v="0"/>
    <n v="0"/>
  </r>
  <r>
    <x v="0"/>
    <x v="31"/>
    <s v="IPR/Copyright and Counterfeit"/>
    <x v="14"/>
    <n v="15"/>
    <n v="49113"/>
  </r>
  <r>
    <x v="0"/>
    <x v="31"/>
    <s v="Identity Theft"/>
    <x v="15"/>
    <n v="105"/>
    <n v="563326"/>
  </r>
  <r>
    <x v="0"/>
    <x v="31"/>
    <s v="Investment"/>
    <x v="16"/>
    <n v="53"/>
    <n v="4074649"/>
  </r>
  <r>
    <x v="0"/>
    <x v="31"/>
    <s v="Lottery/Sweepstakes/Inheritance"/>
    <x v="17"/>
    <n v="15"/>
    <n v="6313"/>
  </r>
  <r>
    <x v="0"/>
    <x v="31"/>
    <s v="Malware/Scareware/Virus"/>
    <x v="18"/>
    <n v="0"/>
    <n v="0"/>
  </r>
  <r>
    <x v="0"/>
    <x v="31"/>
    <s v="No Lead Value"/>
    <x v="19"/>
    <n v="46"/>
    <n v="0"/>
  </r>
  <r>
    <x v="0"/>
    <x v="31"/>
    <s v="Non-payment/Non-Delivery"/>
    <x v="20"/>
    <n v="325"/>
    <n v="551255"/>
  </r>
  <r>
    <x v="0"/>
    <x v="31"/>
    <s v="Other"/>
    <x v="21"/>
    <n v="31"/>
    <n v="136355"/>
  </r>
  <r>
    <x v="0"/>
    <x v="31"/>
    <s v="Overpayment"/>
    <x v="22"/>
    <n v="24"/>
    <n v="39219"/>
  </r>
  <r>
    <x v="0"/>
    <x v="31"/>
    <s v="Personal Data Breach"/>
    <x v="23"/>
    <n v="137"/>
    <n v="292221"/>
  </r>
  <r>
    <x v="0"/>
    <x v="31"/>
    <s v="Phishing/Vishing/Smishing/Pharming"/>
    <x v="24"/>
    <n v="83"/>
    <n v="31094"/>
  </r>
  <r>
    <x v="0"/>
    <x v="31"/>
    <s v="Ransomware"/>
    <x v="25"/>
    <n v="16"/>
    <n v="0"/>
  </r>
  <r>
    <x v="0"/>
    <x v="31"/>
    <s v="Re-shipping"/>
    <x v="26"/>
    <n v="2"/>
    <n v="0"/>
  </r>
  <r>
    <x v="0"/>
    <x v="31"/>
    <s v="Real Estate/Rental"/>
    <x v="27"/>
    <n v="41"/>
    <n v="2576210"/>
  </r>
  <r>
    <x v="0"/>
    <x v="31"/>
    <s v="Spoofing"/>
    <x v="28"/>
    <n v="72"/>
    <n v="252367"/>
  </r>
  <r>
    <x v="0"/>
    <x v="31"/>
    <s v="Tech Support"/>
    <x v="29"/>
    <n v="117"/>
    <n v="568394"/>
  </r>
  <r>
    <x v="0"/>
    <x v="31"/>
    <s v="Terrorism/Threats of Violence"/>
    <x v="30"/>
    <n v="22"/>
    <n v="0"/>
  </r>
  <r>
    <x v="0"/>
    <x v="32"/>
    <s v="Advanced Fee"/>
    <x v="0"/>
    <n v="241"/>
    <n v="2436390"/>
  </r>
  <r>
    <x v="0"/>
    <x v="32"/>
    <s v="BEC/EAC"/>
    <x v="1"/>
    <n v="621"/>
    <n v="73640663"/>
  </r>
  <r>
    <x v="0"/>
    <x v="32"/>
    <s v="Civil Matter"/>
    <x v="2"/>
    <n v="18"/>
    <n v="825397"/>
  </r>
  <r>
    <x v="0"/>
    <x v="32"/>
    <s v="Computer Intrusion"/>
    <x v="3"/>
    <n v="23"/>
    <n v="2062830"/>
  </r>
  <r>
    <x v="0"/>
    <x v="32"/>
    <s v="Confidence Fraud/Romance"/>
    <x v="4"/>
    <n v="517"/>
    <n v="30142767"/>
  </r>
  <r>
    <x v="0"/>
    <x v="32"/>
    <s v="Corporate Data Breach"/>
    <x v="5"/>
    <n v="37"/>
    <n v="10404024"/>
  </r>
  <r>
    <x v="0"/>
    <x v="32"/>
    <s v="Credit Card Fraud"/>
    <x v="6"/>
    <n v="400"/>
    <n v="6553622"/>
  </r>
  <r>
    <x v="0"/>
    <x v="32"/>
    <s v="Crimes Against Children"/>
    <x v="7"/>
    <n v="35"/>
    <n v="2066"/>
  </r>
  <r>
    <x v="0"/>
    <x v="32"/>
    <s v="Denial of Service/TDos"/>
    <x v="8"/>
    <n v="22"/>
    <n v="14186"/>
  </r>
  <r>
    <x v="0"/>
    <x v="32"/>
    <s v="Employment"/>
    <x v="9"/>
    <n v="452"/>
    <n v="2322082"/>
  </r>
  <r>
    <x v="0"/>
    <x v="32"/>
    <s v="Extortion"/>
    <x v="10"/>
    <n v="929"/>
    <n v="1618526"/>
  </r>
  <r>
    <x v="0"/>
    <x v="32"/>
    <s v="Gambling"/>
    <x v="11"/>
    <n v="7"/>
    <n v="127070"/>
  </r>
  <r>
    <x v="0"/>
    <x v="32"/>
    <s v="Government Impersonation"/>
    <x v="12"/>
    <n v="257"/>
    <n v="2325361"/>
  </r>
  <r>
    <x v="0"/>
    <x v="32"/>
    <s v="Health Care Related"/>
    <x v="13"/>
    <n v="12"/>
    <n v="1292"/>
  </r>
  <r>
    <x v="0"/>
    <x v="32"/>
    <s v="IPR/Copyright and Counterfeit"/>
    <x v="14"/>
    <n v="104"/>
    <n v="252471"/>
  </r>
  <r>
    <x v="0"/>
    <x v="32"/>
    <s v="Identity Theft"/>
    <x v="15"/>
    <n v="1043"/>
    <n v="7488161"/>
  </r>
  <r>
    <x v="0"/>
    <x v="32"/>
    <s v="Investment"/>
    <x v="16"/>
    <n v="513"/>
    <n v="39914171"/>
  </r>
  <r>
    <x v="0"/>
    <x v="32"/>
    <s v="Lottery/Sweepstakes/Inheritance"/>
    <x v="17"/>
    <n v="102"/>
    <n v="665293"/>
  </r>
  <r>
    <x v="0"/>
    <x v="32"/>
    <s v="Malware/Scareware/Virus"/>
    <x v="18"/>
    <n v="33"/>
    <n v="83371"/>
  </r>
  <r>
    <x v="0"/>
    <x v="32"/>
    <s v="No Lead Value"/>
    <x v="19"/>
    <n v="1848"/>
    <n v="0"/>
  </r>
  <r>
    <x v="0"/>
    <x v="32"/>
    <s v="Non-payment/Non-Delivery"/>
    <x v="20"/>
    <n v="2208"/>
    <n v="6105211"/>
  </r>
  <r>
    <x v="0"/>
    <x v="32"/>
    <s v="Other"/>
    <x v="21"/>
    <n v="273"/>
    <n v="1753662"/>
  </r>
  <r>
    <x v="0"/>
    <x v="32"/>
    <s v="Overpayment"/>
    <x v="22"/>
    <n v="159"/>
    <n v="1273521"/>
  </r>
  <r>
    <x v="0"/>
    <x v="32"/>
    <s v="Personal Data Breach"/>
    <x v="23"/>
    <n v="1246"/>
    <n v="14935003"/>
  </r>
  <r>
    <x v="0"/>
    <x v="32"/>
    <s v="Phishing/Vishing/Smishing/Pharming"/>
    <x v="24"/>
    <n v="666"/>
    <n v="730739"/>
  </r>
  <r>
    <x v="0"/>
    <x v="32"/>
    <s v="Ransomware"/>
    <x v="25"/>
    <n v="129"/>
    <n v="1546187"/>
  </r>
  <r>
    <x v="0"/>
    <x v="32"/>
    <s v="Re-shipping"/>
    <x v="26"/>
    <n v="11"/>
    <n v="8318"/>
  </r>
  <r>
    <x v="0"/>
    <x v="32"/>
    <s v="Real Estate/Rental"/>
    <x v="27"/>
    <n v="316"/>
    <n v="13877242"/>
  </r>
  <r>
    <x v="0"/>
    <x v="32"/>
    <s v="Spoofing"/>
    <x v="28"/>
    <n v="669"/>
    <n v="3113869"/>
  </r>
  <r>
    <x v="0"/>
    <x v="32"/>
    <s v="Tech Support"/>
    <x v="29"/>
    <n v="688"/>
    <n v="13579505"/>
  </r>
  <r>
    <x v="0"/>
    <x v="32"/>
    <s v="Terrorism/Threats of Violence"/>
    <x v="30"/>
    <n v="252"/>
    <n v="207415"/>
  </r>
  <r>
    <x v="0"/>
    <x v="33"/>
    <s v="Advanced Fee"/>
    <x v="0"/>
    <n v="80"/>
    <n v="311821"/>
  </r>
  <r>
    <x v="0"/>
    <x v="33"/>
    <s v="BEC/EAC"/>
    <x v="1"/>
    <n v="75"/>
    <n v="2701533"/>
  </r>
  <r>
    <x v="0"/>
    <x v="33"/>
    <s v="Civil Matter"/>
    <x v="2"/>
    <n v="9"/>
    <n v="815500"/>
  </r>
  <r>
    <x v="0"/>
    <x v="33"/>
    <s v="Computer Intrusion"/>
    <x v="3"/>
    <n v="7"/>
    <n v="0"/>
  </r>
  <r>
    <x v="0"/>
    <x v="33"/>
    <s v="Confidence Fraud/Romance"/>
    <x v="4"/>
    <n v="171"/>
    <n v="1978627"/>
  </r>
  <r>
    <x v="0"/>
    <x v="33"/>
    <s v="Corporate Data Breach"/>
    <x v="5"/>
    <n v="7"/>
    <n v="139909"/>
  </r>
  <r>
    <x v="0"/>
    <x v="33"/>
    <s v="Credit Card Fraud"/>
    <x v="6"/>
    <n v="79"/>
    <n v="343474"/>
  </r>
  <r>
    <x v="0"/>
    <x v="33"/>
    <s v="Crimes Against Children"/>
    <x v="7"/>
    <n v="14"/>
    <n v="160"/>
  </r>
  <r>
    <x v="0"/>
    <x v="33"/>
    <s v="Denial of Service/TDos"/>
    <x v="8"/>
    <n v="4"/>
    <n v="0"/>
  </r>
  <r>
    <x v="0"/>
    <x v="33"/>
    <s v="Employment"/>
    <x v="9"/>
    <n v="86"/>
    <n v="217716"/>
  </r>
  <r>
    <x v="0"/>
    <x v="33"/>
    <s v="Extortion"/>
    <x v="10"/>
    <n v="266"/>
    <n v="165600"/>
  </r>
  <r>
    <x v="0"/>
    <x v="33"/>
    <s v="Gambling"/>
    <x v="11"/>
    <n v="0"/>
    <n v="0"/>
  </r>
  <r>
    <x v="0"/>
    <x v="33"/>
    <s v="Government Impersonation"/>
    <x v="12"/>
    <n v="74"/>
    <n v="125512"/>
  </r>
  <r>
    <x v="0"/>
    <x v="33"/>
    <s v="Health Care Related"/>
    <x v="13"/>
    <n v="2"/>
    <n v="250"/>
  </r>
  <r>
    <x v="0"/>
    <x v="33"/>
    <s v="IPR/Copyright and Counterfeit"/>
    <x v="14"/>
    <n v="19"/>
    <n v="107734"/>
  </r>
  <r>
    <x v="0"/>
    <x v="33"/>
    <s v="Identity Theft"/>
    <x v="15"/>
    <n v="137"/>
    <n v="358302"/>
  </r>
  <r>
    <x v="0"/>
    <x v="33"/>
    <s v="Investment"/>
    <x v="16"/>
    <n v="46"/>
    <n v="719305"/>
  </r>
  <r>
    <x v="0"/>
    <x v="33"/>
    <s v="Lottery/Sweepstakes/Inheritance"/>
    <x v="17"/>
    <n v="56"/>
    <n v="1048887"/>
  </r>
  <r>
    <x v="0"/>
    <x v="33"/>
    <s v="Malware/Scareware/Virus"/>
    <x v="18"/>
    <n v="3"/>
    <n v="17"/>
  </r>
  <r>
    <x v="0"/>
    <x v="33"/>
    <s v="No Lead Value"/>
    <x v="19"/>
    <n v="290"/>
    <n v="0"/>
  </r>
  <r>
    <x v="0"/>
    <x v="33"/>
    <s v="Non-payment/Non-Delivery"/>
    <x v="20"/>
    <n v="436"/>
    <n v="1590856"/>
  </r>
  <r>
    <x v="0"/>
    <x v="33"/>
    <s v="Other"/>
    <x v="21"/>
    <n v="63"/>
    <n v="204882"/>
  </r>
  <r>
    <x v="0"/>
    <x v="33"/>
    <s v="Overpayment"/>
    <x v="22"/>
    <n v="41"/>
    <n v="99004"/>
  </r>
  <r>
    <x v="0"/>
    <x v="33"/>
    <s v="Personal Data Breach"/>
    <x v="23"/>
    <n v="292"/>
    <n v="357902"/>
  </r>
  <r>
    <x v="0"/>
    <x v="33"/>
    <s v="Phishing/Vishing/Smishing/Pharming"/>
    <x v="24"/>
    <n v="141"/>
    <n v="324201"/>
  </r>
  <r>
    <x v="0"/>
    <x v="33"/>
    <s v="Ransomware"/>
    <x v="25"/>
    <n v="19"/>
    <n v="150000"/>
  </r>
  <r>
    <x v="0"/>
    <x v="33"/>
    <s v="Re-shipping"/>
    <x v="26"/>
    <n v="1"/>
    <n v="0"/>
  </r>
  <r>
    <x v="0"/>
    <x v="33"/>
    <s v="Real Estate/Rental"/>
    <x v="27"/>
    <n v="64"/>
    <n v="548834"/>
  </r>
  <r>
    <x v="0"/>
    <x v="33"/>
    <s v="Spoofing"/>
    <x v="28"/>
    <n v="87"/>
    <n v="740650"/>
  </r>
  <r>
    <x v="0"/>
    <x v="33"/>
    <s v="Tech Support"/>
    <x v="29"/>
    <n v="189"/>
    <n v="1549458"/>
  </r>
  <r>
    <x v="0"/>
    <x v="33"/>
    <s v="Terrorism/Threats of Violence"/>
    <x v="30"/>
    <n v="100"/>
    <n v="600"/>
  </r>
  <r>
    <x v="0"/>
    <x v="34"/>
    <s v="Advanced Fee"/>
    <x v="0"/>
    <n v="594"/>
    <n v="8743026"/>
  </r>
  <r>
    <x v="0"/>
    <x v="34"/>
    <s v="BEC/EAC"/>
    <x v="1"/>
    <n v="1373"/>
    <n v="252406676"/>
  </r>
  <r>
    <x v="0"/>
    <x v="34"/>
    <s v="Civil Matter"/>
    <x v="2"/>
    <n v="58"/>
    <n v="4122340"/>
  </r>
  <r>
    <x v="0"/>
    <x v="34"/>
    <s v="Computer Intrusion"/>
    <x v="3"/>
    <n v="59"/>
    <n v="530849"/>
  </r>
  <r>
    <x v="0"/>
    <x v="34"/>
    <s v="Confidence Fraud/Romance"/>
    <x v="4"/>
    <n v="1168"/>
    <n v="57577392"/>
  </r>
  <r>
    <x v="0"/>
    <x v="34"/>
    <s v="Corporate Data Breach"/>
    <x v="5"/>
    <n v="78"/>
    <n v="12449903"/>
  </r>
  <r>
    <x v="0"/>
    <x v="34"/>
    <s v="Credit Card Fraud"/>
    <x v="6"/>
    <n v="1028"/>
    <n v="14979202"/>
  </r>
  <r>
    <x v="0"/>
    <x v="34"/>
    <s v="Crimes Against Children"/>
    <x v="7"/>
    <n v="95"/>
    <n v="3999"/>
  </r>
  <r>
    <x v="0"/>
    <x v="34"/>
    <s v="Denial of Service/TDos"/>
    <x v="8"/>
    <n v="57"/>
    <n v="1997"/>
  </r>
  <r>
    <x v="0"/>
    <x v="34"/>
    <s v="Employment"/>
    <x v="9"/>
    <n v="880"/>
    <n v="1719849"/>
  </r>
  <r>
    <x v="0"/>
    <x v="34"/>
    <s v="Extortion"/>
    <x v="10"/>
    <n v="2278"/>
    <n v="5409942"/>
  </r>
  <r>
    <x v="0"/>
    <x v="34"/>
    <s v="Gambling"/>
    <x v="11"/>
    <n v="22"/>
    <n v="13220"/>
  </r>
  <r>
    <x v="0"/>
    <x v="34"/>
    <s v="Government Impersonation"/>
    <x v="12"/>
    <n v="617"/>
    <n v="14590716"/>
  </r>
  <r>
    <x v="0"/>
    <x v="34"/>
    <s v="Health Care Related"/>
    <x v="13"/>
    <n v="63"/>
    <n v="411373"/>
  </r>
  <r>
    <x v="0"/>
    <x v="34"/>
    <s v="IPR/Copyright and Counterfeit"/>
    <x v="14"/>
    <n v="248"/>
    <n v="1927745"/>
  </r>
  <r>
    <x v="0"/>
    <x v="34"/>
    <s v="Identity Theft"/>
    <x v="15"/>
    <n v="3122"/>
    <n v="19175772"/>
  </r>
  <r>
    <x v="0"/>
    <x v="34"/>
    <s v="Investment"/>
    <x v="16"/>
    <n v="1136"/>
    <n v="96049285"/>
  </r>
  <r>
    <x v="0"/>
    <x v="34"/>
    <s v="Lottery/Sweepstakes/Inheritance"/>
    <x v="17"/>
    <n v="758"/>
    <n v="9582821"/>
  </r>
  <r>
    <x v="0"/>
    <x v="34"/>
    <s v="Malware/Scareware/Virus"/>
    <x v="18"/>
    <n v="53"/>
    <n v="16939"/>
  </r>
  <r>
    <x v="0"/>
    <x v="34"/>
    <s v="No Lead Value"/>
    <x v="19"/>
    <n v="3515"/>
    <n v="0"/>
  </r>
  <r>
    <x v="0"/>
    <x v="34"/>
    <s v="Non-payment/Non-Delivery"/>
    <x v="20"/>
    <n v="4528"/>
    <n v="16668561"/>
  </r>
  <r>
    <x v="0"/>
    <x v="34"/>
    <s v="Other"/>
    <x v="21"/>
    <n v="558"/>
    <n v="4377164"/>
  </r>
  <r>
    <x v="0"/>
    <x v="34"/>
    <s v="Overpayment"/>
    <x v="22"/>
    <n v="395"/>
    <n v="2046282"/>
  </r>
  <r>
    <x v="0"/>
    <x v="34"/>
    <s v="Personal Data Breach"/>
    <x v="23"/>
    <n v="3112"/>
    <n v="47507044"/>
  </r>
  <r>
    <x v="0"/>
    <x v="34"/>
    <s v="Phishing/Vishing/Smishing/Pharming"/>
    <x v="24"/>
    <n v="1566"/>
    <n v="3566851"/>
  </r>
  <r>
    <x v="0"/>
    <x v="34"/>
    <s v="Ransomware"/>
    <x v="25"/>
    <n v="276"/>
    <n v="7080986"/>
  </r>
  <r>
    <x v="0"/>
    <x v="34"/>
    <s v="Re-shipping"/>
    <x v="26"/>
    <n v="22"/>
    <n v="29327"/>
  </r>
  <r>
    <x v="0"/>
    <x v="34"/>
    <s v="Real Estate/Rental"/>
    <x v="27"/>
    <n v="708"/>
    <n v="53323975"/>
  </r>
  <r>
    <x v="0"/>
    <x v="34"/>
    <s v="Spoofing"/>
    <x v="28"/>
    <n v="1173"/>
    <n v="3931751"/>
  </r>
  <r>
    <x v="0"/>
    <x v="34"/>
    <s v="Tech Support"/>
    <x v="29"/>
    <n v="1468"/>
    <n v="24344556"/>
  </r>
  <r>
    <x v="0"/>
    <x v="34"/>
    <s v="Terrorism/Threats of Violence"/>
    <x v="30"/>
    <n v="653"/>
    <n v="582278"/>
  </r>
  <r>
    <x v="0"/>
    <x v="35"/>
    <s v="Advanced Fee"/>
    <x v="0"/>
    <n v="266"/>
    <n v="1261966"/>
  </r>
  <r>
    <x v="0"/>
    <x v="35"/>
    <s v="BEC/EAC"/>
    <x v="1"/>
    <n v="456"/>
    <n v="37546726"/>
  </r>
  <r>
    <x v="0"/>
    <x v="35"/>
    <s v="Civil Matter"/>
    <x v="2"/>
    <n v="23"/>
    <n v="317000"/>
  </r>
  <r>
    <x v="0"/>
    <x v="35"/>
    <s v="Computer Intrusion"/>
    <x v="3"/>
    <n v="20"/>
    <n v="74500"/>
  </r>
  <r>
    <x v="0"/>
    <x v="35"/>
    <s v="Confidence Fraud/Romance"/>
    <x v="4"/>
    <n v="539"/>
    <n v="17352320"/>
  </r>
  <r>
    <x v="0"/>
    <x v="35"/>
    <s v="Corporate Data Breach"/>
    <x v="5"/>
    <n v="27"/>
    <n v="243218"/>
  </r>
  <r>
    <x v="0"/>
    <x v="35"/>
    <s v="Credit Card Fraud"/>
    <x v="6"/>
    <n v="342"/>
    <n v="1511481"/>
  </r>
  <r>
    <x v="0"/>
    <x v="35"/>
    <s v="Crimes Against Children"/>
    <x v="7"/>
    <n v="71"/>
    <n v="2515"/>
  </r>
  <r>
    <x v="0"/>
    <x v="35"/>
    <s v="Denial of Service/TDos"/>
    <x v="8"/>
    <n v="27"/>
    <n v="10700"/>
  </r>
  <r>
    <x v="0"/>
    <x v="35"/>
    <s v="Employment"/>
    <x v="9"/>
    <n v="374"/>
    <n v="894891"/>
  </r>
  <r>
    <x v="0"/>
    <x v="35"/>
    <s v="Extortion"/>
    <x v="10"/>
    <n v="956"/>
    <n v="1827678"/>
  </r>
  <r>
    <x v="0"/>
    <x v="35"/>
    <s v="Gambling"/>
    <x v="11"/>
    <n v="10"/>
    <n v="12987"/>
  </r>
  <r>
    <x v="0"/>
    <x v="35"/>
    <s v="Government Impersonation"/>
    <x v="12"/>
    <n v="248"/>
    <n v="3180061"/>
  </r>
  <r>
    <x v="0"/>
    <x v="35"/>
    <s v="Health Care Related"/>
    <x v="13"/>
    <n v="12"/>
    <n v="534"/>
  </r>
  <r>
    <x v="0"/>
    <x v="35"/>
    <s v="IPR/Copyright and Counterfeit"/>
    <x v="14"/>
    <n v="85"/>
    <n v="167350"/>
  </r>
  <r>
    <x v="0"/>
    <x v="35"/>
    <s v="Identity Theft"/>
    <x v="15"/>
    <n v="802"/>
    <n v="3553017"/>
  </r>
  <r>
    <x v="0"/>
    <x v="35"/>
    <s v="Investment"/>
    <x v="16"/>
    <n v="295"/>
    <n v="11773134"/>
  </r>
  <r>
    <x v="0"/>
    <x v="35"/>
    <s v="Lottery/Sweepstakes/Inheritance"/>
    <x v="17"/>
    <n v="133"/>
    <n v="1158812"/>
  </r>
  <r>
    <x v="0"/>
    <x v="35"/>
    <s v="Malware/Scareware/Virus"/>
    <x v="18"/>
    <n v="12"/>
    <n v="12075"/>
  </r>
  <r>
    <x v="0"/>
    <x v="35"/>
    <s v="No Lead Value"/>
    <x v="19"/>
    <n v="658"/>
    <n v="0"/>
  </r>
  <r>
    <x v="0"/>
    <x v="35"/>
    <s v="Non-payment/Non-Delivery"/>
    <x v="20"/>
    <n v="2082"/>
    <n v="4121829"/>
  </r>
  <r>
    <x v="0"/>
    <x v="35"/>
    <s v="Other"/>
    <x v="21"/>
    <n v="216"/>
    <n v="726186"/>
  </r>
  <r>
    <x v="0"/>
    <x v="35"/>
    <s v="Overpayment"/>
    <x v="22"/>
    <n v="152"/>
    <n v="828491"/>
  </r>
  <r>
    <x v="0"/>
    <x v="35"/>
    <s v="Personal Data Breach"/>
    <x v="23"/>
    <n v="1131"/>
    <n v="3498718"/>
  </r>
  <r>
    <x v="0"/>
    <x v="35"/>
    <s v="Phishing/Vishing/Smishing/Pharming"/>
    <x v="24"/>
    <n v="493"/>
    <n v="273714"/>
  </r>
  <r>
    <x v="0"/>
    <x v="35"/>
    <s v="Ransomware"/>
    <x v="25"/>
    <n v="96"/>
    <n v="577174"/>
  </r>
  <r>
    <x v="0"/>
    <x v="35"/>
    <s v="Re-shipping"/>
    <x v="26"/>
    <n v="19"/>
    <n v="3"/>
  </r>
  <r>
    <x v="0"/>
    <x v="35"/>
    <s v="Real Estate/Rental"/>
    <x v="27"/>
    <n v="283"/>
    <n v="5334487"/>
  </r>
  <r>
    <x v="0"/>
    <x v="35"/>
    <s v="Spoofing"/>
    <x v="28"/>
    <n v="404"/>
    <n v="1080692"/>
  </r>
  <r>
    <x v="0"/>
    <x v="35"/>
    <s v="Tech Support"/>
    <x v="29"/>
    <n v="573"/>
    <n v="5535679"/>
  </r>
  <r>
    <x v="0"/>
    <x v="35"/>
    <s v="Terrorism/Threats of Violence"/>
    <x v="30"/>
    <n v="357"/>
    <n v="30037"/>
  </r>
  <r>
    <x v="0"/>
    <x v="36"/>
    <s v="Advanced Fee"/>
    <x v="0"/>
    <n v="18"/>
    <n v="597612"/>
  </r>
  <r>
    <x v="0"/>
    <x v="36"/>
    <s v="BEC/EAC"/>
    <x v="1"/>
    <n v="35"/>
    <n v="5559996"/>
  </r>
  <r>
    <x v="0"/>
    <x v="36"/>
    <s v="Civil Matter"/>
    <x v="2"/>
    <n v="1"/>
    <n v="0"/>
  </r>
  <r>
    <x v="0"/>
    <x v="36"/>
    <s v="Computer Intrusion"/>
    <x v="3"/>
    <n v="2"/>
    <n v="10000"/>
  </r>
  <r>
    <x v="0"/>
    <x v="36"/>
    <s v="Confidence Fraud/Romance"/>
    <x v="4"/>
    <n v="58"/>
    <n v="12138780"/>
  </r>
  <r>
    <x v="0"/>
    <x v="36"/>
    <s v="Corporate Data Breach"/>
    <x v="5"/>
    <n v="4"/>
    <n v="652928"/>
  </r>
  <r>
    <x v="0"/>
    <x v="36"/>
    <s v="Credit Card Fraud"/>
    <x v="6"/>
    <n v="12"/>
    <n v="13643"/>
  </r>
  <r>
    <x v="0"/>
    <x v="36"/>
    <s v="Crimes Against Children"/>
    <x v="7"/>
    <n v="5"/>
    <n v="100"/>
  </r>
  <r>
    <x v="0"/>
    <x v="36"/>
    <s v="Denial of Service/TDos"/>
    <x v="8"/>
    <n v="5"/>
    <n v="0"/>
  </r>
  <r>
    <x v="0"/>
    <x v="36"/>
    <s v="Employment"/>
    <x v="9"/>
    <n v="16"/>
    <n v="2100"/>
  </r>
  <r>
    <x v="0"/>
    <x v="36"/>
    <s v="Extortion"/>
    <x v="10"/>
    <n v="62"/>
    <n v="43956"/>
  </r>
  <r>
    <x v="0"/>
    <x v="36"/>
    <s v="Gambling"/>
    <x v="11"/>
    <n v="0"/>
    <n v="0"/>
  </r>
  <r>
    <x v="0"/>
    <x v="36"/>
    <s v="Government Impersonation"/>
    <x v="12"/>
    <n v="23"/>
    <n v="182000"/>
  </r>
  <r>
    <x v="0"/>
    <x v="36"/>
    <s v="Health Care Related"/>
    <x v="13"/>
    <n v="1"/>
    <n v="0"/>
  </r>
  <r>
    <x v="0"/>
    <x v="36"/>
    <s v="IPR/Copyright and Counterfeit"/>
    <x v="14"/>
    <n v="6"/>
    <n v="18444"/>
  </r>
  <r>
    <x v="0"/>
    <x v="36"/>
    <s v="Identity Theft"/>
    <x v="15"/>
    <n v="48"/>
    <n v="179353"/>
  </r>
  <r>
    <x v="0"/>
    <x v="36"/>
    <s v="Investment"/>
    <x v="16"/>
    <n v="14"/>
    <n v="2179452"/>
  </r>
  <r>
    <x v="0"/>
    <x v="36"/>
    <s v="Lottery/Sweepstakes/Inheritance"/>
    <x v="17"/>
    <n v="17"/>
    <n v="447550"/>
  </r>
  <r>
    <x v="0"/>
    <x v="36"/>
    <s v="Malware/Scareware/Virus"/>
    <x v="18"/>
    <n v="1"/>
    <n v="0"/>
  </r>
  <r>
    <x v="0"/>
    <x v="36"/>
    <s v="No Lead Value"/>
    <x v="19"/>
    <n v="47"/>
    <n v="0"/>
  </r>
  <r>
    <x v="0"/>
    <x v="36"/>
    <s v="Non-payment/Non-Delivery"/>
    <x v="20"/>
    <n v="113"/>
    <n v="300003"/>
  </r>
  <r>
    <x v="0"/>
    <x v="36"/>
    <s v="Other"/>
    <x v="21"/>
    <n v="34"/>
    <n v="54811"/>
  </r>
  <r>
    <x v="0"/>
    <x v="36"/>
    <s v="Overpayment"/>
    <x v="22"/>
    <n v="13"/>
    <n v="26508"/>
  </r>
  <r>
    <x v="0"/>
    <x v="36"/>
    <s v="Personal Data Breach"/>
    <x v="23"/>
    <n v="63"/>
    <n v="226740"/>
  </r>
  <r>
    <x v="0"/>
    <x v="36"/>
    <s v="Phishing/Vishing/Smishing/Pharming"/>
    <x v="24"/>
    <n v="29"/>
    <n v="9513"/>
  </r>
  <r>
    <x v="0"/>
    <x v="36"/>
    <s v="Ransomware"/>
    <x v="25"/>
    <n v="7"/>
    <n v="500"/>
  </r>
  <r>
    <x v="0"/>
    <x v="36"/>
    <s v="Re-shipping"/>
    <x v="26"/>
    <n v="2"/>
    <n v="0"/>
  </r>
  <r>
    <x v="0"/>
    <x v="36"/>
    <s v="Real Estate/Rental"/>
    <x v="27"/>
    <n v="9"/>
    <n v="767610"/>
  </r>
  <r>
    <x v="0"/>
    <x v="36"/>
    <s v="Spoofing"/>
    <x v="28"/>
    <n v="25"/>
    <n v="27236"/>
  </r>
  <r>
    <x v="0"/>
    <x v="36"/>
    <s v="Tech Support"/>
    <x v="29"/>
    <n v="30"/>
    <n v="644273"/>
  </r>
  <r>
    <x v="0"/>
    <x v="36"/>
    <s v="Terrorism/Threats of Violence"/>
    <x v="30"/>
    <n v="19"/>
    <n v="53"/>
  </r>
  <r>
    <x v="0"/>
    <x v="37"/>
    <s v="Advanced Fee"/>
    <x v="0"/>
    <n v="2"/>
    <n v="1000"/>
  </r>
  <r>
    <x v="0"/>
    <x v="37"/>
    <s v="BEC/EAC"/>
    <x v="1"/>
    <n v="0"/>
    <n v="0"/>
  </r>
  <r>
    <x v="0"/>
    <x v="37"/>
    <s v="Civil Matter"/>
    <x v="2"/>
    <n v="0"/>
    <n v="0"/>
  </r>
  <r>
    <x v="0"/>
    <x v="37"/>
    <s v="Computer Intrusion"/>
    <x v="3"/>
    <n v="0"/>
    <n v="0"/>
  </r>
  <r>
    <x v="0"/>
    <x v="37"/>
    <s v="Confidence Fraud/Romance"/>
    <x v="4"/>
    <n v="2"/>
    <n v="652329"/>
  </r>
  <r>
    <x v="0"/>
    <x v="37"/>
    <s v="Corporate Data Breach"/>
    <x v="5"/>
    <n v="0"/>
    <n v="0"/>
  </r>
  <r>
    <x v="0"/>
    <x v="37"/>
    <s v="Credit Card Fraud"/>
    <x v="6"/>
    <n v="0"/>
    <n v="0"/>
  </r>
  <r>
    <x v="0"/>
    <x v="37"/>
    <s v="Crimes Against Children"/>
    <x v="7"/>
    <n v="0"/>
    <n v="0"/>
  </r>
  <r>
    <x v="0"/>
    <x v="37"/>
    <s v="Denial of Service/TDos"/>
    <x v="8"/>
    <n v="0"/>
    <n v="0"/>
  </r>
  <r>
    <x v="0"/>
    <x v="37"/>
    <s v="Employment"/>
    <x v="9"/>
    <n v="0"/>
    <n v="0"/>
  </r>
  <r>
    <x v="0"/>
    <x v="37"/>
    <s v="Extortion"/>
    <x v="10"/>
    <n v="3"/>
    <n v="0"/>
  </r>
  <r>
    <x v="0"/>
    <x v="37"/>
    <s v="Gambling"/>
    <x v="11"/>
    <n v="0"/>
    <n v="0"/>
  </r>
  <r>
    <x v="0"/>
    <x v="37"/>
    <s v="Government Impersonation"/>
    <x v="12"/>
    <n v="0"/>
    <n v="0"/>
  </r>
  <r>
    <x v="0"/>
    <x v="37"/>
    <s v="Health Care Related"/>
    <x v="13"/>
    <n v="0"/>
    <n v="0"/>
  </r>
  <r>
    <x v="0"/>
    <x v="37"/>
    <s v="IPR/Copyright and Counterfeit"/>
    <x v="14"/>
    <n v="0"/>
    <n v="0"/>
  </r>
  <r>
    <x v="0"/>
    <x v="37"/>
    <s v="Identity Theft"/>
    <x v="15"/>
    <n v="2"/>
    <n v="2500"/>
  </r>
  <r>
    <x v="0"/>
    <x v="37"/>
    <s v="Investment"/>
    <x v="16"/>
    <n v="6"/>
    <n v="664179"/>
  </r>
  <r>
    <x v="0"/>
    <x v="37"/>
    <s v="Lottery/Sweepstakes/Inheritance"/>
    <x v="17"/>
    <n v="0"/>
    <n v="0"/>
  </r>
  <r>
    <x v="0"/>
    <x v="37"/>
    <s v="Malware/Scareware/Virus"/>
    <x v="18"/>
    <n v="0"/>
    <n v="0"/>
  </r>
  <r>
    <x v="0"/>
    <x v="37"/>
    <s v="No Lead Value"/>
    <x v="19"/>
    <n v="12"/>
    <n v="0"/>
  </r>
  <r>
    <x v="0"/>
    <x v="37"/>
    <s v="Non-payment/Non-Delivery"/>
    <x v="20"/>
    <n v="2"/>
    <n v="65"/>
  </r>
  <r>
    <x v="0"/>
    <x v="37"/>
    <s v="Other"/>
    <x v="21"/>
    <n v="0"/>
    <n v="0"/>
  </r>
  <r>
    <x v="0"/>
    <x v="37"/>
    <s v="Overpayment"/>
    <x v="22"/>
    <n v="0"/>
    <n v="0"/>
  </r>
  <r>
    <x v="0"/>
    <x v="37"/>
    <s v="Personal Data Breach"/>
    <x v="23"/>
    <n v="4"/>
    <n v="38000"/>
  </r>
  <r>
    <x v="0"/>
    <x v="37"/>
    <s v="Phishing/Vishing/Smishing/Pharming"/>
    <x v="24"/>
    <n v="0"/>
    <n v="0"/>
  </r>
  <r>
    <x v="0"/>
    <x v="37"/>
    <s v="Ransomware"/>
    <x v="25"/>
    <n v="0"/>
    <n v="0"/>
  </r>
  <r>
    <x v="0"/>
    <x v="37"/>
    <s v="Re-shipping"/>
    <x v="26"/>
    <n v="0"/>
    <n v="0"/>
  </r>
  <r>
    <x v="0"/>
    <x v="37"/>
    <s v="Real Estate/Rental"/>
    <x v="27"/>
    <n v="0"/>
    <n v="0"/>
  </r>
  <r>
    <x v="0"/>
    <x v="37"/>
    <s v="Spoofing"/>
    <x v="28"/>
    <n v="0"/>
    <n v="0"/>
  </r>
  <r>
    <x v="0"/>
    <x v="37"/>
    <s v="Tech Support"/>
    <x v="29"/>
    <n v="0"/>
    <n v="0"/>
  </r>
  <r>
    <x v="0"/>
    <x v="37"/>
    <s v="Terrorism/Threats of Violence"/>
    <x v="30"/>
    <n v="0"/>
    <n v="0"/>
  </r>
  <r>
    <x v="0"/>
    <x v="38"/>
    <s v="Advanced Fee"/>
    <x v="0"/>
    <n v="267"/>
    <n v="2727663"/>
  </r>
  <r>
    <x v="0"/>
    <x v="38"/>
    <s v="BEC/EAC"/>
    <x v="1"/>
    <n v="480"/>
    <n v="58816328"/>
  </r>
  <r>
    <x v="0"/>
    <x v="38"/>
    <s v="Civil Matter"/>
    <x v="2"/>
    <n v="30"/>
    <n v="787447"/>
  </r>
  <r>
    <x v="0"/>
    <x v="38"/>
    <s v="Computer Intrusion"/>
    <x v="3"/>
    <n v="21"/>
    <n v="213388"/>
  </r>
  <r>
    <x v="0"/>
    <x v="38"/>
    <s v="Confidence Fraud/Romance"/>
    <x v="4"/>
    <n v="553"/>
    <n v="14964916"/>
  </r>
  <r>
    <x v="0"/>
    <x v="38"/>
    <s v="Corporate Data Breach"/>
    <x v="5"/>
    <n v="31"/>
    <n v="1948501"/>
  </r>
  <r>
    <x v="0"/>
    <x v="38"/>
    <s v="Credit Card Fraud"/>
    <x v="6"/>
    <n v="716"/>
    <n v="2464446"/>
  </r>
  <r>
    <x v="0"/>
    <x v="38"/>
    <s v="Crimes Against Children"/>
    <x v="7"/>
    <n v="61"/>
    <n v="3307"/>
  </r>
  <r>
    <x v="0"/>
    <x v="38"/>
    <s v="Denial of Service/TDos"/>
    <x v="8"/>
    <n v="47"/>
    <n v="7947"/>
  </r>
  <r>
    <x v="0"/>
    <x v="38"/>
    <s v="Employment"/>
    <x v="9"/>
    <n v="339"/>
    <n v="1211071"/>
  </r>
  <r>
    <x v="0"/>
    <x v="38"/>
    <s v="Extortion"/>
    <x v="10"/>
    <n v="992"/>
    <n v="796557"/>
  </r>
  <r>
    <x v="0"/>
    <x v="38"/>
    <s v="Gambling"/>
    <x v="11"/>
    <n v="6"/>
    <n v="27200"/>
  </r>
  <r>
    <x v="0"/>
    <x v="38"/>
    <s v="Government Impersonation"/>
    <x v="12"/>
    <n v="319"/>
    <n v="1036978"/>
  </r>
  <r>
    <x v="0"/>
    <x v="38"/>
    <s v="Health Care Related"/>
    <x v="13"/>
    <n v="16"/>
    <n v="549202"/>
  </r>
  <r>
    <x v="0"/>
    <x v="38"/>
    <s v="IPR/Copyright and Counterfeit"/>
    <x v="14"/>
    <n v="97"/>
    <n v="174760"/>
  </r>
  <r>
    <x v="0"/>
    <x v="38"/>
    <s v="Identity Theft"/>
    <x v="15"/>
    <n v="3282"/>
    <n v="12186154"/>
  </r>
  <r>
    <x v="0"/>
    <x v="38"/>
    <s v="Investment"/>
    <x v="16"/>
    <n v="222"/>
    <n v="9110679"/>
  </r>
  <r>
    <x v="0"/>
    <x v="38"/>
    <s v="Lottery/Sweepstakes/Inheritance"/>
    <x v="17"/>
    <n v="91"/>
    <n v="1848057"/>
  </r>
  <r>
    <x v="0"/>
    <x v="38"/>
    <s v="Malware/Scareware/Virus"/>
    <x v="18"/>
    <n v="23"/>
    <n v="135314"/>
  </r>
  <r>
    <x v="0"/>
    <x v="38"/>
    <s v="No Lead Value"/>
    <x v="19"/>
    <n v="2571"/>
    <n v="0"/>
  </r>
  <r>
    <x v="0"/>
    <x v="38"/>
    <s v="Non-payment/Non-Delivery"/>
    <x v="20"/>
    <n v="2329"/>
    <n v="6210820"/>
  </r>
  <r>
    <x v="0"/>
    <x v="38"/>
    <s v="Other"/>
    <x v="21"/>
    <n v="251"/>
    <n v="844877"/>
  </r>
  <r>
    <x v="0"/>
    <x v="38"/>
    <s v="Overpayment"/>
    <x v="22"/>
    <n v="148"/>
    <n v="1841247"/>
  </r>
  <r>
    <x v="0"/>
    <x v="38"/>
    <s v="Personal Data Breach"/>
    <x v="23"/>
    <n v="3953"/>
    <n v="6648612"/>
  </r>
  <r>
    <x v="0"/>
    <x v="38"/>
    <s v="Phishing/Vishing/Smishing/Pharming"/>
    <x v="24"/>
    <n v="577"/>
    <n v="558160"/>
  </r>
  <r>
    <x v="0"/>
    <x v="38"/>
    <s v="Ransomware"/>
    <x v="25"/>
    <n v="113"/>
    <n v="1220614"/>
  </r>
  <r>
    <x v="0"/>
    <x v="38"/>
    <s v="Re-shipping"/>
    <x v="26"/>
    <n v="14"/>
    <n v="3600"/>
  </r>
  <r>
    <x v="0"/>
    <x v="38"/>
    <s v="Real Estate/Rental"/>
    <x v="27"/>
    <n v="214"/>
    <n v="4239481"/>
  </r>
  <r>
    <x v="0"/>
    <x v="38"/>
    <s v="Spoofing"/>
    <x v="28"/>
    <n v="446"/>
    <n v="1257187"/>
  </r>
  <r>
    <x v="0"/>
    <x v="38"/>
    <s v="Tech Support"/>
    <x v="29"/>
    <n v="589"/>
    <n v="9620670"/>
  </r>
  <r>
    <x v="0"/>
    <x v="38"/>
    <s v="Terrorism/Threats of Violence"/>
    <x v="30"/>
    <n v="298"/>
    <n v="12217"/>
  </r>
  <r>
    <x v="0"/>
    <x v="39"/>
    <s v="Advanced Fee"/>
    <x v="0"/>
    <n v="113"/>
    <n v="737532"/>
  </r>
  <r>
    <x v="0"/>
    <x v="39"/>
    <s v="BEC/EAC"/>
    <x v="1"/>
    <n v="135"/>
    <n v="15250788"/>
  </r>
  <r>
    <x v="0"/>
    <x v="39"/>
    <s v="Civil Matter"/>
    <x v="2"/>
    <n v="8"/>
    <n v="0"/>
  </r>
  <r>
    <x v="0"/>
    <x v="39"/>
    <s v="Computer Intrusion"/>
    <x v="3"/>
    <n v="11"/>
    <n v="446264"/>
  </r>
  <r>
    <x v="0"/>
    <x v="39"/>
    <s v="Confidence Fraud/Romance"/>
    <x v="4"/>
    <n v="239"/>
    <n v="5656884"/>
  </r>
  <r>
    <x v="0"/>
    <x v="39"/>
    <s v="Corporate Data Breach"/>
    <x v="5"/>
    <n v="8"/>
    <n v="78840"/>
  </r>
  <r>
    <x v="0"/>
    <x v="39"/>
    <s v="Credit Card Fraud"/>
    <x v="6"/>
    <n v="146"/>
    <n v="604722"/>
  </r>
  <r>
    <x v="0"/>
    <x v="39"/>
    <s v="Crimes Against Children"/>
    <x v="7"/>
    <n v="22"/>
    <n v="100"/>
  </r>
  <r>
    <x v="0"/>
    <x v="39"/>
    <s v="Denial of Service/TDos"/>
    <x v="8"/>
    <n v="8"/>
    <n v="0"/>
  </r>
  <r>
    <x v="0"/>
    <x v="39"/>
    <s v="Employment"/>
    <x v="9"/>
    <n v="157"/>
    <n v="107085"/>
  </r>
  <r>
    <x v="0"/>
    <x v="39"/>
    <s v="Extortion"/>
    <x v="10"/>
    <n v="375"/>
    <n v="274366"/>
  </r>
  <r>
    <x v="0"/>
    <x v="39"/>
    <s v="Gambling"/>
    <x v="11"/>
    <n v="7"/>
    <n v="106537"/>
  </r>
  <r>
    <x v="0"/>
    <x v="39"/>
    <s v="Government Impersonation"/>
    <x v="12"/>
    <n v="126"/>
    <n v="332915"/>
  </r>
  <r>
    <x v="0"/>
    <x v="39"/>
    <s v="Health Care Related"/>
    <x v="13"/>
    <n v="7"/>
    <n v="0"/>
  </r>
  <r>
    <x v="0"/>
    <x v="39"/>
    <s v="IPR/Copyright and Counterfeit"/>
    <x v="14"/>
    <n v="20"/>
    <n v="7679"/>
  </r>
  <r>
    <x v="0"/>
    <x v="39"/>
    <s v="Identity Theft"/>
    <x v="15"/>
    <n v="250"/>
    <n v="889587"/>
  </r>
  <r>
    <x v="0"/>
    <x v="39"/>
    <s v="Investment"/>
    <x v="16"/>
    <n v="99"/>
    <n v="21249282"/>
  </r>
  <r>
    <x v="0"/>
    <x v="39"/>
    <s v="Lottery/Sweepstakes/Inheritance"/>
    <x v="17"/>
    <n v="37"/>
    <n v="1137208"/>
  </r>
  <r>
    <x v="0"/>
    <x v="39"/>
    <s v="Malware/Scareware/Virus"/>
    <x v="18"/>
    <n v="11"/>
    <n v="11727"/>
  </r>
  <r>
    <x v="0"/>
    <x v="39"/>
    <s v="No Lead Value"/>
    <x v="19"/>
    <n v="620"/>
    <n v="0"/>
  </r>
  <r>
    <x v="0"/>
    <x v="39"/>
    <s v="Non-payment/Non-Delivery"/>
    <x v="20"/>
    <n v="750"/>
    <n v="1067194"/>
  </r>
  <r>
    <x v="0"/>
    <x v="39"/>
    <s v="Other"/>
    <x v="21"/>
    <n v="86"/>
    <n v="66318"/>
  </r>
  <r>
    <x v="0"/>
    <x v="39"/>
    <s v="Overpayment"/>
    <x v="22"/>
    <n v="39"/>
    <n v="352633"/>
  </r>
  <r>
    <x v="0"/>
    <x v="39"/>
    <s v="Personal Data Breach"/>
    <x v="23"/>
    <n v="413"/>
    <n v="848648"/>
  </r>
  <r>
    <x v="0"/>
    <x v="39"/>
    <s v="Phishing/Vishing/Smishing/Pharming"/>
    <x v="24"/>
    <n v="191"/>
    <n v="337441"/>
  </r>
  <r>
    <x v="0"/>
    <x v="39"/>
    <s v="Ransomware"/>
    <x v="25"/>
    <n v="45"/>
    <n v="0"/>
  </r>
  <r>
    <x v="0"/>
    <x v="39"/>
    <s v="Re-shipping"/>
    <x v="26"/>
    <n v="6"/>
    <n v="99"/>
  </r>
  <r>
    <x v="0"/>
    <x v="39"/>
    <s v="Real Estate/Rental"/>
    <x v="27"/>
    <n v="64"/>
    <n v="834270"/>
  </r>
  <r>
    <x v="0"/>
    <x v="39"/>
    <s v="Spoofing"/>
    <x v="28"/>
    <n v="137"/>
    <n v="510648"/>
  </r>
  <r>
    <x v="0"/>
    <x v="39"/>
    <s v="Tech Support"/>
    <x v="29"/>
    <n v="213"/>
    <n v="1522594"/>
  </r>
  <r>
    <x v="0"/>
    <x v="39"/>
    <s v="Terrorism/Threats of Violence"/>
    <x v="30"/>
    <n v="114"/>
    <n v="50494"/>
  </r>
  <r>
    <x v="0"/>
    <x v="40"/>
    <s v="Advanced Fee"/>
    <x v="0"/>
    <n v="162"/>
    <n v="852845"/>
  </r>
  <r>
    <x v="0"/>
    <x v="40"/>
    <s v="BEC/EAC"/>
    <x v="1"/>
    <n v="279"/>
    <n v="23453199"/>
  </r>
  <r>
    <x v="0"/>
    <x v="40"/>
    <s v="Civil Matter"/>
    <x v="2"/>
    <n v="19"/>
    <n v="11370"/>
  </r>
  <r>
    <x v="0"/>
    <x v="40"/>
    <s v="Computer Intrusion"/>
    <x v="3"/>
    <n v="14"/>
    <n v="130203"/>
  </r>
  <r>
    <x v="0"/>
    <x v="40"/>
    <s v="Confidence Fraud/Romance"/>
    <x v="4"/>
    <n v="361"/>
    <n v="12077829"/>
  </r>
  <r>
    <x v="0"/>
    <x v="40"/>
    <s v="Corporate Data Breach"/>
    <x v="5"/>
    <n v="17"/>
    <n v="153852"/>
  </r>
  <r>
    <x v="0"/>
    <x v="40"/>
    <s v="Credit Card Fraud"/>
    <x v="6"/>
    <n v="205"/>
    <n v="1804904"/>
  </r>
  <r>
    <x v="0"/>
    <x v="40"/>
    <s v="Crimes Against Children"/>
    <x v="7"/>
    <n v="34"/>
    <n v="745"/>
  </r>
  <r>
    <x v="0"/>
    <x v="40"/>
    <s v="Denial of Service/TDos"/>
    <x v="8"/>
    <n v="7"/>
    <n v="0"/>
  </r>
  <r>
    <x v="0"/>
    <x v="40"/>
    <s v="Employment"/>
    <x v="9"/>
    <n v="172"/>
    <n v="344268"/>
  </r>
  <r>
    <x v="0"/>
    <x v="40"/>
    <s v="Extortion"/>
    <x v="10"/>
    <n v="648"/>
    <n v="882276"/>
  </r>
  <r>
    <x v="0"/>
    <x v="40"/>
    <s v="Gambling"/>
    <x v="11"/>
    <n v="0"/>
    <n v="0"/>
  </r>
  <r>
    <x v="0"/>
    <x v="40"/>
    <s v="Government Impersonation"/>
    <x v="12"/>
    <n v="180"/>
    <n v="861810"/>
  </r>
  <r>
    <x v="0"/>
    <x v="40"/>
    <s v="Health Care Related"/>
    <x v="13"/>
    <n v="11"/>
    <n v="80"/>
  </r>
  <r>
    <x v="0"/>
    <x v="40"/>
    <s v="IPR/Copyright and Counterfeit"/>
    <x v="14"/>
    <n v="58"/>
    <n v="277398"/>
  </r>
  <r>
    <x v="0"/>
    <x v="40"/>
    <s v="Identity Theft"/>
    <x v="15"/>
    <n v="370"/>
    <n v="1609264"/>
  </r>
  <r>
    <x v="0"/>
    <x v="40"/>
    <s v="Investment"/>
    <x v="16"/>
    <n v="182"/>
    <n v="6830297"/>
  </r>
  <r>
    <x v="0"/>
    <x v="40"/>
    <s v="Lottery/Sweepstakes/Inheritance"/>
    <x v="17"/>
    <n v="83"/>
    <n v="1739755"/>
  </r>
  <r>
    <x v="0"/>
    <x v="40"/>
    <s v="Malware/Scareware/Virus"/>
    <x v="18"/>
    <n v="12"/>
    <n v="0"/>
  </r>
  <r>
    <x v="0"/>
    <x v="40"/>
    <s v="No Lead Value"/>
    <x v="19"/>
    <n v="336"/>
    <n v="0"/>
  </r>
  <r>
    <x v="0"/>
    <x v="40"/>
    <s v="Non-payment/Non-Delivery"/>
    <x v="20"/>
    <n v="1083"/>
    <n v="3635228"/>
  </r>
  <r>
    <x v="0"/>
    <x v="40"/>
    <s v="Other"/>
    <x v="21"/>
    <n v="130"/>
    <n v="642288"/>
  </r>
  <r>
    <x v="0"/>
    <x v="40"/>
    <s v="Overpayment"/>
    <x v="22"/>
    <n v="128"/>
    <n v="289216"/>
  </r>
  <r>
    <x v="0"/>
    <x v="40"/>
    <s v="Personal Data Breach"/>
    <x v="23"/>
    <n v="552"/>
    <n v="18028164"/>
  </r>
  <r>
    <x v="0"/>
    <x v="40"/>
    <s v="Phishing/Vishing/Smishing/Pharming"/>
    <x v="24"/>
    <n v="294"/>
    <n v="179491"/>
  </r>
  <r>
    <x v="0"/>
    <x v="40"/>
    <s v="Ransomware"/>
    <x v="25"/>
    <n v="43"/>
    <n v="300900"/>
  </r>
  <r>
    <x v="0"/>
    <x v="40"/>
    <s v="Re-shipping"/>
    <x v="26"/>
    <n v="3"/>
    <n v="0"/>
  </r>
  <r>
    <x v="0"/>
    <x v="40"/>
    <s v="Real Estate/Rental"/>
    <x v="27"/>
    <n v="187"/>
    <n v="2326745"/>
  </r>
  <r>
    <x v="0"/>
    <x v="40"/>
    <s v="Spoofing"/>
    <x v="28"/>
    <n v="239"/>
    <n v="992843"/>
  </r>
  <r>
    <x v="0"/>
    <x v="40"/>
    <s v="Tech Support"/>
    <x v="29"/>
    <n v="451"/>
    <n v="4288387"/>
  </r>
  <r>
    <x v="0"/>
    <x v="40"/>
    <s v="Terrorism/Threats of Violence"/>
    <x v="30"/>
    <n v="132"/>
    <n v="17396"/>
  </r>
  <r>
    <x v="0"/>
    <x v="41"/>
    <s v="Advanced Fee"/>
    <x v="0"/>
    <n v="289"/>
    <n v="2240599"/>
  </r>
  <r>
    <x v="0"/>
    <x v="41"/>
    <s v="BEC/EAC"/>
    <x v="1"/>
    <n v="661"/>
    <n v="92176534"/>
  </r>
  <r>
    <x v="0"/>
    <x v="41"/>
    <s v="Civil Matter"/>
    <x v="2"/>
    <n v="32"/>
    <n v="1908209"/>
  </r>
  <r>
    <x v="0"/>
    <x v="41"/>
    <s v="Computer Intrusion"/>
    <x v="3"/>
    <n v="31"/>
    <n v="211510"/>
  </r>
  <r>
    <x v="0"/>
    <x v="41"/>
    <s v="Confidence Fraud/Romance"/>
    <x v="4"/>
    <n v="723"/>
    <n v="30055491"/>
  </r>
  <r>
    <x v="0"/>
    <x v="41"/>
    <s v="Corporate Data Breach"/>
    <x v="5"/>
    <n v="39"/>
    <n v="11173847"/>
  </r>
  <r>
    <x v="0"/>
    <x v="41"/>
    <s v="Credit Card Fraud"/>
    <x v="6"/>
    <n v="571"/>
    <n v="9261284"/>
  </r>
  <r>
    <x v="0"/>
    <x v="41"/>
    <s v="Crimes Against Children"/>
    <x v="7"/>
    <n v="79"/>
    <n v="5695"/>
  </r>
  <r>
    <x v="0"/>
    <x v="41"/>
    <s v="Denial of Service/TDos"/>
    <x v="8"/>
    <n v="27"/>
    <n v="2000"/>
  </r>
  <r>
    <x v="0"/>
    <x v="41"/>
    <s v="Employment"/>
    <x v="9"/>
    <n v="469"/>
    <n v="553263"/>
  </r>
  <r>
    <x v="0"/>
    <x v="41"/>
    <s v="Extortion"/>
    <x v="10"/>
    <n v="1259"/>
    <n v="509862"/>
  </r>
  <r>
    <x v="0"/>
    <x v="41"/>
    <s v="Gambling"/>
    <x v="11"/>
    <n v="43"/>
    <n v="2200"/>
  </r>
  <r>
    <x v="0"/>
    <x v="41"/>
    <s v="Government Impersonation"/>
    <x v="12"/>
    <n v="361"/>
    <n v="5139264"/>
  </r>
  <r>
    <x v="0"/>
    <x v="41"/>
    <s v="Health Care Related"/>
    <x v="13"/>
    <n v="55"/>
    <n v="2623"/>
  </r>
  <r>
    <x v="0"/>
    <x v="41"/>
    <s v="IPR/Copyright and Counterfeit"/>
    <x v="14"/>
    <n v="186"/>
    <n v="176933"/>
  </r>
  <r>
    <x v="0"/>
    <x v="41"/>
    <s v="Identity Theft"/>
    <x v="15"/>
    <n v="1889"/>
    <n v="12257905"/>
  </r>
  <r>
    <x v="0"/>
    <x v="41"/>
    <s v="Investment"/>
    <x v="16"/>
    <n v="350"/>
    <n v="17559471"/>
  </r>
  <r>
    <x v="0"/>
    <x v="41"/>
    <s v="Lottery/Sweepstakes/Inheritance"/>
    <x v="17"/>
    <n v="159"/>
    <n v="1122402"/>
  </r>
  <r>
    <x v="0"/>
    <x v="41"/>
    <s v="Malware/Scareware/Virus"/>
    <x v="18"/>
    <n v="21"/>
    <n v="157"/>
  </r>
  <r>
    <x v="0"/>
    <x v="41"/>
    <s v="No Lead Value"/>
    <x v="19"/>
    <n v="2983"/>
    <n v="0"/>
  </r>
  <r>
    <x v="0"/>
    <x v="41"/>
    <s v="Non-payment/Non-Delivery"/>
    <x v="20"/>
    <n v="2770"/>
    <n v="5004399"/>
  </r>
  <r>
    <x v="0"/>
    <x v="41"/>
    <s v="Other"/>
    <x v="21"/>
    <n v="438"/>
    <n v="753115"/>
  </r>
  <r>
    <x v="0"/>
    <x v="41"/>
    <s v="Overpayment"/>
    <x v="22"/>
    <n v="164"/>
    <n v="978167"/>
  </r>
  <r>
    <x v="0"/>
    <x v="41"/>
    <s v="Personal Data Breach"/>
    <x v="23"/>
    <n v="1576"/>
    <n v="11748826"/>
  </r>
  <r>
    <x v="0"/>
    <x v="41"/>
    <s v="Phishing/Vishing/Smishing/Pharming"/>
    <x v="24"/>
    <n v="871"/>
    <n v="593237"/>
  </r>
  <r>
    <x v="0"/>
    <x v="41"/>
    <s v="Ransomware"/>
    <x v="25"/>
    <n v="136"/>
    <n v="1219933"/>
  </r>
  <r>
    <x v="0"/>
    <x v="41"/>
    <s v="Re-shipping"/>
    <x v="26"/>
    <n v="13"/>
    <n v="5385"/>
  </r>
  <r>
    <x v="0"/>
    <x v="41"/>
    <s v="Real Estate/Rental"/>
    <x v="27"/>
    <n v="340"/>
    <n v="7541015"/>
  </r>
  <r>
    <x v="0"/>
    <x v="41"/>
    <s v="Spoofing"/>
    <x v="28"/>
    <n v="659"/>
    <n v="1441182"/>
  </r>
  <r>
    <x v="0"/>
    <x v="41"/>
    <s v="Tech Support"/>
    <x v="29"/>
    <n v="876"/>
    <n v="15808697"/>
  </r>
  <r>
    <x v="0"/>
    <x v="41"/>
    <s v="Terrorism/Threats of Violence"/>
    <x v="30"/>
    <n v="385"/>
    <n v="44885"/>
  </r>
  <r>
    <x v="0"/>
    <x v="42"/>
    <s v="Advanced Fee"/>
    <x v="0"/>
    <n v="32"/>
    <n v="80841"/>
  </r>
  <r>
    <x v="0"/>
    <x v="42"/>
    <s v="BEC/EAC"/>
    <x v="1"/>
    <n v="34"/>
    <n v="9320367"/>
  </r>
  <r>
    <x v="0"/>
    <x v="42"/>
    <s v="Civil Matter"/>
    <x v="2"/>
    <n v="0"/>
    <n v="0"/>
  </r>
  <r>
    <x v="0"/>
    <x v="42"/>
    <s v="Computer Intrusion"/>
    <x v="3"/>
    <n v="2"/>
    <n v="52000"/>
  </r>
  <r>
    <x v="0"/>
    <x v="42"/>
    <s v="Confidence Fraud/Romance"/>
    <x v="4"/>
    <n v="88"/>
    <n v="1499031"/>
  </r>
  <r>
    <x v="0"/>
    <x v="42"/>
    <s v="Corporate Data Breach"/>
    <x v="5"/>
    <n v="2"/>
    <n v="0"/>
  </r>
  <r>
    <x v="0"/>
    <x v="42"/>
    <s v="Credit Card Fraud"/>
    <x v="6"/>
    <n v="29"/>
    <n v="55915"/>
  </r>
  <r>
    <x v="0"/>
    <x v="42"/>
    <s v="Crimes Against Children"/>
    <x v="7"/>
    <n v="6"/>
    <n v="0"/>
  </r>
  <r>
    <x v="0"/>
    <x v="42"/>
    <s v="Denial of Service/TDos"/>
    <x v="8"/>
    <n v="1"/>
    <n v="0"/>
  </r>
  <r>
    <x v="0"/>
    <x v="42"/>
    <s v="Employment"/>
    <x v="9"/>
    <n v="30"/>
    <n v="35752"/>
  </r>
  <r>
    <x v="0"/>
    <x v="42"/>
    <s v="Extortion"/>
    <x v="10"/>
    <n v="128"/>
    <n v="27077"/>
  </r>
  <r>
    <x v="0"/>
    <x v="42"/>
    <s v="Gambling"/>
    <x v="11"/>
    <n v="0"/>
    <n v="0"/>
  </r>
  <r>
    <x v="0"/>
    <x v="42"/>
    <s v="Government Impersonation"/>
    <x v="12"/>
    <n v="43"/>
    <n v="70129"/>
  </r>
  <r>
    <x v="0"/>
    <x v="42"/>
    <s v="Health Care Related"/>
    <x v="13"/>
    <n v="0"/>
    <n v="0"/>
  </r>
  <r>
    <x v="0"/>
    <x v="42"/>
    <s v="IPR/Copyright and Counterfeit"/>
    <x v="14"/>
    <n v="6"/>
    <n v="22217"/>
  </r>
  <r>
    <x v="0"/>
    <x v="42"/>
    <s v="Identity Theft"/>
    <x v="15"/>
    <n v="85"/>
    <n v="68616"/>
  </r>
  <r>
    <x v="0"/>
    <x v="42"/>
    <s v="Investment"/>
    <x v="16"/>
    <n v="66"/>
    <n v="1327014"/>
  </r>
  <r>
    <x v="0"/>
    <x v="42"/>
    <s v="Lottery/Sweepstakes/Inheritance"/>
    <x v="17"/>
    <n v="8"/>
    <n v="36206"/>
  </r>
  <r>
    <x v="0"/>
    <x v="42"/>
    <s v="Malware/Scareware/Virus"/>
    <x v="18"/>
    <n v="2"/>
    <n v="0"/>
  </r>
  <r>
    <x v="0"/>
    <x v="42"/>
    <s v="No Lead Value"/>
    <x v="19"/>
    <n v="573"/>
    <n v="0"/>
  </r>
  <r>
    <x v="0"/>
    <x v="42"/>
    <s v="Non-payment/Non-Delivery"/>
    <x v="20"/>
    <n v="326"/>
    <n v="323986"/>
  </r>
  <r>
    <x v="0"/>
    <x v="42"/>
    <s v="Other"/>
    <x v="21"/>
    <n v="55"/>
    <n v="7691"/>
  </r>
  <r>
    <x v="0"/>
    <x v="42"/>
    <s v="Overpayment"/>
    <x v="22"/>
    <n v="16"/>
    <n v="16981"/>
  </r>
  <r>
    <x v="0"/>
    <x v="42"/>
    <s v="Personal Data Breach"/>
    <x v="23"/>
    <n v="243"/>
    <n v="1633912"/>
  </r>
  <r>
    <x v="0"/>
    <x v="42"/>
    <s v="Phishing/Vishing/Smishing/Pharming"/>
    <x v="24"/>
    <n v="53"/>
    <n v="1320239"/>
  </r>
  <r>
    <x v="0"/>
    <x v="42"/>
    <s v="Ransomware"/>
    <x v="25"/>
    <n v="13"/>
    <n v="1940"/>
  </r>
  <r>
    <x v="0"/>
    <x v="42"/>
    <s v="Re-shipping"/>
    <x v="26"/>
    <n v="1"/>
    <n v="0"/>
  </r>
  <r>
    <x v="0"/>
    <x v="42"/>
    <s v="Real Estate/Rental"/>
    <x v="27"/>
    <n v="32"/>
    <n v="361986"/>
  </r>
  <r>
    <x v="0"/>
    <x v="42"/>
    <s v="Spoofing"/>
    <x v="28"/>
    <n v="48"/>
    <n v="76139"/>
  </r>
  <r>
    <x v="0"/>
    <x v="42"/>
    <s v="Tech Support"/>
    <x v="29"/>
    <n v="39"/>
    <n v="74994"/>
  </r>
  <r>
    <x v="0"/>
    <x v="42"/>
    <s v="Terrorism/Threats of Violence"/>
    <x v="30"/>
    <n v="48"/>
    <n v="0"/>
  </r>
  <r>
    <x v="0"/>
    <x v="43"/>
    <s v="Advanced Fee"/>
    <x v="0"/>
    <n v="22"/>
    <n v="17228"/>
  </r>
  <r>
    <x v="0"/>
    <x v="43"/>
    <s v="BEC/EAC"/>
    <x v="1"/>
    <n v="82"/>
    <n v="2661875"/>
  </r>
  <r>
    <x v="0"/>
    <x v="43"/>
    <s v="Civil Matter"/>
    <x v="2"/>
    <n v="2"/>
    <n v="0"/>
  </r>
  <r>
    <x v="0"/>
    <x v="43"/>
    <s v="Computer Intrusion"/>
    <x v="3"/>
    <n v="0"/>
    <n v="0"/>
  </r>
  <r>
    <x v="0"/>
    <x v="43"/>
    <s v="Confidence Fraud/Romance"/>
    <x v="4"/>
    <n v="72"/>
    <n v="4519628"/>
  </r>
  <r>
    <x v="0"/>
    <x v="43"/>
    <s v="Corporate Data Breach"/>
    <x v="5"/>
    <n v="0"/>
    <n v="0"/>
  </r>
  <r>
    <x v="0"/>
    <x v="43"/>
    <s v="Credit Card Fraud"/>
    <x v="6"/>
    <n v="42"/>
    <n v="181981"/>
  </r>
  <r>
    <x v="0"/>
    <x v="43"/>
    <s v="Crimes Against Children"/>
    <x v="7"/>
    <n v="3"/>
    <n v="0"/>
  </r>
  <r>
    <x v="0"/>
    <x v="43"/>
    <s v="Denial of Service/TDos"/>
    <x v="8"/>
    <n v="0"/>
    <n v="0"/>
  </r>
  <r>
    <x v="0"/>
    <x v="43"/>
    <s v="Employment"/>
    <x v="9"/>
    <n v="38"/>
    <n v="38380"/>
  </r>
  <r>
    <x v="0"/>
    <x v="43"/>
    <s v="Extortion"/>
    <x v="10"/>
    <n v="83"/>
    <n v="140386"/>
  </r>
  <r>
    <x v="0"/>
    <x v="43"/>
    <s v="Gambling"/>
    <x v="11"/>
    <n v="0"/>
    <n v="0"/>
  </r>
  <r>
    <x v="0"/>
    <x v="43"/>
    <s v="Government Impersonation"/>
    <x v="12"/>
    <n v="15"/>
    <n v="106737"/>
  </r>
  <r>
    <x v="0"/>
    <x v="43"/>
    <s v="Health Care Related"/>
    <x v="13"/>
    <n v="1"/>
    <n v="270"/>
  </r>
  <r>
    <x v="0"/>
    <x v="43"/>
    <s v="IPR/Copyright and Counterfeit"/>
    <x v="14"/>
    <n v="6"/>
    <n v="9900"/>
  </r>
  <r>
    <x v="0"/>
    <x v="43"/>
    <s v="Identity Theft"/>
    <x v="15"/>
    <n v="169"/>
    <n v="383015"/>
  </r>
  <r>
    <x v="0"/>
    <x v="43"/>
    <s v="Investment"/>
    <x v="16"/>
    <n v="45"/>
    <n v="905164"/>
  </r>
  <r>
    <x v="0"/>
    <x v="43"/>
    <s v="Lottery/Sweepstakes/Inheritance"/>
    <x v="17"/>
    <n v="12"/>
    <n v="28410"/>
  </r>
  <r>
    <x v="0"/>
    <x v="43"/>
    <s v="Malware/Scareware/Virus"/>
    <x v="18"/>
    <n v="2"/>
    <n v="0"/>
  </r>
  <r>
    <x v="0"/>
    <x v="43"/>
    <s v="No Lead Value"/>
    <x v="19"/>
    <n v="56"/>
    <n v="0"/>
  </r>
  <r>
    <x v="0"/>
    <x v="43"/>
    <s v="Non-payment/Non-Delivery"/>
    <x v="20"/>
    <n v="235"/>
    <n v="650876"/>
  </r>
  <r>
    <x v="0"/>
    <x v="43"/>
    <s v="Other"/>
    <x v="21"/>
    <n v="18"/>
    <n v="8297"/>
  </r>
  <r>
    <x v="0"/>
    <x v="43"/>
    <s v="Overpayment"/>
    <x v="22"/>
    <n v="12"/>
    <n v="33821"/>
  </r>
  <r>
    <x v="0"/>
    <x v="43"/>
    <s v="Personal Data Breach"/>
    <x v="23"/>
    <n v="114"/>
    <n v="954307"/>
  </r>
  <r>
    <x v="0"/>
    <x v="43"/>
    <s v="Phishing/Vishing/Smishing/Pharming"/>
    <x v="24"/>
    <n v="49"/>
    <n v="1496"/>
  </r>
  <r>
    <x v="0"/>
    <x v="43"/>
    <s v="Ransomware"/>
    <x v="25"/>
    <n v="11"/>
    <n v="0"/>
  </r>
  <r>
    <x v="0"/>
    <x v="43"/>
    <s v="Re-shipping"/>
    <x v="26"/>
    <n v="1"/>
    <n v="0"/>
  </r>
  <r>
    <x v="0"/>
    <x v="43"/>
    <s v="Real Estate/Rental"/>
    <x v="27"/>
    <n v="42"/>
    <n v="1414709"/>
  </r>
  <r>
    <x v="0"/>
    <x v="43"/>
    <s v="Spoofing"/>
    <x v="28"/>
    <n v="59"/>
    <n v="44226"/>
  </r>
  <r>
    <x v="0"/>
    <x v="43"/>
    <s v="Tech Support"/>
    <x v="29"/>
    <n v="65"/>
    <n v="915714"/>
  </r>
  <r>
    <x v="0"/>
    <x v="43"/>
    <s v="Terrorism/Threats of Violence"/>
    <x v="30"/>
    <n v="28"/>
    <n v="2750"/>
  </r>
  <r>
    <x v="0"/>
    <x v="44"/>
    <s v="Advanced Fee"/>
    <x v="0"/>
    <n v="132"/>
    <n v="940659"/>
  </r>
  <r>
    <x v="0"/>
    <x v="44"/>
    <s v="BEC/EAC"/>
    <x v="1"/>
    <n v="235"/>
    <n v="17274112"/>
  </r>
  <r>
    <x v="0"/>
    <x v="44"/>
    <s v="Civil Matter"/>
    <x v="2"/>
    <n v="12"/>
    <n v="391179"/>
  </r>
  <r>
    <x v="0"/>
    <x v="44"/>
    <s v="Computer Intrusion"/>
    <x v="3"/>
    <n v="14"/>
    <n v="187570"/>
  </r>
  <r>
    <x v="0"/>
    <x v="44"/>
    <s v="Confidence Fraud/Romance"/>
    <x v="4"/>
    <n v="294"/>
    <n v="6821160"/>
  </r>
  <r>
    <x v="0"/>
    <x v="44"/>
    <s v="Corporate Data Breach"/>
    <x v="5"/>
    <n v="12"/>
    <n v="93903"/>
  </r>
  <r>
    <x v="0"/>
    <x v="44"/>
    <s v="Credit Card Fraud"/>
    <x v="6"/>
    <n v="189"/>
    <n v="519358"/>
  </r>
  <r>
    <x v="0"/>
    <x v="44"/>
    <s v="Crimes Against Children"/>
    <x v="7"/>
    <n v="27"/>
    <n v="378"/>
  </r>
  <r>
    <x v="0"/>
    <x v="44"/>
    <s v="Denial of Service/TDos"/>
    <x v="8"/>
    <n v="8"/>
    <n v="0"/>
  </r>
  <r>
    <x v="0"/>
    <x v="44"/>
    <s v="Employment"/>
    <x v="9"/>
    <n v="205"/>
    <n v="520877"/>
  </r>
  <r>
    <x v="0"/>
    <x v="44"/>
    <s v="Extortion"/>
    <x v="10"/>
    <n v="430"/>
    <n v="507433"/>
  </r>
  <r>
    <x v="0"/>
    <x v="44"/>
    <s v="Gambling"/>
    <x v="11"/>
    <n v="4"/>
    <n v="440"/>
  </r>
  <r>
    <x v="0"/>
    <x v="44"/>
    <s v="Government Impersonation"/>
    <x v="12"/>
    <n v="135"/>
    <n v="478294"/>
  </r>
  <r>
    <x v="0"/>
    <x v="44"/>
    <s v="Health Care Related"/>
    <x v="13"/>
    <n v="4"/>
    <n v="250"/>
  </r>
  <r>
    <x v="0"/>
    <x v="44"/>
    <s v="IPR/Copyright and Counterfeit"/>
    <x v="14"/>
    <n v="51"/>
    <n v="492226"/>
  </r>
  <r>
    <x v="0"/>
    <x v="44"/>
    <s v="Identity Theft"/>
    <x v="15"/>
    <n v="300"/>
    <n v="1405703"/>
  </r>
  <r>
    <x v="0"/>
    <x v="44"/>
    <s v="Investment"/>
    <x v="16"/>
    <n v="137"/>
    <n v="4326006"/>
  </r>
  <r>
    <x v="0"/>
    <x v="44"/>
    <s v="Lottery/Sweepstakes/Inheritance"/>
    <x v="17"/>
    <n v="63"/>
    <n v="567626"/>
  </r>
  <r>
    <x v="0"/>
    <x v="44"/>
    <s v="Malware/Scareware/Virus"/>
    <x v="18"/>
    <n v="9"/>
    <n v="12000"/>
  </r>
  <r>
    <x v="0"/>
    <x v="44"/>
    <s v="No Lead Value"/>
    <x v="19"/>
    <n v="548"/>
    <n v="10000"/>
  </r>
  <r>
    <x v="0"/>
    <x v="44"/>
    <s v="Non-payment/Non-Delivery"/>
    <x v="20"/>
    <n v="1126"/>
    <n v="2080818"/>
  </r>
  <r>
    <x v="0"/>
    <x v="44"/>
    <s v="Other"/>
    <x v="21"/>
    <n v="130"/>
    <n v="538371"/>
  </r>
  <r>
    <x v="0"/>
    <x v="44"/>
    <s v="Overpayment"/>
    <x v="22"/>
    <n v="72"/>
    <n v="453882"/>
  </r>
  <r>
    <x v="0"/>
    <x v="44"/>
    <s v="Personal Data Breach"/>
    <x v="23"/>
    <n v="617"/>
    <n v="1391709"/>
  </r>
  <r>
    <x v="0"/>
    <x v="44"/>
    <s v="Phishing/Vishing/Smishing/Pharming"/>
    <x v="24"/>
    <n v="270"/>
    <n v="403047"/>
  </r>
  <r>
    <x v="0"/>
    <x v="44"/>
    <s v="Ransomware"/>
    <x v="25"/>
    <n v="30"/>
    <n v="65253"/>
  </r>
  <r>
    <x v="0"/>
    <x v="44"/>
    <s v="Re-shipping"/>
    <x v="26"/>
    <n v="7"/>
    <n v="16"/>
  </r>
  <r>
    <x v="0"/>
    <x v="44"/>
    <s v="Real Estate/Rental"/>
    <x v="27"/>
    <n v="120"/>
    <n v="3808704"/>
  </r>
  <r>
    <x v="0"/>
    <x v="44"/>
    <s v="Spoofing"/>
    <x v="28"/>
    <n v="213"/>
    <n v="296527"/>
  </r>
  <r>
    <x v="0"/>
    <x v="44"/>
    <s v="Tech Support"/>
    <x v="29"/>
    <n v="327"/>
    <n v="4607793"/>
  </r>
  <r>
    <x v="0"/>
    <x v="44"/>
    <s v="Terrorism/Threats of Violence"/>
    <x v="30"/>
    <n v="135"/>
    <n v="17058"/>
  </r>
  <r>
    <x v="0"/>
    <x v="45"/>
    <s v="Advanced Fee"/>
    <x v="0"/>
    <n v="24"/>
    <n v="50624"/>
  </r>
  <r>
    <x v="0"/>
    <x v="45"/>
    <s v="BEC/EAC"/>
    <x v="1"/>
    <n v="33"/>
    <n v="11789721"/>
  </r>
  <r>
    <x v="0"/>
    <x v="45"/>
    <s v="Civil Matter"/>
    <x v="2"/>
    <n v="1"/>
    <n v="0"/>
  </r>
  <r>
    <x v="0"/>
    <x v="45"/>
    <s v="Computer Intrusion"/>
    <x v="3"/>
    <n v="2"/>
    <n v="0"/>
  </r>
  <r>
    <x v="0"/>
    <x v="45"/>
    <s v="Confidence Fraud/Romance"/>
    <x v="4"/>
    <n v="52"/>
    <n v="1282228"/>
  </r>
  <r>
    <x v="0"/>
    <x v="45"/>
    <s v="Corporate Data Breach"/>
    <x v="5"/>
    <n v="2"/>
    <n v="23200"/>
  </r>
  <r>
    <x v="0"/>
    <x v="45"/>
    <s v="Credit Card Fraud"/>
    <x v="6"/>
    <n v="27"/>
    <n v="33919"/>
  </r>
  <r>
    <x v="0"/>
    <x v="45"/>
    <s v="Crimes Against Children"/>
    <x v="7"/>
    <n v="5"/>
    <n v="27"/>
  </r>
  <r>
    <x v="0"/>
    <x v="45"/>
    <s v="Denial of Service/TDos"/>
    <x v="8"/>
    <n v="1"/>
    <n v="400"/>
  </r>
  <r>
    <x v="0"/>
    <x v="45"/>
    <s v="Employment"/>
    <x v="9"/>
    <n v="18"/>
    <n v="21900"/>
  </r>
  <r>
    <x v="0"/>
    <x v="45"/>
    <s v="Extortion"/>
    <x v="10"/>
    <n v="73"/>
    <n v="284058"/>
  </r>
  <r>
    <x v="0"/>
    <x v="45"/>
    <s v="Gambling"/>
    <x v="11"/>
    <n v="0"/>
    <n v="0"/>
  </r>
  <r>
    <x v="0"/>
    <x v="45"/>
    <s v="Government Impersonation"/>
    <x v="12"/>
    <n v="23"/>
    <n v="206135"/>
  </r>
  <r>
    <x v="0"/>
    <x v="45"/>
    <s v="Health Care Related"/>
    <x v="13"/>
    <n v="1"/>
    <n v="0"/>
  </r>
  <r>
    <x v="0"/>
    <x v="45"/>
    <s v="IPR/Copyright and Counterfeit"/>
    <x v="14"/>
    <n v="6"/>
    <n v="383160"/>
  </r>
  <r>
    <x v="0"/>
    <x v="45"/>
    <s v="Identity Theft"/>
    <x v="15"/>
    <n v="24"/>
    <n v="135702"/>
  </r>
  <r>
    <x v="0"/>
    <x v="45"/>
    <s v="Investment"/>
    <x v="16"/>
    <n v="10"/>
    <n v="290961"/>
  </r>
  <r>
    <x v="0"/>
    <x v="45"/>
    <s v="Lottery/Sweepstakes/Inheritance"/>
    <x v="17"/>
    <n v="11"/>
    <n v="505563"/>
  </r>
  <r>
    <x v="0"/>
    <x v="45"/>
    <s v="Malware/Scareware/Virus"/>
    <x v="18"/>
    <n v="3"/>
    <n v="102"/>
  </r>
  <r>
    <x v="0"/>
    <x v="45"/>
    <s v="No Lead Value"/>
    <x v="19"/>
    <n v="285"/>
    <n v="0"/>
  </r>
  <r>
    <x v="0"/>
    <x v="45"/>
    <s v="Non-payment/Non-Delivery"/>
    <x v="20"/>
    <n v="151"/>
    <n v="630582"/>
  </r>
  <r>
    <x v="0"/>
    <x v="45"/>
    <s v="Other"/>
    <x v="21"/>
    <n v="35"/>
    <n v="2407729"/>
  </r>
  <r>
    <x v="0"/>
    <x v="45"/>
    <s v="Overpayment"/>
    <x v="22"/>
    <n v="12"/>
    <n v="18250"/>
  </r>
  <r>
    <x v="0"/>
    <x v="45"/>
    <s v="Personal Data Breach"/>
    <x v="23"/>
    <n v="65"/>
    <n v="58679"/>
  </r>
  <r>
    <x v="0"/>
    <x v="45"/>
    <s v="Phishing/Vishing/Smishing/Pharming"/>
    <x v="24"/>
    <n v="39"/>
    <n v="7423"/>
  </r>
  <r>
    <x v="0"/>
    <x v="45"/>
    <s v="Ransomware"/>
    <x v="25"/>
    <n v="3"/>
    <n v="0"/>
  </r>
  <r>
    <x v="0"/>
    <x v="45"/>
    <s v="Re-shipping"/>
    <x v="26"/>
    <n v="0"/>
    <n v="0"/>
  </r>
  <r>
    <x v="0"/>
    <x v="45"/>
    <s v="Real Estate/Rental"/>
    <x v="27"/>
    <n v="17"/>
    <n v="1008172"/>
  </r>
  <r>
    <x v="0"/>
    <x v="45"/>
    <s v="Spoofing"/>
    <x v="28"/>
    <n v="29"/>
    <n v="7358"/>
  </r>
  <r>
    <x v="0"/>
    <x v="45"/>
    <s v="Tech Support"/>
    <x v="29"/>
    <n v="43"/>
    <n v="251486"/>
  </r>
  <r>
    <x v="0"/>
    <x v="45"/>
    <s v="Terrorism/Threats of Violence"/>
    <x v="30"/>
    <n v="15"/>
    <n v="0"/>
  </r>
  <r>
    <x v="0"/>
    <x v="46"/>
    <s v="Advanced Fee"/>
    <x v="0"/>
    <n v="172"/>
    <n v="2943621"/>
  </r>
  <r>
    <x v="0"/>
    <x v="46"/>
    <s v="BEC/EAC"/>
    <x v="1"/>
    <n v="321"/>
    <n v="38847655"/>
  </r>
  <r>
    <x v="0"/>
    <x v="46"/>
    <s v="Civil Matter"/>
    <x v="2"/>
    <n v="12"/>
    <n v="8401"/>
  </r>
  <r>
    <x v="0"/>
    <x v="46"/>
    <s v="Computer Intrusion"/>
    <x v="3"/>
    <n v="10"/>
    <n v="100"/>
  </r>
  <r>
    <x v="0"/>
    <x v="46"/>
    <s v="Confidence Fraud/Romance"/>
    <x v="4"/>
    <n v="366"/>
    <n v="14569398"/>
  </r>
  <r>
    <x v="0"/>
    <x v="46"/>
    <s v="Corporate Data Breach"/>
    <x v="5"/>
    <n v="21"/>
    <n v="609113"/>
  </r>
  <r>
    <x v="0"/>
    <x v="46"/>
    <s v="Credit Card Fraud"/>
    <x v="6"/>
    <n v="271"/>
    <n v="1959585"/>
  </r>
  <r>
    <x v="0"/>
    <x v="46"/>
    <s v="Crimes Against Children"/>
    <x v="7"/>
    <n v="29"/>
    <n v="0"/>
  </r>
  <r>
    <x v="0"/>
    <x v="46"/>
    <s v="Denial of Service/TDos"/>
    <x v="8"/>
    <n v="13"/>
    <n v="0"/>
  </r>
  <r>
    <x v="0"/>
    <x v="46"/>
    <s v="Employment"/>
    <x v="9"/>
    <n v="230"/>
    <n v="2996197"/>
  </r>
  <r>
    <x v="0"/>
    <x v="46"/>
    <s v="Extortion"/>
    <x v="10"/>
    <n v="628"/>
    <n v="362852"/>
  </r>
  <r>
    <x v="0"/>
    <x v="46"/>
    <s v="Gambling"/>
    <x v="11"/>
    <n v="2"/>
    <n v="1000"/>
  </r>
  <r>
    <x v="0"/>
    <x v="46"/>
    <s v="Government Impersonation"/>
    <x v="12"/>
    <n v="220"/>
    <n v="1053487"/>
  </r>
  <r>
    <x v="0"/>
    <x v="46"/>
    <s v="Health Care Related"/>
    <x v="13"/>
    <n v="8"/>
    <n v="208"/>
  </r>
  <r>
    <x v="0"/>
    <x v="46"/>
    <s v="IPR/Copyright and Counterfeit"/>
    <x v="14"/>
    <n v="60"/>
    <n v="248288"/>
  </r>
  <r>
    <x v="0"/>
    <x v="46"/>
    <s v="Identity Theft"/>
    <x v="15"/>
    <n v="529"/>
    <n v="2898060"/>
  </r>
  <r>
    <x v="0"/>
    <x v="46"/>
    <s v="Investment"/>
    <x v="16"/>
    <n v="162"/>
    <n v="7966687"/>
  </r>
  <r>
    <x v="0"/>
    <x v="46"/>
    <s v="Lottery/Sweepstakes/Inheritance"/>
    <x v="17"/>
    <n v="90"/>
    <n v="1157782"/>
  </r>
  <r>
    <x v="0"/>
    <x v="46"/>
    <s v="Malware/Scareware/Virus"/>
    <x v="18"/>
    <n v="11"/>
    <n v="8000"/>
  </r>
  <r>
    <x v="0"/>
    <x v="46"/>
    <s v="No Lead Value"/>
    <x v="19"/>
    <n v="600"/>
    <n v="0"/>
  </r>
  <r>
    <x v="0"/>
    <x v="46"/>
    <s v="Non-payment/Non-Delivery"/>
    <x v="20"/>
    <n v="1429"/>
    <n v="3094120"/>
  </r>
  <r>
    <x v="0"/>
    <x v="46"/>
    <s v="Other"/>
    <x v="21"/>
    <n v="148"/>
    <n v="1341046"/>
  </r>
  <r>
    <x v="0"/>
    <x v="46"/>
    <s v="Overpayment"/>
    <x v="22"/>
    <n v="86"/>
    <n v="2402040"/>
  </r>
  <r>
    <x v="0"/>
    <x v="46"/>
    <s v="Personal Data Breach"/>
    <x v="23"/>
    <n v="742"/>
    <n v="8559707"/>
  </r>
  <r>
    <x v="0"/>
    <x v="46"/>
    <s v="Phishing/Vishing/Smishing/Pharming"/>
    <x v="24"/>
    <n v="438"/>
    <n v="671637"/>
  </r>
  <r>
    <x v="0"/>
    <x v="46"/>
    <s v="Ransomware"/>
    <x v="25"/>
    <n v="47"/>
    <n v="206000"/>
  </r>
  <r>
    <x v="0"/>
    <x v="46"/>
    <s v="Re-shipping"/>
    <x v="26"/>
    <n v="10"/>
    <n v="0"/>
  </r>
  <r>
    <x v="0"/>
    <x v="46"/>
    <s v="Real Estate/Rental"/>
    <x v="27"/>
    <n v="173"/>
    <n v="3819229"/>
  </r>
  <r>
    <x v="0"/>
    <x v="46"/>
    <s v="Spoofing"/>
    <x v="28"/>
    <n v="279"/>
    <n v="1105303"/>
  </r>
  <r>
    <x v="0"/>
    <x v="46"/>
    <s v="Tech Support"/>
    <x v="29"/>
    <n v="418"/>
    <n v="15980875"/>
  </r>
  <r>
    <x v="0"/>
    <x v="46"/>
    <s v="Terrorism/Threats of Violence"/>
    <x v="30"/>
    <n v="172"/>
    <n v="228032"/>
  </r>
  <r>
    <x v="0"/>
    <x v="47"/>
    <s v="Advanced Fee"/>
    <x v="0"/>
    <n v="834"/>
    <n v="5092739"/>
  </r>
  <r>
    <x v="0"/>
    <x v="47"/>
    <s v="BEC/EAC"/>
    <x v="1"/>
    <n v="1750"/>
    <n v="233583565"/>
  </r>
  <r>
    <x v="0"/>
    <x v="47"/>
    <s v="Civil Matter"/>
    <x v="2"/>
    <n v="84"/>
    <n v="40952147"/>
  </r>
  <r>
    <x v="0"/>
    <x v="47"/>
    <s v="Computer Intrusion"/>
    <x v="3"/>
    <n v="73"/>
    <n v="1908226"/>
  </r>
  <r>
    <x v="0"/>
    <x v="47"/>
    <s v="Confidence Fraud/Romance"/>
    <x v="4"/>
    <n v="1752"/>
    <n v="65430519"/>
  </r>
  <r>
    <x v="0"/>
    <x v="47"/>
    <s v="Corporate Data Breach"/>
    <x v="5"/>
    <n v="94"/>
    <n v="20537219"/>
  </r>
  <r>
    <x v="0"/>
    <x v="47"/>
    <s v="Credit Card Fraud"/>
    <x v="6"/>
    <n v="1104"/>
    <n v="12357119"/>
  </r>
  <r>
    <x v="0"/>
    <x v="47"/>
    <s v="Crimes Against Children"/>
    <x v="7"/>
    <n v="143"/>
    <n v="15892"/>
  </r>
  <r>
    <x v="0"/>
    <x v="47"/>
    <s v="Denial of Service/TDos"/>
    <x v="8"/>
    <n v="100"/>
    <n v="2004"/>
  </r>
  <r>
    <x v="0"/>
    <x v="47"/>
    <s v="Employment"/>
    <x v="9"/>
    <n v="1445"/>
    <n v="3693257"/>
  </r>
  <r>
    <x v="0"/>
    <x v="47"/>
    <s v="Extortion"/>
    <x v="10"/>
    <n v="3053"/>
    <n v="4655420"/>
  </r>
  <r>
    <x v="0"/>
    <x v="47"/>
    <s v="Gambling"/>
    <x v="11"/>
    <n v="37"/>
    <n v="42070"/>
  </r>
  <r>
    <x v="0"/>
    <x v="47"/>
    <s v="Government Impersonation"/>
    <x v="12"/>
    <n v="967"/>
    <n v="11561233"/>
  </r>
  <r>
    <x v="0"/>
    <x v="47"/>
    <s v="Health Care Related"/>
    <x v="13"/>
    <n v="39"/>
    <n v="16210"/>
  </r>
  <r>
    <x v="0"/>
    <x v="47"/>
    <s v="IPR/Copyright and Counterfeit"/>
    <x v="14"/>
    <n v="271"/>
    <n v="1919603"/>
  </r>
  <r>
    <x v="0"/>
    <x v="47"/>
    <s v="Identity Theft"/>
    <x v="15"/>
    <n v="2505"/>
    <n v="24775031"/>
  </r>
  <r>
    <x v="0"/>
    <x v="47"/>
    <s v="Investment"/>
    <x v="16"/>
    <n v="1316"/>
    <n v="100144206"/>
  </r>
  <r>
    <x v="0"/>
    <x v="47"/>
    <s v="Lottery/Sweepstakes/Inheritance"/>
    <x v="17"/>
    <n v="365"/>
    <n v="3614839"/>
  </r>
  <r>
    <x v="0"/>
    <x v="47"/>
    <s v="Malware/Scareware/Virus"/>
    <x v="18"/>
    <n v="61"/>
    <n v="3144868"/>
  </r>
  <r>
    <x v="0"/>
    <x v="47"/>
    <s v="No Lead Value"/>
    <x v="19"/>
    <n v="10554"/>
    <n v="202"/>
  </r>
  <r>
    <x v="0"/>
    <x v="47"/>
    <s v="Non-payment/Non-Delivery"/>
    <x v="20"/>
    <n v="6140"/>
    <n v="25857033"/>
  </r>
  <r>
    <x v="0"/>
    <x v="47"/>
    <s v="Other"/>
    <x v="21"/>
    <n v="683"/>
    <n v="9061104"/>
  </r>
  <r>
    <x v="0"/>
    <x v="47"/>
    <s v="Overpayment"/>
    <x v="22"/>
    <n v="423"/>
    <n v="2459504"/>
  </r>
  <r>
    <x v="0"/>
    <x v="47"/>
    <s v="Personal Data Breach"/>
    <x v="23"/>
    <n v="3857"/>
    <n v="83888548"/>
  </r>
  <r>
    <x v="0"/>
    <x v="47"/>
    <s v="Phishing/Vishing/Smishing/Pharming"/>
    <x v="24"/>
    <n v="1421"/>
    <n v="1919034"/>
  </r>
  <r>
    <x v="0"/>
    <x v="47"/>
    <s v="Ransomware"/>
    <x v="25"/>
    <n v="293"/>
    <n v="4003280"/>
  </r>
  <r>
    <x v="0"/>
    <x v="47"/>
    <s v="Re-shipping"/>
    <x v="26"/>
    <n v="61"/>
    <n v="11854"/>
  </r>
  <r>
    <x v="0"/>
    <x v="47"/>
    <s v="Real Estate/Rental"/>
    <x v="27"/>
    <n v="863"/>
    <n v="42002220"/>
  </r>
  <r>
    <x v="0"/>
    <x v="47"/>
    <s v="Spoofing"/>
    <x v="28"/>
    <n v="1225"/>
    <n v="5129429"/>
  </r>
  <r>
    <x v="0"/>
    <x v="47"/>
    <s v="Tech Support"/>
    <x v="29"/>
    <n v="1578"/>
    <n v="20168677"/>
  </r>
  <r>
    <x v="0"/>
    <x v="47"/>
    <s v="Terrorism/Threats of Violence"/>
    <x v="30"/>
    <n v="935"/>
    <n v="513758"/>
  </r>
  <r>
    <x v="0"/>
    <x v="48"/>
    <s v="Advanced Fee"/>
    <x v="0"/>
    <n v="1"/>
    <n v="1912"/>
  </r>
  <r>
    <x v="0"/>
    <x v="48"/>
    <s v="BEC/EAC"/>
    <x v="1"/>
    <n v="3"/>
    <n v="0"/>
  </r>
  <r>
    <x v="0"/>
    <x v="48"/>
    <s v="Civil Matter"/>
    <x v="2"/>
    <n v="0"/>
    <n v="0"/>
  </r>
  <r>
    <x v="0"/>
    <x v="48"/>
    <s v="Computer Intrusion"/>
    <x v="3"/>
    <n v="1"/>
    <n v="0"/>
  </r>
  <r>
    <x v="0"/>
    <x v="48"/>
    <s v="Confidence Fraud/Romance"/>
    <x v="4"/>
    <n v="7"/>
    <n v="272257"/>
  </r>
  <r>
    <x v="0"/>
    <x v="48"/>
    <s v="Corporate Data Breach"/>
    <x v="5"/>
    <n v="0"/>
    <n v="0"/>
  </r>
  <r>
    <x v="0"/>
    <x v="48"/>
    <s v="Credit Card Fraud"/>
    <x v="6"/>
    <n v="1"/>
    <n v="499"/>
  </r>
  <r>
    <x v="0"/>
    <x v="48"/>
    <s v="Crimes Against Children"/>
    <x v="7"/>
    <n v="2"/>
    <n v="0"/>
  </r>
  <r>
    <x v="0"/>
    <x v="48"/>
    <s v="Denial of Service/TDos"/>
    <x v="8"/>
    <n v="0"/>
    <n v="0"/>
  </r>
  <r>
    <x v="0"/>
    <x v="48"/>
    <s v="Employment"/>
    <x v="9"/>
    <n v="1"/>
    <n v="0"/>
  </r>
  <r>
    <x v="0"/>
    <x v="48"/>
    <s v="Extortion"/>
    <x v="10"/>
    <n v="12"/>
    <n v="0"/>
  </r>
  <r>
    <x v="0"/>
    <x v="48"/>
    <s v="Gambling"/>
    <x v="11"/>
    <n v="0"/>
    <n v="0"/>
  </r>
  <r>
    <x v="0"/>
    <x v="48"/>
    <s v="Government Impersonation"/>
    <x v="12"/>
    <n v="1"/>
    <n v="0"/>
  </r>
  <r>
    <x v="0"/>
    <x v="48"/>
    <s v="Health Care Related"/>
    <x v="13"/>
    <n v="0"/>
    <n v="0"/>
  </r>
  <r>
    <x v="0"/>
    <x v="48"/>
    <s v="IPR/Copyright and Counterfeit"/>
    <x v="14"/>
    <n v="0"/>
    <n v="0"/>
  </r>
  <r>
    <x v="0"/>
    <x v="48"/>
    <s v="Identity Theft"/>
    <x v="15"/>
    <n v="7"/>
    <n v="1026"/>
  </r>
  <r>
    <x v="0"/>
    <x v="48"/>
    <s v="Investment"/>
    <x v="16"/>
    <n v="7"/>
    <n v="62926"/>
  </r>
  <r>
    <x v="0"/>
    <x v="48"/>
    <s v="Lottery/Sweepstakes/Inheritance"/>
    <x v="17"/>
    <n v="1"/>
    <n v="36780"/>
  </r>
  <r>
    <x v="0"/>
    <x v="48"/>
    <s v="Malware/Scareware/Virus"/>
    <x v="18"/>
    <n v="0"/>
    <n v="0"/>
  </r>
  <r>
    <x v="0"/>
    <x v="48"/>
    <s v="No Lead Value"/>
    <x v="19"/>
    <n v="10"/>
    <n v="0"/>
  </r>
  <r>
    <x v="0"/>
    <x v="48"/>
    <s v="Non-payment/Non-Delivery"/>
    <x v="20"/>
    <n v="15"/>
    <n v="18162"/>
  </r>
  <r>
    <x v="0"/>
    <x v="48"/>
    <s v="Other"/>
    <x v="21"/>
    <n v="2"/>
    <n v="0"/>
  </r>
  <r>
    <x v="0"/>
    <x v="48"/>
    <s v="Overpayment"/>
    <x v="22"/>
    <n v="0"/>
    <n v="0"/>
  </r>
  <r>
    <x v="0"/>
    <x v="48"/>
    <s v="Personal Data Breach"/>
    <x v="23"/>
    <n v="11"/>
    <n v="0"/>
  </r>
  <r>
    <x v="0"/>
    <x v="48"/>
    <s v="Phishing/Vishing/Smishing/Pharming"/>
    <x v="24"/>
    <n v="4"/>
    <n v="0"/>
  </r>
  <r>
    <x v="0"/>
    <x v="48"/>
    <s v="Ransomware"/>
    <x v="25"/>
    <n v="0"/>
    <n v="0"/>
  </r>
  <r>
    <x v="0"/>
    <x v="48"/>
    <s v="Re-shipping"/>
    <x v="26"/>
    <n v="0"/>
    <n v="0"/>
  </r>
  <r>
    <x v="0"/>
    <x v="48"/>
    <s v="Real Estate/Rental"/>
    <x v="27"/>
    <n v="0"/>
    <n v="0"/>
  </r>
  <r>
    <x v="0"/>
    <x v="48"/>
    <s v="Spoofing"/>
    <x v="28"/>
    <n v="0"/>
    <n v="0"/>
  </r>
  <r>
    <x v="0"/>
    <x v="48"/>
    <s v="Tech Support"/>
    <x v="29"/>
    <n v="7"/>
    <n v="4500"/>
  </r>
  <r>
    <x v="0"/>
    <x v="48"/>
    <s v="Terrorism/Threats of Violence"/>
    <x v="30"/>
    <n v="5"/>
    <n v="5782"/>
  </r>
  <r>
    <x v="0"/>
    <x v="49"/>
    <s v="Advanced Fee"/>
    <x v="0"/>
    <n v="131"/>
    <n v="1196551"/>
  </r>
  <r>
    <x v="0"/>
    <x v="49"/>
    <s v="BEC/EAC"/>
    <x v="1"/>
    <n v="228"/>
    <n v="29750751"/>
  </r>
  <r>
    <x v="0"/>
    <x v="49"/>
    <s v="Civil Matter"/>
    <x v="2"/>
    <n v="10"/>
    <n v="5970"/>
  </r>
  <r>
    <x v="0"/>
    <x v="49"/>
    <s v="Computer Intrusion"/>
    <x v="3"/>
    <n v="4"/>
    <n v="0"/>
  </r>
  <r>
    <x v="0"/>
    <x v="49"/>
    <s v="Confidence Fraud/Romance"/>
    <x v="4"/>
    <n v="256"/>
    <n v="7710025"/>
  </r>
  <r>
    <x v="0"/>
    <x v="49"/>
    <s v="Corporate Data Breach"/>
    <x v="5"/>
    <n v="13"/>
    <n v="260467"/>
  </r>
  <r>
    <x v="0"/>
    <x v="49"/>
    <s v="Credit Card Fraud"/>
    <x v="6"/>
    <n v="188"/>
    <n v="3499300"/>
  </r>
  <r>
    <x v="0"/>
    <x v="49"/>
    <s v="Crimes Against Children"/>
    <x v="7"/>
    <n v="19"/>
    <n v="370"/>
  </r>
  <r>
    <x v="0"/>
    <x v="49"/>
    <s v="Denial of Service/TDos"/>
    <x v="8"/>
    <n v="5"/>
    <n v="0"/>
  </r>
  <r>
    <x v="0"/>
    <x v="49"/>
    <s v="Employment"/>
    <x v="9"/>
    <n v="160"/>
    <n v="771580"/>
  </r>
  <r>
    <x v="0"/>
    <x v="49"/>
    <s v="Extortion"/>
    <x v="10"/>
    <n v="438"/>
    <n v="291256"/>
  </r>
  <r>
    <x v="0"/>
    <x v="49"/>
    <s v="Gambling"/>
    <x v="11"/>
    <n v="2"/>
    <n v="0"/>
  </r>
  <r>
    <x v="0"/>
    <x v="49"/>
    <s v="Government Impersonation"/>
    <x v="12"/>
    <n v="113"/>
    <n v="1472249"/>
  </r>
  <r>
    <x v="0"/>
    <x v="49"/>
    <s v="Health Care Related"/>
    <x v="13"/>
    <n v="5"/>
    <n v="35000"/>
  </r>
  <r>
    <x v="0"/>
    <x v="49"/>
    <s v="IPR/Copyright and Counterfeit"/>
    <x v="14"/>
    <n v="31"/>
    <n v="332283"/>
  </r>
  <r>
    <x v="0"/>
    <x v="49"/>
    <s v="Identity Theft"/>
    <x v="15"/>
    <n v="295"/>
    <n v="1756755"/>
  </r>
  <r>
    <x v="0"/>
    <x v="49"/>
    <s v="Investment"/>
    <x v="16"/>
    <n v="139"/>
    <n v="9227470"/>
  </r>
  <r>
    <x v="0"/>
    <x v="49"/>
    <s v="Lottery/Sweepstakes/Inheritance"/>
    <x v="17"/>
    <n v="42"/>
    <n v="237206"/>
  </r>
  <r>
    <x v="0"/>
    <x v="49"/>
    <s v="Malware/Scareware/Virus"/>
    <x v="18"/>
    <n v="4"/>
    <n v="313"/>
  </r>
  <r>
    <x v="0"/>
    <x v="49"/>
    <s v="No Lead Value"/>
    <x v="19"/>
    <n v="274"/>
    <n v="0"/>
  </r>
  <r>
    <x v="0"/>
    <x v="49"/>
    <s v="Non-payment/Non-Delivery"/>
    <x v="20"/>
    <n v="729"/>
    <n v="2947136"/>
  </r>
  <r>
    <x v="0"/>
    <x v="49"/>
    <s v="Other"/>
    <x v="21"/>
    <n v="88"/>
    <n v="1325701"/>
  </r>
  <r>
    <x v="0"/>
    <x v="49"/>
    <s v="Overpayment"/>
    <x v="22"/>
    <n v="119"/>
    <n v="449156"/>
  </r>
  <r>
    <x v="0"/>
    <x v="49"/>
    <s v="Personal Data Breach"/>
    <x v="23"/>
    <n v="401"/>
    <n v="2802992"/>
  </r>
  <r>
    <x v="0"/>
    <x v="49"/>
    <s v="Phishing/Vishing/Smishing/Pharming"/>
    <x v="24"/>
    <n v="213"/>
    <n v="688706"/>
  </r>
  <r>
    <x v="0"/>
    <x v="49"/>
    <s v="Ransomware"/>
    <x v="25"/>
    <n v="40"/>
    <n v="97000"/>
  </r>
  <r>
    <x v="0"/>
    <x v="49"/>
    <s v="Re-shipping"/>
    <x v="26"/>
    <n v="5"/>
    <n v="5285"/>
  </r>
  <r>
    <x v="0"/>
    <x v="49"/>
    <s v="Real Estate/Rental"/>
    <x v="27"/>
    <n v="134"/>
    <n v="6664777"/>
  </r>
  <r>
    <x v="0"/>
    <x v="49"/>
    <s v="Spoofing"/>
    <x v="28"/>
    <n v="158"/>
    <n v="458710"/>
  </r>
  <r>
    <x v="0"/>
    <x v="49"/>
    <s v="Tech Support"/>
    <x v="29"/>
    <n v="278"/>
    <n v="3729720"/>
  </r>
  <r>
    <x v="0"/>
    <x v="49"/>
    <s v="Terrorism/Threats of Violence"/>
    <x v="30"/>
    <n v="88"/>
    <n v="111612"/>
  </r>
  <r>
    <x v="0"/>
    <x v="50"/>
    <s v="Advanced Fee"/>
    <x v="0"/>
    <n v="16"/>
    <n v="483467"/>
  </r>
  <r>
    <x v="0"/>
    <x v="50"/>
    <s v="BEC/EAC"/>
    <x v="1"/>
    <n v="35"/>
    <n v="2000797"/>
  </r>
  <r>
    <x v="0"/>
    <x v="50"/>
    <s v="Civil Matter"/>
    <x v="2"/>
    <n v="3"/>
    <n v="0"/>
  </r>
  <r>
    <x v="0"/>
    <x v="50"/>
    <s v="Computer Intrusion"/>
    <x v="3"/>
    <n v="2"/>
    <n v="10"/>
  </r>
  <r>
    <x v="0"/>
    <x v="50"/>
    <s v="Confidence Fraud/Romance"/>
    <x v="4"/>
    <n v="43"/>
    <n v="528709"/>
  </r>
  <r>
    <x v="0"/>
    <x v="50"/>
    <s v="Corporate Data Breach"/>
    <x v="5"/>
    <n v="4"/>
    <n v="738"/>
  </r>
  <r>
    <x v="0"/>
    <x v="50"/>
    <s v="Credit Card Fraud"/>
    <x v="6"/>
    <n v="21"/>
    <n v="63134"/>
  </r>
  <r>
    <x v="0"/>
    <x v="50"/>
    <s v="Crimes Against Children"/>
    <x v="7"/>
    <n v="6"/>
    <n v="0"/>
  </r>
  <r>
    <x v="0"/>
    <x v="50"/>
    <s v="Denial of Service/TDos"/>
    <x v="8"/>
    <n v="0"/>
    <n v="0"/>
  </r>
  <r>
    <x v="0"/>
    <x v="50"/>
    <s v="Employment"/>
    <x v="9"/>
    <n v="14"/>
    <n v="17190"/>
  </r>
  <r>
    <x v="0"/>
    <x v="50"/>
    <s v="Extortion"/>
    <x v="10"/>
    <n v="69"/>
    <n v="7185"/>
  </r>
  <r>
    <x v="0"/>
    <x v="50"/>
    <s v="Gambling"/>
    <x v="11"/>
    <n v="1"/>
    <n v="0"/>
  </r>
  <r>
    <x v="0"/>
    <x v="50"/>
    <s v="Government Impersonation"/>
    <x v="12"/>
    <n v="22"/>
    <n v="384315"/>
  </r>
  <r>
    <x v="0"/>
    <x v="50"/>
    <s v="Health Care Related"/>
    <x v="13"/>
    <n v="0"/>
    <n v="0"/>
  </r>
  <r>
    <x v="0"/>
    <x v="50"/>
    <s v="IPR/Copyright and Counterfeit"/>
    <x v="14"/>
    <n v="16"/>
    <n v="9696"/>
  </r>
  <r>
    <x v="0"/>
    <x v="50"/>
    <s v="Identity Theft"/>
    <x v="15"/>
    <n v="29"/>
    <n v="485727"/>
  </r>
  <r>
    <x v="0"/>
    <x v="50"/>
    <s v="Investment"/>
    <x v="16"/>
    <n v="23"/>
    <n v="4754607"/>
  </r>
  <r>
    <x v="0"/>
    <x v="50"/>
    <s v="Lottery/Sweepstakes/Inheritance"/>
    <x v="17"/>
    <n v="12"/>
    <n v="177090"/>
  </r>
  <r>
    <x v="0"/>
    <x v="50"/>
    <s v="Malware/Scareware/Virus"/>
    <x v="18"/>
    <n v="0"/>
    <n v="0"/>
  </r>
  <r>
    <x v="0"/>
    <x v="50"/>
    <s v="No Lead Value"/>
    <x v="19"/>
    <n v="29"/>
    <n v="0"/>
  </r>
  <r>
    <x v="0"/>
    <x v="50"/>
    <s v="Non-payment/Non-Delivery"/>
    <x v="20"/>
    <n v="137"/>
    <n v="176579"/>
  </r>
  <r>
    <x v="0"/>
    <x v="50"/>
    <s v="Other"/>
    <x v="21"/>
    <n v="12"/>
    <n v="4960"/>
  </r>
  <r>
    <x v="0"/>
    <x v="50"/>
    <s v="Overpayment"/>
    <x v="22"/>
    <n v="12"/>
    <n v="5430"/>
  </r>
  <r>
    <x v="0"/>
    <x v="50"/>
    <s v="Personal Data Breach"/>
    <x v="23"/>
    <n v="72"/>
    <n v="311115"/>
  </r>
  <r>
    <x v="0"/>
    <x v="50"/>
    <s v="Phishing/Vishing/Smishing/Pharming"/>
    <x v="24"/>
    <n v="67"/>
    <n v="179567"/>
  </r>
  <r>
    <x v="0"/>
    <x v="50"/>
    <s v="Ransomware"/>
    <x v="25"/>
    <n v="3"/>
    <n v="0"/>
  </r>
  <r>
    <x v="0"/>
    <x v="50"/>
    <s v="Re-shipping"/>
    <x v="26"/>
    <n v="1"/>
    <n v="0"/>
  </r>
  <r>
    <x v="0"/>
    <x v="50"/>
    <s v="Real Estate/Rental"/>
    <x v="27"/>
    <n v="17"/>
    <n v="329474"/>
  </r>
  <r>
    <x v="0"/>
    <x v="50"/>
    <s v="Spoofing"/>
    <x v="28"/>
    <n v="38"/>
    <n v="12105"/>
  </r>
  <r>
    <x v="0"/>
    <x v="50"/>
    <s v="Tech Support"/>
    <x v="29"/>
    <n v="50"/>
    <n v="922664"/>
  </r>
  <r>
    <x v="0"/>
    <x v="50"/>
    <s v="Terrorism/Threats of Violence"/>
    <x v="30"/>
    <n v="13"/>
    <n v="0"/>
  </r>
  <r>
    <x v="0"/>
    <x v="51"/>
    <s v="Advanced Fee"/>
    <x v="0"/>
    <n v="2"/>
    <n v="22600"/>
  </r>
  <r>
    <x v="0"/>
    <x v="51"/>
    <s v="BEC/EAC"/>
    <x v="1"/>
    <n v="11"/>
    <n v="497022"/>
  </r>
  <r>
    <x v="0"/>
    <x v="51"/>
    <s v="Civil Matter"/>
    <x v="2"/>
    <n v="1"/>
    <n v="54346"/>
  </r>
  <r>
    <x v="0"/>
    <x v="51"/>
    <s v="Computer Intrusion"/>
    <x v="3"/>
    <n v="0"/>
    <n v="0"/>
  </r>
  <r>
    <x v="0"/>
    <x v="51"/>
    <s v="Confidence Fraud/Romance"/>
    <x v="4"/>
    <n v="2"/>
    <n v="7500"/>
  </r>
  <r>
    <x v="0"/>
    <x v="51"/>
    <s v="Corporate Data Breach"/>
    <x v="5"/>
    <n v="0"/>
    <n v="0"/>
  </r>
  <r>
    <x v="0"/>
    <x v="51"/>
    <s v="Credit Card Fraud"/>
    <x v="6"/>
    <n v="5"/>
    <n v="15615"/>
  </r>
  <r>
    <x v="0"/>
    <x v="51"/>
    <s v="Crimes Against Children"/>
    <x v="7"/>
    <n v="1"/>
    <n v="0"/>
  </r>
  <r>
    <x v="0"/>
    <x v="51"/>
    <s v="Denial of Service/TDos"/>
    <x v="8"/>
    <n v="0"/>
    <n v="0"/>
  </r>
  <r>
    <x v="0"/>
    <x v="51"/>
    <s v="Employment"/>
    <x v="9"/>
    <n v="6"/>
    <n v="5901"/>
  </r>
  <r>
    <x v="0"/>
    <x v="51"/>
    <s v="Extortion"/>
    <x v="10"/>
    <n v="4"/>
    <n v="300"/>
  </r>
  <r>
    <x v="0"/>
    <x v="51"/>
    <s v="Gambling"/>
    <x v="11"/>
    <n v="0"/>
    <n v="0"/>
  </r>
  <r>
    <x v="0"/>
    <x v="51"/>
    <s v="Government Impersonation"/>
    <x v="12"/>
    <n v="7"/>
    <n v="10198"/>
  </r>
  <r>
    <x v="0"/>
    <x v="51"/>
    <s v="Health Care Related"/>
    <x v="13"/>
    <n v="0"/>
    <n v="0"/>
  </r>
  <r>
    <x v="0"/>
    <x v="51"/>
    <s v="IPR/Copyright and Counterfeit"/>
    <x v="14"/>
    <n v="1"/>
    <n v="260"/>
  </r>
  <r>
    <x v="0"/>
    <x v="51"/>
    <s v="Identity Theft"/>
    <x v="15"/>
    <n v="2"/>
    <n v="15060"/>
  </r>
  <r>
    <x v="0"/>
    <x v="51"/>
    <s v="Investment"/>
    <x v="16"/>
    <n v="5"/>
    <n v="19499"/>
  </r>
  <r>
    <x v="0"/>
    <x v="51"/>
    <s v="Lottery/Sweepstakes/Inheritance"/>
    <x v="17"/>
    <n v="5"/>
    <n v="800"/>
  </r>
  <r>
    <x v="0"/>
    <x v="51"/>
    <s v="Malware/Scareware/Virus"/>
    <x v="18"/>
    <n v="0"/>
    <n v="0"/>
  </r>
  <r>
    <x v="0"/>
    <x v="51"/>
    <s v="No Lead Value"/>
    <x v="19"/>
    <n v="3"/>
    <n v="0"/>
  </r>
  <r>
    <x v="0"/>
    <x v="51"/>
    <s v="Non-payment/Non-Delivery"/>
    <x v="20"/>
    <n v="16"/>
    <n v="35598"/>
  </r>
  <r>
    <x v="0"/>
    <x v="51"/>
    <s v="Other"/>
    <x v="21"/>
    <n v="4"/>
    <n v="190250"/>
  </r>
  <r>
    <x v="0"/>
    <x v="51"/>
    <s v="Overpayment"/>
    <x v="22"/>
    <n v="0"/>
    <n v="0"/>
  </r>
  <r>
    <x v="0"/>
    <x v="51"/>
    <s v="Personal Data Breach"/>
    <x v="23"/>
    <n v="12"/>
    <n v="2833"/>
  </r>
  <r>
    <x v="0"/>
    <x v="51"/>
    <s v="Phishing/Vishing/Smishing/Pharming"/>
    <x v="24"/>
    <n v="7"/>
    <n v="0"/>
  </r>
  <r>
    <x v="0"/>
    <x v="51"/>
    <s v="Ransomware"/>
    <x v="25"/>
    <n v="0"/>
    <n v="0"/>
  </r>
  <r>
    <x v="0"/>
    <x v="51"/>
    <s v="Re-shipping"/>
    <x v="26"/>
    <n v="0"/>
    <n v="0"/>
  </r>
  <r>
    <x v="0"/>
    <x v="51"/>
    <s v="Real Estate/Rental"/>
    <x v="27"/>
    <n v="1"/>
    <n v="0"/>
  </r>
  <r>
    <x v="0"/>
    <x v="51"/>
    <s v="Spoofing"/>
    <x v="28"/>
    <n v="4"/>
    <n v="500"/>
  </r>
  <r>
    <x v="0"/>
    <x v="51"/>
    <s v="Tech Support"/>
    <x v="29"/>
    <n v="6"/>
    <n v="18681"/>
  </r>
  <r>
    <x v="0"/>
    <x v="51"/>
    <s v="Terrorism/Threats of Violence"/>
    <x v="30"/>
    <n v="4"/>
    <n v="0"/>
  </r>
  <r>
    <x v="0"/>
    <x v="52"/>
    <s v="Advanced Fee"/>
    <x v="0"/>
    <n v="283"/>
    <n v="1757749"/>
  </r>
  <r>
    <x v="0"/>
    <x v="52"/>
    <s v="BEC/EAC"/>
    <x v="1"/>
    <n v="617"/>
    <n v="65400117"/>
  </r>
  <r>
    <x v="0"/>
    <x v="52"/>
    <s v="Civil Matter"/>
    <x v="2"/>
    <n v="23"/>
    <n v="533459"/>
  </r>
  <r>
    <x v="0"/>
    <x v="52"/>
    <s v="Computer Intrusion"/>
    <x v="3"/>
    <n v="36"/>
    <n v="1746"/>
  </r>
  <r>
    <x v="0"/>
    <x v="52"/>
    <s v="Confidence Fraud/Romance"/>
    <x v="4"/>
    <n v="613"/>
    <n v="22143549"/>
  </r>
  <r>
    <x v="0"/>
    <x v="52"/>
    <s v="Corporate Data Breach"/>
    <x v="5"/>
    <n v="51"/>
    <n v="247387"/>
  </r>
  <r>
    <x v="0"/>
    <x v="52"/>
    <s v="Credit Card Fraud"/>
    <x v="6"/>
    <n v="398"/>
    <n v="4577719"/>
  </r>
  <r>
    <x v="0"/>
    <x v="52"/>
    <s v="Crimes Against Children"/>
    <x v="7"/>
    <n v="51"/>
    <n v="2220"/>
  </r>
  <r>
    <x v="0"/>
    <x v="52"/>
    <s v="Denial of Service/TDos"/>
    <x v="8"/>
    <n v="24"/>
    <n v="31737"/>
  </r>
  <r>
    <x v="0"/>
    <x v="52"/>
    <s v="Employment"/>
    <x v="9"/>
    <n v="454"/>
    <n v="914672"/>
  </r>
  <r>
    <x v="0"/>
    <x v="52"/>
    <s v="Extortion"/>
    <x v="10"/>
    <n v="1107"/>
    <n v="3127555"/>
  </r>
  <r>
    <x v="0"/>
    <x v="52"/>
    <s v="Gambling"/>
    <x v="11"/>
    <n v="5"/>
    <n v="2032"/>
  </r>
  <r>
    <x v="0"/>
    <x v="52"/>
    <s v="Government Impersonation"/>
    <x v="12"/>
    <n v="317"/>
    <n v="3042691"/>
  </r>
  <r>
    <x v="0"/>
    <x v="52"/>
    <s v="Health Care Related"/>
    <x v="13"/>
    <n v="14"/>
    <n v="346479"/>
  </r>
  <r>
    <x v="0"/>
    <x v="52"/>
    <s v="IPR/Copyright and Counterfeit"/>
    <x v="14"/>
    <n v="118"/>
    <n v="198708"/>
  </r>
  <r>
    <x v="0"/>
    <x v="52"/>
    <s v="Identity Theft"/>
    <x v="15"/>
    <n v="891"/>
    <n v="7149246"/>
  </r>
  <r>
    <x v="0"/>
    <x v="52"/>
    <s v="Investment"/>
    <x v="16"/>
    <n v="433"/>
    <n v="25033048"/>
  </r>
  <r>
    <x v="0"/>
    <x v="52"/>
    <s v="Lottery/Sweepstakes/Inheritance"/>
    <x v="17"/>
    <n v="149"/>
    <n v="1851810"/>
  </r>
  <r>
    <x v="0"/>
    <x v="52"/>
    <s v="Malware/Scareware/Virus"/>
    <x v="18"/>
    <n v="27"/>
    <n v="11376"/>
  </r>
  <r>
    <x v="0"/>
    <x v="52"/>
    <s v="No Lead Value"/>
    <x v="19"/>
    <n v="768"/>
    <n v="0"/>
  </r>
  <r>
    <x v="0"/>
    <x v="52"/>
    <s v="Non-payment/Non-Delivery"/>
    <x v="20"/>
    <n v="2162"/>
    <n v="6762974"/>
  </r>
  <r>
    <x v="0"/>
    <x v="52"/>
    <s v="Other"/>
    <x v="21"/>
    <n v="267"/>
    <n v="2971776"/>
  </r>
  <r>
    <x v="0"/>
    <x v="52"/>
    <s v="Overpayment"/>
    <x v="22"/>
    <n v="231"/>
    <n v="703931"/>
  </r>
  <r>
    <x v="0"/>
    <x v="52"/>
    <s v="Personal Data Breach"/>
    <x v="23"/>
    <n v="1235"/>
    <n v="15122861"/>
  </r>
  <r>
    <x v="0"/>
    <x v="52"/>
    <s v="Phishing/Vishing/Smishing/Pharming"/>
    <x v="24"/>
    <n v="596"/>
    <n v="429389"/>
  </r>
  <r>
    <x v="0"/>
    <x v="52"/>
    <s v="Ransomware"/>
    <x v="25"/>
    <n v="87"/>
    <n v="543500"/>
  </r>
  <r>
    <x v="0"/>
    <x v="52"/>
    <s v="Re-shipping"/>
    <x v="26"/>
    <n v="15"/>
    <n v="6150"/>
  </r>
  <r>
    <x v="0"/>
    <x v="52"/>
    <s v="Real Estate/Rental"/>
    <x v="27"/>
    <n v="262"/>
    <n v="7250689"/>
  </r>
  <r>
    <x v="0"/>
    <x v="52"/>
    <s v="Spoofing"/>
    <x v="28"/>
    <n v="506"/>
    <n v="861242"/>
  </r>
  <r>
    <x v="0"/>
    <x v="52"/>
    <s v="Tech Support"/>
    <x v="29"/>
    <n v="720"/>
    <n v="18565078"/>
  </r>
  <r>
    <x v="0"/>
    <x v="52"/>
    <s v="Terrorism/Threats of Violence"/>
    <x v="30"/>
    <n v="277"/>
    <n v="14711"/>
  </r>
  <r>
    <x v="0"/>
    <x v="53"/>
    <s v="Advanced Fee"/>
    <x v="0"/>
    <n v="262"/>
    <n v="3625825"/>
  </r>
  <r>
    <x v="0"/>
    <x v="53"/>
    <s v="BEC/EAC"/>
    <x v="1"/>
    <n v="565"/>
    <n v="49458671"/>
  </r>
  <r>
    <x v="0"/>
    <x v="53"/>
    <s v="Civil Matter"/>
    <x v="2"/>
    <n v="23"/>
    <n v="158980"/>
  </r>
  <r>
    <x v="0"/>
    <x v="53"/>
    <s v="Computer Intrusion"/>
    <x v="3"/>
    <n v="35"/>
    <n v="426649"/>
  </r>
  <r>
    <x v="0"/>
    <x v="53"/>
    <s v="Confidence Fraud/Romance"/>
    <x v="4"/>
    <n v="657"/>
    <n v="31958914"/>
  </r>
  <r>
    <x v="0"/>
    <x v="53"/>
    <s v="Corporate Data Breach"/>
    <x v="5"/>
    <n v="34"/>
    <n v="635490"/>
  </r>
  <r>
    <x v="0"/>
    <x v="53"/>
    <s v="Credit Card Fraud"/>
    <x v="6"/>
    <n v="406"/>
    <n v="6723596"/>
  </r>
  <r>
    <x v="0"/>
    <x v="53"/>
    <s v="Crimes Against Children"/>
    <x v="7"/>
    <n v="57"/>
    <n v="6941"/>
  </r>
  <r>
    <x v="0"/>
    <x v="53"/>
    <s v="Denial of Service/TDos"/>
    <x v="8"/>
    <n v="31"/>
    <n v="3439"/>
  </r>
  <r>
    <x v="0"/>
    <x v="53"/>
    <s v="Employment"/>
    <x v="9"/>
    <n v="384"/>
    <n v="682220"/>
  </r>
  <r>
    <x v="0"/>
    <x v="53"/>
    <s v="Extortion"/>
    <x v="10"/>
    <n v="1125"/>
    <n v="3009976"/>
  </r>
  <r>
    <x v="0"/>
    <x v="53"/>
    <s v="Gambling"/>
    <x v="11"/>
    <n v="4"/>
    <n v="0"/>
  </r>
  <r>
    <x v="0"/>
    <x v="53"/>
    <s v="Government Impersonation"/>
    <x v="12"/>
    <n v="327"/>
    <n v="2285931"/>
  </r>
  <r>
    <x v="0"/>
    <x v="53"/>
    <s v="Health Care Related"/>
    <x v="13"/>
    <n v="12"/>
    <n v="710"/>
  </r>
  <r>
    <x v="0"/>
    <x v="53"/>
    <s v="IPR/Copyright and Counterfeit"/>
    <x v="14"/>
    <n v="98"/>
    <n v="354614"/>
  </r>
  <r>
    <x v="0"/>
    <x v="53"/>
    <s v="Identity Theft"/>
    <x v="15"/>
    <n v="702"/>
    <n v="5798603"/>
  </r>
  <r>
    <x v="0"/>
    <x v="53"/>
    <s v="Investment"/>
    <x v="16"/>
    <n v="408"/>
    <n v="31304309"/>
  </r>
  <r>
    <x v="0"/>
    <x v="53"/>
    <s v="Lottery/Sweepstakes/Inheritance"/>
    <x v="17"/>
    <n v="129"/>
    <n v="1529807"/>
  </r>
  <r>
    <x v="0"/>
    <x v="53"/>
    <s v="Malware/Scareware/Virus"/>
    <x v="18"/>
    <n v="25"/>
    <n v="147108"/>
  </r>
  <r>
    <x v="0"/>
    <x v="53"/>
    <s v="No Lead Value"/>
    <x v="19"/>
    <n v="3325"/>
    <n v="1"/>
  </r>
  <r>
    <x v="0"/>
    <x v="53"/>
    <s v="Non-payment/Non-Delivery"/>
    <x v="20"/>
    <n v="1952"/>
    <n v="5284949"/>
  </r>
  <r>
    <x v="0"/>
    <x v="53"/>
    <s v="Other"/>
    <x v="21"/>
    <n v="286"/>
    <n v="431425"/>
  </r>
  <r>
    <x v="0"/>
    <x v="53"/>
    <s v="Overpayment"/>
    <x v="22"/>
    <n v="191"/>
    <n v="779489"/>
  </r>
  <r>
    <x v="0"/>
    <x v="53"/>
    <s v="Personal Data Breach"/>
    <x v="23"/>
    <n v="1153"/>
    <n v="8658267"/>
  </r>
  <r>
    <x v="0"/>
    <x v="53"/>
    <s v="Phishing/Vishing/Smishing/Pharming"/>
    <x v="24"/>
    <n v="586"/>
    <n v="1285870"/>
  </r>
  <r>
    <x v="0"/>
    <x v="53"/>
    <s v="Ransomware"/>
    <x v="25"/>
    <n v="84"/>
    <n v="300550"/>
  </r>
  <r>
    <x v="0"/>
    <x v="53"/>
    <s v="Re-shipping"/>
    <x v="26"/>
    <n v="14"/>
    <n v="700"/>
  </r>
  <r>
    <x v="0"/>
    <x v="53"/>
    <s v="Real Estate/Rental"/>
    <x v="27"/>
    <n v="433"/>
    <n v="8061014"/>
  </r>
  <r>
    <x v="0"/>
    <x v="53"/>
    <s v="Spoofing"/>
    <x v="28"/>
    <n v="480"/>
    <n v="3117241"/>
  </r>
  <r>
    <x v="0"/>
    <x v="53"/>
    <s v="Tech Support"/>
    <x v="29"/>
    <n v="726"/>
    <n v="15873763"/>
  </r>
  <r>
    <x v="0"/>
    <x v="53"/>
    <s v="Terrorism/Threats of Violence"/>
    <x v="30"/>
    <n v="317"/>
    <n v="117911"/>
  </r>
  <r>
    <x v="0"/>
    <x v="54"/>
    <s v="Advanced Fee"/>
    <x v="0"/>
    <n v="56"/>
    <n v="135308"/>
  </r>
  <r>
    <x v="0"/>
    <x v="54"/>
    <s v="BEC/EAC"/>
    <x v="1"/>
    <n v="38"/>
    <n v="3205222"/>
  </r>
  <r>
    <x v="0"/>
    <x v="54"/>
    <s v="Civil Matter"/>
    <x v="2"/>
    <n v="9"/>
    <n v="1800"/>
  </r>
  <r>
    <x v="0"/>
    <x v="54"/>
    <s v="Computer Intrusion"/>
    <x v="3"/>
    <n v="6"/>
    <n v="107834"/>
  </r>
  <r>
    <x v="0"/>
    <x v="54"/>
    <s v="Confidence Fraud/Romance"/>
    <x v="4"/>
    <n v="95"/>
    <n v="1458019"/>
  </r>
  <r>
    <x v="0"/>
    <x v="54"/>
    <s v="Corporate Data Breach"/>
    <x v="5"/>
    <n v="9"/>
    <n v="767853"/>
  </r>
  <r>
    <x v="0"/>
    <x v="54"/>
    <s v="Credit Card Fraud"/>
    <x v="6"/>
    <n v="60"/>
    <n v="544754"/>
  </r>
  <r>
    <x v="0"/>
    <x v="54"/>
    <s v="Crimes Against Children"/>
    <x v="7"/>
    <n v="12"/>
    <n v="50"/>
  </r>
  <r>
    <x v="0"/>
    <x v="54"/>
    <s v="Denial of Service/TDos"/>
    <x v="8"/>
    <n v="7"/>
    <n v="0"/>
  </r>
  <r>
    <x v="0"/>
    <x v="54"/>
    <s v="Employment"/>
    <x v="9"/>
    <n v="62"/>
    <n v="75305"/>
  </r>
  <r>
    <x v="0"/>
    <x v="54"/>
    <s v="Extortion"/>
    <x v="10"/>
    <n v="147"/>
    <n v="92361"/>
  </r>
  <r>
    <x v="0"/>
    <x v="54"/>
    <s v="Gambling"/>
    <x v="11"/>
    <n v="1"/>
    <n v="50"/>
  </r>
  <r>
    <x v="0"/>
    <x v="54"/>
    <s v="Government Impersonation"/>
    <x v="12"/>
    <n v="43"/>
    <n v="30916"/>
  </r>
  <r>
    <x v="0"/>
    <x v="54"/>
    <s v="Health Care Related"/>
    <x v="13"/>
    <n v="2"/>
    <n v="0"/>
  </r>
  <r>
    <x v="0"/>
    <x v="54"/>
    <s v="IPR/Copyright and Counterfeit"/>
    <x v="14"/>
    <n v="19"/>
    <n v="22099"/>
  </r>
  <r>
    <x v="0"/>
    <x v="54"/>
    <s v="Identity Theft"/>
    <x v="15"/>
    <n v="138"/>
    <n v="559720"/>
  </r>
  <r>
    <x v="0"/>
    <x v="54"/>
    <s v="Investment"/>
    <x v="16"/>
    <n v="29"/>
    <n v="346724"/>
  </r>
  <r>
    <x v="0"/>
    <x v="54"/>
    <s v="Lottery/Sweepstakes/Inheritance"/>
    <x v="17"/>
    <n v="32"/>
    <n v="234811"/>
  </r>
  <r>
    <x v="0"/>
    <x v="54"/>
    <s v="Malware/Scareware/Virus"/>
    <x v="18"/>
    <n v="8"/>
    <n v="10561"/>
  </r>
  <r>
    <x v="0"/>
    <x v="54"/>
    <s v="No Lead Value"/>
    <x v="19"/>
    <n v="365"/>
    <n v="0"/>
  </r>
  <r>
    <x v="0"/>
    <x v="54"/>
    <s v="Non-payment/Non-Delivery"/>
    <x v="20"/>
    <n v="380"/>
    <n v="952579"/>
  </r>
  <r>
    <x v="0"/>
    <x v="54"/>
    <s v="Other"/>
    <x v="21"/>
    <n v="73"/>
    <n v="386659"/>
  </r>
  <r>
    <x v="0"/>
    <x v="54"/>
    <s v="Overpayment"/>
    <x v="22"/>
    <n v="26"/>
    <n v="24379"/>
  </r>
  <r>
    <x v="0"/>
    <x v="54"/>
    <s v="Personal Data Breach"/>
    <x v="23"/>
    <n v="323"/>
    <n v="249491"/>
  </r>
  <r>
    <x v="0"/>
    <x v="54"/>
    <s v="Phishing/Vishing/Smishing/Pharming"/>
    <x v="24"/>
    <n v="85"/>
    <n v="9716"/>
  </r>
  <r>
    <x v="0"/>
    <x v="54"/>
    <s v="Ransomware"/>
    <x v="25"/>
    <n v="12"/>
    <n v="0"/>
  </r>
  <r>
    <x v="0"/>
    <x v="54"/>
    <s v="Re-shipping"/>
    <x v="26"/>
    <n v="0"/>
    <n v="0"/>
  </r>
  <r>
    <x v="0"/>
    <x v="54"/>
    <s v="Real Estate/Rental"/>
    <x v="27"/>
    <n v="19"/>
    <n v="734621"/>
  </r>
  <r>
    <x v="0"/>
    <x v="54"/>
    <s v="Spoofing"/>
    <x v="28"/>
    <n v="74"/>
    <n v="67726"/>
  </r>
  <r>
    <x v="0"/>
    <x v="54"/>
    <s v="Tech Support"/>
    <x v="29"/>
    <n v="90"/>
    <n v="602976"/>
  </r>
  <r>
    <x v="0"/>
    <x v="54"/>
    <s v="Terrorism/Threats of Violence"/>
    <x v="30"/>
    <n v="56"/>
    <n v="19022"/>
  </r>
  <r>
    <x v="0"/>
    <x v="55"/>
    <s v="Advanced Fee"/>
    <x v="0"/>
    <n v="173"/>
    <n v="540093"/>
  </r>
  <r>
    <x v="0"/>
    <x v="55"/>
    <s v="BEC/EAC"/>
    <x v="1"/>
    <n v="236"/>
    <n v="17914341"/>
  </r>
  <r>
    <x v="0"/>
    <x v="55"/>
    <s v="Civil Matter"/>
    <x v="2"/>
    <n v="7"/>
    <n v="0"/>
  </r>
  <r>
    <x v="0"/>
    <x v="55"/>
    <s v="Computer Intrusion"/>
    <x v="3"/>
    <n v="19"/>
    <n v="50255"/>
  </r>
  <r>
    <x v="0"/>
    <x v="55"/>
    <s v="Confidence Fraud/Romance"/>
    <x v="4"/>
    <n v="348"/>
    <n v="7526797"/>
  </r>
  <r>
    <x v="0"/>
    <x v="55"/>
    <s v="Corporate Data Breach"/>
    <x v="5"/>
    <n v="14"/>
    <n v="629960"/>
  </r>
  <r>
    <x v="0"/>
    <x v="55"/>
    <s v="Credit Card Fraud"/>
    <x v="6"/>
    <n v="177"/>
    <n v="796763"/>
  </r>
  <r>
    <x v="0"/>
    <x v="55"/>
    <s v="Crimes Against Children"/>
    <x v="7"/>
    <n v="25"/>
    <n v="2430"/>
  </r>
  <r>
    <x v="0"/>
    <x v="55"/>
    <s v="Denial of Service/TDos"/>
    <x v="8"/>
    <n v="21"/>
    <n v="0"/>
  </r>
  <r>
    <x v="0"/>
    <x v="55"/>
    <s v="Employment"/>
    <x v="9"/>
    <n v="152"/>
    <n v="178280"/>
  </r>
  <r>
    <x v="0"/>
    <x v="55"/>
    <s v="Extortion"/>
    <x v="10"/>
    <n v="506"/>
    <n v="449456"/>
  </r>
  <r>
    <x v="0"/>
    <x v="55"/>
    <s v="Gambling"/>
    <x v="11"/>
    <n v="58"/>
    <n v="125"/>
  </r>
  <r>
    <x v="0"/>
    <x v="55"/>
    <s v="Government Impersonation"/>
    <x v="12"/>
    <n v="224"/>
    <n v="2799354"/>
  </r>
  <r>
    <x v="0"/>
    <x v="55"/>
    <s v="Health Care Related"/>
    <x v="13"/>
    <n v="22"/>
    <n v="2993052"/>
  </r>
  <r>
    <x v="0"/>
    <x v="55"/>
    <s v="IPR/Copyright and Counterfeit"/>
    <x v="14"/>
    <n v="35"/>
    <n v="165939"/>
  </r>
  <r>
    <x v="0"/>
    <x v="55"/>
    <s v="Identity Theft"/>
    <x v="15"/>
    <n v="397"/>
    <n v="1622582"/>
  </r>
  <r>
    <x v="0"/>
    <x v="55"/>
    <s v="Investment"/>
    <x v="16"/>
    <n v="142"/>
    <n v="5947637"/>
  </r>
  <r>
    <x v="0"/>
    <x v="55"/>
    <s v="Lottery/Sweepstakes/Inheritance"/>
    <x v="17"/>
    <n v="686"/>
    <n v="2989908"/>
  </r>
  <r>
    <x v="0"/>
    <x v="55"/>
    <s v="Malware/Scareware/Virus"/>
    <x v="18"/>
    <n v="10"/>
    <n v="884"/>
  </r>
  <r>
    <x v="0"/>
    <x v="55"/>
    <s v="No Lead Value"/>
    <x v="19"/>
    <n v="1966"/>
    <n v="0"/>
  </r>
  <r>
    <x v="0"/>
    <x v="55"/>
    <s v="Non-payment/Non-Delivery"/>
    <x v="20"/>
    <n v="1241"/>
    <n v="2248893"/>
  </r>
  <r>
    <x v="0"/>
    <x v="55"/>
    <s v="Other"/>
    <x v="21"/>
    <n v="160"/>
    <n v="531402"/>
  </r>
  <r>
    <x v="0"/>
    <x v="55"/>
    <s v="Overpayment"/>
    <x v="22"/>
    <n v="84"/>
    <n v="279941"/>
  </r>
  <r>
    <x v="0"/>
    <x v="55"/>
    <s v="Personal Data Breach"/>
    <x v="23"/>
    <n v="591"/>
    <n v="2032963"/>
  </r>
  <r>
    <x v="0"/>
    <x v="55"/>
    <s v="Phishing/Vishing/Smishing/Pharming"/>
    <x v="24"/>
    <n v="1032"/>
    <n v="500395"/>
  </r>
  <r>
    <x v="0"/>
    <x v="55"/>
    <s v="Ransomware"/>
    <x v="25"/>
    <n v="91"/>
    <n v="15000"/>
  </r>
  <r>
    <x v="0"/>
    <x v="55"/>
    <s v="Re-shipping"/>
    <x v="26"/>
    <n v="5"/>
    <n v="0"/>
  </r>
  <r>
    <x v="0"/>
    <x v="55"/>
    <s v="Real Estate/Rental"/>
    <x v="27"/>
    <n v="114"/>
    <n v="3504202"/>
  </r>
  <r>
    <x v="0"/>
    <x v="55"/>
    <s v="Spoofing"/>
    <x v="28"/>
    <n v="594"/>
    <n v="1443546"/>
  </r>
  <r>
    <x v="0"/>
    <x v="55"/>
    <s v="Tech Support"/>
    <x v="29"/>
    <n v="305"/>
    <n v="2476027"/>
  </r>
  <r>
    <x v="0"/>
    <x v="55"/>
    <s v="Terrorism/Threats of Violence"/>
    <x v="30"/>
    <n v="125"/>
    <n v="2419"/>
  </r>
  <r>
    <x v="0"/>
    <x v="56"/>
    <s v="Advanced Fee"/>
    <x v="0"/>
    <n v="19"/>
    <n v="65046"/>
  </r>
  <r>
    <x v="0"/>
    <x v="56"/>
    <s v="BEC/EAC"/>
    <x v="1"/>
    <n v="52"/>
    <n v="2616050"/>
  </r>
  <r>
    <x v="0"/>
    <x v="56"/>
    <s v="Civil Matter"/>
    <x v="2"/>
    <n v="1"/>
    <n v="0"/>
  </r>
  <r>
    <x v="0"/>
    <x v="56"/>
    <s v="Computer Intrusion"/>
    <x v="3"/>
    <n v="3"/>
    <n v="0"/>
  </r>
  <r>
    <x v="0"/>
    <x v="56"/>
    <s v="Confidence Fraud/Romance"/>
    <x v="4"/>
    <n v="55"/>
    <n v="1713763"/>
  </r>
  <r>
    <x v="0"/>
    <x v="56"/>
    <s v="Corporate Data Breach"/>
    <x v="5"/>
    <n v="3"/>
    <n v="1150000"/>
  </r>
  <r>
    <x v="0"/>
    <x v="56"/>
    <s v="Credit Card Fraud"/>
    <x v="6"/>
    <n v="29"/>
    <n v="184048"/>
  </r>
  <r>
    <x v="0"/>
    <x v="56"/>
    <s v="Crimes Against Children"/>
    <x v="7"/>
    <n v="5"/>
    <n v="4000"/>
  </r>
  <r>
    <x v="0"/>
    <x v="56"/>
    <s v="Denial of Service/TDos"/>
    <x v="8"/>
    <n v="2"/>
    <n v="0"/>
  </r>
  <r>
    <x v="0"/>
    <x v="56"/>
    <s v="Employment"/>
    <x v="9"/>
    <n v="29"/>
    <n v="27293"/>
  </r>
  <r>
    <x v="0"/>
    <x v="56"/>
    <s v="Extortion"/>
    <x v="10"/>
    <n v="67"/>
    <n v="90416"/>
  </r>
  <r>
    <x v="0"/>
    <x v="56"/>
    <s v="Gambling"/>
    <x v="11"/>
    <n v="1"/>
    <n v="0"/>
  </r>
  <r>
    <x v="0"/>
    <x v="56"/>
    <s v="Government Impersonation"/>
    <x v="12"/>
    <n v="27"/>
    <n v="85999"/>
  </r>
  <r>
    <x v="0"/>
    <x v="56"/>
    <s v="Health Care Related"/>
    <x v="13"/>
    <n v="0"/>
    <n v="0"/>
  </r>
  <r>
    <x v="0"/>
    <x v="56"/>
    <s v="IPR/Copyright and Counterfeit"/>
    <x v="14"/>
    <n v="6"/>
    <n v="9000"/>
  </r>
  <r>
    <x v="0"/>
    <x v="56"/>
    <s v="Identity Theft"/>
    <x v="15"/>
    <n v="38"/>
    <n v="135586"/>
  </r>
  <r>
    <x v="0"/>
    <x v="56"/>
    <s v="Investment"/>
    <x v="16"/>
    <n v="22"/>
    <n v="1910897"/>
  </r>
  <r>
    <x v="0"/>
    <x v="56"/>
    <s v="Lottery/Sweepstakes/Inheritance"/>
    <x v="17"/>
    <n v="10"/>
    <n v="46001"/>
  </r>
  <r>
    <x v="0"/>
    <x v="56"/>
    <s v="Malware/Scareware/Virus"/>
    <x v="18"/>
    <n v="1"/>
    <n v="0"/>
  </r>
  <r>
    <x v="0"/>
    <x v="56"/>
    <s v="No Lead Value"/>
    <x v="19"/>
    <n v="51"/>
    <n v="0"/>
  </r>
  <r>
    <x v="0"/>
    <x v="56"/>
    <s v="Non-payment/Non-Delivery"/>
    <x v="20"/>
    <n v="152"/>
    <n v="570915"/>
  </r>
  <r>
    <x v="0"/>
    <x v="56"/>
    <s v="Other"/>
    <x v="21"/>
    <n v="11"/>
    <n v="11859"/>
  </r>
  <r>
    <x v="0"/>
    <x v="56"/>
    <s v="Overpayment"/>
    <x v="22"/>
    <n v="15"/>
    <n v="9700"/>
  </r>
  <r>
    <x v="0"/>
    <x v="56"/>
    <s v="Personal Data Breach"/>
    <x v="23"/>
    <n v="54"/>
    <n v="195254"/>
  </r>
  <r>
    <x v="0"/>
    <x v="56"/>
    <s v="Phishing/Vishing/Smishing/Pharming"/>
    <x v="24"/>
    <n v="29"/>
    <n v="15761"/>
  </r>
  <r>
    <x v="0"/>
    <x v="56"/>
    <s v="Ransomware"/>
    <x v="25"/>
    <n v="8"/>
    <n v="1400000"/>
  </r>
  <r>
    <x v="0"/>
    <x v="56"/>
    <s v="Re-shipping"/>
    <x v="26"/>
    <n v="2"/>
    <n v="0"/>
  </r>
  <r>
    <x v="0"/>
    <x v="56"/>
    <s v="Real Estate/Rental"/>
    <x v="27"/>
    <n v="15"/>
    <n v="47426"/>
  </r>
  <r>
    <x v="0"/>
    <x v="56"/>
    <s v="Spoofing"/>
    <x v="28"/>
    <n v="27"/>
    <n v="17818"/>
  </r>
  <r>
    <x v="0"/>
    <x v="56"/>
    <s v="Tech Support"/>
    <x v="29"/>
    <n v="53"/>
    <n v="238532"/>
  </r>
  <r>
    <x v="0"/>
    <x v="56"/>
    <s v="Terrorism/Threats of Violence"/>
    <x v="30"/>
    <n v="14"/>
    <n v="0"/>
  </r>
  <r>
    <x v="1"/>
    <x v="0"/>
    <s v="Advanced Fee"/>
    <x v="0"/>
    <n v="133"/>
    <n v="500165"/>
  </r>
  <r>
    <x v="1"/>
    <x v="0"/>
    <s v="BEC"/>
    <x v="1"/>
    <n v="183"/>
    <n v="19629224"/>
  </r>
  <r>
    <x v="1"/>
    <x v="0"/>
    <s v="Botnet"/>
    <x v="31"/>
    <n v="0"/>
    <n v="0"/>
  </r>
  <r>
    <x v="1"/>
    <x v="0"/>
    <s v="Confidence/Romance"/>
    <x v="4"/>
    <n v="206"/>
    <n v="4804737"/>
  </r>
  <r>
    <x v="1"/>
    <x v="0"/>
    <s v="Credit Card/Check Fraud"/>
    <x v="6"/>
    <n v="340"/>
    <n v="1571387"/>
  </r>
  <r>
    <x v="1"/>
    <x v="0"/>
    <s v="Crimes Against Children"/>
    <x v="7"/>
    <n v="42"/>
    <n v="109"/>
  </r>
  <r>
    <x v="1"/>
    <x v="0"/>
    <s v="Data Breach"/>
    <x v="5"/>
    <n v="35"/>
    <n v="182244643"/>
  </r>
  <r>
    <x v="1"/>
    <x v="0"/>
    <s v="Employment"/>
    <x v="9"/>
    <n v="185"/>
    <n v="615042"/>
  </r>
  <r>
    <x v="1"/>
    <x v="0"/>
    <s v="Extortion"/>
    <x v="10"/>
    <n v="415"/>
    <n v="334640"/>
  </r>
  <r>
    <x v="1"/>
    <x v="0"/>
    <s v="Government Impersonation"/>
    <x v="12"/>
    <n v="112"/>
    <n v="795596"/>
  </r>
  <r>
    <x v="1"/>
    <x v="0"/>
    <s v="Harassment/Stalking"/>
    <x v="32"/>
    <n v="196"/>
    <n v="505200"/>
  </r>
  <r>
    <x v="1"/>
    <x v="0"/>
    <s v="IPR/Copyright and Counterfeit"/>
    <x v="14"/>
    <n v="16"/>
    <n v="275"/>
  </r>
  <r>
    <x v="1"/>
    <x v="0"/>
    <s v="Identity Theft"/>
    <x v="15"/>
    <n v="311"/>
    <n v="1326305"/>
  </r>
  <r>
    <x v="1"/>
    <x v="0"/>
    <s v="Investment"/>
    <x v="16"/>
    <n v="167"/>
    <n v="21966154"/>
  </r>
  <r>
    <x v="1"/>
    <x v="0"/>
    <s v="Lottery/Sweepstakes/Inheritance"/>
    <x v="17"/>
    <n v="67"/>
    <n v="811907"/>
  </r>
  <r>
    <x v="1"/>
    <x v="0"/>
    <s v="Malware"/>
    <x v="18"/>
    <n v="9"/>
    <n v="48003"/>
  </r>
  <r>
    <x v="1"/>
    <x v="0"/>
    <s v="NCDF"/>
    <x v="33"/>
    <n v="0"/>
    <n v="0"/>
  </r>
  <r>
    <x v="1"/>
    <x v="0"/>
    <s v="NTOC"/>
    <x v="34"/>
    <n v="0"/>
    <n v="0"/>
  </r>
  <r>
    <x v="1"/>
    <x v="0"/>
    <s v="No Lead Value"/>
    <x v="19"/>
    <n v="715"/>
    <n v="0"/>
  </r>
  <r>
    <x v="1"/>
    <x v="0"/>
    <s v="Non-payment/Non-Delivery"/>
    <x v="20"/>
    <n v="530"/>
    <n v="1327714"/>
  </r>
  <r>
    <x v="1"/>
    <x v="0"/>
    <s v="Other"/>
    <x v="21"/>
    <n v="116"/>
    <n v="903573"/>
  </r>
  <r>
    <x v="1"/>
    <x v="0"/>
    <s v="Overpayment"/>
    <x v="22"/>
    <n v="63"/>
    <n v="478099"/>
  </r>
  <r>
    <x v="1"/>
    <x v="0"/>
    <s v="Personal Data Breach"/>
    <x v="23"/>
    <n v="714"/>
    <n v="3392888"/>
  </r>
  <r>
    <x v="1"/>
    <x v="0"/>
    <s v="Phishing"/>
    <x v="24"/>
    <n v="152"/>
    <n v="59062"/>
  </r>
  <r>
    <x v="1"/>
    <x v="0"/>
    <s v="Ransomware"/>
    <x v="25"/>
    <n v="21"/>
    <n v="1315000"/>
  </r>
  <r>
    <x v="1"/>
    <x v="0"/>
    <s v="Real Estate"/>
    <x v="27"/>
    <n v="55"/>
    <n v="2055523"/>
  </r>
  <r>
    <x v="1"/>
    <x v="0"/>
    <s v="SIM Swap"/>
    <x v="35"/>
    <n v="12"/>
    <n v="83913"/>
  </r>
  <r>
    <x v="1"/>
    <x v="0"/>
    <s v="Spoofing"/>
    <x v="28"/>
    <n v="210"/>
    <n v="412851"/>
  </r>
  <r>
    <x v="1"/>
    <x v="0"/>
    <s v="Tech Support"/>
    <x v="29"/>
    <n v="316"/>
    <n v="6308262"/>
  </r>
  <r>
    <x v="1"/>
    <x v="0"/>
    <s v="Threats of Violence"/>
    <x v="30"/>
    <n v="31"/>
    <n v="2300"/>
  </r>
  <r>
    <x v="1"/>
    <x v="1"/>
    <s v="Advanced Fee"/>
    <x v="0"/>
    <n v="28"/>
    <n v="51867"/>
  </r>
  <r>
    <x v="1"/>
    <x v="1"/>
    <s v="BEC"/>
    <x v="1"/>
    <n v="59"/>
    <n v="2987862"/>
  </r>
  <r>
    <x v="1"/>
    <x v="1"/>
    <s v="Botnet"/>
    <x v="31"/>
    <n v="3"/>
    <n v="0"/>
  </r>
  <r>
    <x v="1"/>
    <x v="1"/>
    <s v="Confidence/Romance"/>
    <x v="4"/>
    <n v="58"/>
    <n v="1516086"/>
  </r>
  <r>
    <x v="1"/>
    <x v="1"/>
    <s v="Credit Card/Check Fraud"/>
    <x v="6"/>
    <n v="119"/>
    <n v="708828"/>
  </r>
  <r>
    <x v="1"/>
    <x v="1"/>
    <s v="Crimes Against Children"/>
    <x v="7"/>
    <n v="16"/>
    <n v="12743"/>
  </r>
  <r>
    <x v="1"/>
    <x v="1"/>
    <s v="Data Breach"/>
    <x v="5"/>
    <n v="5"/>
    <n v="594836"/>
  </r>
  <r>
    <x v="1"/>
    <x v="1"/>
    <s v="Employment"/>
    <x v="9"/>
    <n v="33"/>
    <n v="66414"/>
  </r>
  <r>
    <x v="1"/>
    <x v="1"/>
    <s v="Extortion"/>
    <x v="10"/>
    <n v="161"/>
    <n v="99681"/>
  </r>
  <r>
    <x v="1"/>
    <x v="1"/>
    <s v="Government Impersonation"/>
    <x v="12"/>
    <n v="49"/>
    <n v="60009"/>
  </r>
  <r>
    <x v="1"/>
    <x v="1"/>
    <s v="Harassment/Stalking"/>
    <x v="32"/>
    <n v="39"/>
    <n v="0"/>
  </r>
  <r>
    <x v="1"/>
    <x v="1"/>
    <s v="IPR/Copyright and Counterfeit"/>
    <x v="14"/>
    <n v="7"/>
    <n v="3601"/>
  </r>
  <r>
    <x v="1"/>
    <x v="1"/>
    <s v="Identity Theft"/>
    <x v="15"/>
    <n v="69"/>
    <n v="106162"/>
  </r>
  <r>
    <x v="1"/>
    <x v="1"/>
    <s v="Investment"/>
    <x v="16"/>
    <n v="69"/>
    <n v="3900872"/>
  </r>
  <r>
    <x v="1"/>
    <x v="1"/>
    <s v="Lottery/Sweepstakes/Inheritance"/>
    <x v="17"/>
    <n v="36"/>
    <n v="298905"/>
  </r>
  <r>
    <x v="1"/>
    <x v="1"/>
    <s v="Malware"/>
    <x v="18"/>
    <n v="1"/>
    <n v="0"/>
  </r>
  <r>
    <x v="1"/>
    <x v="1"/>
    <s v="NCDF"/>
    <x v="33"/>
    <n v="0"/>
    <n v="0"/>
  </r>
  <r>
    <x v="1"/>
    <x v="1"/>
    <s v="NTOC"/>
    <x v="34"/>
    <n v="0"/>
    <n v="0"/>
  </r>
  <r>
    <x v="1"/>
    <x v="1"/>
    <s v="No Lead Value"/>
    <x v="19"/>
    <n v="199"/>
    <n v="0"/>
  </r>
  <r>
    <x v="1"/>
    <x v="1"/>
    <s v="Non-payment/Non-Delivery"/>
    <x v="20"/>
    <n v="124"/>
    <n v="841551"/>
  </r>
  <r>
    <x v="1"/>
    <x v="1"/>
    <s v="Other"/>
    <x v="21"/>
    <n v="30"/>
    <n v="2"/>
  </r>
  <r>
    <x v="1"/>
    <x v="1"/>
    <s v="Overpayment"/>
    <x v="22"/>
    <n v="30"/>
    <n v="425140"/>
  </r>
  <r>
    <x v="1"/>
    <x v="1"/>
    <s v="Personal Data Breach"/>
    <x v="23"/>
    <n v="165"/>
    <n v="410761"/>
  </r>
  <r>
    <x v="1"/>
    <x v="1"/>
    <s v="Phishing"/>
    <x v="24"/>
    <n v="70"/>
    <n v="64942"/>
  </r>
  <r>
    <x v="1"/>
    <x v="1"/>
    <s v="Ransomware"/>
    <x v="25"/>
    <n v="3"/>
    <n v="0"/>
  </r>
  <r>
    <x v="1"/>
    <x v="1"/>
    <s v="Real Estate"/>
    <x v="27"/>
    <n v="34"/>
    <n v="456419"/>
  </r>
  <r>
    <x v="1"/>
    <x v="1"/>
    <s v="SIM Swap"/>
    <x v="35"/>
    <n v="2"/>
    <n v="159860"/>
  </r>
  <r>
    <x v="1"/>
    <x v="1"/>
    <s v="Spoofing"/>
    <x v="28"/>
    <n v="70"/>
    <n v="246919"/>
  </r>
  <r>
    <x v="1"/>
    <x v="1"/>
    <s v="Tech Support"/>
    <x v="29"/>
    <n v="188"/>
    <n v="4493757"/>
  </r>
  <r>
    <x v="1"/>
    <x v="1"/>
    <s v="Threats of Violence"/>
    <x v="30"/>
    <n v="7"/>
    <n v="0"/>
  </r>
  <r>
    <x v="1"/>
    <x v="2"/>
    <s v="Advanced Fee"/>
    <x v="0"/>
    <n v="0"/>
    <n v="0"/>
  </r>
  <r>
    <x v="1"/>
    <x v="2"/>
    <s v="BEC"/>
    <x v="1"/>
    <n v="2"/>
    <n v="960"/>
  </r>
  <r>
    <x v="1"/>
    <x v="2"/>
    <s v="Botnet"/>
    <x v="31"/>
    <n v="0"/>
    <n v="0"/>
  </r>
  <r>
    <x v="1"/>
    <x v="2"/>
    <s v="Confidence/Romance"/>
    <x v="4"/>
    <n v="1"/>
    <n v="12500"/>
  </r>
  <r>
    <x v="1"/>
    <x v="2"/>
    <s v="Credit Card/Check Fraud"/>
    <x v="6"/>
    <n v="0"/>
    <n v="0"/>
  </r>
  <r>
    <x v="1"/>
    <x v="2"/>
    <s v="Crimes Against Children"/>
    <x v="7"/>
    <n v="3"/>
    <n v="0"/>
  </r>
  <r>
    <x v="1"/>
    <x v="2"/>
    <s v="Data Breach"/>
    <x v="5"/>
    <n v="0"/>
    <n v="0"/>
  </r>
  <r>
    <x v="1"/>
    <x v="2"/>
    <s v="Employment"/>
    <x v="9"/>
    <n v="0"/>
    <n v="0"/>
  </r>
  <r>
    <x v="1"/>
    <x v="2"/>
    <s v="Extortion"/>
    <x v="10"/>
    <n v="2"/>
    <n v="600"/>
  </r>
  <r>
    <x v="1"/>
    <x v="2"/>
    <s v="Government Impersonation"/>
    <x v="12"/>
    <n v="1"/>
    <n v="0"/>
  </r>
  <r>
    <x v="1"/>
    <x v="2"/>
    <s v="Harassment/Stalking"/>
    <x v="32"/>
    <n v="4"/>
    <n v="0"/>
  </r>
  <r>
    <x v="1"/>
    <x v="2"/>
    <s v="IPR/Copyright and Counterfeit"/>
    <x v="14"/>
    <n v="0"/>
    <n v="0"/>
  </r>
  <r>
    <x v="1"/>
    <x v="2"/>
    <s v="Identity Theft"/>
    <x v="15"/>
    <n v="2"/>
    <n v="600"/>
  </r>
  <r>
    <x v="1"/>
    <x v="2"/>
    <s v="Investment"/>
    <x v="16"/>
    <n v="1"/>
    <n v="98000"/>
  </r>
  <r>
    <x v="1"/>
    <x v="2"/>
    <s v="Lottery/Sweepstakes/Inheritance"/>
    <x v="17"/>
    <n v="0"/>
    <n v="0"/>
  </r>
  <r>
    <x v="1"/>
    <x v="2"/>
    <s v="Malware"/>
    <x v="18"/>
    <n v="0"/>
    <n v="0"/>
  </r>
  <r>
    <x v="1"/>
    <x v="2"/>
    <s v="NCDF"/>
    <x v="33"/>
    <n v="0"/>
    <n v="0"/>
  </r>
  <r>
    <x v="1"/>
    <x v="2"/>
    <s v="NTOC"/>
    <x v="34"/>
    <n v="0"/>
    <n v="0"/>
  </r>
  <r>
    <x v="1"/>
    <x v="2"/>
    <s v="No Lead Value"/>
    <x v="19"/>
    <n v="10"/>
    <n v="0"/>
  </r>
  <r>
    <x v="1"/>
    <x v="2"/>
    <s v="Non-payment/Non-Delivery"/>
    <x v="20"/>
    <n v="3"/>
    <n v="3020"/>
  </r>
  <r>
    <x v="1"/>
    <x v="2"/>
    <s v="Other"/>
    <x v="21"/>
    <n v="4"/>
    <n v="0"/>
  </r>
  <r>
    <x v="1"/>
    <x v="2"/>
    <s v="Overpayment"/>
    <x v="22"/>
    <n v="0"/>
    <n v="0"/>
  </r>
  <r>
    <x v="1"/>
    <x v="2"/>
    <s v="Personal Data Breach"/>
    <x v="23"/>
    <n v="3"/>
    <n v="0"/>
  </r>
  <r>
    <x v="1"/>
    <x v="2"/>
    <s v="Phishing"/>
    <x v="24"/>
    <n v="1"/>
    <n v="0"/>
  </r>
  <r>
    <x v="1"/>
    <x v="2"/>
    <s v="Ransomware"/>
    <x v="25"/>
    <n v="0"/>
    <n v="0"/>
  </r>
  <r>
    <x v="1"/>
    <x v="2"/>
    <s v="Real Estate"/>
    <x v="27"/>
    <n v="0"/>
    <n v="0"/>
  </r>
  <r>
    <x v="1"/>
    <x v="2"/>
    <s v="SIM Swap"/>
    <x v="35"/>
    <n v="0"/>
    <n v="0"/>
  </r>
  <r>
    <x v="1"/>
    <x v="2"/>
    <s v="Spoofing"/>
    <x v="28"/>
    <n v="1"/>
    <n v="0"/>
  </r>
  <r>
    <x v="1"/>
    <x v="2"/>
    <s v="Tech Support"/>
    <x v="29"/>
    <n v="3"/>
    <n v="12636"/>
  </r>
  <r>
    <x v="1"/>
    <x v="2"/>
    <s v="Threats of Violence"/>
    <x v="30"/>
    <n v="1"/>
    <n v="0"/>
  </r>
  <r>
    <x v="1"/>
    <x v="3"/>
    <s v="Advanced Fee"/>
    <x v="0"/>
    <n v="306"/>
    <n v="3497409"/>
  </r>
  <r>
    <x v="1"/>
    <x v="3"/>
    <s v="BEC"/>
    <x v="1"/>
    <n v="468"/>
    <n v="48491959"/>
  </r>
  <r>
    <x v="1"/>
    <x v="3"/>
    <s v="Botnet"/>
    <x v="31"/>
    <n v="29"/>
    <n v="3500"/>
  </r>
  <r>
    <x v="1"/>
    <x v="3"/>
    <s v="Confidence/Romance"/>
    <x v="4"/>
    <n v="680"/>
    <n v="25414350"/>
  </r>
  <r>
    <x v="1"/>
    <x v="3"/>
    <s v="Credit Card/Check Fraud"/>
    <x v="6"/>
    <n v="754"/>
    <n v="7612464"/>
  </r>
  <r>
    <x v="1"/>
    <x v="3"/>
    <s v="Crimes Against Children"/>
    <x v="7"/>
    <n v="74"/>
    <n v="3312"/>
  </r>
  <r>
    <x v="1"/>
    <x v="3"/>
    <s v="Data Breach"/>
    <x v="5"/>
    <n v="72"/>
    <n v="5275910"/>
  </r>
  <r>
    <x v="1"/>
    <x v="3"/>
    <s v="Employment"/>
    <x v="9"/>
    <n v="385"/>
    <n v="862808"/>
  </r>
  <r>
    <x v="1"/>
    <x v="3"/>
    <s v="Extortion"/>
    <x v="10"/>
    <n v="1018"/>
    <n v="1655565"/>
  </r>
  <r>
    <x v="1"/>
    <x v="3"/>
    <s v="Government Impersonation"/>
    <x v="12"/>
    <n v="346"/>
    <n v="2838064"/>
  </r>
  <r>
    <x v="1"/>
    <x v="3"/>
    <s v="Harassment/Stalking"/>
    <x v="32"/>
    <n v="333"/>
    <n v="27407"/>
  </r>
  <r>
    <x v="1"/>
    <x v="3"/>
    <s v="IPR/Copyright and Counterfeit"/>
    <x v="14"/>
    <n v="36"/>
    <n v="12978"/>
  </r>
  <r>
    <x v="1"/>
    <x v="3"/>
    <s v="Identity Theft"/>
    <x v="15"/>
    <n v="633"/>
    <n v="5244812"/>
  </r>
  <r>
    <x v="1"/>
    <x v="3"/>
    <s v="Investment"/>
    <x v="16"/>
    <n v="618"/>
    <n v="88886631"/>
  </r>
  <r>
    <x v="1"/>
    <x v="3"/>
    <s v="Lottery/Sweepstakes/Inheritance"/>
    <x v="17"/>
    <n v="167"/>
    <n v="3754716"/>
  </r>
  <r>
    <x v="1"/>
    <x v="3"/>
    <s v="Malware"/>
    <x v="18"/>
    <n v="17"/>
    <n v="40386"/>
  </r>
  <r>
    <x v="1"/>
    <x v="3"/>
    <s v="NCDF"/>
    <x v="33"/>
    <n v="0"/>
    <n v="0"/>
  </r>
  <r>
    <x v="1"/>
    <x v="3"/>
    <s v="NTOC"/>
    <x v="34"/>
    <n v="0"/>
    <n v="0"/>
  </r>
  <r>
    <x v="1"/>
    <x v="3"/>
    <s v="No Lead Value"/>
    <x v="19"/>
    <n v="1442"/>
    <n v="0"/>
  </r>
  <r>
    <x v="1"/>
    <x v="3"/>
    <s v="Non-payment/Non-Delivery"/>
    <x v="20"/>
    <n v="1262"/>
    <n v="7241215"/>
  </r>
  <r>
    <x v="1"/>
    <x v="3"/>
    <s v="Other"/>
    <x v="21"/>
    <n v="252"/>
    <n v="2269630"/>
  </r>
  <r>
    <x v="1"/>
    <x v="3"/>
    <s v="Overpayment"/>
    <x v="22"/>
    <n v="203"/>
    <n v="874131"/>
  </r>
  <r>
    <x v="1"/>
    <x v="3"/>
    <s v="Personal Data Breach"/>
    <x v="23"/>
    <n v="1494"/>
    <n v="13211625"/>
  </r>
  <r>
    <x v="1"/>
    <x v="3"/>
    <s v="Phishing"/>
    <x v="24"/>
    <n v="395"/>
    <n v="692542"/>
  </r>
  <r>
    <x v="1"/>
    <x v="3"/>
    <s v="Ransomware"/>
    <x v="25"/>
    <n v="60"/>
    <n v="725497"/>
  </r>
  <r>
    <x v="1"/>
    <x v="3"/>
    <s v="Real Estate"/>
    <x v="27"/>
    <n v="350"/>
    <n v="6547901"/>
  </r>
  <r>
    <x v="1"/>
    <x v="3"/>
    <s v="SIM Swap"/>
    <x v="35"/>
    <n v="38"/>
    <n v="799233"/>
  </r>
  <r>
    <x v="1"/>
    <x v="3"/>
    <s v="Spoofing"/>
    <x v="28"/>
    <n v="427"/>
    <n v="974893"/>
  </r>
  <r>
    <x v="1"/>
    <x v="3"/>
    <s v="Tech Support"/>
    <x v="29"/>
    <n v="1259"/>
    <n v="25049567"/>
  </r>
  <r>
    <x v="1"/>
    <x v="3"/>
    <s v="Threats of Violence"/>
    <x v="30"/>
    <n v="63"/>
    <n v="2633"/>
  </r>
  <r>
    <x v="1"/>
    <x v="4"/>
    <s v="Advanced Fee"/>
    <x v="0"/>
    <n v="75"/>
    <n v="305435"/>
  </r>
  <r>
    <x v="1"/>
    <x v="4"/>
    <s v="BEC"/>
    <x v="1"/>
    <n v="137"/>
    <n v="22788271"/>
  </r>
  <r>
    <x v="1"/>
    <x v="4"/>
    <s v="Botnet"/>
    <x v="31"/>
    <n v="1"/>
    <n v="0"/>
  </r>
  <r>
    <x v="1"/>
    <x v="4"/>
    <s v="Confidence/Romance"/>
    <x v="4"/>
    <n v="142"/>
    <n v="6079631"/>
  </r>
  <r>
    <x v="1"/>
    <x v="4"/>
    <s v="Credit Card/Check Fraud"/>
    <x v="6"/>
    <n v="139"/>
    <n v="1011015"/>
  </r>
  <r>
    <x v="1"/>
    <x v="4"/>
    <s v="Crimes Against Children"/>
    <x v="7"/>
    <n v="23"/>
    <n v="1494"/>
  </r>
  <r>
    <x v="1"/>
    <x v="4"/>
    <s v="Data Breach"/>
    <x v="5"/>
    <n v="27"/>
    <n v="517267"/>
  </r>
  <r>
    <x v="1"/>
    <x v="4"/>
    <s v="Employment"/>
    <x v="9"/>
    <n v="90"/>
    <n v="403962"/>
  </r>
  <r>
    <x v="1"/>
    <x v="4"/>
    <s v="Extortion"/>
    <x v="10"/>
    <n v="269"/>
    <n v="168074"/>
  </r>
  <r>
    <x v="1"/>
    <x v="4"/>
    <s v="Government Impersonation"/>
    <x v="12"/>
    <n v="77"/>
    <n v="22977"/>
  </r>
  <r>
    <x v="1"/>
    <x v="4"/>
    <s v="Harassment/Stalking"/>
    <x v="32"/>
    <n v="81"/>
    <n v="82100"/>
  </r>
  <r>
    <x v="1"/>
    <x v="4"/>
    <s v="IPR/Copyright and Counterfeit"/>
    <x v="14"/>
    <n v="8"/>
    <n v="42714"/>
  </r>
  <r>
    <x v="1"/>
    <x v="4"/>
    <s v="Identity Theft"/>
    <x v="15"/>
    <n v="181"/>
    <n v="1219504"/>
  </r>
  <r>
    <x v="1"/>
    <x v="4"/>
    <s v="Investment"/>
    <x v="16"/>
    <n v="120"/>
    <n v="5754472"/>
  </r>
  <r>
    <x v="1"/>
    <x v="4"/>
    <s v="Lottery/Sweepstakes/Inheritance"/>
    <x v="17"/>
    <n v="31"/>
    <n v="842665"/>
  </r>
  <r>
    <x v="1"/>
    <x v="4"/>
    <s v="Malware"/>
    <x v="18"/>
    <n v="7"/>
    <n v="9"/>
  </r>
  <r>
    <x v="1"/>
    <x v="4"/>
    <s v="NCDF"/>
    <x v="33"/>
    <n v="0"/>
    <n v="0"/>
  </r>
  <r>
    <x v="1"/>
    <x v="4"/>
    <s v="NTOC"/>
    <x v="34"/>
    <n v="0"/>
    <n v="0"/>
  </r>
  <r>
    <x v="1"/>
    <x v="4"/>
    <s v="No Lead Value"/>
    <x v="19"/>
    <n v="300"/>
    <n v="0"/>
  </r>
  <r>
    <x v="1"/>
    <x v="4"/>
    <s v="Non-payment/Non-Delivery"/>
    <x v="20"/>
    <n v="316"/>
    <n v="1043646"/>
  </r>
  <r>
    <x v="1"/>
    <x v="4"/>
    <s v="Other"/>
    <x v="21"/>
    <n v="71"/>
    <n v="81476"/>
  </r>
  <r>
    <x v="1"/>
    <x v="4"/>
    <s v="Overpayment"/>
    <x v="22"/>
    <n v="38"/>
    <n v="421951"/>
  </r>
  <r>
    <x v="1"/>
    <x v="4"/>
    <s v="Personal Data Breach"/>
    <x v="23"/>
    <n v="459"/>
    <n v="3273096"/>
  </r>
  <r>
    <x v="1"/>
    <x v="4"/>
    <s v="Phishing"/>
    <x v="24"/>
    <n v="111"/>
    <n v="2430349"/>
  </r>
  <r>
    <x v="1"/>
    <x v="4"/>
    <s v="Ransomware"/>
    <x v="25"/>
    <n v="17"/>
    <n v="0"/>
  </r>
  <r>
    <x v="1"/>
    <x v="4"/>
    <s v="Real Estate"/>
    <x v="27"/>
    <n v="41"/>
    <n v="581629"/>
  </r>
  <r>
    <x v="1"/>
    <x v="4"/>
    <s v="SIM Swap"/>
    <x v="35"/>
    <n v="11"/>
    <n v="62185"/>
  </r>
  <r>
    <x v="1"/>
    <x v="4"/>
    <s v="Spoofing"/>
    <x v="28"/>
    <n v="138"/>
    <n v="246827"/>
  </r>
  <r>
    <x v="1"/>
    <x v="4"/>
    <s v="Tech Support"/>
    <x v="29"/>
    <n v="207"/>
    <n v="2609996"/>
  </r>
  <r>
    <x v="1"/>
    <x v="4"/>
    <s v="Threats of Violence"/>
    <x v="30"/>
    <n v="17"/>
    <n v="0"/>
  </r>
  <r>
    <x v="1"/>
    <x v="5"/>
    <s v="Advanced Fee"/>
    <x v="0"/>
    <n v="1368"/>
    <n v="14557751"/>
  </r>
  <r>
    <x v="1"/>
    <x v="5"/>
    <s v="BEC"/>
    <x v="1"/>
    <n v="3269"/>
    <n v="439425357"/>
  </r>
  <r>
    <x v="1"/>
    <x v="5"/>
    <s v="Botnet"/>
    <x v="31"/>
    <n v="74"/>
    <n v="9207962"/>
  </r>
  <r>
    <x v="1"/>
    <x v="5"/>
    <s v="Confidence/Romance"/>
    <x v="4"/>
    <n v="2189"/>
    <n v="158131770"/>
  </r>
  <r>
    <x v="1"/>
    <x v="5"/>
    <s v="Credit Card/Check Fraud"/>
    <x v="6"/>
    <n v="2933"/>
    <n v="41329718"/>
  </r>
  <r>
    <x v="1"/>
    <x v="5"/>
    <s v="Crimes Against Children"/>
    <x v="7"/>
    <n v="256"/>
    <n v="87258"/>
  </r>
  <r>
    <x v="1"/>
    <x v="5"/>
    <s v="Data Breach"/>
    <x v="5"/>
    <n v="381"/>
    <n v="46132944"/>
  </r>
  <r>
    <x v="1"/>
    <x v="5"/>
    <s v="Employment"/>
    <x v="9"/>
    <n v="1879"/>
    <n v="6352139"/>
  </r>
  <r>
    <x v="1"/>
    <x v="5"/>
    <s v="Extortion"/>
    <x v="10"/>
    <n v="4746"/>
    <n v="11064375"/>
  </r>
  <r>
    <x v="1"/>
    <x v="5"/>
    <s v="Government Impersonation"/>
    <x v="12"/>
    <n v="1285"/>
    <n v="32297210"/>
  </r>
  <r>
    <x v="1"/>
    <x v="5"/>
    <s v="Harassment/Stalking"/>
    <x v="32"/>
    <n v="1693"/>
    <n v="1726392"/>
  </r>
  <r>
    <x v="1"/>
    <x v="5"/>
    <s v="IPR/Copyright and Counterfeit"/>
    <x v="14"/>
    <n v="318"/>
    <n v="233333"/>
  </r>
  <r>
    <x v="1"/>
    <x v="5"/>
    <s v="Identity Theft"/>
    <x v="15"/>
    <n v="2854"/>
    <n v="27903539"/>
  </r>
  <r>
    <x v="1"/>
    <x v="5"/>
    <s v="Investment"/>
    <x v="16"/>
    <n v="4928"/>
    <n v="869614022"/>
  </r>
  <r>
    <x v="1"/>
    <x v="5"/>
    <s v="Lottery/Sweepstakes/Inheritance"/>
    <x v="17"/>
    <n v="453"/>
    <n v="12243710"/>
  </r>
  <r>
    <x v="1"/>
    <x v="5"/>
    <s v="Malware"/>
    <x v="18"/>
    <n v="94"/>
    <n v="138325"/>
  </r>
  <r>
    <x v="1"/>
    <x v="5"/>
    <s v="NCDF"/>
    <x v="33"/>
    <n v="1"/>
    <n v="0"/>
  </r>
  <r>
    <x v="1"/>
    <x v="5"/>
    <s v="NTOC"/>
    <x v="34"/>
    <n v="0"/>
    <n v="0"/>
  </r>
  <r>
    <x v="1"/>
    <x v="5"/>
    <s v="No Lead Value"/>
    <x v="19"/>
    <n v="28232"/>
    <n v="0"/>
  </r>
  <r>
    <x v="1"/>
    <x v="5"/>
    <s v="Non-payment/Non-Delivery"/>
    <x v="20"/>
    <n v="6624"/>
    <n v="41025991"/>
  </r>
  <r>
    <x v="1"/>
    <x v="5"/>
    <s v="Other"/>
    <x v="21"/>
    <n v="1173"/>
    <n v="18755779"/>
  </r>
  <r>
    <x v="1"/>
    <x v="5"/>
    <s v="Overpayment"/>
    <x v="22"/>
    <n v="807"/>
    <n v="4754892"/>
  </r>
  <r>
    <x v="1"/>
    <x v="5"/>
    <s v="Personal Data Breach"/>
    <x v="23"/>
    <n v="8196"/>
    <n v="153022651"/>
  </r>
  <r>
    <x v="1"/>
    <x v="5"/>
    <s v="Phishing"/>
    <x v="24"/>
    <n v="2041"/>
    <n v="14628440"/>
  </r>
  <r>
    <x v="1"/>
    <x v="5"/>
    <s v="Ransomware"/>
    <x v="25"/>
    <n v="296"/>
    <n v="1945212"/>
  </r>
  <r>
    <x v="1"/>
    <x v="5"/>
    <s v="Real Estate"/>
    <x v="27"/>
    <n v="2126"/>
    <n v="62209889"/>
  </r>
  <r>
    <x v="1"/>
    <x v="5"/>
    <s v="SIM Swap"/>
    <x v="35"/>
    <n v="355"/>
    <n v="14258872"/>
  </r>
  <r>
    <x v="1"/>
    <x v="5"/>
    <s v="Spoofing"/>
    <x v="28"/>
    <n v="2615"/>
    <n v="17907024"/>
  </r>
  <r>
    <x v="1"/>
    <x v="5"/>
    <s v="Tech Support"/>
    <x v="29"/>
    <n v="4488"/>
    <n v="128250735"/>
  </r>
  <r>
    <x v="1"/>
    <x v="5"/>
    <s v="Threats of Violence"/>
    <x v="30"/>
    <n v="295"/>
    <n v="421261"/>
  </r>
  <r>
    <x v="1"/>
    <x v="6"/>
    <s v="Advanced Fee"/>
    <x v="0"/>
    <n v="208"/>
    <n v="1434614"/>
  </r>
  <r>
    <x v="1"/>
    <x v="6"/>
    <s v="BEC"/>
    <x v="1"/>
    <n v="504"/>
    <n v="53961108"/>
  </r>
  <r>
    <x v="1"/>
    <x v="6"/>
    <s v="Botnet"/>
    <x v="31"/>
    <n v="11"/>
    <n v="118"/>
  </r>
  <r>
    <x v="1"/>
    <x v="6"/>
    <s v="Confidence/Romance"/>
    <x v="4"/>
    <n v="362"/>
    <n v="14107358"/>
  </r>
  <r>
    <x v="1"/>
    <x v="6"/>
    <s v="Credit Card/Check Fraud"/>
    <x v="6"/>
    <n v="387"/>
    <n v="3891969"/>
  </r>
  <r>
    <x v="1"/>
    <x v="6"/>
    <s v="Crimes Against Children"/>
    <x v="7"/>
    <n v="43"/>
    <n v="1910"/>
  </r>
  <r>
    <x v="1"/>
    <x v="6"/>
    <s v="Data Breach"/>
    <x v="5"/>
    <n v="69"/>
    <n v="5589504"/>
  </r>
  <r>
    <x v="1"/>
    <x v="6"/>
    <s v="Employment"/>
    <x v="9"/>
    <n v="308"/>
    <n v="751991"/>
  </r>
  <r>
    <x v="1"/>
    <x v="6"/>
    <s v="Extortion"/>
    <x v="10"/>
    <n v="898"/>
    <n v="566937"/>
  </r>
  <r>
    <x v="1"/>
    <x v="6"/>
    <s v="Government Impersonation"/>
    <x v="12"/>
    <n v="278"/>
    <n v="3497450"/>
  </r>
  <r>
    <x v="1"/>
    <x v="6"/>
    <s v="Harassment/Stalking"/>
    <x v="32"/>
    <n v="290"/>
    <n v="8045"/>
  </r>
  <r>
    <x v="1"/>
    <x v="6"/>
    <s v="IPR/Copyright and Counterfeit"/>
    <x v="14"/>
    <n v="37"/>
    <n v="1670"/>
  </r>
  <r>
    <x v="1"/>
    <x v="6"/>
    <s v="Identity Theft"/>
    <x v="15"/>
    <n v="403"/>
    <n v="3587131"/>
  </r>
  <r>
    <x v="1"/>
    <x v="6"/>
    <s v="Investment"/>
    <x v="16"/>
    <n v="475"/>
    <n v="58468306"/>
  </r>
  <r>
    <x v="1"/>
    <x v="6"/>
    <s v="Lottery/Sweepstakes/Inheritance"/>
    <x v="17"/>
    <n v="105"/>
    <n v="2306796"/>
  </r>
  <r>
    <x v="1"/>
    <x v="6"/>
    <s v="Malware"/>
    <x v="18"/>
    <n v="15"/>
    <n v="368591"/>
  </r>
  <r>
    <x v="1"/>
    <x v="6"/>
    <s v="NCDF"/>
    <x v="33"/>
    <n v="1"/>
    <n v="0"/>
  </r>
  <r>
    <x v="1"/>
    <x v="6"/>
    <s v="NTOC"/>
    <x v="34"/>
    <n v="0"/>
    <n v="0"/>
  </r>
  <r>
    <x v="1"/>
    <x v="6"/>
    <s v="No Lead Value"/>
    <x v="19"/>
    <n v="2988"/>
    <n v="0"/>
  </r>
  <r>
    <x v="1"/>
    <x v="6"/>
    <s v="Non-payment/Non-Delivery"/>
    <x v="20"/>
    <n v="1156"/>
    <n v="4594893"/>
  </r>
  <r>
    <x v="1"/>
    <x v="6"/>
    <s v="Other"/>
    <x v="21"/>
    <n v="714"/>
    <n v="1804460"/>
  </r>
  <r>
    <x v="1"/>
    <x v="6"/>
    <s v="Overpayment"/>
    <x v="22"/>
    <n v="159"/>
    <n v="628022"/>
  </r>
  <r>
    <x v="1"/>
    <x v="6"/>
    <s v="Personal Data Breach"/>
    <x v="23"/>
    <n v="1083"/>
    <n v="7231942"/>
  </r>
  <r>
    <x v="1"/>
    <x v="6"/>
    <s v="Phishing"/>
    <x v="24"/>
    <n v="405"/>
    <n v="457985"/>
  </r>
  <r>
    <x v="1"/>
    <x v="6"/>
    <s v="Ransomware"/>
    <x v="25"/>
    <n v="46"/>
    <n v="14280"/>
  </r>
  <r>
    <x v="1"/>
    <x v="6"/>
    <s v="Real Estate"/>
    <x v="27"/>
    <n v="279"/>
    <n v="8977358"/>
  </r>
  <r>
    <x v="1"/>
    <x v="6"/>
    <s v="SIM Swap"/>
    <x v="35"/>
    <n v="31"/>
    <n v="1106456"/>
  </r>
  <r>
    <x v="1"/>
    <x v="6"/>
    <s v="Spoofing"/>
    <x v="28"/>
    <n v="467"/>
    <n v="2034037"/>
  </r>
  <r>
    <x v="1"/>
    <x v="6"/>
    <s v="Tech Support"/>
    <x v="29"/>
    <n v="708"/>
    <n v="15937753"/>
  </r>
  <r>
    <x v="1"/>
    <x v="6"/>
    <s v="Threats of Violence"/>
    <x v="30"/>
    <n v="36"/>
    <n v="770"/>
  </r>
  <r>
    <x v="1"/>
    <x v="7"/>
    <s v="Advanced Fee"/>
    <x v="0"/>
    <n v="93"/>
    <n v="742044"/>
  </r>
  <r>
    <x v="1"/>
    <x v="7"/>
    <s v="BEC"/>
    <x v="1"/>
    <n v="282"/>
    <n v="35746379"/>
  </r>
  <r>
    <x v="1"/>
    <x v="7"/>
    <s v="Botnet"/>
    <x v="31"/>
    <n v="7"/>
    <n v="0"/>
  </r>
  <r>
    <x v="1"/>
    <x v="7"/>
    <s v="Confidence/Romance"/>
    <x v="4"/>
    <n v="159"/>
    <n v="7131267"/>
  </r>
  <r>
    <x v="1"/>
    <x v="7"/>
    <s v="Credit Card/Check Fraud"/>
    <x v="6"/>
    <n v="277"/>
    <n v="2883096"/>
  </r>
  <r>
    <x v="1"/>
    <x v="7"/>
    <s v="Crimes Against Children"/>
    <x v="7"/>
    <n v="27"/>
    <n v="3653"/>
  </r>
  <r>
    <x v="1"/>
    <x v="7"/>
    <s v="Data Breach"/>
    <x v="5"/>
    <n v="30"/>
    <n v="749096"/>
  </r>
  <r>
    <x v="1"/>
    <x v="7"/>
    <s v="Employment"/>
    <x v="9"/>
    <n v="126"/>
    <n v="153951"/>
  </r>
  <r>
    <x v="1"/>
    <x v="7"/>
    <s v="Extortion"/>
    <x v="10"/>
    <n v="420"/>
    <n v="534840"/>
  </r>
  <r>
    <x v="1"/>
    <x v="7"/>
    <s v="Government Impersonation"/>
    <x v="12"/>
    <n v="83"/>
    <n v="6651047"/>
  </r>
  <r>
    <x v="1"/>
    <x v="7"/>
    <s v="Harassment/Stalking"/>
    <x v="32"/>
    <n v="95"/>
    <n v="1655"/>
  </r>
  <r>
    <x v="1"/>
    <x v="7"/>
    <s v="IPR/Copyright and Counterfeit"/>
    <x v="14"/>
    <n v="12"/>
    <n v="144"/>
  </r>
  <r>
    <x v="1"/>
    <x v="7"/>
    <s v="Identity Theft"/>
    <x v="15"/>
    <n v="334"/>
    <n v="1318607"/>
  </r>
  <r>
    <x v="1"/>
    <x v="7"/>
    <s v="Investment"/>
    <x v="16"/>
    <n v="194"/>
    <n v="21208943"/>
  </r>
  <r>
    <x v="1"/>
    <x v="7"/>
    <s v="Lottery/Sweepstakes/Inheritance"/>
    <x v="17"/>
    <n v="28"/>
    <n v="629543"/>
  </r>
  <r>
    <x v="1"/>
    <x v="7"/>
    <s v="Malware"/>
    <x v="18"/>
    <n v="12"/>
    <n v="3183"/>
  </r>
  <r>
    <x v="1"/>
    <x v="7"/>
    <s v="NCDF"/>
    <x v="33"/>
    <n v="0"/>
    <n v="0"/>
  </r>
  <r>
    <x v="1"/>
    <x v="7"/>
    <s v="NTOC"/>
    <x v="34"/>
    <n v="0"/>
    <n v="0"/>
  </r>
  <r>
    <x v="1"/>
    <x v="7"/>
    <s v="No Lead Value"/>
    <x v="19"/>
    <n v="824"/>
    <n v="0"/>
  </r>
  <r>
    <x v="1"/>
    <x v="7"/>
    <s v="Non-payment/Non-Delivery"/>
    <x v="20"/>
    <n v="466"/>
    <n v="2126230"/>
  </r>
  <r>
    <x v="1"/>
    <x v="7"/>
    <s v="Other"/>
    <x v="21"/>
    <n v="74"/>
    <n v="1765534"/>
  </r>
  <r>
    <x v="1"/>
    <x v="7"/>
    <s v="Overpayment"/>
    <x v="22"/>
    <n v="62"/>
    <n v="70683"/>
  </r>
  <r>
    <x v="1"/>
    <x v="7"/>
    <s v="Personal Data Breach"/>
    <x v="23"/>
    <n v="540"/>
    <n v="5669249"/>
  </r>
  <r>
    <x v="1"/>
    <x v="7"/>
    <s v="Phishing"/>
    <x v="24"/>
    <n v="147"/>
    <n v="940808"/>
  </r>
  <r>
    <x v="1"/>
    <x v="7"/>
    <s v="Ransomware"/>
    <x v="25"/>
    <n v="30"/>
    <n v="70000"/>
  </r>
  <r>
    <x v="1"/>
    <x v="7"/>
    <s v="Real Estate"/>
    <x v="27"/>
    <n v="117"/>
    <n v="6386182"/>
  </r>
  <r>
    <x v="1"/>
    <x v="7"/>
    <s v="SIM Swap"/>
    <x v="35"/>
    <n v="17"/>
    <n v="571388"/>
  </r>
  <r>
    <x v="1"/>
    <x v="7"/>
    <s v="Spoofing"/>
    <x v="28"/>
    <n v="228"/>
    <n v="1627349"/>
  </r>
  <r>
    <x v="1"/>
    <x v="7"/>
    <s v="Tech Support"/>
    <x v="29"/>
    <n v="396"/>
    <n v="13040485"/>
  </r>
  <r>
    <x v="1"/>
    <x v="7"/>
    <s v="Threats of Violence"/>
    <x v="30"/>
    <n v="13"/>
    <n v="1929"/>
  </r>
  <r>
    <x v="1"/>
    <x v="8"/>
    <s v="Advanced Fee"/>
    <x v="0"/>
    <n v="28"/>
    <n v="142836"/>
  </r>
  <r>
    <x v="1"/>
    <x v="8"/>
    <s v="BEC"/>
    <x v="1"/>
    <n v="72"/>
    <n v="8419097"/>
  </r>
  <r>
    <x v="1"/>
    <x v="8"/>
    <s v="Botnet"/>
    <x v="31"/>
    <n v="3"/>
    <n v="0"/>
  </r>
  <r>
    <x v="1"/>
    <x v="8"/>
    <s v="Confidence/Romance"/>
    <x v="4"/>
    <n v="45"/>
    <n v="2072905"/>
  </r>
  <r>
    <x v="1"/>
    <x v="8"/>
    <s v="Credit Card/Check Fraud"/>
    <x v="6"/>
    <n v="67"/>
    <n v="627658"/>
  </r>
  <r>
    <x v="1"/>
    <x v="8"/>
    <s v="Crimes Against Children"/>
    <x v="7"/>
    <n v="4"/>
    <n v="0"/>
  </r>
  <r>
    <x v="1"/>
    <x v="8"/>
    <s v="Data Breach"/>
    <x v="5"/>
    <n v="7"/>
    <n v="4271294"/>
  </r>
  <r>
    <x v="1"/>
    <x v="8"/>
    <s v="Employment"/>
    <x v="9"/>
    <n v="32"/>
    <n v="98771"/>
  </r>
  <r>
    <x v="1"/>
    <x v="8"/>
    <s v="Extortion"/>
    <x v="10"/>
    <n v="100"/>
    <n v="207467"/>
  </r>
  <r>
    <x v="1"/>
    <x v="8"/>
    <s v="Government Impersonation"/>
    <x v="12"/>
    <n v="39"/>
    <n v="5999143"/>
  </r>
  <r>
    <x v="1"/>
    <x v="8"/>
    <s v="Harassment/Stalking"/>
    <x v="32"/>
    <n v="27"/>
    <n v="9715"/>
  </r>
  <r>
    <x v="1"/>
    <x v="8"/>
    <s v="IPR/Copyright and Counterfeit"/>
    <x v="14"/>
    <n v="12"/>
    <n v="170739"/>
  </r>
  <r>
    <x v="1"/>
    <x v="8"/>
    <s v="Identity Theft"/>
    <x v="15"/>
    <n v="111"/>
    <n v="408892"/>
  </r>
  <r>
    <x v="1"/>
    <x v="8"/>
    <s v="Investment"/>
    <x v="16"/>
    <n v="61"/>
    <n v="8128816"/>
  </r>
  <r>
    <x v="1"/>
    <x v="8"/>
    <s v="Lottery/Sweepstakes/Inheritance"/>
    <x v="17"/>
    <n v="15"/>
    <n v="1278433"/>
  </r>
  <r>
    <x v="1"/>
    <x v="8"/>
    <s v="Malware"/>
    <x v="18"/>
    <n v="2"/>
    <n v="5000000"/>
  </r>
  <r>
    <x v="1"/>
    <x v="8"/>
    <s v="NCDF"/>
    <x v="33"/>
    <n v="0"/>
    <n v="0"/>
  </r>
  <r>
    <x v="1"/>
    <x v="8"/>
    <s v="NTOC"/>
    <x v="34"/>
    <n v="0"/>
    <n v="0"/>
  </r>
  <r>
    <x v="1"/>
    <x v="8"/>
    <s v="No Lead Value"/>
    <x v="19"/>
    <n v="1169"/>
    <n v="0"/>
  </r>
  <r>
    <x v="1"/>
    <x v="8"/>
    <s v="Non-payment/Non-Delivery"/>
    <x v="20"/>
    <n v="220"/>
    <n v="1027202"/>
  </r>
  <r>
    <x v="1"/>
    <x v="8"/>
    <s v="Other"/>
    <x v="21"/>
    <n v="17"/>
    <n v="25836"/>
  </r>
  <r>
    <x v="1"/>
    <x v="8"/>
    <s v="Overpayment"/>
    <x v="22"/>
    <n v="14"/>
    <n v="209940"/>
  </r>
  <r>
    <x v="1"/>
    <x v="8"/>
    <s v="Personal Data Breach"/>
    <x v="23"/>
    <n v="134"/>
    <n v="692788"/>
  </r>
  <r>
    <x v="1"/>
    <x v="8"/>
    <s v="Phishing"/>
    <x v="24"/>
    <n v="41"/>
    <n v="1394"/>
  </r>
  <r>
    <x v="1"/>
    <x v="8"/>
    <s v="Ransomware"/>
    <x v="25"/>
    <n v="6"/>
    <n v="500000"/>
  </r>
  <r>
    <x v="1"/>
    <x v="8"/>
    <s v="Real Estate"/>
    <x v="27"/>
    <n v="29"/>
    <n v="502266"/>
  </r>
  <r>
    <x v="1"/>
    <x v="8"/>
    <s v="SIM Swap"/>
    <x v="35"/>
    <n v="3"/>
    <n v="87547"/>
  </r>
  <r>
    <x v="1"/>
    <x v="8"/>
    <s v="Spoofing"/>
    <x v="28"/>
    <n v="59"/>
    <n v="238372"/>
  </r>
  <r>
    <x v="1"/>
    <x v="8"/>
    <s v="Tech Support"/>
    <x v="29"/>
    <n v="127"/>
    <n v="2374595"/>
  </r>
  <r>
    <x v="1"/>
    <x v="8"/>
    <s v="Threats of Violence"/>
    <x v="30"/>
    <n v="4"/>
    <n v="200"/>
  </r>
  <r>
    <x v="1"/>
    <x v="9"/>
    <s v="Advanced Fee"/>
    <x v="0"/>
    <n v="24"/>
    <n v="19048"/>
  </r>
  <r>
    <x v="1"/>
    <x v="9"/>
    <s v="BEC"/>
    <x v="1"/>
    <n v="164"/>
    <n v="15279911"/>
  </r>
  <r>
    <x v="1"/>
    <x v="9"/>
    <s v="Botnet"/>
    <x v="31"/>
    <n v="5"/>
    <n v="0"/>
  </r>
  <r>
    <x v="1"/>
    <x v="9"/>
    <s v="Confidence/Romance"/>
    <x v="4"/>
    <n v="37"/>
    <n v="4667569"/>
  </r>
  <r>
    <x v="1"/>
    <x v="9"/>
    <s v="Credit Card/Check Fraud"/>
    <x v="6"/>
    <n v="83"/>
    <n v="1722407"/>
  </r>
  <r>
    <x v="1"/>
    <x v="9"/>
    <s v="Crimes Against Children"/>
    <x v="7"/>
    <n v="52"/>
    <n v="600"/>
  </r>
  <r>
    <x v="1"/>
    <x v="9"/>
    <s v="Data Breach"/>
    <x v="5"/>
    <n v="17"/>
    <n v="727452"/>
  </r>
  <r>
    <x v="1"/>
    <x v="9"/>
    <s v="Employment"/>
    <x v="9"/>
    <n v="47"/>
    <n v="231279"/>
  </r>
  <r>
    <x v="1"/>
    <x v="9"/>
    <s v="Extortion"/>
    <x v="10"/>
    <n v="174"/>
    <n v="365490"/>
  </r>
  <r>
    <x v="1"/>
    <x v="9"/>
    <s v="Government Impersonation"/>
    <x v="12"/>
    <n v="62"/>
    <n v="1148642"/>
  </r>
  <r>
    <x v="1"/>
    <x v="9"/>
    <s v="Harassment/Stalking"/>
    <x v="32"/>
    <n v="44"/>
    <n v="31000"/>
  </r>
  <r>
    <x v="1"/>
    <x v="9"/>
    <s v="IPR/Copyright and Counterfeit"/>
    <x v="14"/>
    <n v="7"/>
    <n v="1233"/>
  </r>
  <r>
    <x v="1"/>
    <x v="9"/>
    <s v="Identity Theft"/>
    <x v="15"/>
    <n v="86"/>
    <n v="850290"/>
  </r>
  <r>
    <x v="1"/>
    <x v="9"/>
    <s v="Investment"/>
    <x v="16"/>
    <n v="185"/>
    <n v="6902545"/>
  </r>
  <r>
    <x v="1"/>
    <x v="9"/>
    <s v="Lottery/Sweepstakes/Inheritance"/>
    <x v="17"/>
    <n v="12"/>
    <n v="7150"/>
  </r>
  <r>
    <x v="1"/>
    <x v="9"/>
    <s v="Malware"/>
    <x v="18"/>
    <n v="6"/>
    <n v="0"/>
  </r>
  <r>
    <x v="1"/>
    <x v="9"/>
    <s v="NCDF"/>
    <x v="33"/>
    <n v="0"/>
    <n v="0"/>
  </r>
  <r>
    <x v="1"/>
    <x v="9"/>
    <s v="NTOC"/>
    <x v="34"/>
    <n v="0"/>
    <n v="0"/>
  </r>
  <r>
    <x v="1"/>
    <x v="9"/>
    <s v="No Lead Value"/>
    <x v="19"/>
    <n v="711"/>
    <n v="0"/>
  </r>
  <r>
    <x v="1"/>
    <x v="9"/>
    <s v="Non-payment/Non-Delivery"/>
    <x v="20"/>
    <n v="115"/>
    <n v="402695"/>
  </r>
  <r>
    <x v="1"/>
    <x v="9"/>
    <s v="Other"/>
    <x v="21"/>
    <n v="77"/>
    <n v="81180"/>
  </r>
  <r>
    <x v="1"/>
    <x v="9"/>
    <s v="Overpayment"/>
    <x v="22"/>
    <n v="21"/>
    <n v="30755"/>
  </r>
  <r>
    <x v="1"/>
    <x v="9"/>
    <s v="Personal Data Breach"/>
    <x v="23"/>
    <n v="225"/>
    <n v="790516"/>
  </r>
  <r>
    <x v="1"/>
    <x v="9"/>
    <s v="Phishing"/>
    <x v="24"/>
    <n v="94"/>
    <n v="170958"/>
  </r>
  <r>
    <x v="1"/>
    <x v="9"/>
    <s v="Ransomware"/>
    <x v="25"/>
    <n v="8"/>
    <n v="31110"/>
  </r>
  <r>
    <x v="1"/>
    <x v="9"/>
    <s v="Real Estate"/>
    <x v="27"/>
    <n v="49"/>
    <n v="1002757"/>
  </r>
  <r>
    <x v="1"/>
    <x v="9"/>
    <s v="SIM Swap"/>
    <x v="35"/>
    <n v="7"/>
    <n v="16513"/>
  </r>
  <r>
    <x v="1"/>
    <x v="9"/>
    <s v="Spoofing"/>
    <x v="28"/>
    <n v="189"/>
    <n v="240331"/>
  </r>
  <r>
    <x v="1"/>
    <x v="9"/>
    <s v="Tech Support"/>
    <x v="29"/>
    <n v="107"/>
    <n v="743603"/>
  </r>
  <r>
    <x v="1"/>
    <x v="9"/>
    <s v="Threats of Violence"/>
    <x v="30"/>
    <n v="22"/>
    <n v="96110"/>
  </r>
  <r>
    <x v="1"/>
    <x v="10"/>
    <s v="Advanced Fee"/>
    <x v="0"/>
    <n v="840"/>
    <n v="10260350"/>
  </r>
  <r>
    <x v="1"/>
    <x v="10"/>
    <s v="BEC"/>
    <x v="1"/>
    <n v="1729"/>
    <n v="180889707"/>
  </r>
  <r>
    <x v="1"/>
    <x v="10"/>
    <s v="Botnet"/>
    <x v="31"/>
    <n v="32"/>
    <n v="115211"/>
  </r>
  <r>
    <x v="1"/>
    <x v="10"/>
    <s v="Confidence/Romance"/>
    <x v="4"/>
    <n v="1474"/>
    <n v="53412471"/>
  </r>
  <r>
    <x v="1"/>
    <x v="10"/>
    <s v="Credit Card/Check Fraud"/>
    <x v="6"/>
    <n v="2536"/>
    <n v="19905811"/>
  </r>
  <r>
    <x v="1"/>
    <x v="10"/>
    <s v="Crimes Against Children"/>
    <x v="7"/>
    <n v="160"/>
    <n v="8943"/>
  </r>
  <r>
    <x v="1"/>
    <x v="10"/>
    <s v="Data Breach"/>
    <x v="5"/>
    <n v="259"/>
    <n v="14687979"/>
  </r>
  <r>
    <x v="1"/>
    <x v="10"/>
    <s v="Employment"/>
    <x v="9"/>
    <n v="1252"/>
    <n v="3381151"/>
  </r>
  <r>
    <x v="1"/>
    <x v="10"/>
    <s v="Extortion"/>
    <x v="10"/>
    <n v="2707"/>
    <n v="2830572"/>
  </r>
  <r>
    <x v="1"/>
    <x v="10"/>
    <s v="Government Impersonation"/>
    <x v="12"/>
    <n v="712"/>
    <n v="11865862"/>
  </r>
  <r>
    <x v="1"/>
    <x v="10"/>
    <s v="Harassment/Stalking"/>
    <x v="32"/>
    <n v="835"/>
    <n v="1625621"/>
  </r>
  <r>
    <x v="1"/>
    <x v="10"/>
    <s v="IPR/Copyright and Counterfeit"/>
    <x v="14"/>
    <n v="186"/>
    <n v="525870"/>
  </r>
  <r>
    <x v="1"/>
    <x v="10"/>
    <s v="Identity Theft"/>
    <x v="15"/>
    <n v="5518"/>
    <n v="22703547"/>
  </r>
  <r>
    <x v="1"/>
    <x v="10"/>
    <s v="Investment"/>
    <x v="16"/>
    <n v="2245"/>
    <n v="306494132"/>
  </r>
  <r>
    <x v="1"/>
    <x v="10"/>
    <s v="Lottery/Sweepstakes/Inheritance"/>
    <x v="17"/>
    <n v="339"/>
    <n v="4770274"/>
  </r>
  <r>
    <x v="1"/>
    <x v="10"/>
    <s v="Malware"/>
    <x v="18"/>
    <n v="55"/>
    <n v="78345"/>
  </r>
  <r>
    <x v="1"/>
    <x v="10"/>
    <s v="NCDF"/>
    <x v="33"/>
    <n v="1"/>
    <n v="5250"/>
  </r>
  <r>
    <x v="1"/>
    <x v="10"/>
    <s v="NTOC"/>
    <x v="34"/>
    <n v="0"/>
    <n v="0"/>
  </r>
  <r>
    <x v="1"/>
    <x v="10"/>
    <s v="No Lead Value"/>
    <x v="19"/>
    <n v="8014"/>
    <n v="0"/>
  </r>
  <r>
    <x v="1"/>
    <x v="10"/>
    <s v="Non-payment/Non-Delivery"/>
    <x v="20"/>
    <n v="4124"/>
    <n v="23227294"/>
  </r>
  <r>
    <x v="1"/>
    <x v="10"/>
    <s v="Other"/>
    <x v="21"/>
    <n v="690"/>
    <n v="12544439"/>
  </r>
  <r>
    <x v="1"/>
    <x v="10"/>
    <s v="Overpayment"/>
    <x v="22"/>
    <n v="469"/>
    <n v="2345254"/>
  </r>
  <r>
    <x v="1"/>
    <x v="10"/>
    <s v="Personal Data Breach"/>
    <x v="23"/>
    <n v="4792"/>
    <n v="82562792"/>
  </r>
  <r>
    <x v="1"/>
    <x v="10"/>
    <s v="Phishing"/>
    <x v="24"/>
    <n v="1218"/>
    <n v="3710314"/>
  </r>
  <r>
    <x v="1"/>
    <x v="10"/>
    <s v="Ransomware"/>
    <x v="25"/>
    <n v="127"/>
    <n v="509124"/>
  </r>
  <r>
    <x v="1"/>
    <x v="10"/>
    <s v="Real Estate"/>
    <x v="27"/>
    <n v="1348"/>
    <n v="54555025"/>
  </r>
  <r>
    <x v="1"/>
    <x v="10"/>
    <s v="SIM Swap"/>
    <x v="35"/>
    <n v="234"/>
    <n v="8921713"/>
  </r>
  <r>
    <x v="1"/>
    <x v="10"/>
    <s v="Spoofing"/>
    <x v="28"/>
    <n v="1590"/>
    <n v="13045299"/>
  </r>
  <r>
    <x v="1"/>
    <x v="10"/>
    <s v="Tech Support"/>
    <x v="29"/>
    <n v="2856"/>
    <n v="75371385"/>
  </r>
  <r>
    <x v="1"/>
    <x v="10"/>
    <s v="Threats of Violence"/>
    <x v="30"/>
    <n v="167"/>
    <n v="541666"/>
  </r>
  <r>
    <x v="1"/>
    <x v="11"/>
    <s v="Advanced Fee"/>
    <x v="0"/>
    <n v="263"/>
    <n v="1364764"/>
  </r>
  <r>
    <x v="1"/>
    <x v="11"/>
    <s v="BEC"/>
    <x v="1"/>
    <n v="602"/>
    <n v="113588916"/>
  </r>
  <r>
    <x v="1"/>
    <x v="11"/>
    <s v="Botnet"/>
    <x v="31"/>
    <n v="13"/>
    <n v="300"/>
  </r>
  <r>
    <x v="1"/>
    <x v="11"/>
    <s v="Confidence/Romance"/>
    <x v="4"/>
    <n v="425"/>
    <n v="10516818"/>
  </r>
  <r>
    <x v="1"/>
    <x v="11"/>
    <s v="Credit Card/Check Fraud"/>
    <x v="6"/>
    <n v="559"/>
    <n v="4564424"/>
  </r>
  <r>
    <x v="1"/>
    <x v="11"/>
    <s v="Crimes Against Children"/>
    <x v="7"/>
    <n v="69"/>
    <n v="3995"/>
  </r>
  <r>
    <x v="1"/>
    <x v="11"/>
    <s v="Data Breach"/>
    <x v="5"/>
    <n v="92"/>
    <n v="4989984"/>
  </r>
  <r>
    <x v="1"/>
    <x v="11"/>
    <s v="Employment"/>
    <x v="9"/>
    <n v="502"/>
    <n v="1659926"/>
  </r>
  <r>
    <x v="1"/>
    <x v="11"/>
    <s v="Extortion"/>
    <x v="10"/>
    <n v="905"/>
    <n v="1528507"/>
  </r>
  <r>
    <x v="1"/>
    <x v="11"/>
    <s v="Government Impersonation"/>
    <x v="12"/>
    <n v="372"/>
    <n v="7788812"/>
  </r>
  <r>
    <x v="1"/>
    <x v="11"/>
    <s v="Harassment/Stalking"/>
    <x v="32"/>
    <n v="291"/>
    <n v="420565"/>
  </r>
  <r>
    <x v="1"/>
    <x v="11"/>
    <s v="IPR/Copyright and Counterfeit"/>
    <x v="14"/>
    <n v="50"/>
    <n v="122314"/>
  </r>
  <r>
    <x v="1"/>
    <x v="11"/>
    <s v="Identity Theft"/>
    <x v="15"/>
    <n v="542"/>
    <n v="2449074"/>
  </r>
  <r>
    <x v="1"/>
    <x v="11"/>
    <s v="Investment"/>
    <x v="16"/>
    <n v="627"/>
    <n v="68450880"/>
  </r>
  <r>
    <x v="1"/>
    <x v="11"/>
    <s v="Lottery/Sweepstakes/Inheritance"/>
    <x v="17"/>
    <n v="104"/>
    <n v="608684"/>
  </r>
  <r>
    <x v="1"/>
    <x v="11"/>
    <s v="Malware"/>
    <x v="18"/>
    <n v="13"/>
    <n v="34000"/>
  </r>
  <r>
    <x v="1"/>
    <x v="11"/>
    <s v="NCDF"/>
    <x v="33"/>
    <n v="0"/>
    <n v="0"/>
  </r>
  <r>
    <x v="1"/>
    <x v="11"/>
    <s v="NTOC"/>
    <x v="34"/>
    <n v="0"/>
    <n v="0"/>
  </r>
  <r>
    <x v="1"/>
    <x v="11"/>
    <s v="No Lead Value"/>
    <x v="19"/>
    <n v="3531"/>
    <n v="0"/>
  </r>
  <r>
    <x v="1"/>
    <x v="11"/>
    <s v="Non-payment/Non-Delivery"/>
    <x v="20"/>
    <n v="1429"/>
    <n v="7143362"/>
  </r>
  <r>
    <x v="1"/>
    <x v="11"/>
    <s v="Other"/>
    <x v="21"/>
    <n v="241"/>
    <n v="2719719"/>
  </r>
  <r>
    <x v="1"/>
    <x v="11"/>
    <s v="Overpayment"/>
    <x v="22"/>
    <n v="147"/>
    <n v="788564"/>
  </r>
  <r>
    <x v="1"/>
    <x v="11"/>
    <s v="Personal Data Breach"/>
    <x v="23"/>
    <n v="1457"/>
    <n v="62239981"/>
  </r>
  <r>
    <x v="1"/>
    <x v="11"/>
    <s v="Phishing"/>
    <x v="24"/>
    <n v="454"/>
    <n v="603595"/>
  </r>
  <r>
    <x v="1"/>
    <x v="11"/>
    <s v="Ransomware"/>
    <x v="25"/>
    <n v="67"/>
    <n v="830750"/>
  </r>
  <r>
    <x v="1"/>
    <x v="11"/>
    <s v="Real Estate"/>
    <x v="27"/>
    <n v="296"/>
    <n v="16011579"/>
  </r>
  <r>
    <x v="1"/>
    <x v="11"/>
    <s v="SIM Swap"/>
    <x v="35"/>
    <n v="31"/>
    <n v="387870"/>
  </r>
  <r>
    <x v="1"/>
    <x v="11"/>
    <s v="Spoofing"/>
    <x v="28"/>
    <n v="476"/>
    <n v="20260594"/>
  </r>
  <r>
    <x v="1"/>
    <x v="11"/>
    <s v="Tech Support"/>
    <x v="29"/>
    <n v="762"/>
    <n v="28838981"/>
  </r>
  <r>
    <x v="1"/>
    <x v="11"/>
    <s v="Threats of Violence"/>
    <x v="30"/>
    <n v="55"/>
    <n v="843873"/>
  </r>
  <r>
    <x v="1"/>
    <x v="12"/>
    <s v="Advanced Fee"/>
    <x v="0"/>
    <n v="2"/>
    <n v="2000"/>
  </r>
  <r>
    <x v="1"/>
    <x v="12"/>
    <s v="BEC"/>
    <x v="1"/>
    <n v="12"/>
    <n v="1284858"/>
  </r>
  <r>
    <x v="1"/>
    <x v="12"/>
    <s v="Botnet"/>
    <x v="31"/>
    <n v="0"/>
    <n v="0"/>
  </r>
  <r>
    <x v="1"/>
    <x v="12"/>
    <s v="Confidence/Romance"/>
    <x v="4"/>
    <n v="9"/>
    <n v="4115"/>
  </r>
  <r>
    <x v="1"/>
    <x v="12"/>
    <s v="Credit Card/Check Fraud"/>
    <x v="6"/>
    <n v="0"/>
    <n v="0"/>
  </r>
  <r>
    <x v="1"/>
    <x v="12"/>
    <s v="Crimes Against Children"/>
    <x v="7"/>
    <n v="0"/>
    <n v="0"/>
  </r>
  <r>
    <x v="1"/>
    <x v="12"/>
    <s v="Data Breach"/>
    <x v="5"/>
    <n v="0"/>
    <n v="0"/>
  </r>
  <r>
    <x v="1"/>
    <x v="12"/>
    <s v="Employment"/>
    <x v="9"/>
    <n v="4"/>
    <n v="5416"/>
  </r>
  <r>
    <x v="1"/>
    <x v="12"/>
    <s v="Extortion"/>
    <x v="10"/>
    <n v="14"/>
    <n v="1265"/>
  </r>
  <r>
    <x v="1"/>
    <x v="12"/>
    <s v="Government Impersonation"/>
    <x v="12"/>
    <n v="0"/>
    <n v="0"/>
  </r>
  <r>
    <x v="1"/>
    <x v="12"/>
    <s v="Harassment/Stalking"/>
    <x v="32"/>
    <n v="2"/>
    <n v="0"/>
  </r>
  <r>
    <x v="1"/>
    <x v="12"/>
    <s v="IPR/Copyright and Counterfeit"/>
    <x v="14"/>
    <n v="0"/>
    <n v="0"/>
  </r>
  <r>
    <x v="1"/>
    <x v="12"/>
    <s v="Identity Theft"/>
    <x v="15"/>
    <n v="1"/>
    <n v="13569"/>
  </r>
  <r>
    <x v="1"/>
    <x v="12"/>
    <s v="Investment"/>
    <x v="16"/>
    <n v="13"/>
    <n v="1373646"/>
  </r>
  <r>
    <x v="1"/>
    <x v="12"/>
    <s v="Lottery/Sweepstakes/Inheritance"/>
    <x v="17"/>
    <n v="5"/>
    <n v="9900"/>
  </r>
  <r>
    <x v="1"/>
    <x v="12"/>
    <s v="Malware"/>
    <x v="18"/>
    <n v="0"/>
    <n v="0"/>
  </r>
  <r>
    <x v="1"/>
    <x v="12"/>
    <s v="NCDF"/>
    <x v="33"/>
    <n v="0"/>
    <n v="0"/>
  </r>
  <r>
    <x v="1"/>
    <x v="12"/>
    <s v="NTOC"/>
    <x v="34"/>
    <n v="0"/>
    <n v="0"/>
  </r>
  <r>
    <x v="1"/>
    <x v="12"/>
    <s v="No Lead Value"/>
    <x v="19"/>
    <n v="83"/>
    <n v="0"/>
  </r>
  <r>
    <x v="1"/>
    <x v="12"/>
    <s v="Non-payment/Non-Delivery"/>
    <x v="20"/>
    <n v="3"/>
    <n v="21258"/>
  </r>
  <r>
    <x v="1"/>
    <x v="12"/>
    <s v="Other"/>
    <x v="21"/>
    <n v="1"/>
    <n v="0"/>
  </r>
  <r>
    <x v="1"/>
    <x v="12"/>
    <s v="Overpayment"/>
    <x v="22"/>
    <n v="0"/>
    <n v="0"/>
  </r>
  <r>
    <x v="1"/>
    <x v="12"/>
    <s v="Personal Data Breach"/>
    <x v="23"/>
    <n v="10"/>
    <n v="0"/>
  </r>
  <r>
    <x v="1"/>
    <x v="12"/>
    <s v="Phishing"/>
    <x v="24"/>
    <n v="2"/>
    <n v="0"/>
  </r>
  <r>
    <x v="1"/>
    <x v="12"/>
    <s v="Ransomware"/>
    <x v="25"/>
    <n v="0"/>
    <n v="0"/>
  </r>
  <r>
    <x v="1"/>
    <x v="12"/>
    <s v="Real Estate"/>
    <x v="27"/>
    <n v="2"/>
    <n v="1950"/>
  </r>
  <r>
    <x v="1"/>
    <x v="12"/>
    <s v="SIM Swap"/>
    <x v="35"/>
    <n v="0"/>
    <n v="0"/>
  </r>
  <r>
    <x v="1"/>
    <x v="12"/>
    <s v="Spoofing"/>
    <x v="28"/>
    <n v="2"/>
    <n v="0"/>
  </r>
  <r>
    <x v="1"/>
    <x v="12"/>
    <s v="Tech Support"/>
    <x v="29"/>
    <n v="1"/>
    <n v="1500"/>
  </r>
  <r>
    <x v="1"/>
    <x v="12"/>
    <s v="Threats of Violence"/>
    <x v="30"/>
    <n v="0"/>
    <n v="0"/>
  </r>
  <r>
    <x v="1"/>
    <x v="13"/>
    <s v="Advanced Fee"/>
    <x v="0"/>
    <n v="86"/>
    <n v="334390"/>
  </r>
  <r>
    <x v="1"/>
    <x v="13"/>
    <s v="BEC"/>
    <x v="1"/>
    <n v="76"/>
    <n v="4443071"/>
  </r>
  <r>
    <x v="1"/>
    <x v="13"/>
    <s v="Botnet"/>
    <x v="31"/>
    <n v="1"/>
    <n v="0"/>
  </r>
  <r>
    <x v="1"/>
    <x v="13"/>
    <s v="Confidence/Romance"/>
    <x v="4"/>
    <n v="70"/>
    <n v="1878990"/>
  </r>
  <r>
    <x v="1"/>
    <x v="13"/>
    <s v="Credit Card/Check Fraud"/>
    <x v="6"/>
    <n v="64"/>
    <n v="3050032"/>
  </r>
  <r>
    <x v="1"/>
    <x v="13"/>
    <s v="Crimes Against Children"/>
    <x v="7"/>
    <n v="13"/>
    <n v="1300"/>
  </r>
  <r>
    <x v="1"/>
    <x v="13"/>
    <s v="Data Breach"/>
    <x v="5"/>
    <n v="6"/>
    <n v="13474"/>
  </r>
  <r>
    <x v="1"/>
    <x v="13"/>
    <s v="Employment"/>
    <x v="9"/>
    <n v="29"/>
    <n v="173780"/>
  </r>
  <r>
    <x v="1"/>
    <x v="13"/>
    <s v="Extortion"/>
    <x v="10"/>
    <n v="172"/>
    <n v="1285364"/>
  </r>
  <r>
    <x v="1"/>
    <x v="13"/>
    <s v="Government Impersonation"/>
    <x v="12"/>
    <n v="51"/>
    <n v="947381"/>
  </r>
  <r>
    <x v="1"/>
    <x v="13"/>
    <s v="Harassment/Stalking"/>
    <x v="32"/>
    <n v="47"/>
    <n v="7632"/>
  </r>
  <r>
    <x v="1"/>
    <x v="13"/>
    <s v="IPR/Copyright and Counterfeit"/>
    <x v="14"/>
    <n v="3"/>
    <n v="0"/>
  </r>
  <r>
    <x v="1"/>
    <x v="13"/>
    <s v="Identity Theft"/>
    <x v="15"/>
    <n v="81"/>
    <n v="2716468"/>
  </r>
  <r>
    <x v="1"/>
    <x v="13"/>
    <s v="Investment"/>
    <x v="16"/>
    <n v="156"/>
    <n v="18885255"/>
  </r>
  <r>
    <x v="1"/>
    <x v="13"/>
    <s v="Lottery/Sweepstakes/Inheritance"/>
    <x v="17"/>
    <n v="22"/>
    <n v="486233"/>
  </r>
  <r>
    <x v="1"/>
    <x v="13"/>
    <s v="Malware"/>
    <x v="18"/>
    <n v="3"/>
    <n v="549407"/>
  </r>
  <r>
    <x v="1"/>
    <x v="13"/>
    <s v="NCDF"/>
    <x v="33"/>
    <n v="0"/>
    <n v="0"/>
  </r>
  <r>
    <x v="1"/>
    <x v="13"/>
    <s v="NTOC"/>
    <x v="34"/>
    <n v="0"/>
    <n v="0"/>
  </r>
  <r>
    <x v="1"/>
    <x v="13"/>
    <s v="No Lead Value"/>
    <x v="19"/>
    <n v="128"/>
    <n v="0"/>
  </r>
  <r>
    <x v="1"/>
    <x v="13"/>
    <s v="Non-payment/Non-Delivery"/>
    <x v="20"/>
    <n v="170"/>
    <n v="764631"/>
  </r>
  <r>
    <x v="1"/>
    <x v="13"/>
    <s v="Other"/>
    <x v="21"/>
    <n v="53"/>
    <n v="423451"/>
  </r>
  <r>
    <x v="1"/>
    <x v="13"/>
    <s v="Overpayment"/>
    <x v="22"/>
    <n v="22"/>
    <n v="39110"/>
  </r>
  <r>
    <x v="1"/>
    <x v="13"/>
    <s v="Personal Data Breach"/>
    <x v="23"/>
    <n v="224"/>
    <n v="2093432"/>
  </r>
  <r>
    <x v="1"/>
    <x v="13"/>
    <s v="Phishing"/>
    <x v="24"/>
    <n v="63"/>
    <n v="326882"/>
  </r>
  <r>
    <x v="1"/>
    <x v="13"/>
    <s v="Ransomware"/>
    <x v="25"/>
    <n v="11"/>
    <n v="22000"/>
  </r>
  <r>
    <x v="1"/>
    <x v="13"/>
    <s v="Real Estate"/>
    <x v="27"/>
    <n v="69"/>
    <n v="2980645"/>
  </r>
  <r>
    <x v="1"/>
    <x v="13"/>
    <s v="SIM Swap"/>
    <x v="35"/>
    <n v="6"/>
    <n v="89970"/>
  </r>
  <r>
    <x v="1"/>
    <x v="13"/>
    <s v="Spoofing"/>
    <x v="28"/>
    <n v="84"/>
    <n v="606524"/>
  </r>
  <r>
    <x v="1"/>
    <x v="13"/>
    <s v="Tech Support"/>
    <x v="29"/>
    <n v="140"/>
    <n v="1825165"/>
  </r>
  <r>
    <x v="1"/>
    <x v="13"/>
    <s v="Threats of Violence"/>
    <x v="30"/>
    <n v="10"/>
    <n v="0"/>
  </r>
  <r>
    <x v="1"/>
    <x v="14"/>
    <s v="Advanced Fee"/>
    <x v="0"/>
    <n v="63"/>
    <n v="148396"/>
  </r>
  <r>
    <x v="1"/>
    <x v="14"/>
    <s v="BEC"/>
    <x v="1"/>
    <n v="95"/>
    <n v="12531126"/>
  </r>
  <r>
    <x v="1"/>
    <x v="14"/>
    <s v="Botnet"/>
    <x v="31"/>
    <n v="1"/>
    <n v="0"/>
  </r>
  <r>
    <x v="1"/>
    <x v="14"/>
    <s v="Confidence/Romance"/>
    <x v="4"/>
    <n v="98"/>
    <n v="4326961"/>
  </r>
  <r>
    <x v="1"/>
    <x v="14"/>
    <s v="Credit Card/Check Fraud"/>
    <x v="6"/>
    <n v="134"/>
    <n v="1159432"/>
  </r>
  <r>
    <x v="1"/>
    <x v="14"/>
    <s v="Crimes Against Children"/>
    <x v="7"/>
    <n v="14"/>
    <n v="390"/>
  </r>
  <r>
    <x v="1"/>
    <x v="14"/>
    <s v="Data Breach"/>
    <x v="5"/>
    <n v="9"/>
    <n v="66250"/>
  </r>
  <r>
    <x v="1"/>
    <x v="14"/>
    <s v="Employment"/>
    <x v="9"/>
    <n v="63"/>
    <n v="347086"/>
  </r>
  <r>
    <x v="1"/>
    <x v="14"/>
    <s v="Extortion"/>
    <x v="10"/>
    <n v="216"/>
    <n v="91596"/>
  </r>
  <r>
    <x v="1"/>
    <x v="14"/>
    <s v="Government Impersonation"/>
    <x v="12"/>
    <n v="68"/>
    <n v="692091"/>
  </r>
  <r>
    <x v="1"/>
    <x v="14"/>
    <s v="Harassment/Stalking"/>
    <x v="32"/>
    <n v="43"/>
    <n v="0"/>
  </r>
  <r>
    <x v="1"/>
    <x v="14"/>
    <s v="IPR/Copyright and Counterfeit"/>
    <x v="14"/>
    <n v="8"/>
    <n v="31207"/>
  </r>
  <r>
    <x v="1"/>
    <x v="14"/>
    <s v="Identity Theft"/>
    <x v="15"/>
    <n v="136"/>
    <n v="1118048"/>
  </r>
  <r>
    <x v="1"/>
    <x v="14"/>
    <s v="Investment"/>
    <x v="16"/>
    <n v="102"/>
    <n v="12148965"/>
  </r>
  <r>
    <x v="1"/>
    <x v="14"/>
    <s v="Lottery/Sweepstakes/Inheritance"/>
    <x v="17"/>
    <n v="25"/>
    <n v="568809"/>
  </r>
  <r>
    <x v="1"/>
    <x v="14"/>
    <s v="Malware"/>
    <x v="18"/>
    <n v="8"/>
    <n v="95300"/>
  </r>
  <r>
    <x v="1"/>
    <x v="14"/>
    <s v="NCDF"/>
    <x v="33"/>
    <n v="0"/>
    <n v="0"/>
  </r>
  <r>
    <x v="1"/>
    <x v="14"/>
    <s v="NTOC"/>
    <x v="34"/>
    <n v="0"/>
    <n v="0"/>
  </r>
  <r>
    <x v="1"/>
    <x v="14"/>
    <s v="No Lead Value"/>
    <x v="19"/>
    <n v="107"/>
    <n v="0"/>
  </r>
  <r>
    <x v="1"/>
    <x v="14"/>
    <s v="Non-payment/Non-Delivery"/>
    <x v="20"/>
    <n v="250"/>
    <n v="1990039"/>
  </r>
  <r>
    <x v="1"/>
    <x v="14"/>
    <s v="Other"/>
    <x v="21"/>
    <n v="55"/>
    <n v="168554"/>
  </r>
  <r>
    <x v="1"/>
    <x v="14"/>
    <s v="Overpayment"/>
    <x v="22"/>
    <n v="39"/>
    <n v="470038"/>
  </r>
  <r>
    <x v="1"/>
    <x v="14"/>
    <s v="Personal Data Breach"/>
    <x v="23"/>
    <n v="238"/>
    <n v="1405761"/>
  </r>
  <r>
    <x v="1"/>
    <x v="14"/>
    <s v="Phishing"/>
    <x v="24"/>
    <n v="52"/>
    <n v="18683"/>
  </r>
  <r>
    <x v="1"/>
    <x v="14"/>
    <s v="Ransomware"/>
    <x v="25"/>
    <n v="9"/>
    <n v="0"/>
  </r>
  <r>
    <x v="1"/>
    <x v="14"/>
    <s v="Real Estate"/>
    <x v="27"/>
    <n v="53"/>
    <n v="1101440"/>
  </r>
  <r>
    <x v="1"/>
    <x v="14"/>
    <s v="SIM Swap"/>
    <x v="35"/>
    <n v="11"/>
    <n v="82957"/>
  </r>
  <r>
    <x v="1"/>
    <x v="14"/>
    <s v="Spoofing"/>
    <x v="28"/>
    <n v="95"/>
    <n v="128066"/>
  </r>
  <r>
    <x v="1"/>
    <x v="14"/>
    <s v="Tech Support"/>
    <x v="29"/>
    <n v="189"/>
    <n v="3629812"/>
  </r>
  <r>
    <x v="1"/>
    <x v="14"/>
    <s v="Threats of Violence"/>
    <x v="30"/>
    <n v="5"/>
    <n v="0"/>
  </r>
  <r>
    <x v="1"/>
    <x v="15"/>
    <s v="Advanced Fee"/>
    <x v="0"/>
    <n v="361"/>
    <n v="2164143"/>
  </r>
  <r>
    <x v="1"/>
    <x v="15"/>
    <s v="BEC"/>
    <x v="1"/>
    <n v="728"/>
    <n v="83883493"/>
  </r>
  <r>
    <x v="1"/>
    <x v="15"/>
    <s v="Botnet"/>
    <x v="31"/>
    <n v="15"/>
    <n v="0"/>
  </r>
  <r>
    <x v="1"/>
    <x v="15"/>
    <s v="Confidence/Romance"/>
    <x v="4"/>
    <n v="506"/>
    <n v="17779377"/>
  </r>
  <r>
    <x v="1"/>
    <x v="15"/>
    <s v="Credit Card/Check Fraud"/>
    <x v="6"/>
    <n v="738"/>
    <n v="8254863"/>
  </r>
  <r>
    <x v="1"/>
    <x v="15"/>
    <s v="Crimes Against Children"/>
    <x v="7"/>
    <n v="70"/>
    <n v="3010"/>
  </r>
  <r>
    <x v="1"/>
    <x v="15"/>
    <s v="Data Breach"/>
    <x v="5"/>
    <n v="96"/>
    <n v="4296049"/>
  </r>
  <r>
    <x v="1"/>
    <x v="15"/>
    <s v="Employment"/>
    <x v="9"/>
    <n v="421"/>
    <n v="699482"/>
  </r>
  <r>
    <x v="1"/>
    <x v="15"/>
    <s v="Extortion"/>
    <x v="10"/>
    <n v="1221"/>
    <n v="1441723"/>
  </r>
  <r>
    <x v="1"/>
    <x v="15"/>
    <s v="Government Impersonation"/>
    <x v="12"/>
    <n v="330"/>
    <n v="8407843"/>
  </r>
  <r>
    <x v="1"/>
    <x v="15"/>
    <s v="Harassment/Stalking"/>
    <x v="32"/>
    <n v="380"/>
    <n v="4845"/>
  </r>
  <r>
    <x v="1"/>
    <x v="15"/>
    <s v="IPR/Copyright and Counterfeit"/>
    <x v="14"/>
    <n v="73"/>
    <n v="83561"/>
  </r>
  <r>
    <x v="1"/>
    <x v="15"/>
    <s v="Identity Theft"/>
    <x v="15"/>
    <n v="804"/>
    <n v="4844837"/>
  </r>
  <r>
    <x v="1"/>
    <x v="15"/>
    <s v="Investment"/>
    <x v="16"/>
    <n v="713"/>
    <n v="75614466"/>
  </r>
  <r>
    <x v="1"/>
    <x v="15"/>
    <s v="Lottery/Sweepstakes/Inheritance"/>
    <x v="17"/>
    <n v="170"/>
    <n v="1856557"/>
  </r>
  <r>
    <x v="1"/>
    <x v="15"/>
    <s v="Malware"/>
    <x v="18"/>
    <n v="33"/>
    <n v="98733"/>
  </r>
  <r>
    <x v="1"/>
    <x v="15"/>
    <s v="NCDF"/>
    <x v="33"/>
    <n v="0"/>
    <n v="0"/>
  </r>
  <r>
    <x v="1"/>
    <x v="15"/>
    <s v="NTOC"/>
    <x v="34"/>
    <n v="0"/>
    <n v="0"/>
  </r>
  <r>
    <x v="1"/>
    <x v="15"/>
    <s v="No Lead Value"/>
    <x v="19"/>
    <n v="2350"/>
    <n v="0"/>
  </r>
  <r>
    <x v="1"/>
    <x v="15"/>
    <s v="Non-payment/Non-Delivery"/>
    <x v="20"/>
    <n v="1654"/>
    <n v="9064346"/>
  </r>
  <r>
    <x v="1"/>
    <x v="15"/>
    <s v="Other"/>
    <x v="21"/>
    <n v="298"/>
    <n v="2606866"/>
  </r>
  <r>
    <x v="1"/>
    <x v="15"/>
    <s v="Overpayment"/>
    <x v="22"/>
    <n v="206"/>
    <n v="1317967"/>
  </r>
  <r>
    <x v="1"/>
    <x v="15"/>
    <s v="Personal Data Breach"/>
    <x v="23"/>
    <n v="1795"/>
    <n v="12264935"/>
  </r>
  <r>
    <x v="1"/>
    <x v="15"/>
    <s v="Phishing"/>
    <x v="24"/>
    <n v="706"/>
    <n v="932426"/>
  </r>
  <r>
    <x v="1"/>
    <x v="15"/>
    <s v="Ransomware"/>
    <x v="25"/>
    <n v="105"/>
    <n v="4309000"/>
  </r>
  <r>
    <x v="1"/>
    <x v="15"/>
    <s v="Real Estate"/>
    <x v="27"/>
    <n v="295"/>
    <n v="6854058"/>
  </r>
  <r>
    <x v="1"/>
    <x v="15"/>
    <s v="SIM Swap"/>
    <x v="35"/>
    <n v="65"/>
    <n v="1477789"/>
  </r>
  <r>
    <x v="1"/>
    <x v="15"/>
    <s v="Spoofing"/>
    <x v="28"/>
    <n v="676"/>
    <n v="1409853"/>
  </r>
  <r>
    <x v="1"/>
    <x v="15"/>
    <s v="Tech Support"/>
    <x v="29"/>
    <n v="1078"/>
    <n v="31413362"/>
  </r>
  <r>
    <x v="1"/>
    <x v="15"/>
    <s v="Threats of Violence"/>
    <x v="30"/>
    <n v="71"/>
    <n v="202010"/>
  </r>
  <r>
    <x v="1"/>
    <x v="16"/>
    <s v="Advanced Fee"/>
    <x v="0"/>
    <n v="165"/>
    <n v="767595"/>
  </r>
  <r>
    <x v="1"/>
    <x v="16"/>
    <s v="BEC"/>
    <x v="1"/>
    <n v="284"/>
    <n v="22483945"/>
  </r>
  <r>
    <x v="1"/>
    <x v="16"/>
    <s v="Botnet"/>
    <x v="31"/>
    <n v="9"/>
    <n v="32"/>
  </r>
  <r>
    <x v="1"/>
    <x v="16"/>
    <s v="Confidence/Romance"/>
    <x v="4"/>
    <n v="264"/>
    <n v="9697968"/>
  </r>
  <r>
    <x v="1"/>
    <x v="16"/>
    <s v="Credit Card/Check Fraud"/>
    <x v="6"/>
    <n v="358"/>
    <n v="2592921"/>
  </r>
  <r>
    <x v="1"/>
    <x v="16"/>
    <s v="Crimes Against Children"/>
    <x v="7"/>
    <n v="45"/>
    <n v="480"/>
  </r>
  <r>
    <x v="1"/>
    <x v="16"/>
    <s v="Data Breach"/>
    <x v="5"/>
    <n v="30"/>
    <n v="1955101"/>
  </r>
  <r>
    <x v="1"/>
    <x v="16"/>
    <s v="Employment"/>
    <x v="9"/>
    <n v="219"/>
    <n v="238818"/>
  </r>
  <r>
    <x v="1"/>
    <x v="16"/>
    <s v="Extortion"/>
    <x v="10"/>
    <n v="651"/>
    <n v="373354"/>
  </r>
  <r>
    <x v="1"/>
    <x v="16"/>
    <s v="Government Impersonation"/>
    <x v="12"/>
    <n v="160"/>
    <n v="758848"/>
  </r>
  <r>
    <x v="1"/>
    <x v="16"/>
    <s v="Harassment/Stalking"/>
    <x v="32"/>
    <n v="177"/>
    <n v="8322"/>
  </r>
  <r>
    <x v="1"/>
    <x v="16"/>
    <s v="IPR/Copyright and Counterfeit"/>
    <x v="14"/>
    <n v="26"/>
    <n v="4892"/>
  </r>
  <r>
    <x v="1"/>
    <x v="16"/>
    <s v="Identity Theft"/>
    <x v="15"/>
    <n v="736"/>
    <n v="4264410"/>
  </r>
  <r>
    <x v="1"/>
    <x v="16"/>
    <s v="Investment"/>
    <x v="16"/>
    <n v="204"/>
    <n v="19355884"/>
  </r>
  <r>
    <x v="1"/>
    <x v="16"/>
    <s v="Lottery/Sweepstakes/Inheritance"/>
    <x v="17"/>
    <n v="53"/>
    <n v="861303"/>
  </r>
  <r>
    <x v="1"/>
    <x v="16"/>
    <s v="Malware"/>
    <x v="18"/>
    <n v="9"/>
    <n v="121"/>
  </r>
  <r>
    <x v="1"/>
    <x v="16"/>
    <s v="NCDF"/>
    <x v="33"/>
    <n v="1"/>
    <n v="12975"/>
  </r>
  <r>
    <x v="1"/>
    <x v="16"/>
    <s v="NTOC"/>
    <x v="34"/>
    <n v="0"/>
    <n v="0"/>
  </r>
  <r>
    <x v="1"/>
    <x v="16"/>
    <s v="No Lead Value"/>
    <x v="19"/>
    <n v="5563"/>
    <n v="0"/>
  </r>
  <r>
    <x v="1"/>
    <x v="16"/>
    <s v="Non-payment/Non-Delivery"/>
    <x v="20"/>
    <n v="797"/>
    <n v="2280242"/>
  </r>
  <r>
    <x v="1"/>
    <x v="16"/>
    <s v="Other"/>
    <x v="21"/>
    <n v="101"/>
    <n v="736854"/>
  </r>
  <r>
    <x v="1"/>
    <x v="16"/>
    <s v="Overpayment"/>
    <x v="22"/>
    <n v="94"/>
    <n v="369181"/>
  </r>
  <r>
    <x v="1"/>
    <x v="16"/>
    <s v="Personal Data Breach"/>
    <x v="23"/>
    <n v="953"/>
    <n v="2327154"/>
  </r>
  <r>
    <x v="1"/>
    <x v="16"/>
    <s v="Phishing"/>
    <x v="24"/>
    <n v="273"/>
    <n v="114509"/>
  </r>
  <r>
    <x v="1"/>
    <x v="16"/>
    <s v="Ransomware"/>
    <x v="25"/>
    <n v="42"/>
    <n v="41635"/>
  </r>
  <r>
    <x v="1"/>
    <x v="16"/>
    <s v="Real Estate"/>
    <x v="27"/>
    <n v="113"/>
    <n v="1516793"/>
  </r>
  <r>
    <x v="1"/>
    <x v="16"/>
    <s v="SIM Swap"/>
    <x v="35"/>
    <n v="19"/>
    <n v="312073"/>
  </r>
  <r>
    <x v="1"/>
    <x v="16"/>
    <s v="Spoofing"/>
    <x v="28"/>
    <n v="302"/>
    <n v="197056"/>
  </r>
  <r>
    <x v="1"/>
    <x v="16"/>
    <s v="Tech Support"/>
    <x v="29"/>
    <n v="577"/>
    <n v="7325237"/>
  </r>
  <r>
    <x v="1"/>
    <x v="16"/>
    <s v="Threats of Violence"/>
    <x v="30"/>
    <n v="28"/>
    <n v="1500"/>
  </r>
  <r>
    <x v="1"/>
    <x v="17"/>
    <s v="Advanced Fee"/>
    <x v="0"/>
    <n v="64"/>
    <n v="2653128"/>
  </r>
  <r>
    <x v="1"/>
    <x v="17"/>
    <s v="BEC"/>
    <x v="1"/>
    <n v="161"/>
    <n v="16716697"/>
  </r>
  <r>
    <x v="1"/>
    <x v="17"/>
    <s v="Botnet"/>
    <x v="31"/>
    <n v="5"/>
    <n v="0"/>
  </r>
  <r>
    <x v="1"/>
    <x v="17"/>
    <s v="Confidence/Romance"/>
    <x v="4"/>
    <n v="154"/>
    <n v="4389801"/>
  </r>
  <r>
    <x v="1"/>
    <x v="17"/>
    <s v="Credit Card/Check Fraud"/>
    <x v="6"/>
    <n v="120"/>
    <n v="1599889"/>
  </r>
  <r>
    <x v="1"/>
    <x v="17"/>
    <s v="Crimes Against Children"/>
    <x v="7"/>
    <n v="21"/>
    <n v="50"/>
  </r>
  <r>
    <x v="1"/>
    <x v="17"/>
    <s v="Data Breach"/>
    <x v="5"/>
    <n v="11"/>
    <n v="200036"/>
  </r>
  <r>
    <x v="1"/>
    <x v="17"/>
    <s v="Employment"/>
    <x v="9"/>
    <n v="70"/>
    <n v="611379"/>
  </r>
  <r>
    <x v="1"/>
    <x v="17"/>
    <s v="Extortion"/>
    <x v="10"/>
    <n v="292"/>
    <n v="359335"/>
  </r>
  <r>
    <x v="1"/>
    <x v="17"/>
    <s v="Government Impersonation"/>
    <x v="12"/>
    <n v="65"/>
    <n v="749705"/>
  </r>
  <r>
    <x v="1"/>
    <x v="17"/>
    <s v="Harassment/Stalking"/>
    <x v="32"/>
    <n v="47"/>
    <n v="3000"/>
  </r>
  <r>
    <x v="1"/>
    <x v="17"/>
    <s v="IPR/Copyright and Counterfeit"/>
    <x v="14"/>
    <n v="9"/>
    <n v="606"/>
  </r>
  <r>
    <x v="1"/>
    <x v="17"/>
    <s v="Identity Theft"/>
    <x v="15"/>
    <n v="141"/>
    <n v="329798"/>
  </r>
  <r>
    <x v="1"/>
    <x v="17"/>
    <s v="Investment"/>
    <x v="16"/>
    <n v="82"/>
    <n v="6038243"/>
  </r>
  <r>
    <x v="1"/>
    <x v="17"/>
    <s v="Lottery/Sweepstakes/Inheritance"/>
    <x v="17"/>
    <n v="32"/>
    <n v="136692"/>
  </r>
  <r>
    <x v="1"/>
    <x v="17"/>
    <s v="Malware"/>
    <x v="18"/>
    <n v="3"/>
    <n v="0"/>
  </r>
  <r>
    <x v="1"/>
    <x v="17"/>
    <s v="NCDF"/>
    <x v="33"/>
    <n v="0"/>
    <n v="0"/>
  </r>
  <r>
    <x v="1"/>
    <x v="17"/>
    <s v="NTOC"/>
    <x v="34"/>
    <n v="0"/>
    <n v="0"/>
  </r>
  <r>
    <x v="1"/>
    <x v="17"/>
    <s v="No Lead Value"/>
    <x v="19"/>
    <n v="767"/>
    <n v="0"/>
  </r>
  <r>
    <x v="1"/>
    <x v="17"/>
    <s v="Non-payment/Non-Delivery"/>
    <x v="20"/>
    <n v="295"/>
    <n v="1275435"/>
  </r>
  <r>
    <x v="1"/>
    <x v="17"/>
    <s v="Other"/>
    <x v="21"/>
    <n v="39"/>
    <n v="369975"/>
  </r>
  <r>
    <x v="1"/>
    <x v="17"/>
    <s v="Overpayment"/>
    <x v="22"/>
    <n v="39"/>
    <n v="253238"/>
  </r>
  <r>
    <x v="1"/>
    <x v="17"/>
    <s v="Personal Data Breach"/>
    <x v="23"/>
    <n v="305"/>
    <n v="868145"/>
  </r>
  <r>
    <x v="1"/>
    <x v="17"/>
    <s v="Phishing"/>
    <x v="24"/>
    <n v="82"/>
    <n v="36705"/>
  </r>
  <r>
    <x v="1"/>
    <x v="17"/>
    <s v="Ransomware"/>
    <x v="25"/>
    <n v="27"/>
    <n v="2007000"/>
  </r>
  <r>
    <x v="1"/>
    <x v="17"/>
    <s v="Real Estate"/>
    <x v="27"/>
    <n v="34"/>
    <n v="1641269"/>
  </r>
  <r>
    <x v="1"/>
    <x v="17"/>
    <s v="SIM Swap"/>
    <x v="35"/>
    <n v="11"/>
    <n v="240697"/>
  </r>
  <r>
    <x v="1"/>
    <x v="17"/>
    <s v="Spoofing"/>
    <x v="28"/>
    <n v="108"/>
    <n v="88279"/>
  </r>
  <r>
    <x v="1"/>
    <x v="17"/>
    <s v="Tech Support"/>
    <x v="29"/>
    <n v="193"/>
    <n v="5016905"/>
  </r>
  <r>
    <x v="1"/>
    <x v="17"/>
    <s v="Threats of Violence"/>
    <x v="30"/>
    <n v="12"/>
    <n v="0"/>
  </r>
  <r>
    <x v="1"/>
    <x v="18"/>
    <s v="Advanced Fee"/>
    <x v="0"/>
    <n v="72"/>
    <n v="194928"/>
  </r>
  <r>
    <x v="1"/>
    <x v="18"/>
    <s v="BEC"/>
    <x v="1"/>
    <n v="129"/>
    <n v="21789894"/>
  </r>
  <r>
    <x v="1"/>
    <x v="18"/>
    <s v="Botnet"/>
    <x v="31"/>
    <n v="1"/>
    <n v="0"/>
  </r>
  <r>
    <x v="1"/>
    <x v="18"/>
    <s v="Confidence/Romance"/>
    <x v="4"/>
    <n v="138"/>
    <n v="3638753"/>
  </r>
  <r>
    <x v="1"/>
    <x v="18"/>
    <s v="Credit Card/Check Fraud"/>
    <x v="6"/>
    <n v="121"/>
    <n v="371299"/>
  </r>
  <r>
    <x v="1"/>
    <x v="18"/>
    <s v="Crimes Against Children"/>
    <x v="7"/>
    <n v="26"/>
    <n v="400"/>
  </r>
  <r>
    <x v="1"/>
    <x v="18"/>
    <s v="Data Breach"/>
    <x v="5"/>
    <n v="16"/>
    <n v="2387215"/>
  </r>
  <r>
    <x v="1"/>
    <x v="18"/>
    <s v="Employment"/>
    <x v="9"/>
    <n v="81"/>
    <n v="144704"/>
  </r>
  <r>
    <x v="1"/>
    <x v="18"/>
    <s v="Extortion"/>
    <x v="10"/>
    <n v="270"/>
    <n v="414967"/>
  </r>
  <r>
    <x v="1"/>
    <x v="18"/>
    <s v="Government Impersonation"/>
    <x v="12"/>
    <n v="69"/>
    <n v="345380"/>
  </r>
  <r>
    <x v="1"/>
    <x v="18"/>
    <s v="Harassment/Stalking"/>
    <x v="32"/>
    <n v="59"/>
    <n v="175000"/>
  </r>
  <r>
    <x v="1"/>
    <x v="18"/>
    <s v="IPR/Copyright and Counterfeit"/>
    <x v="14"/>
    <n v="11"/>
    <n v="157"/>
  </r>
  <r>
    <x v="1"/>
    <x v="18"/>
    <s v="Identity Theft"/>
    <x v="15"/>
    <n v="154"/>
    <n v="208097"/>
  </r>
  <r>
    <x v="1"/>
    <x v="18"/>
    <s v="Investment"/>
    <x v="16"/>
    <n v="119"/>
    <n v="18658024"/>
  </r>
  <r>
    <x v="1"/>
    <x v="18"/>
    <s v="Lottery/Sweepstakes/Inheritance"/>
    <x v="17"/>
    <n v="26"/>
    <n v="624922"/>
  </r>
  <r>
    <x v="1"/>
    <x v="18"/>
    <s v="Malware"/>
    <x v="18"/>
    <n v="6"/>
    <n v="0"/>
  </r>
  <r>
    <x v="1"/>
    <x v="18"/>
    <s v="NCDF"/>
    <x v="33"/>
    <n v="0"/>
    <n v="0"/>
  </r>
  <r>
    <x v="1"/>
    <x v="18"/>
    <s v="NTOC"/>
    <x v="34"/>
    <n v="0"/>
    <n v="0"/>
  </r>
  <r>
    <x v="1"/>
    <x v="18"/>
    <s v="No Lead Value"/>
    <x v="19"/>
    <n v="156"/>
    <n v="0"/>
  </r>
  <r>
    <x v="1"/>
    <x v="18"/>
    <s v="Non-payment/Non-Delivery"/>
    <x v="20"/>
    <n v="294"/>
    <n v="2664083"/>
  </r>
  <r>
    <x v="1"/>
    <x v="18"/>
    <s v="Other"/>
    <x v="21"/>
    <n v="49"/>
    <n v="499324"/>
  </r>
  <r>
    <x v="1"/>
    <x v="18"/>
    <s v="Overpayment"/>
    <x v="22"/>
    <n v="48"/>
    <n v="120482"/>
  </r>
  <r>
    <x v="1"/>
    <x v="18"/>
    <s v="Personal Data Breach"/>
    <x v="23"/>
    <n v="317"/>
    <n v="1011578"/>
  </r>
  <r>
    <x v="1"/>
    <x v="18"/>
    <s v="Phishing"/>
    <x v="24"/>
    <n v="70"/>
    <n v="8619"/>
  </r>
  <r>
    <x v="1"/>
    <x v="18"/>
    <s v="Ransomware"/>
    <x v="25"/>
    <n v="27"/>
    <n v="2971755"/>
  </r>
  <r>
    <x v="1"/>
    <x v="18"/>
    <s v="Real Estate"/>
    <x v="27"/>
    <n v="39"/>
    <n v="1647509"/>
  </r>
  <r>
    <x v="1"/>
    <x v="18"/>
    <s v="SIM Swap"/>
    <x v="35"/>
    <n v="8"/>
    <n v="248941"/>
  </r>
  <r>
    <x v="1"/>
    <x v="18"/>
    <s v="Spoofing"/>
    <x v="28"/>
    <n v="116"/>
    <n v="553772"/>
  </r>
  <r>
    <x v="1"/>
    <x v="18"/>
    <s v="Tech Support"/>
    <x v="29"/>
    <n v="169"/>
    <n v="2028221"/>
  </r>
  <r>
    <x v="1"/>
    <x v="18"/>
    <s v="Threats of Violence"/>
    <x v="30"/>
    <n v="19"/>
    <n v="3500"/>
  </r>
  <r>
    <x v="1"/>
    <x v="19"/>
    <s v="Advanced Fee"/>
    <x v="0"/>
    <n v="122"/>
    <n v="1109957"/>
  </r>
  <r>
    <x v="1"/>
    <x v="19"/>
    <s v="BEC"/>
    <x v="1"/>
    <n v="131"/>
    <n v="13641891"/>
  </r>
  <r>
    <x v="1"/>
    <x v="19"/>
    <s v="Botnet"/>
    <x v="31"/>
    <n v="5"/>
    <n v="0"/>
  </r>
  <r>
    <x v="1"/>
    <x v="19"/>
    <s v="Confidence/Romance"/>
    <x v="4"/>
    <n v="216"/>
    <n v="5291726"/>
  </r>
  <r>
    <x v="1"/>
    <x v="19"/>
    <s v="Credit Card/Check Fraud"/>
    <x v="6"/>
    <n v="267"/>
    <n v="2208520"/>
  </r>
  <r>
    <x v="1"/>
    <x v="19"/>
    <s v="Crimes Against Children"/>
    <x v="7"/>
    <n v="33"/>
    <n v="1300"/>
  </r>
  <r>
    <x v="1"/>
    <x v="19"/>
    <s v="Data Breach"/>
    <x v="5"/>
    <n v="11"/>
    <n v="177126"/>
  </r>
  <r>
    <x v="1"/>
    <x v="19"/>
    <s v="Employment"/>
    <x v="9"/>
    <n v="128"/>
    <n v="177344"/>
  </r>
  <r>
    <x v="1"/>
    <x v="19"/>
    <s v="Extortion"/>
    <x v="10"/>
    <n v="458"/>
    <n v="170276"/>
  </r>
  <r>
    <x v="1"/>
    <x v="19"/>
    <s v="Government Impersonation"/>
    <x v="12"/>
    <n v="92"/>
    <n v="561221"/>
  </r>
  <r>
    <x v="1"/>
    <x v="19"/>
    <s v="Harassment/Stalking"/>
    <x v="32"/>
    <n v="121"/>
    <n v="9255"/>
  </r>
  <r>
    <x v="1"/>
    <x v="19"/>
    <s v="IPR/Copyright and Counterfeit"/>
    <x v="14"/>
    <n v="17"/>
    <n v="2211"/>
  </r>
  <r>
    <x v="1"/>
    <x v="19"/>
    <s v="Identity Theft"/>
    <x v="15"/>
    <n v="252"/>
    <n v="3119556"/>
  </r>
  <r>
    <x v="1"/>
    <x v="19"/>
    <s v="Investment"/>
    <x v="16"/>
    <n v="128"/>
    <n v="19360380"/>
  </r>
  <r>
    <x v="1"/>
    <x v="19"/>
    <s v="Lottery/Sweepstakes/Inheritance"/>
    <x v="17"/>
    <n v="54"/>
    <n v="712503"/>
  </r>
  <r>
    <x v="1"/>
    <x v="19"/>
    <s v="Malware"/>
    <x v="18"/>
    <n v="10"/>
    <n v="75"/>
  </r>
  <r>
    <x v="1"/>
    <x v="19"/>
    <s v="NCDF"/>
    <x v="33"/>
    <n v="0"/>
    <n v="0"/>
  </r>
  <r>
    <x v="1"/>
    <x v="19"/>
    <s v="NTOC"/>
    <x v="34"/>
    <n v="0"/>
    <n v="0"/>
  </r>
  <r>
    <x v="1"/>
    <x v="19"/>
    <s v="No Lead Value"/>
    <x v="19"/>
    <n v="547"/>
    <n v="0"/>
  </r>
  <r>
    <x v="1"/>
    <x v="19"/>
    <s v="Non-payment/Non-Delivery"/>
    <x v="20"/>
    <n v="492"/>
    <n v="1088256"/>
  </r>
  <r>
    <x v="1"/>
    <x v="19"/>
    <s v="Other"/>
    <x v="21"/>
    <n v="87"/>
    <n v="2853934"/>
  </r>
  <r>
    <x v="1"/>
    <x v="19"/>
    <s v="Overpayment"/>
    <x v="22"/>
    <n v="61"/>
    <n v="380265"/>
  </r>
  <r>
    <x v="1"/>
    <x v="19"/>
    <s v="Personal Data Breach"/>
    <x v="23"/>
    <n v="634"/>
    <n v="4342037"/>
  </r>
  <r>
    <x v="1"/>
    <x v="19"/>
    <s v="Phishing"/>
    <x v="24"/>
    <n v="121"/>
    <n v="879726"/>
  </r>
  <r>
    <x v="1"/>
    <x v="19"/>
    <s v="Ransomware"/>
    <x v="25"/>
    <n v="17"/>
    <n v="0"/>
  </r>
  <r>
    <x v="1"/>
    <x v="19"/>
    <s v="Real Estate"/>
    <x v="27"/>
    <n v="89"/>
    <n v="934428"/>
  </r>
  <r>
    <x v="1"/>
    <x v="19"/>
    <s v="SIM Swap"/>
    <x v="35"/>
    <n v="24"/>
    <n v="150333"/>
  </r>
  <r>
    <x v="1"/>
    <x v="19"/>
    <s v="Spoofing"/>
    <x v="28"/>
    <n v="196"/>
    <n v="533828"/>
  </r>
  <r>
    <x v="1"/>
    <x v="19"/>
    <s v="Tech Support"/>
    <x v="29"/>
    <n v="295"/>
    <n v="3047870"/>
  </r>
  <r>
    <x v="1"/>
    <x v="19"/>
    <s v="Threats of Violence"/>
    <x v="30"/>
    <n v="19"/>
    <n v="0"/>
  </r>
  <r>
    <x v="1"/>
    <x v="20"/>
    <s v="Advanced Fee"/>
    <x v="0"/>
    <n v="94"/>
    <n v="789504"/>
  </r>
  <r>
    <x v="1"/>
    <x v="20"/>
    <s v="BEC"/>
    <x v="1"/>
    <n v="158"/>
    <n v="18467023"/>
  </r>
  <r>
    <x v="1"/>
    <x v="20"/>
    <s v="Botnet"/>
    <x v="31"/>
    <n v="2"/>
    <n v="0"/>
  </r>
  <r>
    <x v="1"/>
    <x v="20"/>
    <s v="Confidence/Romance"/>
    <x v="4"/>
    <n v="155"/>
    <n v="4341197"/>
  </r>
  <r>
    <x v="1"/>
    <x v="20"/>
    <s v="Credit Card/Check Fraud"/>
    <x v="6"/>
    <n v="191"/>
    <n v="3740830"/>
  </r>
  <r>
    <x v="1"/>
    <x v="20"/>
    <s v="Crimes Against Children"/>
    <x v="7"/>
    <n v="30"/>
    <n v="1757"/>
  </r>
  <r>
    <x v="1"/>
    <x v="20"/>
    <s v="Data Breach"/>
    <x v="5"/>
    <n v="36"/>
    <n v="1434994"/>
  </r>
  <r>
    <x v="1"/>
    <x v="20"/>
    <s v="Employment"/>
    <x v="9"/>
    <n v="137"/>
    <n v="229669"/>
  </r>
  <r>
    <x v="1"/>
    <x v="20"/>
    <s v="Extortion"/>
    <x v="10"/>
    <n v="387"/>
    <n v="142133"/>
  </r>
  <r>
    <x v="1"/>
    <x v="20"/>
    <s v="Government Impersonation"/>
    <x v="12"/>
    <n v="110"/>
    <n v="756560"/>
  </r>
  <r>
    <x v="1"/>
    <x v="20"/>
    <s v="Harassment/Stalking"/>
    <x v="32"/>
    <n v="126"/>
    <n v="14200"/>
  </r>
  <r>
    <x v="1"/>
    <x v="20"/>
    <s v="IPR/Copyright and Counterfeit"/>
    <x v="14"/>
    <n v="10"/>
    <n v="754"/>
  </r>
  <r>
    <x v="1"/>
    <x v="20"/>
    <s v="Identity Theft"/>
    <x v="15"/>
    <n v="193"/>
    <n v="1054737"/>
  </r>
  <r>
    <x v="1"/>
    <x v="20"/>
    <s v="Investment"/>
    <x v="16"/>
    <n v="159"/>
    <n v="11707725"/>
  </r>
  <r>
    <x v="1"/>
    <x v="20"/>
    <s v="Lottery/Sweepstakes/Inheritance"/>
    <x v="17"/>
    <n v="42"/>
    <n v="570121"/>
  </r>
  <r>
    <x v="1"/>
    <x v="20"/>
    <s v="Malware"/>
    <x v="18"/>
    <n v="10"/>
    <n v="100"/>
  </r>
  <r>
    <x v="1"/>
    <x v="20"/>
    <s v="NCDF"/>
    <x v="33"/>
    <n v="0"/>
    <n v="0"/>
  </r>
  <r>
    <x v="1"/>
    <x v="20"/>
    <s v="NTOC"/>
    <x v="34"/>
    <n v="0"/>
    <n v="0"/>
  </r>
  <r>
    <x v="1"/>
    <x v="20"/>
    <s v="No Lead Value"/>
    <x v="19"/>
    <n v="732"/>
    <n v="0"/>
  </r>
  <r>
    <x v="1"/>
    <x v="20"/>
    <s v="Non-payment/Non-Delivery"/>
    <x v="20"/>
    <n v="517"/>
    <n v="2081376"/>
  </r>
  <r>
    <x v="1"/>
    <x v="20"/>
    <s v="Other"/>
    <x v="21"/>
    <n v="92"/>
    <n v="364013"/>
  </r>
  <r>
    <x v="1"/>
    <x v="20"/>
    <s v="Overpayment"/>
    <x v="22"/>
    <n v="46"/>
    <n v="436675"/>
  </r>
  <r>
    <x v="1"/>
    <x v="20"/>
    <s v="Personal Data Breach"/>
    <x v="23"/>
    <n v="738"/>
    <n v="6005033"/>
  </r>
  <r>
    <x v="1"/>
    <x v="20"/>
    <s v="Phishing"/>
    <x v="24"/>
    <n v="117"/>
    <n v="1032533"/>
  </r>
  <r>
    <x v="1"/>
    <x v="20"/>
    <s v="Ransomware"/>
    <x v="25"/>
    <n v="18"/>
    <n v="0"/>
  </r>
  <r>
    <x v="1"/>
    <x v="20"/>
    <s v="Real Estate"/>
    <x v="27"/>
    <n v="73"/>
    <n v="2402745"/>
  </r>
  <r>
    <x v="1"/>
    <x v="20"/>
    <s v="SIM Swap"/>
    <x v="35"/>
    <n v="18"/>
    <n v="433073"/>
  </r>
  <r>
    <x v="1"/>
    <x v="20"/>
    <s v="Spoofing"/>
    <x v="28"/>
    <n v="179"/>
    <n v="311326"/>
  </r>
  <r>
    <x v="1"/>
    <x v="20"/>
    <s v="Tech Support"/>
    <x v="29"/>
    <n v="272"/>
    <n v="5239738"/>
  </r>
  <r>
    <x v="1"/>
    <x v="20"/>
    <s v="Threats of Violence"/>
    <x v="30"/>
    <n v="37"/>
    <n v="21400"/>
  </r>
  <r>
    <x v="1"/>
    <x v="21"/>
    <s v="Advanced Fee"/>
    <x v="0"/>
    <n v="28"/>
    <n v="137959"/>
  </r>
  <r>
    <x v="1"/>
    <x v="21"/>
    <s v="BEC"/>
    <x v="1"/>
    <n v="74"/>
    <n v="5347402"/>
  </r>
  <r>
    <x v="1"/>
    <x v="21"/>
    <s v="Botnet"/>
    <x v="31"/>
    <n v="1"/>
    <n v="0"/>
  </r>
  <r>
    <x v="1"/>
    <x v="21"/>
    <s v="Confidence/Romance"/>
    <x v="4"/>
    <n v="77"/>
    <n v="1223679"/>
  </r>
  <r>
    <x v="1"/>
    <x v="21"/>
    <s v="Credit Card/Check Fraud"/>
    <x v="6"/>
    <n v="62"/>
    <n v="926362"/>
  </r>
  <r>
    <x v="1"/>
    <x v="21"/>
    <s v="Crimes Against Children"/>
    <x v="7"/>
    <n v="5"/>
    <n v="0"/>
  </r>
  <r>
    <x v="1"/>
    <x v="21"/>
    <s v="Data Breach"/>
    <x v="5"/>
    <n v="3"/>
    <n v="0"/>
  </r>
  <r>
    <x v="1"/>
    <x v="21"/>
    <s v="Employment"/>
    <x v="9"/>
    <n v="35"/>
    <n v="499181"/>
  </r>
  <r>
    <x v="1"/>
    <x v="21"/>
    <s v="Extortion"/>
    <x v="10"/>
    <n v="199"/>
    <n v="101769"/>
  </r>
  <r>
    <x v="1"/>
    <x v="21"/>
    <s v="Government Impersonation"/>
    <x v="12"/>
    <n v="43"/>
    <n v="731599"/>
  </r>
  <r>
    <x v="1"/>
    <x v="21"/>
    <s v="Harassment/Stalking"/>
    <x v="32"/>
    <n v="40"/>
    <n v="0"/>
  </r>
  <r>
    <x v="1"/>
    <x v="21"/>
    <s v="IPR/Copyright and Counterfeit"/>
    <x v="14"/>
    <n v="5"/>
    <n v="59"/>
  </r>
  <r>
    <x v="1"/>
    <x v="21"/>
    <s v="Identity Theft"/>
    <x v="15"/>
    <n v="58"/>
    <n v="1374753"/>
  </r>
  <r>
    <x v="1"/>
    <x v="21"/>
    <s v="Investment"/>
    <x v="16"/>
    <n v="54"/>
    <n v="5930410"/>
  </r>
  <r>
    <x v="1"/>
    <x v="21"/>
    <s v="Lottery/Sweepstakes/Inheritance"/>
    <x v="17"/>
    <n v="18"/>
    <n v="746633"/>
  </r>
  <r>
    <x v="1"/>
    <x v="21"/>
    <s v="Malware"/>
    <x v="18"/>
    <n v="4"/>
    <n v="0"/>
  </r>
  <r>
    <x v="1"/>
    <x v="21"/>
    <s v="NCDF"/>
    <x v="33"/>
    <n v="0"/>
    <n v="0"/>
  </r>
  <r>
    <x v="1"/>
    <x v="21"/>
    <s v="NTOC"/>
    <x v="34"/>
    <n v="0"/>
    <n v="0"/>
  </r>
  <r>
    <x v="1"/>
    <x v="21"/>
    <s v="No Lead Value"/>
    <x v="19"/>
    <n v="105"/>
    <n v="0"/>
  </r>
  <r>
    <x v="1"/>
    <x v="21"/>
    <s v="Non-payment/Non-Delivery"/>
    <x v="20"/>
    <n v="173"/>
    <n v="584272"/>
  </r>
  <r>
    <x v="1"/>
    <x v="21"/>
    <s v="Other"/>
    <x v="21"/>
    <n v="23"/>
    <n v="1000"/>
  </r>
  <r>
    <x v="1"/>
    <x v="21"/>
    <s v="Overpayment"/>
    <x v="22"/>
    <n v="23"/>
    <n v="66098"/>
  </r>
  <r>
    <x v="1"/>
    <x v="21"/>
    <s v="Personal Data Breach"/>
    <x v="23"/>
    <n v="172"/>
    <n v="263368"/>
  </r>
  <r>
    <x v="1"/>
    <x v="21"/>
    <s v="Phishing"/>
    <x v="24"/>
    <n v="50"/>
    <n v="5276"/>
  </r>
  <r>
    <x v="1"/>
    <x v="21"/>
    <s v="Ransomware"/>
    <x v="25"/>
    <n v="8"/>
    <n v="3500"/>
  </r>
  <r>
    <x v="1"/>
    <x v="21"/>
    <s v="Real Estate"/>
    <x v="27"/>
    <n v="57"/>
    <n v="2326685"/>
  </r>
  <r>
    <x v="1"/>
    <x v="21"/>
    <s v="SIM Swap"/>
    <x v="35"/>
    <n v="2"/>
    <n v="360235"/>
  </r>
  <r>
    <x v="1"/>
    <x v="21"/>
    <s v="Spoofing"/>
    <x v="28"/>
    <n v="65"/>
    <n v="148882"/>
  </r>
  <r>
    <x v="1"/>
    <x v="21"/>
    <s v="Tech Support"/>
    <x v="29"/>
    <n v="165"/>
    <n v="4817340"/>
  </r>
  <r>
    <x v="1"/>
    <x v="21"/>
    <s v="Threats of Violence"/>
    <x v="30"/>
    <n v="2"/>
    <n v="0"/>
  </r>
  <r>
    <x v="1"/>
    <x v="22"/>
    <s v="Advanced Fee"/>
    <x v="0"/>
    <n v="223"/>
    <n v="3276581"/>
  </r>
  <r>
    <x v="1"/>
    <x v="22"/>
    <s v="BEC"/>
    <x v="1"/>
    <n v="365"/>
    <n v="43217922"/>
  </r>
  <r>
    <x v="1"/>
    <x v="22"/>
    <s v="Botnet"/>
    <x v="31"/>
    <n v="16"/>
    <n v="0"/>
  </r>
  <r>
    <x v="1"/>
    <x v="22"/>
    <s v="Confidence/Romance"/>
    <x v="4"/>
    <n v="350"/>
    <n v="15638062"/>
  </r>
  <r>
    <x v="1"/>
    <x v="22"/>
    <s v="Credit Card/Check Fraud"/>
    <x v="6"/>
    <n v="418"/>
    <n v="3557707"/>
  </r>
  <r>
    <x v="1"/>
    <x v="22"/>
    <s v="Crimes Against Children"/>
    <x v="7"/>
    <n v="42"/>
    <n v="3290"/>
  </r>
  <r>
    <x v="1"/>
    <x v="22"/>
    <s v="Data Breach"/>
    <x v="5"/>
    <n v="46"/>
    <n v="1222525"/>
  </r>
  <r>
    <x v="1"/>
    <x v="22"/>
    <s v="Employment"/>
    <x v="9"/>
    <n v="336"/>
    <n v="1066855"/>
  </r>
  <r>
    <x v="1"/>
    <x v="22"/>
    <s v="Extortion"/>
    <x v="10"/>
    <n v="770"/>
    <n v="749076"/>
  </r>
  <r>
    <x v="1"/>
    <x v="22"/>
    <s v="Government Impersonation"/>
    <x v="12"/>
    <n v="271"/>
    <n v="1255294"/>
  </r>
  <r>
    <x v="1"/>
    <x v="22"/>
    <s v="Harassment/Stalking"/>
    <x v="32"/>
    <n v="215"/>
    <n v="3405"/>
  </r>
  <r>
    <x v="1"/>
    <x v="22"/>
    <s v="IPR/Copyright and Counterfeit"/>
    <x v="14"/>
    <n v="51"/>
    <n v="28119"/>
  </r>
  <r>
    <x v="1"/>
    <x v="22"/>
    <s v="Identity Theft"/>
    <x v="15"/>
    <n v="568"/>
    <n v="10505562"/>
  </r>
  <r>
    <x v="1"/>
    <x v="22"/>
    <s v="Investment"/>
    <x v="16"/>
    <n v="1070"/>
    <n v="98530071"/>
  </r>
  <r>
    <x v="1"/>
    <x v="22"/>
    <s v="Lottery/Sweepstakes/Inheritance"/>
    <x v="17"/>
    <n v="75"/>
    <n v="852479"/>
  </r>
  <r>
    <x v="1"/>
    <x v="22"/>
    <s v="Malware"/>
    <x v="18"/>
    <n v="14"/>
    <n v="162292"/>
  </r>
  <r>
    <x v="1"/>
    <x v="22"/>
    <s v="NCDF"/>
    <x v="33"/>
    <n v="0"/>
    <n v="0"/>
  </r>
  <r>
    <x v="1"/>
    <x v="22"/>
    <s v="NTOC"/>
    <x v="34"/>
    <n v="0"/>
    <n v="0"/>
  </r>
  <r>
    <x v="1"/>
    <x v="22"/>
    <s v="No Lead Value"/>
    <x v="19"/>
    <n v="3540"/>
    <n v="0"/>
  </r>
  <r>
    <x v="1"/>
    <x v="22"/>
    <s v="Non-payment/Non-Delivery"/>
    <x v="20"/>
    <n v="922"/>
    <n v="4311689"/>
  </r>
  <r>
    <x v="1"/>
    <x v="22"/>
    <s v="Other"/>
    <x v="21"/>
    <n v="172"/>
    <n v="1998807"/>
  </r>
  <r>
    <x v="1"/>
    <x v="22"/>
    <s v="Overpayment"/>
    <x v="22"/>
    <n v="145"/>
    <n v="1268974"/>
  </r>
  <r>
    <x v="1"/>
    <x v="22"/>
    <s v="Personal Data Breach"/>
    <x v="23"/>
    <n v="1034"/>
    <n v="4859173"/>
  </r>
  <r>
    <x v="1"/>
    <x v="22"/>
    <s v="Phishing"/>
    <x v="24"/>
    <n v="336"/>
    <n v="114515"/>
  </r>
  <r>
    <x v="1"/>
    <x v="22"/>
    <s v="Ransomware"/>
    <x v="25"/>
    <n v="37"/>
    <n v="900000"/>
  </r>
  <r>
    <x v="1"/>
    <x v="22"/>
    <s v="Real Estate"/>
    <x v="27"/>
    <n v="191"/>
    <n v="8221265"/>
  </r>
  <r>
    <x v="1"/>
    <x v="22"/>
    <s v="SIM Swap"/>
    <x v="35"/>
    <n v="21"/>
    <n v="1461701"/>
  </r>
  <r>
    <x v="1"/>
    <x v="22"/>
    <s v="Spoofing"/>
    <x v="28"/>
    <n v="387"/>
    <n v="1765181"/>
  </r>
  <r>
    <x v="1"/>
    <x v="22"/>
    <s v="Tech Support"/>
    <x v="29"/>
    <n v="713"/>
    <n v="24894767"/>
  </r>
  <r>
    <x v="1"/>
    <x v="22"/>
    <s v="Threats of Violence"/>
    <x v="30"/>
    <n v="40"/>
    <n v="8335"/>
  </r>
  <r>
    <x v="1"/>
    <x v="23"/>
    <s v="Advanced Fee"/>
    <x v="0"/>
    <n v="189"/>
    <n v="899471"/>
  </r>
  <r>
    <x v="1"/>
    <x v="23"/>
    <s v="BEC"/>
    <x v="1"/>
    <n v="542"/>
    <n v="72232592"/>
  </r>
  <r>
    <x v="1"/>
    <x v="23"/>
    <s v="Botnet"/>
    <x v="31"/>
    <n v="4"/>
    <n v="2123"/>
  </r>
  <r>
    <x v="1"/>
    <x v="23"/>
    <s v="Confidence/Romance"/>
    <x v="4"/>
    <n v="296"/>
    <n v="9303384"/>
  </r>
  <r>
    <x v="1"/>
    <x v="23"/>
    <s v="Credit Card/Check Fraud"/>
    <x v="6"/>
    <n v="374"/>
    <n v="4781258"/>
  </r>
  <r>
    <x v="1"/>
    <x v="23"/>
    <s v="Crimes Against Children"/>
    <x v="7"/>
    <n v="45"/>
    <n v="22638"/>
  </r>
  <r>
    <x v="1"/>
    <x v="23"/>
    <s v="Data Breach"/>
    <x v="5"/>
    <n v="61"/>
    <n v="16118464"/>
  </r>
  <r>
    <x v="1"/>
    <x v="23"/>
    <s v="Employment"/>
    <x v="9"/>
    <n v="253"/>
    <n v="1762178"/>
  </r>
  <r>
    <x v="1"/>
    <x v="23"/>
    <s v="Extortion"/>
    <x v="10"/>
    <n v="739"/>
    <n v="1777704"/>
  </r>
  <r>
    <x v="1"/>
    <x v="23"/>
    <s v="Government Impersonation"/>
    <x v="12"/>
    <n v="249"/>
    <n v="7151906"/>
  </r>
  <r>
    <x v="1"/>
    <x v="23"/>
    <s v="Harassment/Stalking"/>
    <x v="32"/>
    <n v="151"/>
    <n v="740"/>
  </r>
  <r>
    <x v="1"/>
    <x v="23"/>
    <s v="IPR/Copyright and Counterfeit"/>
    <x v="14"/>
    <n v="42"/>
    <n v="1028588"/>
  </r>
  <r>
    <x v="1"/>
    <x v="23"/>
    <s v="Identity Theft"/>
    <x v="15"/>
    <n v="387"/>
    <n v="2713799"/>
  </r>
  <r>
    <x v="1"/>
    <x v="23"/>
    <s v="Investment"/>
    <x v="16"/>
    <n v="536"/>
    <n v="75553436"/>
  </r>
  <r>
    <x v="1"/>
    <x v="23"/>
    <s v="Lottery/Sweepstakes/Inheritance"/>
    <x v="17"/>
    <n v="108"/>
    <n v="818154"/>
  </r>
  <r>
    <x v="1"/>
    <x v="23"/>
    <s v="Malware"/>
    <x v="18"/>
    <n v="13"/>
    <n v="34784"/>
  </r>
  <r>
    <x v="1"/>
    <x v="23"/>
    <s v="NCDF"/>
    <x v="33"/>
    <n v="1"/>
    <n v="0"/>
  </r>
  <r>
    <x v="1"/>
    <x v="23"/>
    <s v="NTOC"/>
    <x v="34"/>
    <n v="0"/>
    <n v="0"/>
  </r>
  <r>
    <x v="1"/>
    <x v="23"/>
    <s v="No Lead Value"/>
    <x v="19"/>
    <n v="590"/>
    <n v="0"/>
  </r>
  <r>
    <x v="1"/>
    <x v="23"/>
    <s v="Non-payment/Non-Delivery"/>
    <x v="20"/>
    <n v="886"/>
    <n v="3920298"/>
  </r>
  <r>
    <x v="1"/>
    <x v="23"/>
    <s v="Other"/>
    <x v="21"/>
    <n v="122"/>
    <n v="3954867"/>
  </r>
  <r>
    <x v="1"/>
    <x v="23"/>
    <s v="Overpayment"/>
    <x v="22"/>
    <n v="130"/>
    <n v="700250"/>
  </r>
  <r>
    <x v="1"/>
    <x v="23"/>
    <s v="Personal Data Breach"/>
    <x v="23"/>
    <n v="940"/>
    <n v="9239463"/>
  </r>
  <r>
    <x v="1"/>
    <x v="23"/>
    <s v="Phishing"/>
    <x v="24"/>
    <n v="328"/>
    <n v="668444"/>
  </r>
  <r>
    <x v="1"/>
    <x v="23"/>
    <s v="Ransomware"/>
    <x v="25"/>
    <n v="58"/>
    <n v="20000"/>
  </r>
  <r>
    <x v="1"/>
    <x v="23"/>
    <s v="Real Estate"/>
    <x v="27"/>
    <n v="311"/>
    <n v="20372899"/>
  </r>
  <r>
    <x v="1"/>
    <x v="23"/>
    <s v="SIM Swap"/>
    <x v="35"/>
    <n v="46"/>
    <n v="1186268"/>
  </r>
  <r>
    <x v="1"/>
    <x v="23"/>
    <s v="Spoofing"/>
    <x v="28"/>
    <n v="417"/>
    <n v="1781905"/>
  </r>
  <r>
    <x v="1"/>
    <x v="23"/>
    <s v="Tech Support"/>
    <x v="29"/>
    <n v="679"/>
    <n v="14431338"/>
  </r>
  <r>
    <x v="1"/>
    <x v="23"/>
    <s v="Threats of Violence"/>
    <x v="30"/>
    <n v="31"/>
    <n v="7455"/>
  </r>
  <r>
    <x v="1"/>
    <x v="24"/>
    <s v="Advanced Fee"/>
    <x v="0"/>
    <n v="372"/>
    <n v="1037407"/>
  </r>
  <r>
    <x v="1"/>
    <x v="24"/>
    <s v="BEC"/>
    <x v="1"/>
    <n v="565"/>
    <n v="68721629"/>
  </r>
  <r>
    <x v="1"/>
    <x v="24"/>
    <s v="Botnet"/>
    <x v="31"/>
    <n v="28"/>
    <n v="0"/>
  </r>
  <r>
    <x v="1"/>
    <x v="24"/>
    <s v="Confidence/Romance"/>
    <x v="4"/>
    <n v="471"/>
    <n v="17187198"/>
  </r>
  <r>
    <x v="1"/>
    <x v="24"/>
    <s v="Credit Card/Check Fraud"/>
    <x v="6"/>
    <n v="547"/>
    <n v="6068763"/>
  </r>
  <r>
    <x v="1"/>
    <x v="24"/>
    <s v="Crimes Against Children"/>
    <x v="7"/>
    <n v="60"/>
    <n v="608"/>
  </r>
  <r>
    <x v="1"/>
    <x v="24"/>
    <s v="Data Breach"/>
    <x v="5"/>
    <n v="57"/>
    <n v="1750576"/>
  </r>
  <r>
    <x v="1"/>
    <x v="24"/>
    <s v="Employment"/>
    <x v="9"/>
    <n v="384"/>
    <n v="1065787"/>
  </r>
  <r>
    <x v="1"/>
    <x v="24"/>
    <s v="Extortion"/>
    <x v="10"/>
    <n v="977"/>
    <n v="728201"/>
  </r>
  <r>
    <x v="1"/>
    <x v="24"/>
    <s v="Government Impersonation"/>
    <x v="12"/>
    <n v="296"/>
    <n v="3358910"/>
  </r>
  <r>
    <x v="1"/>
    <x v="24"/>
    <s v="Harassment/Stalking"/>
    <x v="32"/>
    <n v="273"/>
    <n v="40024"/>
  </r>
  <r>
    <x v="1"/>
    <x v="24"/>
    <s v="IPR/Copyright and Counterfeit"/>
    <x v="14"/>
    <n v="35"/>
    <n v="6356"/>
  </r>
  <r>
    <x v="1"/>
    <x v="24"/>
    <s v="Identity Theft"/>
    <x v="15"/>
    <n v="622"/>
    <n v="4490104"/>
  </r>
  <r>
    <x v="1"/>
    <x v="24"/>
    <s v="Investment"/>
    <x v="16"/>
    <n v="412"/>
    <n v="38634011"/>
  </r>
  <r>
    <x v="1"/>
    <x v="24"/>
    <s v="Lottery/Sweepstakes/Inheritance"/>
    <x v="17"/>
    <n v="265"/>
    <n v="1767759"/>
  </r>
  <r>
    <x v="1"/>
    <x v="24"/>
    <s v="Malware"/>
    <x v="18"/>
    <n v="13"/>
    <n v="12300"/>
  </r>
  <r>
    <x v="1"/>
    <x v="24"/>
    <s v="NCDF"/>
    <x v="33"/>
    <n v="0"/>
    <n v="0"/>
  </r>
  <r>
    <x v="1"/>
    <x v="24"/>
    <s v="NTOC"/>
    <x v="34"/>
    <n v="0"/>
    <n v="0"/>
  </r>
  <r>
    <x v="1"/>
    <x v="24"/>
    <s v="No Lead Value"/>
    <x v="19"/>
    <n v="4001"/>
    <n v="0"/>
  </r>
  <r>
    <x v="1"/>
    <x v="24"/>
    <s v="Non-payment/Non-Delivery"/>
    <x v="20"/>
    <n v="1245"/>
    <n v="4456606"/>
  </r>
  <r>
    <x v="1"/>
    <x v="24"/>
    <s v="Other"/>
    <x v="21"/>
    <n v="196"/>
    <n v="2218751"/>
  </r>
  <r>
    <x v="1"/>
    <x v="24"/>
    <s v="Overpayment"/>
    <x v="22"/>
    <n v="180"/>
    <n v="904844"/>
  </r>
  <r>
    <x v="1"/>
    <x v="24"/>
    <s v="Personal Data Breach"/>
    <x v="23"/>
    <n v="1244"/>
    <n v="7038445"/>
  </r>
  <r>
    <x v="1"/>
    <x v="24"/>
    <s v="Phishing"/>
    <x v="24"/>
    <n v="471"/>
    <n v="401754"/>
  </r>
  <r>
    <x v="1"/>
    <x v="24"/>
    <s v="Ransomware"/>
    <x v="25"/>
    <n v="56"/>
    <n v="379700"/>
  </r>
  <r>
    <x v="1"/>
    <x v="24"/>
    <s v="Real Estate"/>
    <x v="27"/>
    <n v="196"/>
    <n v="3987800"/>
  </r>
  <r>
    <x v="1"/>
    <x v="24"/>
    <s v="SIM Swap"/>
    <x v="35"/>
    <n v="40"/>
    <n v="771883"/>
  </r>
  <r>
    <x v="1"/>
    <x v="24"/>
    <s v="Spoofing"/>
    <x v="28"/>
    <n v="633"/>
    <n v="1543800"/>
  </r>
  <r>
    <x v="1"/>
    <x v="24"/>
    <s v="Tech Support"/>
    <x v="29"/>
    <n v="848"/>
    <n v="18574165"/>
  </r>
  <r>
    <x v="1"/>
    <x v="24"/>
    <s v="Threats of Violence"/>
    <x v="30"/>
    <n v="61"/>
    <n v="25300"/>
  </r>
  <r>
    <x v="1"/>
    <x v="25"/>
    <s v="Advanced Fee"/>
    <x v="0"/>
    <n v="159"/>
    <n v="2017723"/>
  </r>
  <r>
    <x v="1"/>
    <x v="25"/>
    <s v="BEC"/>
    <x v="1"/>
    <n v="331"/>
    <n v="24935817"/>
  </r>
  <r>
    <x v="1"/>
    <x v="25"/>
    <s v="Botnet"/>
    <x v="31"/>
    <n v="7"/>
    <n v="0"/>
  </r>
  <r>
    <x v="1"/>
    <x v="25"/>
    <s v="Confidence/Romance"/>
    <x v="4"/>
    <n v="297"/>
    <n v="8563587"/>
  </r>
  <r>
    <x v="1"/>
    <x v="25"/>
    <s v="Credit Card/Check Fraud"/>
    <x v="6"/>
    <n v="242"/>
    <n v="1652666"/>
  </r>
  <r>
    <x v="1"/>
    <x v="25"/>
    <s v="Crimes Against Children"/>
    <x v="7"/>
    <n v="42"/>
    <n v="4071"/>
  </r>
  <r>
    <x v="1"/>
    <x v="25"/>
    <s v="Data Breach"/>
    <x v="5"/>
    <n v="29"/>
    <n v="725882"/>
  </r>
  <r>
    <x v="1"/>
    <x v="25"/>
    <s v="Employment"/>
    <x v="9"/>
    <n v="156"/>
    <n v="424304"/>
  </r>
  <r>
    <x v="1"/>
    <x v="25"/>
    <s v="Extortion"/>
    <x v="10"/>
    <n v="673"/>
    <n v="534908"/>
  </r>
  <r>
    <x v="1"/>
    <x v="25"/>
    <s v="Government Impersonation"/>
    <x v="12"/>
    <n v="185"/>
    <n v="3139343"/>
  </r>
  <r>
    <x v="1"/>
    <x v="25"/>
    <s v="Harassment/Stalking"/>
    <x v="32"/>
    <n v="128"/>
    <n v="53673"/>
  </r>
  <r>
    <x v="1"/>
    <x v="25"/>
    <s v="IPR/Copyright and Counterfeit"/>
    <x v="14"/>
    <n v="22"/>
    <n v="394103"/>
  </r>
  <r>
    <x v="1"/>
    <x v="25"/>
    <s v="Identity Theft"/>
    <x v="15"/>
    <n v="257"/>
    <n v="1557780"/>
  </r>
  <r>
    <x v="1"/>
    <x v="25"/>
    <s v="Investment"/>
    <x v="16"/>
    <n v="241"/>
    <n v="30416953"/>
  </r>
  <r>
    <x v="1"/>
    <x v="25"/>
    <s v="Lottery/Sweepstakes/Inheritance"/>
    <x v="17"/>
    <n v="56"/>
    <n v="1421209"/>
  </r>
  <r>
    <x v="1"/>
    <x v="25"/>
    <s v="Malware"/>
    <x v="18"/>
    <n v="9"/>
    <n v="15052"/>
  </r>
  <r>
    <x v="1"/>
    <x v="25"/>
    <s v="NCDF"/>
    <x v="33"/>
    <n v="1"/>
    <n v="0"/>
  </r>
  <r>
    <x v="1"/>
    <x v="25"/>
    <s v="NTOC"/>
    <x v="34"/>
    <n v="0"/>
    <n v="0"/>
  </r>
  <r>
    <x v="1"/>
    <x v="25"/>
    <s v="No Lead Value"/>
    <x v="19"/>
    <n v="557"/>
    <n v="0"/>
  </r>
  <r>
    <x v="1"/>
    <x v="25"/>
    <s v="Non-payment/Non-Delivery"/>
    <x v="20"/>
    <n v="711"/>
    <n v="2644370"/>
  </r>
  <r>
    <x v="1"/>
    <x v="25"/>
    <s v="Other"/>
    <x v="21"/>
    <n v="124"/>
    <n v="1757292"/>
  </r>
  <r>
    <x v="1"/>
    <x v="25"/>
    <s v="Overpayment"/>
    <x v="22"/>
    <n v="98"/>
    <n v="401203"/>
  </r>
  <r>
    <x v="1"/>
    <x v="25"/>
    <s v="Personal Data Breach"/>
    <x v="23"/>
    <n v="704"/>
    <n v="10643552"/>
  </r>
  <r>
    <x v="1"/>
    <x v="25"/>
    <s v="Phishing"/>
    <x v="24"/>
    <n v="227"/>
    <n v="285766"/>
  </r>
  <r>
    <x v="1"/>
    <x v="25"/>
    <s v="Ransomware"/>
    <x v="25"/>
    <n v="42"/>
    <n v="70680"/>
  </r>
  <r>
    <x v="1"/>
    <x v="25"/>
    <s v="Real Estate"/>
    <x v="27"/>
    <n v="102"/>
    <n v="4059880"/>
  </r>
  <r>
    <x v="1"/>
    <x v="25"/>
    <s v="SIM Swap"/>
    <x v="35"/>
    <n v="20"/>
    <n v="1928486"/>
  </r>
  <r>
    <x v="1"/>
    <x v="25"/>
    <s v="Spoofing"/>
    <x v="28"/>
    <n v="300"/>
    <n v="1435786"/>
  </r>
  <r>
    <x v="1"/>
    <x v="25"/>
    <s v="Tech Support"/>
    <x v="29"/>
    <n v="570"/>
    <n v="10034838"/>
  </r>
  <r>
    <x v="1"/>
    <x v="25"/>
    <s v="Threats of Violence"/>
    <x v="30"/>
    <n v="23"/>
    <n v="5860"/>
  </r>
  <r>
    <x v="1"/>
    <x v="26"/>
    <s v="Advanced Fee"/>
    <x v="0"/>
    <n v="69"/>
    <n v="249164"/>
  </r>
  <r>
    <x v="1"/>
    <x v="26"/>
    <s v="BEC"/>
    <x v="1"/>
    <n v="90"/>
    <n v="14672094"/>
  </r>
  <r>
    <x v="1"/>
    <x v="26"/>
    <s v="Botnet"/>
    <x v="31"/>
    <n v="1"/>
    <n v="0"/>
  </r>
  <r>
    <x v="1"/>
    <x v="26"/>
    <s v="Confidence/Romance"/>
    <x v="4"/>
    <n v="90"/>
    <n v="1996608"/>
  </r>
  <r>
    <x v="1"/>
    <x v="26"/>
    <s v="Credit Card/Check Fraud"/>
    <x v="6"/>
    <n v="105"/>
    <n v="513033"/>
  </r>
  <r>
    <x v="1"/>
    <x v="26"/>
    <s v="Crimes Against Children"/>
    <x v="7"/>
    <n v="8"/>
    <n v="1001"/>
  </r>
  <r>
    <x v="1"/>
    <x v="26"/>
    <s v="Data Breach"/>
    <x v="5"/>
    <n v="13"/>
    <n v="507379"/>
  </r>
  <r>
    <x v="1"/>
    <x v="26"/>
    <s v="Employment"/>
    <x v="9"/>
    <n v="87"/>
    <n v="210584"/>
  </r>
  <r>
    <x v="1"/>
    <x v="26"/>
    <s v="Extortion"/>
    <x v="10"/>
    <n v="199"/>
    <n v="52782"/>
  </r>
  <r>
    <x v="1"/>
    <x v="26"/>
    <s v="Government Impersonation"/>
    <x v="12"/>
    <n v="48"/>
    <n v="992301"/>
  </r>
  <r>
    <x v="1"/>
    <x v="26"/>
    <s v="Harassment/Stalking"/>
    <x v="32"/>
    <n v="54"/>
    <n v="2600"/>
  </r>
  <r>
    <x v="1"/>
    <x v="26"/>
    <s v="IPR/Copyright and Counterfeit"/>
    <x v="14"/>
    <n v="8"/>
    <n v="1355"/>
  </r>
  <r>
    <x v="1"/>
    <x v="26"/>
    <s v="Identity Theft"/>
    <x v="15"/>
    <n v="112"/>
    <n v="387790"/>
  </r>
  <r>
    <x v="1"/>
    <x v="26"/>
    <s v="Investment"/>
    <x v="16"/>
    <n v="72"/>
    <n v="5369174"/>
  </r>
  <r>
    <x v="1"/>
    <x v="26"/>
    <s v="Lottery/Sweepstakes/Inheritance"/>
    <x v="17"/>
    <n v="20"/>
    <n v="472120"/>
  </r>
  <r>
    <x v="1"/>
    <x v="26"/>
    <s v="Malware"/>
    <x v="18"/>
    <n v="2"/>
    <n v="30"/>
  </r>
  <r>
    <x v="1"/>
    <x v="26"/>
    <s v="NCDF"/>
    <x v="33"/>
    <n v="0"/>
    <n v="0"/>
  </r>
  <r>
    <x v="1"/>
    <x v="26"/>
    <s v="NTOC"/>
    <x v="34"/>
    <n v="0"/>
    <n v="0"/>
  </r>
  <r>
    <x v="1"/>
    <x v="26"/>
    <s v="No Lead Value"/>
    <x v="19"/>
    <n v="215"/>
    <n v="0"/>
  </r>
  <r>
    <x v="1"/>
    <x v="26"/>
    <s v="Non-payment/Non-Delivery"/>
    <x v="20"/>
    <n v="268"/>
    <n v="603368"/>
  </r>
  <r>
    <x v="1"/>
    <x v="26"/>
    <s v="Other"/>
    <x v="21"/>
    <n v="36"/>
    <n v="214559"/>
  </r>
  <r>
    <x v="1"/>
    <x v="26"/>
    <s v="Overpayment"/>
    <x v="22"/>
    <n v="29"/>
    <n v="150577"/>
  </r>
  <r>
    <x v="1"/>
    <x v="26"/>
    <s v="Personal Data Breach"/>
    <x v="23"/>
    <n v="309"/>
    <n v="515169"/>
  </r>
  <r>
    <x v="1"/>
    <x v="26"/>
    <s v="Phishing"/>
    <x v="24"/>
    <n v="60"/>
    <n v="36624"/>
  </r>
  <r>
    <x v="1"/>
    <x v="26"/>
    <s v="Ransomware"/>
    <x v="25"/>
    <n v="13"/>
    <n v="0"/>
  </r>
  <r>
    <x v="1"/>
    <x v="26"/>
    <s v="Real Estate"/>
    <x v="27"/>
    <n v="33"/>
    <n v="2121386"/>
  </r>
  <r>
    <x v="1"/>
    <x v="26"/>
    <s v="SIM Swap"/>
    <x v="35"/>
    <n v="7"/>
    <n v="146418"/>
  </r>
  <r>
    <x v="1"/>
    <x v="26"/>
    <s v="Spoofing"/>
    <x v="28"/>
    <n v="115"/>
    <n v="274742"/>
  </r>
  <r>
    <x v="1"/>
    <x v="26"/>
    <s v="Tech Support"/>
    <x v="29"/>
    <n v="131"/>
    <n v="1673448"/>
  </r>
  <r>
    <x v="1"/>
    <x v="26"/>
    <s v="Threats of Violence"/>
    <x v="30"/>
    <n v="13"/>
    <n v="0"/>
  </r>
  <r>
    <x v="1"/>
    <x v="27"/>
    <s v="Advanced Fee"/>
    <x v="0"/>
    <n v="199"/>
    <n v="1822558"/>
  </r>
  <r>
    <x v="1"/>
    <x v="27"/>
    <s v="BEC"/>
    <x v="1"/>
    <n v="344"/>
    <n v="49116067"/>
  </r>
  <r>
    <x v="1"/>
    <x v="27"/>
    <s v="Botnet"/>
    <x v="31"/>
    <n v="13"/>
    <n v="40"/>
  </r>
  <r>
    <x v="1"/>
    <x v="27"/>
    <s v="Confidence/Romance"/>
    <x v="4"/>
    <n v="318"/>
    <n v="5468531"/>
  </r>
  <r>
    <x v="1"/>
    <x v="27"/>
    <s v="Credit Card/Check Fraud"/>
    <x v="6"/>
    <n v="330"/>
    <n v="2846437"/>
  </r>
  <r>
    <x v="1"/>
    <x v="27"/>
    <s v="Crimes Against Children"/>
    <x v="7"/>
    <n v="48"/>
    <n v="9601"/>
  </r>
  <r>
    <x v="1"/>
    <x v="27"/>
    <s v="Data Breach"/>
    <x v="5"/>
    <n v="35"/>
    <n v="847271"/>
  </r>
  <r>
    <x v="1"/>
    <x v="27"/>
    <s v="Employment"/>
    <x v="9"/>
    <n v="232"/>
    <n v="955364"/>
  </r>
  <r>
    <x v="1"/>
    <x v="27"/>
    <s v="Extortion"/>
    <x v="10"/>
    <n v="664"/>
    <n v="997984"/>
  </r>
  <r>
    <x v="1"/>
    <x v="27"/>
    <s v="Government Impersonation"/>
    <x v="12"/>
    <n v="161"/>
    <n v="1494800"/>
  </r>
  <r>
    <x v="1"/>
    <x v="27"/>
    <s v="Harassment/Stalking"/>
    <x v="32"/>
    <n v="143"/>
    <n v="12047"/>
  </r>
  <r>
    <x v="1"/>
    <x v="27"/>
    <s v="IPR/Copyright and Counterfeit"/>
    <x v="14"/>
    <n v="25"/>
    <n v="27227"/>
  </r>
  <r>
    <x v="1"/>
    <x v="27"/>
    <s v="Identity Theft"/>
    <x v="15"/>
    <n v="367"/>
    <n v="2784397"/>
  </r>
  <r>
    <x v="1"/>
    <x v="27"/>
    <s v="Investment"/>
    <x v="16"/>
    <n v="250"/>
    <n v="29220442"/>
  </r>
  <r>
    <x v="1"/>
    <x v="27"/>
    <s v="Lottery/Sweepstakes/Inheritance"/>
    <x v="17"/>
    <n v="93"/>
    <n v="1275690"/>
  </r>
  <r>
    <x v="1"/>
    <x v="27"/>
    <s v="Malware"/>
    <x v="18"/>
    <n v="7"/>
    <n v="13006"/>
  </r>
  <r>
    <x v="1"/>
    <x v="27"/>
    <s v="NCDF"/>
    <x v="33"/>
    <n v="1"/>
    <n v="0"/>
  </r>
  <r>
    <x v="1"/>
    <x v="27"/>
    <s v="NTOC"/>
    <x v="34"/>
    <n v="0"/>
    <n v="0"/>
  </r>
  <r>
    <x v="1"/>
    <x v="27"/>
    <s v="No Lead Value"/>
    <x v="19"/>
    <n v="1703"/>
    <n v="0"/>
  </r>
  <r>
    <x v="1"/>
    <x v="27"/>
    <s v="Non-payment/Non-Delivery"/>
    <x v="20"/>
    <n v="761"/>
    <n v="3567401"/>
  </r>
  <r>
    <x v="1"/>
    <x v="27"/>
    <s v="Other"/>
    <x v="21"/>
    <n v="126"/>
    <n v="2470018"/>
  </r>
  <r>
    <x v="1"/>
    <x v="27"/>
    <s v="Overpayment"/>
    <x v="22"/>
    <n v="93"/>
    <n v="256368"/>
  </r>
  <r>
    <x v="1"/>
    <x v="27"/>
    <s v="Personal Data Breach"/>
    <x v="23"/>
    <n v="858"/>
    <n v="2698496"/>
  </r>
  <r>
    <x v="1"/>
    <x v="27"/>
    <s v="Phishing"/>
    <x v="24"/>
    <n v="327"/>
    <n v="207208"/>
  </r>
  <r>
    <x v="1"/>
    <x v="27"/>
    <s v="Ransomware"/>
    <x v="25"/>
    <n v="38"/>
    <n v="54504"/>
  </r>
  <r>
    <x v="1"/>
    <x v="27"/>
    <s v="Real Estate"/>
    <x v="27"/>
    <n v="115"/>
    <n v="7582879"/>
  </r>
  <r>
    <x v="1"/>
    <x v="27"/>
    <s v="SIM Swap"/>
    <x v="35"/>
    <n v="28"/>
    <n v="699804"/>
  </r>
  <r>
    <x v="1"/>
    <x v="27"/>
    <s v="Spoofing"/>
    <x v="28"/>
    <n v="293"/>
    <n v="619463"/>
  </r>
  <r>
    <x v="1"/>
    <x v="27"/>
    <s v="Tech Support"/>
    <x v="29"/>
    <n v="538"/>
    <n v="11463928"/>
  </r>
  <r>
    <x v="1"/>
    <x v="27"/>
    <s v="Threats of Violence"/>
    <x v="30"/>
    <n v="34"/>
    <n v="4176"/>
  </r>
  <r>
    <x v="1"/>
    <x v="28"/>
    <s v="Advanced Fee"/>
    <x v="0"/>
    <n v="32"/>
    <n v="335099"/>
  </r>
  <r>
    <x v="1"/>
    <x v="28"/>
    <s v="BEC"/>
    <x v="1"/>
    <n v="61"/>
    <n v="7148037"/>
  </r>
  <r>
    <x v="1"/>
    <x v="28"/>
    <s v="Botnet"/>
    <x v="31"/>
    <n v="3"/>
    <n v="0"/>
  </r>
  <r>
    <x v="1"/>
    <x v="28"/>
    <s v="Confidence/Romance"/>
    <x v="4"/>
    <n v="79"/>
    <n v="2013957"/>
  </r>
  <r>
    <x v="1"/>
    <x v="28"/>
    <s v="Credit Card/Check Fraud"/>
    <x v="6"/>
    <n v="55"/>
    <n v="240180"/>
  </r>
  <r>
    <x v="1"/>
    <x v="28"/>
    <s v="Crimes Against Children"/>
    <x v="7"/>
    <n v="12"/>
    <n v="1157"/>
  </r>
  <r>
    <x v="1"/>
    <x v="28"/>
    <s v="Data Breach"/>
    <x v="5"/>
    <n v="11"/>
    <n v="2242"/>
  </r>
  <r>
    <x v="1"/>
    <x v="28"/>
    <s v="Employment"/>
    <x v="9"/>
    <n v="29"/>
    <n v="55129"/>
  </r>
  <r>
    <x v="1"/>
    <x v="28"/>
    <s v="Extortion"/>
    <x v="10"/>
    <n v="160"/>
    <n v="48336"/>
  </r>
  <r>
    <x v="1"/>
    <x v="28"/>
    <s v="Government Impersonation"/>
    <x v="12"/>
    <n v="44"/>
    <n v="47940"/>
  </r>
  <r>
    <x v="1"/>
    <x v="28"/>
    <s v="Harassment/Stalking"/>
    <x v="32"/>
    <n v="29"/>
    <n v="25702"/>
  </r>
  <r>
    <x v="1"/>
    <x v="28"/>
    <s v="IPR/Copyright and Counterfeit"/>
    <x v="14"/>
    <n v="3"/>
    <n v="571"/>
  </r>
  <r>
    <x v="1"/>
    <x v="28"/>
    <s v="Identity Theft"/>
    <x v="15"/>
    <n v="57"/>
    <n v="120605"/>
  </r>
  <r>
    <x v="1"/>
    <x v="28"/>
    <s v="Investment"/>
    <x v="16"/>
    <n v="58"/>
    <n v="8695378"/>
  </r>
  <r>
    <x v="1"/>
    <x v="28"/>
    <s v="Lottery/Sweepstakes/Inheritance"/>
    <x v="17"/>
    <n v="20"/>
    <n v="679830"/>
  </r>
  <r>
    <x v="1"/>
    <x v="28"/>
    <s v="Malware"/>
    <x v="18"/>
    <n v="3"/>
    <n v="0"/>
  </r>
  <r>
    <x v="1"/>
    <x v="28"/>
    <s v="NCDF"/>
    <x v="33"/>
    <n v="0"/>
    <n v="0"/>
  </r>
  <r>
    <x v="1"/>
    <x v="28"/>
    <s v="NTOC"/>
    <x v="34"/>
    <n v="0"/>
    <n v="0"/>
  </r>
  <r>
    <x v="1"/>
    <x v="28"/>
    <s v="No Lead Value"/>
    <x v="19"/>
    <n v="29"/>
    <n v="0"/>
  </r>
  <r>
    <x v="1"/>
    <x v="28"/>
    <s v="Non-payment/Non-Delivery"/>
    <x v="20"/>
    <n v="143"/>
    <n v="496060"/>
  </r>
  <r>
    <x v="1"/>
    <x v="28"/>
    <s v="Other"/>
    <x v="21"/>
    <n v="22"/>
    <n v="202900"/>
  </r>
  <r>
    <x v="1"/>
    <x v="28"/>
    <s v="Overpayment"/>
    <x v="22"/>
    <n v="27"/>
    <n v="33410"/>
  </r>
  <r>
    <x v="1"/>
    <x v="28"/>
    <s v="Personal Data Breach"/>
    <x v="23"/>
    <n v="133"/>
    <n v="510515"/>
  </r>
  <r>
    <x v="1"/>
    <x v="28"/>
    <s v="Phishing"/>
    <x v="24"/>
    <n v="37"/>
    <n v="353293"/>
  </r>
  <r>
    <x v="1"/>
    <x v="28"/>
    <s v="Ransomware"/>
    <x v="25"/>
    <n v="7"/>
    <n v="3200"/>
  </r>
  <r>
    <x v="1"/>
    <x v="28"/>
    <s v="Real Estate"/>
    <x v="27"/>
    <n v="31"/>
    <n v="366186"/>
  </r>
  <r>
    <x v="1"/>
    <x v="28"/>
    <s v="SIM Swap"/>
    <x v="35"/>
    <n v="0"/>
    <n v="0"/>
  </r>
  <r>
    <x v="1"/>
    <x v="28"/>
    <s v="Spoofing"/>
    <x v="28"/>
    <n v="52"/>
    <n v="52248"/>
  </r>
  <r>
    <x v="1"/>
    <x v="28"/>
    <s v="Tech Support"/>
    <x v="29"/>
    <n v="122"/>
    <n v="1451189"/>
  </r>
  <r>
    <x v="1"/>
    <x v="28"/>
    <s v="Threats of Violence"/>
    <x v="30"/>
    <n v="4"/>
    <n v="0"/>
  </r>
  <r>
    <x v="1"/>
    <x v="29"/>
    <s v="Advanced Fee"/>
    <x v="0"/>
    <n v="53"/>
    <n v="253517"/>
  </r>
  <r>
    <x v="1"/>
    <x v="29"/>
    <s v="BEC"/>
    <x v="1"/>
    <n v="91"/>
    <n v="5359750"/>
  </r>
  <r>
    <x v="1"/>
    <x v="29"/>
    <s v="Botnet"/>
    <x v="31"/>
    <n v="4"/>
    <n v="0"/>
  </r>
  <r>
    <x v="1"/>
    <x v="29"/>
    <s v="Confidence/Romance"/>
    <x v="4"/>
    <n v="92"/>
    <n v="3044813"/>
  </r>
  <r>
    <x v="1"/>
    <x v="29"/>
    <s v="Credit Card/Check Fraud"/>
    <x v="6"/>
    <n v="73"/>
    <n v="725238"/>
  </r>
  <r>
    <x v="1"/>
    <x v="29"/>
    <s v="Crimes Against Children"/>
    <x v="7"/>
    <n v="15"/>
    <n v="39385"/>
  </r>
  <r>
    <x v="1"/>
    <x v="29"/>
    <s v="Data Breach"/>
    <x v="5"/>
    <n v="11"/>
    <n v="407639"/>
  </r>
  <r>
    <x v="1"/>
    <x v="29"/>
    <s v="Employment"/>
    <x v="9"/>
    <n v="52"/>
    <n v="100838"/>
  </r>
  <r>
    <x v="1"/>
    <x v="29"/>
    <s v="Extortion"/>
    <x v="10"/>
    <n v="210"/>
    <n v="238464"/>
  </r>
  <r>
    <x v="1"/>
    <x v="29"/>
    <s v="Government Impersonation"/>
    <x v="12"/>
    <n v="80"/>
    <n v="1139495"/>
  </r>
  <r>
    <x v="1"/>
    <x v="29"/>
    <s v="Harassment/Stalking"/>
    <x v="32"/>
    <n v="31"/>
    <n v="0"/>
  </r>
  <r>
    <x v="1"/>
    <x v="29"/>
    <s v="IPR/Copyright and Counterfeit"/>
    <x v="14"/>
    <n v="4"/>
    <n v="5230"/>
  </r>
  <r>
    <x v="1"/>
    <x v="29"/>
    <s v="Identity Theft"/>
    <x v="15"/>
    <n v="67"/>
    <n v="241280"/>
  </r>
  <r>
    <x v="1"/>
    <x v="29"/>
    <s v="Investment"/>
    <x v="16"/>
    <n v="78"/>
    <n v="12758063"/>
  </r>
  <r>
    <x v="1"/>
    <x v="29"/>
    <s v="Lottery/Sweepstakes/Inheritance"/>
    <x v="17"/>
    <n v="52"/>
    <n v="382600"/>
  </r>
  <r>
    <x v="1"/>
    <x v="29"/>
    <s v="Malware"/>
    <x v="18"/>
    <n v="3"/>
    <n v="0"/>
  </r>
  <r>
    <x v="1"/>
    <x v="29"/>
    <s v="NCDF"/>
    <x v="33"/>
    <n v="0"/>
    <n v="0"/>
  </r>
  <r>
    <x v="1"/>
    <x v="29"/>
    <s v="NTOC"/>
    <x v="34"/>
    <n v="0"/>
    <n v="0"/>
  </r>
  <r>
    <x v="1"/>
    <x v="29"/>
    <s v="No Lead Value"/>
    <x v="19"/>
    <n v="377"/>
    <n v="0"/>
  </r>
  <r>
    <x v="1"/>
    <x v="29"/>
    <s v="Non-payment/Non-Delivery"/>
    <x v="20"/>
    <n v="209"/>
    <n v="966550"/>
  </r>
  <r>
    <x v="1"/>
    <x v="29"/>
    <s v="Other"/>
    <x v="21"/>
    <n v="31"/>
    <n v="13087"/>
  </r>
  <r>
    <x v="1"/>
    <x v="29"/>
    <s v="Overpayment"/>
    <x v="22"/>
    <n v="26"/>
    <n v="181716"/>
  </r>
  <r>
    <x v="1"/>
    <x v="29"/>
    <s v="Personal Data Breach"/>
    <x v="23"/>
    <n v="219"/>
    <n v="932393"/>
  </r>
  <r>
    <x v="1"/>
    <x v="29"/>
    <s v="Phishing"/>
    <x v="24"/>
    <n v="82"/>
    <n v="176417"/>
  </r>
  <r>
    <x v="1"/>
    <x v="29"/>
    <s v="Ransomware"/>
    <x v="25"/>
    <n v="9"/>
    <n v="0"/>
  </r>
  <r>
    <x v="1"/>
    <x v="29"/>
    <s v="Real Estate"/>
    <x v="27"/>
    <n v="29"/>
    <n v="509926"/>
  </r>
  <r>
    <x v="1"/>
    <x v="29"/>
    <s v="SIM Swap"/>
    <x v="35"/>
    <n v="4"/>
    <n v="52432"/>
  </r>
  <r>
    <x v="1"/>
    <x v="29"/>
    <s v="Spoofing"/>
    <x v="28"/>
    <n v="76"/>
    <n v="647191"/>
  </r>
  <r>
    <x v="1"/>
    <x v="29"/>
    <s v="Tech Support"/>
    <x v="29"/>
    <n v="133"/>
    <n v="1676802"/>
  </r>
  <r>
    <x v="1"/>
    <x v="29"/>
    <s v="Threats of Violence"/>
    <x v="30"/>
    <n v="6"/>
    <n v="0"/>
  </r>
  <r>
    <x v="1"/>
    <x v="30"/>
    <s v="Advanced Fee"/>
    <x v="0"/>
    <n v="185"/>
    <n v="2768501"/>
  </r>
  <r>
    <x v="1"/>
    <x v="30"/>
    <s v="BEC"/>
    <x v="1"/>
    <n v="268"/>
    <n v="27786876"/>
  </r>
  <r>
    <x v="1"/>
    <x v="30"/>
    <s v="Botnet"/>
    <x v="31"/>
    <n v="12"/>
    <n v="157663"/>
  </r>
  <r>
    <x v="1"/>
    <x v="30"/>
    <s v="Confidence/Romance"/>
    <x v="4"/>
    <n v="258"/>
    <n v="7520823"/>
  </r>
  <r>
    <x v="1"/>
    <x v="30"/>
    <s v="Credit Card/Check Fraud"/>
    <x v="6"/>
    <n v="672"/>
    <n v="4477078"/>
  </r>
  <r>
    <x v="1"/>
    <x v="30"/>
    <s v="Crimes Against Children"/>
    <x v="7"/>
    <n v="33"/>
    <n v="2998"/>
  </r>
  <r>
    <x v="1"/>
    <x v="30"/>
    <s v="Data Breach"/>
    <x v="5"/>
    <n v="48"/>
    <n v="809906"/>
  </r>
  <r>
    <x v="1"/>
    <x v="30"/>
    <s v="Employment"/>
    <x v="9"/>
    <n v="272"/>
    <n v="388455"/>
  </r>
  <r>
    <x v="1"/>
    <x v="30"/>
    <s v="Extortion"/>
    <x v="10"/>
    <n v="600"/>
    <n v="303935"/>
  </r>
  <r>
    <x v="1"/>
    <x v="30"/>
    <s v="Government Impersonation"/>
    <x v="12"/>
    <n v="182"/>
    <n v="839642"/>
  </r>
  <r>
    <x v="1"/>
    <x v="30"/>
    <s v="Harassment/Stalking"/>
    <x v="32"/>
    <n v="402"/>
    <n v="70738"/>
  </r>
  <r>
    <x v="1"/>
    <x v="30"/>
    <s v="IPR/Copyright and Counterfeit"/>
    <x v="14"/>
    <n v="25"/>
    <n v="234309"/>
  </r>
  <r>
    <x v="1"/>
    <x v="30"/>
    <s v="Identity Theft"/>
    <x v="15"/>
    <n v="1317"/>
    <n v="12961298"/>
  </r>
  <r>
    <x v="1"/>
    <x v="30"/>
    <s v="Investment"/>
    <x v="16"/>
    <n v="424"/>
    <n v="40890597"/>
  </r>
  <r>
    <x v="1"/>
    <x v="30"/>
    <s v="Lottery/Sweepstakes/Inheritance"/>
    <x v="17"/>
    <n v="113"/>
    <n v="1171092"/>
  </r>
  <r>
    <x v="1"/>
    <x v="30"/>
    <s v="Malware"/>
    <x v="18"/>
    <n v="13"/>
    <n v="89695"/>
  </r>
  <r>
    <x v="1"/>
    <x v="30"/>
    <s v="NCDF"/>
    <x v="33"/>
    <n v="1"/>
    <n v="0"/>
  </r>
  <r>
    <x v="1"/>
    <x v="30"/>
    <s v="NTOC"/>
    <x v="34"/>
    <n v="0"/>
    <n v="0"/>
  </r>
  <r>
    <x v="1"/>
    <x v="30"/>
    <s v="No Lead Value"/>
    <x v="19"/>
    <n v="1098"/>
    <n v="0"/>
  </r>
  <r>
    <x v="1"/>
    <x v="30"/>
    <s v="Non-payment/Non-Delivery"/>
    <x v="20"/>
    <n v="790"/>
    <n v="4914222"/>
  </r>
  <r>
    <x v="1"/>
    <x v="30"/>
    <s v="Other"/>
    <x v="21"/>
    <n v="212"/>
    <n v="1537815"/>
  </r>
  <r>
    <x v="1"/>
    <x v="30"/>
    <s v="Overpayment"/>
    <x v="22"/>
    <n v="116"/>
    <n v="482247"/>
  </r>
  <r>
    <x v="1"/>
    <x v="30"/>
    <s v="Personal Data Breach"/>
    <x v="23"/>
    <n v="1249"/>
    <n v="10021961"/>
  </r>
  <r>
    <x v="1"/>
    <x v="30"/>
    <s v="Phishing"/>
    <x v="24"/>
    <n v="427"/>
    <n v="1178309"/>
  </r>
  <r>
    <x v="1"/>
    <x v="30"/>
    <s v="Ransomware"/>
    <x v="25"/>
    <n v="21"/>
    <n v="800000"/>
  </r>
  <r>
    <x v="1"/>
    <x v="30"/>
    <s v="Real Estate"/>
    <x v="27"/>
    <n v="210"/>
    <n v="2393009"/>
  </r>
  <r>
    <x v="1"/>
    <x v="30"/>
    <s v="SIM Swap"/>
    <x v="35"/>
    <n v="51"/>
    <n v="1355515"/>
  </r>
  <r>
    <x v="1"/>
    <x v="30"/>
    <s v="Spoofing"/>
    <x v="28"/>
    <n v="341"/>
    <n v="631859"/>
  </r>
  <r>
    <x v="1"/>
    <x v="30"/>
    <s v="Tech Support"/>
    <x v="29"/>
    <n v="572"/>
    <n v="10823092"/>
  </r>
  <r>
    <x v="1"/>
    <x v="30"/>
    <s v="Threats of Violence"/>
    <x v="30"/>
    <n v="71"/>
    <n v="3000"/>
  </r>
  <r>
    <x v="1"/>
    <x v="31"/>
    <s v="Advanced Fee"/>
    <x v="0"/>
    <n v="44"/>
    <n v="280286"/>
  </r>
  <r>
    <x v="1"/>
    <x v="31"/>
    <s v="BEC"/>
    <x v="1"/>
    <n v="73"/>
    <n v="2593546"/>
  </r>
  <r>
    <x v="1"/>
    <x v="31"/>
    <s v="Botnet"/>
    <x v="31"/>
    <n v="2"/>
    <n v="50000"/>
  </r>
  <r>
    <x v="1"/>
    <x v="31"/>
    <s v="Confidence/Romance"/>
    <x v="4"/>
    <n v="71"/>
    <n v="2390506"/>
  </r>
  <r>
    <x v="1"/>
    <x v="31"/>
    <s v="Credit Card/Check Fraud"/>
    <x v="6"/>
    <n v="77"/>
    <n v="1341636"/>
  </r>
  <r>
    <x v="1"/>
    <x v="31"/>
    <s v="Crimes Against Children"/>
    <x v="7"/>
    <n v="9"/>
    <n v="1075"/>
  </r>
  <r>
    <x v="1"/>
    <x v="31"/>
    <s v="Data Breach"/>
    <x v="5"/>
    <n v="8"/>
    <n v="130792"/>
  </r>
  <r>
    <x v="1"/>
    <x v="31"/>
    <s v="Employment"/>
    <x v="9"/>
    <n v="59"/>
    <n v="109878"/>
  </r>
  <r>
    <x v="1"/>
    <x v="31"/>
    <s v="Extortion"/>
    <x v="10"/>
    <n v="153"/>
    <n v="138186"/>
  </r>
  <r>
    <x v="1"/>
    <x v="31"/>
    <s v="Government Impersonation"/>
    <x v="12"/>
    <n v="44"/>
    <n v="431492"/>
  </r>
  <r>
    <x v="1"/>
    <x v="31"/>
    <s v="Harassment/Stalking"/>
    <x v="32"/>
    <n v="29"/>
    <n v="0"/>
  </r>
  <r>
    <x v="1"/>
    <x v="31"/>
    <s v="IPR/Copyright and Counterfeit"/>
    <x v="14"/>
    <n v="6"/>
    <n v="448"/>
  </r>
  <r>
    <x v="1"/>
    <x v="31"/>
    <s v="Identity Theft"/>
    <x v="15"/>
    <n v="58"/>
    <n v="331522"/>
  </r>
  <r>
    <x v="1"/>
    <x v="31"/>
    <s v="Investment"/>
    <x v="16"/>
    <n v="70"/>
    <n v="14311268"/>
  </r>
  <r>
    <x v="1"/>
    <x v="31"/>
    <s v="Lottery/Sweepstakes/Inheritance"/>
    <x v="17"/>
    <n v="14"/>
    <n v="40737"/>
  </r>
  <r>
    <x v="1"/>
    <x v="31"/>
    <s v="Malware"/>
    <x v="18"/>
    <n v="4"/>
    <n v="0"/>
  </r>
  <r>
    <x v="1"/>
    <x v="31"/>
    <s v="NCDF"/>
    <x v="33"/>
    <n v="0"/>
    <n v="0"/>
  </r>
  <r>
    <x v="1"/>
    <x v="31"/>
    <s v="NTOC"/>
    <x v="34"/>
    <n v="0"/>
    <n v="0"/>
  </r>
  <r>
    <x v="1"/>
    <x v="31"/>
    <s v="No Lead Value"/>
    <x v="19"/>
    <n v="38"/>
    <n v="0"/>
  </r>
  <r>
    <x v="1"/>
    <x v="31"/>
    <s v="Non-payment/Non-Delivery"/>
    <x v="20"/>
    <n v="193"/>
    <n v="988054"/>
  </r>
  <r>
    <x v="1"/>
    <x v="31"/>
    <s v="Other"/>
    <x v="21"/>
    <n v="22"/>
    <n v="341213"/>
  </r>
  <r>
    <x v="1"/>
    <x v="31"/>
    <s v="Overpayment"/>
    <x v="22"/>
    <n v="26"/>
    <n v="216771"/>
  </r>
  <r>
    <x v="1"/>
    <x v="31"/>
    <s v="Personal Data Breach"/>
    <x v="23"/>
    <n v="187"/>
    <n v="658499"/>
  </r>
  <r>
    <x v="1"/>
    <x v="31"/>
    <s v="Phishing"/>
    <x v="24"/>
    <n v="66"/>
    <n v="659457"/>
  </r>
  <r>
    <x v="1"/>
    <x v="31"/>
    <s v="Ransomware"/>
    <x v="25"/>
    <n v="18"/>
    <n v="510"/>
  </r>
  <r>
    <x v="1"/>
    <x v="31"/>
    <s v="Real Estate"/>
    <x v="27"/>
    <n v="50"/>
    <n v="762392"/>
  </r>
  <r>
    <x v="1"/>
    <x v="31"/>
    <s v="SIM Swap"/>
    <x v="35"/>
    <n v="10"/>
    <n v="283834"/>
  </r>
  <r>
    <x v="1"/>
    <x v="31"/>
    <s v="Spoofing"/>
    <x v="28"/>
    <n v="82"/>
    <n v="980752"/>
  </r>
  <r>
    <x v="1"/>
    <x v="31"/>
    <s v="Tech Support"/>
    <x v="29"/>
    <n v="146"/>
    <n v="4536293"/>
  </r>
  <r>
    <x v="1"/>
    <x v="31"/>
    <s v="Threats of Violence"/>
    <x v="30"/>
    <n v="3"/>
    <n v="3"/>
  </r>
  <r>
    <x v="1"/>
    <x v="32"/>
    <s v="Advanced Fee"/>
    <x v="0"/>
    <n v="254"/>
    <n v="1660078"/>
  </r>
  <r>
    <x v="1"/>
    <x v="32"/>
    <s v="BEC"/>
    <x v="1"/>
    <n v="640"/>
    <n v="62949746"/>
  </r>
  <r>
    <x v="1"/>
    <x v="32"/>
    <s v="Botnet"/>
    <x v="31"/>
    <n v="8"/>
    <n v="0"/>
  </r>
  <r>
    <x v="1"/>
    <x v="32"/>
    <s v="Confidence/Romance"/>
    <x v="4"/>
    <n v="361"/>
    <n v="14252783"/>
  </r>
  <r>
    <x v="1"/>
    <x v="32"/>
    <s v="Credit Card/Check Fraud"/>
    <x v="6"/>
    <n v="626"/>
    <n v="4432029"/>
  </r>
  <r>
    <x v="1"/>
    <x v="32"/>
    <s v="Crimes Against Children"/>
    <x v="7"/>
    <n v="51"/>
    <n v="214812"/>
  </r>
  <r>
    <x v="1"/>
    <x v="32"/>
    <s v="Data Breach"/>
    <x v="5"/>
    <n v="78"/>
    <n v="7347582"/>
  </r>
  <r>
    <x v="1"/>
    <x v="32"/>
    <s v="Employment"/>
    <x v="9"/>
    <n v="389"/>
    <n v="1126971"/>
  </r>
  <r>
    <x v="1"/>
    <x v="32"/>
    <s v="Extortion"/>
    <x v="10"/>
    <n v="1056"/>
    <n v="1815590"/>
  </r>
  <r>
    <x v="1"/>
    <x v="32"/>
    <s v="Government Impersonation"/>
    <x v="12"/>
    <n v="359"/>
    <n v="11125689"/>
  </r>
  <r>
    <x v="1"/>
    <x v="32"/>
    <s v="Harassment/Stalking"/>
    <x v="32"/>
    <n v="218"/>
    <n v="32486"/>
  </r>
  <r>
    <x v="1"/>
    <x v="32"/>
    <s v="IPR/Copyright and Counterfeit"/>
    <x v="14"/>
    <n v="41"/>
    <n v="68775"/>
  </r>
  <r>
    <x v="1"/>
    <x v="32"/>
    <s v="Identity Theft"/>
    <x v="15"/>
    <n v="730"/>
    <n v="3598079"/>
  </r>
  <r>
    <x v="1"/>
    <x v="32"/>
    <s v="Investment"/>
    <x v="16"/>
    <n v="817"/>
    <n v="110174613"/>
  </r>
  <r>
    <x v="1"/>
    <x v="32"/>
    <s v="Lottery/Sweepstakes/Inheritance"/>
    <x v="17"/>
    <n v="111"/>
    <n v="1187695"/>
  </r>
  <r>
    <x v="1"/>
    <x v="32"/>
    <s v="Malware"/>
    <x v="18"/>
    <n v="28"/>
    <n v="305000"/>
  </r>
  <r>
    <x v="1"/>
    <x v="32"/>
    <s v="NCDF"/>
    <x v="33"/>
    <n v="0"/>
    <n v="0"/>
  </r>
  <r>
    <x v="1"/>
    <x v="32"/>
    <s v="NTOC"/>
    <x v="34"/>
    <n v="1"/>
    <n v="12000"/>
  </r>
  <r>
    <x v="1"/>
    <x v="32"/>
    <s v="No Lead Value"/>
    <x v="19"/>
    <n v="1484"/>
    <n v="0"/>
  </r>
  <r>
    <x v="1"/>
    <x v="32"/>
    <s v="Non-payment/Non-Delivery"/>
    <x v="20"/>
    <n v="1348"/>
    <n v="8913974"/>
  </r>
  <r>
    <x v="1"/>
    <x v="32"/>
    <s v="Other"/>
    <x v="21"/>
    <n v="192"/>
    <n v="3798296"/>
  </r>
  <r>
    <x v="1"/>
    <x v="32"/>
    <s v="Overpayment"/>
    <x v="22"/>
    <n v="170"/>
    <n v="978896"/>
  </r>
  <r>
    <x v="1"/>
    <x v="32"/>
    <s v="Personal Data Breach"/>
    <x v="23"/>
    <n v="1434"/>
    <n v="15293045"/>
  </r>
  <r>
    <x v="1"/>
    <x v="32"/>
    <s v="Phishing"/>
    <x v="24"/>
    <n v="570"/>
    <n v="2852334"/>
  </r>
  <r>
    <x v="1"/>
    <x v="32"/>
    <s v="Ransomware"/>
    <x v="25"/>
    <n v="78"/>
    <n v="3681954"/>
  </r>
  <r>
    <x v="1"/>
    <x v="32"/>
    <s v="Real Estate"/>
    <x v="27"/>
    <n v="305"/>
    <n v="6941205"/>
  </r>
  <r>
    <x v="1"/>
    <x v="32"/>
    <s v="SIM Swap"/>
    <x v="35"/>
    <n v="60"/>
    <n v="2676631"/>
  </r>
  <r>
    <x v="1"/>
    <x v="32"/>
    <s v="Spoofing"/>
    <x v="28"/>
    <n v="631"/>
    <n v="5007723"/>
  </r>
  <r>
    <x v="1"/>
    <x v="32"/>
    <s v="Tech Support"/>
    <x v="29"/>
    <n v="842"/>
    <n v="31653397"/>
  </r>
  <r>
    <x v="1"/>
    <x v="32"/>
    <s v="Threats of Violence"/>
    <x v="30"/>
    <n v="64"/>
    <n v="1006"/>
  </r>
  <r>
    <x v="1"/>
    <x v="33"/>
    <s v="Advanced Fee"/>
    <x v="0"/>
    <n v="56"/>
    <n v="509422"/>
  </r>
  <r>
    <x v="1"/>
    <x v="33"/>
    <s v="BEC"/>
    <x v="1"/>
    <n v="106"/>
    <n v="6881044"/>
  </r>
  <r>
    <x v="1"/>
    <x v="33"/>
    <s v="Botnet"/>
    <x v="31"/>
    <n v="0"/>
    <n v="0"/>
  </r>
  <r>
    <x v="1"/>
    <x v="33"/>
    <s v="Confidence/Romance"/>
    <x v="4"/>
    <n v="128"/>
    <n v="7296076"/>
  </r>
  <r>
    <x v="1"/>
    <x v="33"/>
    <s v="Credit Card/Check Fraud"/>
    <x v="6"/>
    <n v="103"/>
    <n v="727450"/>
  </r>
  <r>
    <x v="1"/>
    <x v="33"/>
    <s v="Crimes Against Children"/>
    <x v="7"/>
    <n v="19"/>
    <n v="12653"/>
  </r>
  <r>
    <x v="1"/>
    <x v="33"/>
    <s v="Data Breach"/>
    <x v="5"/>
    <n v="11"/>
    <n v="1182817"/>
  </r>
  <r>
    <x v="1"/>
    <x v="33"/>
    <s v="Employment"/>
    <x v="9"/>
    <n v="83"/>
    <n v="78352"/>
  </r>
  <r>
    <x v="1"/>
    <x v="33"/>
    <s v="Extortion"/>
    <x v="10"/>
    <n v="287"/>
    <n v="103490"/>
  </r>
  <r>
    <x v="1"/>
    <x v="33"/>
    <s v="Government Impersonation"/>
    <x v="12"/>
    <n v="95"/>
    <n v="942093"/>
  </r>
  <r>
    <x v="1"/>
    <x v="33"/>
    <s v="Harassment/Stalking"/>
    <x v="32"/>
    <n v="114"/>
    <n v="21791"/>
  </r>
  <r>
    <x v="1"/>
    <x v="33"/>
    <s v="IPR/Copyright and Counterfeit"/>
    <x v="14"/>
    <n v="16"/>
    <n v="2502"/>
  </r>
  <r>
    <x v="1"/>
    <x v="33"/>
    <s v="Identity Theft"/>
    <x v="15"/>
    <n v="125"/>
    <n v="180203"/>
  </r>
  <r>
    <x v="1"/>
    <x v="33"/>
    <s v="Investment"/>
    <x v="16"/>
    <n v="93"/>
    <n v="4032420"/>
  </r>
  <r>
    <x v="1"/>
    <x v="33"/>
    <s v="Lottery/Sweepstakes/Inheritance"/>
    <x v="17"/>
    <n v="39"/>
    <n v="1303585"/>
  </r>
  <r>
    <x v="1"/>
    <x v="33"/>
    <s v="Malware"/>
    <x v="18"/>
    <n v="2"/>
    <n v="1000"/>
  </r>
  <r>
    <x v="1"/>
    <x v="33"/>
    <s v="NCDF"/>
    <x v="33"/>
    <n v="0"/>
    <n v="0"/>
  </r>
  <r>
    <x v="1"/>
    <x v="33"/>
    <s v="NTOC"/>
    <x v="34"/>
    <n v="0"/>
    <n v="0"/>
  </r>
  <r>
    <x v="1"/>
    <x v="33"/>
    <s v="No Lead Value"/>
    <x v="19"/>
    <n v="223"/>
    <n v="0"/>
  </r>
  <r>
    <x v="1"/>
    <x v="33"/>
    <s v="Non-payment/Non-Delivery"/>
    <x v="20"/>
    <n v="298"/>
    <n v="2589712"/>
  </r>
  <r>
    <x v="1"/>
    <x v="33"/>
    <s v="Other"/>
    <x v="21"/>
    <n v="48"/>
    <n v="316069"/>
  </r>
  <r>
    <x v="1"/>
    <x v="33"/>
    <s v="Overpayment"/>
    <x v="22"/>
    <n v="49"/>
    <n v="136625"/>
  </r>
  <r>
    <x v="1"/>
    <x v="33"/>
    <s v="Personal Data Breach"/>
    <x v="23"/>
    <n v="324"/>
    <n v="2178327"/>
  </r>
  <r>
    <x v="1"/>
    <x v="33"/>
    <s v="Phishing"/>
    <x v="24"/>
    <n v="108"/>
    <n v="58737"/>
  </r>
  <r>
    <x v="1"/>
    <x v="33"/>
    <s v="Ransomware"/>
    <x v="25"/>
    <n v="16"/>
    <n v="0"/>
  </r>
  <r>
    <x v="1"/>
    <x v="33"/>
    <s v="Real Estate"/>
    <x v="27"/>
    <n v="72"/>
    <n v="1547084"/>
  </r>
  <r>
    <x v="1"/>
    <x v="33"/>
    <s v="SIM Swap"/>
    <x v="35"/>
    <n v="7"/>
    <n v="139624"/>
  </r>
  <r>
    <x v="1"/>
    <x v="33"/>
    <s v="Spoofing"/>
    <x v="28"/>
    <n v="126"/>
    <n v="384610"/>
  </r>
  <r>
    <x v="1"/>
    <x v="33"/>
    <s v="Tech Support"/>
    <x v="29"/>
    <n v="269"/>
    <n v="3999918"/>
  </r>
  <r>
    <x v="1"/>
    <x v="33"/>
    <s v="Threats of Violence"/>
    <x v="30"/>
    <n v="11"/>
    <n v="0"/>
  </r>
  <r>
    <x v="1"/>
    <x v="34"/>
    <s v="Advanced Fee"/>
    <x v="0"/>
    <n v="509"/>
    <n v="5210400"/>
  </r>
  <r>
    <x v="1"/>
    <x v="34"/>
    <s v="BEC"/>
    <x v="1"/>
    <n v="1468"/>
    <n v="216192152"/>
  </r>
  <r>
    <x v="1"/>
    <x v="34"/>
    <s v="Botnet"/>
    <x v="31"/>
    <n v="25"/>
    <n v="13581"/>
  </r>
  <r>
    <x v="1"/>
    <x v="34"/>
    <s v="Confidence/Romance"/>
    <x v="4"/>
    <n v="823"/>
    <n v="33512595"/>
  </r>
  <r>
    <x v="1"/>
    <x v="34"/>
    <s v="Credit Card/Check Fraud"/>
    <x v="6"/>
    <n v="1425"/>
    <n v="48242331"/>
  </r>
  <r>
    <x v="1"/>
    <x v="34"/>
    <s v="Crimes Against Children"/>
    <x v="7"/>
    <n v="108"/>
    <n v="70472"/>
  </r>
  <r>
    <x v="1"/>
    <x v="34"/>
    <s v="Data Breach"/>
    <x v="5"/>
    <n v="238"/>
    <n v="64983059"/>
  </r>
  <r>
    <x v="1"/>
    <x v="34"/>
    <s v="Employment"/>
    <x v="9"/>
    <n v="916"/>
    <n v="2284922"/>
  </r>
  <r>
    <x v="1"/>
    <x v="34"/>
    <s v="Extortion"/>
    <x v="10"/>
    <n v="2284"/>
    <n v="6323783"/>
  </r>
  <r>
    <x v="1"/>
    <x v="34"/>
    <s v="Government Impersonation"/>
    <x v="12"/>
    <n v="713"/>
    <n v="50581474"/>
  </r>
  <r>
    <x v="1"/>
    <x v="34"/>
    <s v="Harassment/Stalking"/>
    <x v="32"/>
    <n v="627"/>
    <n v="35422"/>
  </r>
  <r>
    <x v="1"/>
    <x v="34"/>
    <s v="IPR/Copyright and Counterfeit"/>
    <x v="14"/>
    <n v="135"/>
    <n v="153012"/>
  </r>
  <r>
    <x v="1"/>
    <x v="34"/>
    <s v="Identity Theft"/>
    <x v="15"/>
    <n v="1384"/>
    <n v="12584925"/>
  </r>
  <r>
    <x v="1"/>
    <x v="34"/>
    <s v="Investment"/>
    <x v="16"/>
    <n v="1451"/>
    <n v="173465521"/>
  </r>
  <r>
    <x v="1"/>
    <x v="34"/>
    <s v="Lottery/Sweepstakes/Inheritance"/>
    <x v="17"/>
    <n v="254"/>
    <n v="3098270"/>
  </r>
  <r>
    <x v="1"/>
    <x v="34"/>
    <s v="Malware"/>
    <x v="18"/>
    <n v="33"/>
    <n v="810379"/>
  </r>
  <r>
    <x v="1"/>
    <x v="34"/>
    <s v="NCDF"/>
    <x v="33"/>
    <n v="2"/>
    <n v="46"/>
  </r>
  <r>
    <x v="1"/>
    <x v="34"/>
    <s v="NTOC"/>
    <x v="34"/>
    <n v="0"/>
    <n v="0"/>
  </r>
  <r>
    <x v="1"/>
    <x v="34"/>
    <s v="No Lead Value"/>
    <x v="19"/>
    <n v="2547"/>
    <n v="0"/>
  </r>
  <r>
    <x v="1"/>
    <x v="34"/>
    <s v="Non-payment/Non-Delivery"/>
    <x v="20"/>
    <n v="2894"/>
    <n v="14533374"/>
  </r>
  <r>
    <x v="1"/>
    <x v="34"/>
    <s v="Other"/>
    <x v="21"/>
    <n v="475"/>
    <n v="4959028"/>
  </r>
  <r>
    <x v="1"/>
    <x v="34"/>
    <s v="Overpayment"/>
    <x v="22"/>
    <n v="343"/>
    <n v="3160983"/>
  </r>
  <r>
    <x v="1"/>
    <x v="34"/>
    <s v="Personal Data Breach"/>
    <x v="23"/>
    <n v="3678"/>
    <n v="82213587"/>
  </r>
  <r>
    <x v="1"/>
    <x v="34"/>
    <s v="Phishing"/>
    <x v="24"/>
    <n v="1050"/>
    <n v="3428351"/>
  </r>
  <r>
    <x v="1"/>
    <x v="34"/>
    <s v="Ransomware"/>
    <x v="25"/>
    <n v="135"/>
    <n v="592270"/>
  </r>
  <r>
    <x v="1"/>
    <x v="34"/>
    <s v="Real Estate"/>
    <x v="27"/>
    <n v="622"/>
    <n v="31064109"/>
  </r>
  <r>
    <x v="1"/>
    <x v="34"/>
    <s v="SIM Swap"/>
    <x v="35"/>
    <n v="256"/>
    <n v="11644485"/>
  </r>
  <r>
    <x v="1"/>
    <x v="34"/>
    <s v="Spoofing"/>
    <x v="28"/>
    <n v="1125"/>
    <n v="5059853"/>
  </r>
  <r>
    <x v="1"/>
    <x v="34"/>
    <s v="Tech Support"/>
    <x v="29"/>
    <n v="1730"/>
    <n v="57424227"/>
  </r>
  <r>
    <x v="1"/>
    <x v="34"/>
    <s v="Threats of Violence"/>
    <x v="30"/>
    <n v="135"/>
    <n v="795233"/>
  </r>
  <r>
    <x v="1"/>
    <x v="35"/>
    <s v="Advanced Fee"/>
    <x v="0"/>
    <n v="243"/>
    <n v="1165153"/>
  </r>
  <r>
    <x v="1"/>
    <x v="35"/>
    <s v="BEC"/>
    <x v="1"/>
    <n v="524"/>
    <n v="52718983"/>
  </r>
  <r>
    <x v="1"/>
    <x v="35"/>
    <s v="Botnet"/>
    <x v="31"/>
    <n v="22"/>
    <n v="83"/>
  </r>
  <r>
    <x v="1"/>
    <x v="35"/>
    <s v="Confidence/Romance"/>
    <x v="4"/>
    <n v="422"/>
    <n v="18041199"/>
  </r>
  <r>
    <x v="1"/>
    <x v="35"/>
    <s v="Credit Card/Check Fraud"/>
    <x v="6"/>
    <n v="567"/>
    <n v="5732065"/>
  </r>
  <r>
    <x v="1"/>
    <x v="35"/>
    <s v="Crimes Against Children"/>
    <x v="7"/>
    <n v="81"/>
    <n v="9518"/>
  </r>
  <r>
    <x v="1"/>
    <x v="35"/>
    <s v="Data Breach"/>
    <x v="5"/>
    <n v="71"/>
    <n v="1618478"/>
  </r>
  <r>
    <x v="1"/>
    <x v="35"/>
    <s v="Employment"/>
    <x v="9"/>
    <n v="398"/>
    <n v="1015320"/>
  </r>
  <r>
    <x v="1"/>
    <x v="35"/>
    <s v="Extortion"/>
    <x v="10"/>
    <n v="1057"/>
    <n v="775429"/>
  </r>
  <r>
    <x v="1"/>
    <x v="35"/>
    <s v="Government Impersonation"/>
    <x v="12"/>
    <n v="287"/>
    <n v="4223149"/>
  </r>
  <r>
    <x v="1"/>
    <x v="35"/>
    <s v="Harassment/Stalking"/>
    <x v="32"/>
    <n v="305"/>
    <n v="32691"/>
  </r>
  <r>
    <x v="1"/>
    <x v="35"/>
    <s v="IPR/Copyright and Counterfeit"/>
    <x v="14"/>
    <n v="38"/>
    <n v="68460"/>
  </r>
  <r>
    <x v="1"/>
    <x v="35"/>
    <s v="Identity Theft"/>
    <x v="15"/>
    <n v="604"/>
    <n v="2940676"/>
  </r>
  <r>
    <x v="1"/>
    <x v="35"/>
    <s v="Investment"/>
    <x v="16"/>
    <n v="509"/>
    <n v="43791438"/>
  </r>
  <r>
    <x v="1"/>
    <x v="35"/>
    <s v="Lottery/Sweepstakes/Inheritance"/>
    <x v="17"/>
    <n v="110"/>
    <n v="3895667"/>
  </r>
  <r>
    <x v="1"/>
    <x v="35"/>
    <s v="Malware"/>
    <x v="18"/>
    <n v="19"/>
    <n v="13306"/>
  </r>
  <r>
    <x v="1"/>
    <x v="35"/>
    <s v="NCDF"/>
    <x v="33"/>
    <n v="0"/>
    <n v="0"/>
  </r>
  <r>
    <x v="1"/>
    <x v="35"/>
    <s v="NTOC"/>
    <x v="34"/>
    <n v="0"/>
    <n v="0"/>
  </r>
  <r>
    <x v="1"/>
    <x v="35"/>
    <s v="No Lead Value"/>
    <x v="19"/>
    <n v="1054"/>
    <n v="100"/>
  </r>
  <r>
    <x v="1"/>
    <x v="35"/>
    <s v="Non-payment/Non-Delivery"/>
    <x v="20"/>
    <n v="1339"/>
    <n v="7399576"/>
  </r>
  <r>
    <x v="1"/>
    <x v="35"/>
    <s v="Other"/>
    <x v="21"/>
    <n v="185"/>
    <n v="2600053"/>
  </r>
  <r>
    <x v="1"/>
    <x v="35"/>
    <s v="Overpayment"/>
    <x v="22"/>
    <n v="172"/>
    <n v="493155"/>
  </r>
  <r>
    <x v="1"/>
    <x v="35"/>
    <s v="Personal Data Breach"/>
    <x v="23"/>
    <n v="1384"/>
    <n v="8695383"/>
  </r>
  <r>
    <x v="1"/>
    <x v="35"/>
    <s v="Phishing"/>
    <x v="24"/>
    <n v="365"/>
    <n v="1484403"/>
  </r>
  <r>
    <x v="1"/>
    <x v="35"/>
    <s v="Ransomware"/>
    <x v="25"/>
    <n v="56"/>
    <n v="1168282"/>
  </r>
  <r>
    <x v="1"/>
    <x v="35"/>
    <s v="Real Estate"/>
    <x v="27"/>
    <n v="292"/>
    <n v="10193117"/>
  </r>
  <r>
    <x v="1"/>
    <x v="35"/>
    <s v="SIM Swap"/>
    <x v="35"/>
    <n v="38"/>
    <n v="694521"/>
  </r>
  <r>
    <x v="1"/>
    <x v="35"/>
    <s v="Spoofing"/>
    <x v="28"/>
    <n v="454"/>
    <n v="1889221"/>
  </r>
  <r>
    <x v="1"/>
    <x v="35"/>
    <s v="Tech Support"/>
    <x v="29"/>
    <n v="791"/>
    <n v="21505438"/>
  </r>
  <r>
    <x v="1"/>
    <x v="35"/>
    <s v="Threats of Violence"/>
    <x v="30"/>
    <n v="122"/>
    <n v="141347"/>
  </r>
  <r>
    <x v="1"/>
    <x v="36"/>
    <s v="Advanced Fee"/>
    <x v="0"/>
    <n v="27"/>
    <n v="2491055"/>
  </r>
  <r>
    <x v="1"/>
    <x v="36"/>
    <s v="BEC"/>
    <x v="1"/>
    <n v="40"/>
    <n v="2720709"/>
  </r>
  <r>
    <x v="1"/>
    <x v="36"/>
    <s v="Botnet"/>
    <x v="31"/>
    <n v="0"/>
    <n v="0"/>
  </r>
  <r>
    <x v="1"/>
    <x v="36"/>
    <s v="Confidence/Romance"/>
    <x v="4"/>
    <n v="38"/>
    <n v="2254458"/>
  </r>
  <r>
    <x v="1"/>
    <x v="36"/>
    <s v="Credit Card/Check Fraud"/>
    <x v="6"/>
    <n v="24"/>
    <n v="202943"/>
  </r>
  <r>
    <x v="1"/>
    <x v="36"/>
    <s v="Crimes Against Children"/>
    <x v="7"/>
    <n v="5"/>
    <n v="200"/>
  </r>
  <r>
    <x v="1"/>
    <x v="36"/>
    <s v="Data Breach"/>
    <x v="5"/>
    <n v="6"/>
    <n v="1402289"/>
  </r>
  <r>
    <x v="1"/>
    <x v="36"/>
    <s v="Employment"/>
    <x v="9"/>
    <n v="20"/>
    <n v="42454"/>
  </r>
  <r>
    <x v="1"/>
    <x v="36"/>
    <s v="Extortion"/>
    <x v="10"/>
    <n v="79"/>
    <n v="40235"/>
  </r>
  <r>
    <x v="1"/>
    <x v="36"/>
    <s v="Government Impersonation"/>
    <x v="12"/>
    <n v="28"/>
    <n v="1316353"/>
  </r>
  <r>
    <x v="1"/>
    <x v="36"/>
    <s v="Harassment/Stalking"/>
    <x v="32"/>
    <n v="15"/>
    <n v="0"/>
  </r>
  <r>
    <x v="1"/>
    <x v="36"/>
    <s v="IPR/Copyright and Counterfeit"/>
    <x v="14"/>
    <n v="4"/>
    <n v="222"/>
  </r>
  <r>
    <x v="1"/>
    <x v="36"/>
    <s v="Identity Theft"/>
    <x v="15"/>
    <n v="19"/>
    <n v="41791"/>
  </r>
  <r>
    <x v="1"/>
    <x v="36"/>
    <s v="Investment"/>
    <x v="16"/>
    <n v="23"/>
    <n v="656230"/>
  </r>
  <r>
    <x v="1"/>
    <x v="36"/>
    <s v="Lottery/Sweepstakes/Inheritance"/>
    <x v="17"/>
    <n v="11"/>
    <n v="175850"/>
  </r>
  <r>
    <x v="1"/>
    <x v="36"/>
    <s v="Malware"/>
    <x v="18"/>
    <n v="0"/>
    <n v="0"/>
  </r>
  <r>
    <x v="1"/>
    <x v="36"/>
    <s v="NCDF"/>
    <x v="33"/>
    <n v="0"/>
    <n v="0"/>
  </r>
  <r>
    <x v="1"/>
    <x v="36"/>
    <s v="NTOC"/>
    <x v="34"/>
    <n v="0"/>
    <n v="0"/>
  </r>
  <r>
    <x v="1"/>
    <x v="36"/>
    <s v="No Lead Value"/>
    <x v="19"/>
    <n v="75"/>
    <n v="0"/>
  </r>
  <r>
    <x v="1"/>
    <x v="36"/>
    <s v="Non-payment/Non-Delivery"/>
    <x v="20"/>
    <n v="82"/>
    <n v="508409"/>
  </r>
  <r>
    <x v="1"/>
    <x v="36"/>
    <s v="Other"/>
    <x v="21"/>
    <n v="12"/>
    <n v="13805"/>
  </r>
  <r>
    <x v="1"/>
    <x v="36"/>
    <s v="Overpayment"/>
    <x v="22"/>
    <n v="16"/>
    <n v="269264"/>
  </r>
  <r>
    <x v="1"/>
    <x v="36"/>
    <s v="Personal Data Breach"/>
    <x v="23"/>
    <n v="84"/>
    <n v="876496"/>
  </r>
  <r>
    <x v="1"/>
    <x v="36"/>
    <s v="Phishing"/>
    <x v="24"/>
    <n v="23"/>
    <n v="186067"/>
  </r>
  <r>
    <x v="1"/>
    <x v="36"/>
    <s v="Ransomware"/>
    <x v="25"/>
    <n v="5"/>
    <n v="30000"/>
  </r>
  <r>
    <x v="1"/>
    <x v="36"/>
    <s v="Real Estate"/>
    <x v="27"/>
    <n v="5"/>
    <n v="33516"/>
  </r>
  <r>
    <x v="1"/>
    <x v="36"/>
    <s v="SIM Swap"/>
    <x v="35"/>
    <n v="6"/>
    <n v="52607"/>
  </r>
  <r>
    <x v="1"/>
    <x v="36"/>
    <s v="Spoofing"/>
    <x v="28"/>
    <n v="35"/>
    <n v="241662"/>
  </r>
  <r>
    <x v="1"/>
    <x v="36"/>
    <s v="Tech Support"/>
    <x v="29"/>
    <n v="72"/>
    <n v="1175733"/>
  </r>
  <r>
    <x v="1"/>
    <x v="36"/>
    <s v="Threats of Violence"/>
    <x v="30"/>
    <n v="5"/>
    <n v="0"/>
  </r>
  <r>
    <x v="1"/>
    <x v="37"/>
    <s v="Advanced Fee"/>
    <x v="0"/>
    <n v="1"/>
    <n v="1212"/>
  </r>
  <r>
    <x v="1"/>
    <x v="37"/>
    <s v="BEC"/>
    <x v="1"/>
    <n v="1"/>
    <n v="45207"/>
  </r>
  <r>
    <x v="1"/>
    <x v="37"/>
    <s v="Botnet"/>
    <x v="31"/>
    <n v="0"/>
    <n v="0"/>
  </r>
  <r>
    <x v="1"/>
    <x v="37"/>
    <s v="Confidence/Romance"/>
    <x v="4"/>
    <n v="1"/>
    <n v="1212"/>
  </r>
  <r>
    <x v="1"/>
    <x v="37"/>
    <s v="Credit Card/Check Fraud"/>
    <x v="6"/>
    <n v="1"/>
    <n v="500"/>
  </r>
  <r>
    <x v="1"/>
    <x v="37"/>
    <s v="Crimes Against Children"/>
    <x v="7"/>
    <n v="0"/>
    <n v="0"/>
  </r>
  <r>
    <x v="1"/>
    <x v="37"/>
    <s v="Data Breach"/>
    <x v="5"/>
    <n v="0"/>
    <n v="0"/>
  </r>
  <r>
    <x v="1"/>
    <x v="37"/>
    <s v="Employment"/>
    <x v="9"/>
    <n v="1"/>
    <n v="14100"/>
  </r>
  <r>
    <x v="1"/>
    <x v="37"/>
    <s v="Extortion"/>
    <x v="10"/>
    <n v="5"/>
    <n v="0"/>
  </r>
  <r>
    <x v="1"/>
    <x v="37"/>
    <s v="Government Impersonation"/>
    <x v="12"/>
    <n v="1"/>
    <n v="37500"/>
  </r>
  <r>
    <x v="1"/>
    <x v="37"/>
    <s v="Harassment/Stalking"/>
    <x v="32"/>
    <n v="0"/>
    <n v="0"/>
  </r>
  <r>
    <x v="1"/>
    <x v="37"/>
    <s v="IPR/Copyright and Counterfeit"/>
    <x v="14"/>
    <n v="0"/>
    <n v="0"/>
  </r>
  <r>
    <x v="1"/>
    <x v="37"/>
    <s v="Identity Theft"/>
    <x v="15"/>
    <n v="0"/>
    <n v="0"/>
  </r>
  <r>
    <x v="1"/>
    <x v="37"/>
    <s v="Investment"/>
    <x v="16"/>
    <n v="7"/>
    <n v="1810915"/>
  </r>
  <r>
    <x v="1"/>
    <x v="37"/>
    <s v="Lottery/Sweepstakes/Inheritance"/>
    <x v="17"/>
    <n v="0"/>
    <n v="0"/>
  </r>
  <r>
    <x v="1"/>
    <x v="37"/>
    <s v="Malware"/>
    <x v="18"/>
    <n v="0"/>
    <n v="0"/>
  </r>
  <r>
    <x v="1"/>
    <x v="37"/>
    <s v="NCDF"/>
    <x v="33"/>
    <n v="0"/>
    <n v="0"/>
  </r>
  <r>
    <x v="1"/>
    <x v="37"/>
    <s v="NTOC"/>
    <x v="34"/>
    <n v="0"/>
    <n v="0"/>
  </r>
  <r>
    <x v="1"/>
    <x v="37"/>
    <s v="No Lead Value"/>
    <x v="19"/>
    <n v="3"/>
    <n v="0"/>
  </r>
  <r>
    <x v="1"/>
    <x v="37"/>
    <s v="Non-payment/Non-Delivery"/>
    <x v="20"/>
    <n v="6"/>
    <n v="41066"/>
  </r>
  <r>
    <x v="1"/>
    <x v="37"/>
    <s v="Other"/>
    <x v="21"/>
    <n v="0"/>
    <n v="0"/>
  </r>
  <r>
    <x v="1"/>
    <x v="37"/>
    <s v="Overpayment"/>
    <x v="22"/>
    <n v="1"/>
    <n v="0"/>
  </r>
  <r>
    <x v="1"/>
    <x v="37"/>
    <s v="Personal Data Breach"/>
    <x v="23"/>
    <n v="3"/>
    <n v="1225"/>
  </r>
  <r>
    <x v="1"/>
    <x v="37"/>
    <s v="Phishing"/>
    <x v="24"/>
    <n v="0"/>
    <n v="0"/>
  </r>
  <r>
    <x v="1"/>
    <x v="37"/>
    <s v="Ransomware"/>
    <x v="25"/>
    <n v="0"/>
    <n v="0"/>
  </r>
  <r>
    <x v="1"/>
    <x v="37"/>
    <s v="Real Estate"/>
    <x v="27"/>
    <n v="0"/>
    <n v="0"/>
  </r>
  <r>
    <x v="1"/>
    <x v="37"/>
    <s v="SIM Swap"/>
    <x v="35"/>
    <n v="0"/>
    <n v="0"/>
  </r>
  <r>
    <x v="1"/>
    <x v="37"/>
    <s v="Spoofing"/>
    <x v="28"/>
    <n v="1"/>
    <n v="1240"/>
  </r>
  <r>
    <x v="1"/>
    <x v="37"/>
    <s v="Tech Support"/>
    <x v="29"/>
    <n v="0"/>
    <n v="0"/>
  </r>
  <r>
    <x v="1"/>
    <x v="37"/>
    <s v="Threats of Violence"/>
    <x v="30"/>
    <n v="0"/>
    <n v="0"/>
  </r>
  <r>
    <x v="1"/>
    <x v="38"/>
    <s v="Advanced Fee"/>
    <x v="0"/>
    <n v="325"/>
    <n v="1643080"/>
  </r>
  <r>
    <x v="1"/>
    <x v="38"/>
    <s v="BEC"/>
    <x v="1"/>
    <n v="597"/>
    <n v="55234618"/>
  </r>
  <r>
    <x v="1"/>
    <x v="38"/>
    <s v="Botnet"/>
    <x v="31"/>
    <n v="19"/>
    <n v="0"/>
  </r>
  <r>
    <x v="1"/>
    <x v="38"/>
    <s v="Confidence/Romance"/>
    <x v="4"/>
    <n v="502"/>
    <n v="20459867"/>
  </r>
  <r>
    <x v="1"/>
    <x v="38"/>
    <s v="Credit Card/Check Fraud"/>
    <x v="6"/>
    <n v="462"/>
    <n v="3805666"/>
  </r>
  <r>
    <x v="1"/>
    <x v="38"/>
    <s v="Crimes Against Children"/>
    <x v="7"/>
    <n v="75"/>
    <n v="2379"/>
  </r>
  <r>
    <x v="1"/>
    <x v="38"/>
    <s v="Data Breach"/>
    <x v="5"/>
    <n v="54"/>
    <n v="1095323"/>
  </r>
  <r>
    <x v="1"/>
    <x v="38"/>
    <s v="Employment"/>
    <x v="9"/>
    <n v="337"/>
    <n v="496949"/>
  </r>
  <r>
    <x v="1"/>
    <x v="38"/>
    <s v="Extortion"/>
    <x v="10"/>
    <n v="1080"/>
    <n v="1374490"/>
  </r>
  <r>
    <x v="1"/>
    <x v="38"/>
    <s v="Government Impersonation"/>
    <x v="12"/>
    <n v="268"/>
    <n v="4151319"/>
  </r>
  <r>
    <x v="1"/>
    <x v="38"/>
    <s v="Harassment/Stalking"/>
    <x v="32"/>
    <n v="392"/>
    <n v="35869"/>
  </r>
  <r>
    <x v="1"/>
    <x v="38"/>
    <s v="IPR/Copyright and Counterfeit"/>
    <x v="14"/>
    <n v="45"/>
    <n v="45285"/>
  </r>
  <r>
    <x v="1"/>
    <x v="38"/>
    <s v="Identity Theft"/>
    <x v="15"/>
    <n v="607"/>
    <n v="4435120"/>
  </r>
  <r>
    <x v="1"/>
    <x v="38"/>
    <s v="Investment"/>
    <x v="16"/>
    <n v="437"/>
    <n v="50498204"/>
  </r>
  <r>
    <x v="1"/>
    <x v="38"/>
    <s v="Lottery/Sweepstakes/Inheritance"/>
    <x v="17"/>
    <n v="123"/>
    <n v="2093510"/>
  </r>
  <r>
    <x v="1"/>
    <x v="38"/>
    <s v="Malware"/>
    <x v="18"/>
    <n v="18"/>
    <n v="2439"/>
  </r>
  <r>
    <x v="1"/>
    <x v="38"/>
    <s v="NCDF"/>
    <x v="33"/>
    <n v="2"/>
    <n v="50"/>
  </r>
  <r>
    <x v="1"/>
    <x v="38"/>
    <s v="NTOC"/>
    <x v="34"/>
    <n v="0"/>
    <n v="0"/>
  </r>
  <r>
    <x v="1"/>
    <x v="38"/>
    <s v="No Lead Value"/>
    <x v="19"/>
    <n v="4046"/>
    <n v="0"/>
  </r>
  <r>
    <x v="1"/>
    <x v="38"/>
    <s v="Non-payment/Non-Delivery"/>
    <x v="20"/>
    <n v="1277"/>
    <n v="7291603"/>
  </r>
  <r>
    <x v="1"/>
    <x v="38"/>
    <s v="Other"/>
    <x v="21"/>
    <n v="245"/>
    <n v="5914958"/>
  </r>
  <r>
    <x v="1"/>
    <x v="38"/>
    <s v="Overpayment"/>
    <x v="22"/>
    <n v="178"/>
    <n v="563889"/>
  </r>
  <r>
    <x v="1"/>
    <x v="38"/>
    <s v="Personal Data Breach"/>
    <x v="23"/>
    <n v="1505"/>
    <n v="10682260"/>
  </r>
  <r>
    <x v="1"/>
    <x v="38"/>
    <s v="Phishing"/>
    <x v="24"/>
    <n v="434"/>
    <n v="689640"/>
  </r>
  <r>
    <x v="1"/>
    <x v="38"/>
    <s v="Ransomware"/>
    <x v="25"/>
    <n v="69"/>
    <n v="1354512"/>
  </r>
  <r>
    <x v="1"/>
    <x v="38"/>
    <s v="Real Estate"/>
    <x v="27"/>
    <n v="218"/>
    <n v="6670326"/>
  </r>
  <r>
    <x v="1"/>
    <x v="38"/>
    <s v="SIM Swap"/>
    <x v="35"/>
    <n v="51"/>
    <n v="1203493"/>
  </r>
  <r>
    <x v="1"/>
    <x v="38"/>
    <s v="Spoofing"/>
    <x v="28"/>
    <n v="497"/>
    <n v="2010074"/>
  </r>
  <r>
    <x v="1"/>
    <x v="38"/>
    <s v="Tech Support"/>
    <x v="29"/>
    <n v="729"/>
    <n v="11444667"/>
  </r>
  <r>
    <x v="1"/>
    <x v="38"/>
    <s v="Threats of Violence"/>
    <x v="30"/>
    <n v="46"/>
    <n v="1193"/>
  </r>
  <r>
    <x v="1"/>
    <x v="39"/>
    <s v="Advanced Fee"/>
    <x v="0"/>
    <n v="113"/>
    <n v="1323588"/>
  </r>
  <r>
    <x v="1"/>
    <x v="39"/>
    <s v="BEC"/>
    <x v="1"/>
    <n v="175"/>
    <n v="31445399"/>
  </r>
  <r>
    <x v="1"/>
    <x v="39"/>
    <s v="Botnet"/>
    <x v="31"/>
    <n v="1"/>
    <n v="0"/>
  </r>
  <r>
    <x v="1"/>
    <x v="39"/>
    <s v="Confidence/Romance"/>
    <x v="4"/>
    <n v="215"/>
    <n v="7942924"/>
  </r>
  <r>
    <x v="1"/>
    <x v="39"/>
    <s v="Credit Card/Check Fraud"/>
    <x v="6"/>
    <n v="237"/>
    <n v="1011764"/>
  </r>
  <r>
    <x v="1"/>
    <x v="39"/>
    <s v="Crimes Against Children"/>
    <x v="7"/>
    <n v="25"/>
    <n v="431"/>
  </r>
  <r>
    <x v="1"/>
    <x v="39"/>
    <s v="Data Breach"/>
    <x v="5"/>
    <n v="21"/>
    <n v="360858"/>
  </r>
  <r>
    <x v="1"/>
    <x v="39"/>
    <s v="Employment"/>
    <x v="9"/>
    <n v="154"/>
    <n v="427168"/>
  </r>
  <r>
    <x v="1"/>
    <x v="39"/>
    <s v="Extortion"/>
    <x v="10"/>
    <n v="397"/>
    <n v="393847"/>
  </r>
  <r>
    <x v="1"/>
    <x v="39"/>
    <s v="Government Impersonation"/>
    <x v="12"/>
    <n v="135"/>
    <n v="1110320"/>
  </r>
  <r>
    <x v="1"/>
    <x v="39"/>
    <s v="Harassment/Stalking"/>
    <x v="32"/>
    <n v="111"/>
    <n v="0"/>
  </r>
  <r>
    <x v="1"/>
    <x v="39"/>
    <s v="IPR/Copyright and Counterfeit"/>
    <x v="14"/>
    <n v="14"/>
    <n v="238657"/>
  </r>
  <r>
    <x v="1"/>
    <x v="39"/>
    <s v="Identity Theft"/>
    <x v="15"/>
    <n v="227"/>
    <n v="367280"/>
  </r>
  <r>
    <x v="1"/>
    <x v="39"/>
    <s v="Investment"/>
    <x v="16"/>
    <n v="134"/>
    <n v="10585683"/>
  </r>
  <r>
    <x v="1"/>
    <x v="39"/>
    <s v="Lottery/Sweepstakes/Inheritance"/>
    <x v="17"/>
    <n v="49"/>
    <n v="333760"/>
  </r>
  <r>
    <x v="1"/>
    <x v="39"/>
    <s v="Malware"/>
    <x v="18"/>
    <n v="8"/>
    <n v="11053"/>
  </r>
  <r>
    <x v="1"/>
    <x v="39"/>
    <s v="NCDF"/>
    <x v="33"/>
    <n v="0"/>
    <n v="0"/>
  </r>
  <r>
    <x v="1"/>
    <x v="39"/>
    <s v="NTOC"/>
    <x v="34"/>
    <n v="0"/>
    <n v="0"/>
  </r>
  <r>
    <x v="1"/>
    <x v="39"/>
    <s v="No Lead Value"/>
    <x v="19"/>
    <n v="650"/>
    <n v="0"/>
  </r>
  <r>
    <x v="1"/>
    <x v="39"/>
    <s v="Non-payment/Non-Delivery"/>
    <x v="20"/>
    <n v="453"/>
    <n v="1545868"/>
  </r>
  <r>
    <x v="1"/>
    <x v="39"/>
    <s v="Other"/>
    <x v="21"/>
    <n v="90"/>
    <n v="755537"/>
  </r>
  <r>
    <x v="1"/>
    <x v="39"/>
    <s v="Overpayment"/>
    <x v="22"/>
    <n v="73"/>
    <n v="201598"/>
  </r>
  <r>
    <x v="1"/>
    <x v="39"/>
    <s v="Personal Data Breach"/>
    <x v="23"/>
    <n v="547"/>
    <n v="3928923"/>
  </r>
  <r>
    <x v="1"/>
    <x v="39"/>
    <s v="Phishing"/>
    <x v="24"/>
    <n v="125"/>
    <n v="211486"/>
  </r>
  <r>
    <x v="1"/>
    <x v="39"/>
    <s v="Ransomware"/>
    <x v="25"/>
    <n v="20"/>
    <n v="5296"/>
  </r>
  <r>
    <x v="1"/>
    <x v="39"/>
    <s v="Real Estate"/>
    <x v="27"/>
    <n v="67"/>
    <n v="2959488"/>
  </r>
  <r>
    <x v="1"/>
    <x v="39"/>
    <s v="SIM Swap"/>
    <x v="35"/>
    <n v="13"/>
    <n v="71479"/>
  </r>
  <r>
    <x v="1"/>
    <x v="39"/>
    <s v="Spoofing"/>
    <x v="28"/>
    <n v="201"/>
    <n v="434141"/>
  </r>
  <r>
    <x v="1"/>
    <x v="39"/>
    <s v="Tech Support"/>
    <x v="29"/>
    <n v="260"/>
    <n v="4893806"/>
  </r>
  <r>
    <x v="1"/>
    <x v="39"/>
    <s v="Threats of Violence"/>
    <x v="30"/>
    <n v="24"/>
    <n v="2000"/>
  </r>
  <r>
    <x v="1"/>
    <x v="40"/>
    <s v="Advanced Fee"/>
    <x v="0"/>
    <n v="133"/>
    <n v="895024"/>
  </r>
  <r>
    <x v="1"/>
    <x v="40"/>
    <s v="BEC"/>
    <x v="1"/>
    <n v="289"/>
    <n v="30108808"/>
  </r>
  <r>
    <x v="1"/>
    <x v="40"/>
    <s v="Botnet"/>
    <x v="31"/>
    <n v="7"/>
    <n v="104"/>
  </r>
  <r>
    <x v="1"/>
    <x v="40"/>
    <s v="Confidence/Romance"/>
    <x v="4"/>
    <n v="298"/>
    <n v="6783496"/>
  </r>
  <r>
    <x v="1"/>
    <x v="40"/>
    <s v="Credit Card/Check Fraud"/>
    <x v="6"/>
    <n v="266"/>
    <n v="2717603"/>
  </r>
  <r>
    <x v="1"/>
    <x v="40"/>
    <s v="Crimes Against Children"/>
    <x v="7"/>
    <n v="34"/>
    <n v="1400"/>
  </r>
  <r>
    <x v="1"/>
    <x v="40"/>
    <s v="Data Breach"/>
    <x v="5"/>
    <n v="31"/>
    <n v="161373"/>
  </r>
  <r>
    <x v="1"/>
    <x v="40"/>
    <s v="Employment"/>
    <x v="9"/>
    <n v="152"/>
    <n v="485855"/>
  </r>
  <r>
    <x v="1"/>
    <x v="40"/>
    <s v="Extortion"/>
    <x v="10"/>
    <n v="523"/>
    <n v="895757"/>
  </r>
  <r>
    <x v="1"/>
    <x v="40"/>
    <s v="Government Impersonation"/>
    <x v="12"/>
    <n v="233"/>
    <n v="5655830"/>
  </r>
  <r>
    <x v="1"/>
    <x v="40"/>
    <s v="Harassment/Stalking"/>
    <x v="32"/>
    <n v="156"/>
    <n v="12886"/>
  </r>
  <r>
    <x v="1"/>
    <x v="40"/>
    <s v="IPR/Copyright and Counterfeit"/>
    <x v="14"/>
    <n v="26"/>
    <n v="5254"/>
  </r>
  <r>
    <x v="1"/>
    <x v="40"/>
    <s v="Identity Theft"/>
    <x v="15"/>
    <n v="259"/>
    <n v="915210"/>
  </r>
  <r>
    <x v="1"/>
    <x v="40"/>
    <s v="Investment"/>
    <x v="16"/>
    <n v="288"/>
    <n v="41583266"/>
  </r>
  <r>
    <x v="1"/>
    <x v="40"/>
    <s v="Lottery/Sweepstakes/Inheritance"/>
    <x v="17"/>
    <n v="89"/>
    <n v="1474065"/>
  </r>
  <r>
    <x v="1"/>
    <x v="40"/>
    <s v="Malware"/>
    <x v="18"/>
    <n v="15"/>
    <n v="82720"/>
  </r>
  <r>
    <x v="1"/>
    <x v="40"/>
    <s v="NCDF"/>
    <x v="33"/>
    <n v="0"/>
    <n v="0"/>
  </r>
  <r>
    <x v="1"/>
    <x v="40"/>
    <s v="NTOC"/>
    <x v="34"/>
    <n v="0"/>
    <n v="0"/>
  </r>
  <r>
    <x v="1"/>
    <x v="40"/>
    <s v="No Lead Value"/>
    <x v="19"/>
    <n v="353"/>
    <n v="12800"/>
  </r>
  <r>
    <x v="1"/>
    <x v="40"/>
    <s v="Non-payment/Non-Delivery"/>
    <x v="20"/>
    <n v="667"/>
    <n v="2994708"/>
  </r>
  <r>
    <x v="1"/>
    <x v="40"/>
    <s v="Other"/>
    <x v="21"/>
    <n v="106"/>
    <n v="575633"/>
  </r>
  <r>
    <x v="1"/>
    <x v="40"/>
    <s v="Overpayment"/>
    <x v="22"/>
    <n v="101"/>
    <n v="529645"/>
  </r>
  <r>
    <x v="1"/>
    <x v="40"/>
    <s v="Personal Data Breach"/>
    <x v="23"/>
    <n v="724"/>
    <n v="3965005"/>
  </r>
  <r>
    <x v="1"/>
    <x v="40"/>
    <s v="Phishing"/>
    <x v="24"/>
    <n v="233"/>
    <n v="220553"/>
  </r>
  <r>
    <x v="1"/>
    <x v="40"/>
    <s v="Ransomware"/>
    <x v="25"/>
    <n v="30"/>
    <n v="17600"/>
  </r>
  <r>
    <x v="1"/>
    <x v="40"/>
    <s v="Real Estate"/>
    <x v="27"/>
    <n v="201"/>
    <n v="2309133"/>
  </r>
  <r>
    <x v="1"/>
    <x v="40"/>
    <s v="SIM Swap"/>
    <x v="35"/>
    <n v="16"/>
    <n v="160871"/>
  </r>
  <r>
    <x v="1"/>
    <x v="40"/>
    <s v="Spoofing"/>
    <x v="28"/>
    <n v="287"/>
    <n v="1552404"/>
  </r>
  <r>
    <x v="1"/>
    <x v="40"/>
    <s v="Tech Support"/>
    <x v="29"/>
    <n v="522"/>
    <n v="10168229"/>
  </r>
  <r>
    <x v="1"/>
    <x v="40"/>
    <s v="Threats of Violence"/>
    <x v="30"/>
    <n v="21"/>
    <n v="0"/>
  </r>
  <r>
    <x v="1"/>
    <x v="41"/>
    <s v="Advanced Fee"/>
    <x v="0"/>
    <n v="360"/>
    <n v="2275455"/>
  </r>
  <r>
    <x v="1"/>
    <x v="41"/>
    <s v="BEC"/>
    <x v="1"/>
    <n v="709"/>
    <n v="92550017"/>
  </r>
  <r>
    <x v="1"/>
    <x v="41"/>
    <s v="Botnet"/>
    <x v="31"/>
    <n v="17"/>
    <n v="14438"/>
  </r>
  <r>
    <x v="1"/>
    <x v="41"/>
    <s v="Confidence/Romance"/>
    <x v="4"/>
    <n v="602"/>
    <n v="14405614"/>
  </r>
  <r>
    <x v="1"/>
    <x v="41"/>
    <s v="Credit Card/Check Fraud"/>
    <x v="6"/>
    <n v="854"/>
    <n v="6427321"/>
  </r>
  <r>
    <x v="1"/>
    <x v="41"/>
    <s v="Crimes Against Children"/>
    <x v="7"/>
    <n v="73"/>
    <n v="1312"/>
  </r>
  <r>
    <x v="1"/>
    <x v="41"/>
    <s v="Data Breach"/>
    <x v="5"/>
    <n v="68"/>
    <n v="3192907"/>
  </r>
  <r>
    <x v="1"/>
    <x v="41"/>
    <s v="Employment"/>
    <x v="9"/>
    <n v="471"/>
    <n v="555478"/>
  </r>
  <r>
    <x v="1"/>
    <x v="41"/>
    <s v="Extortion"/>
    <x v="10"/>
    <n v="1356"/>
    <n v="2612043"/>
  </r>
  <r>
    <x v="1"/>
    <x v="41"/>
    <s v="Government Impersonation"/>
    <x v="12"/>
    <n v="507"/>
    <n v="10627992"/>
  </r>
  <r>
    <x v="1"/>
    <x v="41"/>
    <s v="Harassment/Stalking"/>
    <x v="32"/>
    <n v="330"/>
    <n v="34107"/>
  </r>
  <r>
    <x v="1"/>
    <x v="41"/>
    <s v="IPR/Copyright and Counterfeit"/>
    <x v="14"/>
    <n v="61"/>
    <n v="30654"/>
  </r>
  <r>
    <x v="1"/>
    <x v="41"/>
    <s v="Identity Theft"/>
    <x v="15"/>
    <n v="960"/>
    <n v="2902616"/>
  </r>
  <r>
    <x v="1"/>
    <x v="41"/>
    <s v="Investment"/>
    <x v="16"/>
    <n v="609"/>
    <n v="65396772"/>
  </r>
  <r>
    <x v="1"/>
    <x v="41"/>
    <s v="Lottery/Sweepstakes/Inheritance"/>
    <x v="17"/>
    <n v="134"/>
    <n v="2163110"/>
  </r>
  <r>
    <x v="1"/>
    <x v="41"/>
    <s v="Malware"/>
    <x v="18"/>
    <n v="28"/>
    <n v="165889"/>
  </r>
  <r>
    <x v="1"/>
    <x v="41"/>
    <s v="NCDF"/>
    <x v="33"/>
    <n v="0"/>
    <n v="0"/>
  </r>
  <r>
    <x v="1"/>
    <x v="41"/>
    <s v="NTOC"/>
    <x v="34"/>
    <n v="0"/>
    <n v="0"/>
  </r>
  <r>
    <x v="1"/>
    <x v="41"/>
    <s v="No Lead Value"/>
    <x v="19"/>
    <n v="2118"/>
    <n v="0"/>
  </r>
  <r>
    <x v="1"/>
    <x v="41"/>
    <s v="Non-payment/Non-Delivery"/>
    <x v="20"/>
    <n v="1680"/>
    <n v="6052842"/>
  </r>
  <r>
    <x v="1"/>
    <x v="41"/>
    <s v="Other"/>
    <x v="21"/>
    <n v="233"/>
    <n v="2190588"/>
  </r>
  <r>
    <x v="1"/>
    <x v="41"/>
    <s v="Overpayment"/>
    <x v="22"/>
    <n v="211"/>
    <n v="1263150"/>
  </r>
  <r>
    <x v="1"/>
    <x v="41"/>
    <s v="Personal Data Breach"/>
    <x v="23"/>
    <n v="1767"/>
    <n v="12973871"/>
  </r>
  <r>
    <x v="1"/>
    <x v="41"/>
    <s v="Phishing"/>
    <x v="24"/>
    <n v="506"/>
    <n v="753847"/>
  </r>
  <r>
    <x v="1"/>
    <x v="41"/>
    <s v="Ransomware"/>
    <x v="25"/>
    <n v="90"/>
    <n v="2014552"/>
  </r>
  <r>
    <x v="1"/>
    <x v="41"/>
    <s v="Real Estate"/>
    <x v="27"/>
    <n v="308"/>
    <n v="7973567"/>
  </r>
  <r>
    <x v="1"/>
    <x v="41"/>
    <s v="SIM Swap"/>
    <x v="35"/>
    <n v="54"/>
    <n v="2708013"/>
  </r>
  <r>
    <x v="1"/>
    <x v="41"/>
    <s v="Spoofing"/>
    <x v="28"/>
    <n v="612"/>
    <n v="1952106"/>
  </r>
  <r>
    <x v="1"/>
    <x v="41"/>
    <s v="Tech Support"/>
    <x v="29"/>
    <n v="1178"/>
    <n v="24975280"/>
  </r>
  <r>
    <x v="1"/>
    <x v="41"/>
    <s v="Threats of Violence"/>
    <x v="30"/>
    <n v="53"/>
    <n v="33460"/>
  </r>
  <r>
    <x v="1"/>
    <x v="42"/>
    <s v="Advanced Fee"/>
    <x v="0"/>
    <n v="41"/>
    <n v="125994"/>
  </r>
  <r>
    <x v="1"/>
    <x v="42"/>
    <s v="BEC"/>
    <x v="1"/>
    <n v="54"/>
    <n v="3610306"/>
  </r>
  <r>
    <x v="1"/>
    <x v="42"/>
    <s v="Botnet"/>
    <x v="31"/>
    <n v="2"/>
    <n v="0"/>
  </r>
  <r>
    <x v="1"/>
    <x v="42"/>
    <s v="Confidence/Romance"/>
    <x v="4"/>
    <n v="68"/>
    <n v="460024"/>
  </r>
  <r>
    <x v="1"/>
    <x v="42"/>
    <s v="Credit Card/Check Fraud"/>
    <x v="6"/>
    <n v="32"/>
    <n v="196048"/>
  </r>
  <r>
    <x v="1"/>
    <x v="42"/>
    <s v="Crimes Against Children"/>
    <x v="7"/>
    <n v="4"/>
    <n v="72"/>
  </r>
  <r>
    <x v="1"/>
    <x v="42"/>
    <s v="Data Breach"/>
    <x v="5"/>
    <n v="11"/>
    <n v="20751"/>
  </r>
  <r>
    <x v="1"/>
    <x v="42"/>
    <s v="Employment"/>
    <x v="9"/>
    <n v="32"/>
    <n v="32128"/>
  </r>
  <r>
    <x v="1"/>
    <x v="42"/>
    <s v="Extortion"/>
    <x v="10"/>
    <n v="122"/>
    <n v="56214"/>
  </r>
  <r>
    <x v="1"/>
    <x v="42"/>
    <s v="Government Impersonation"/>
    <x v="12"/>
    <n v="84"/>
    <n v="393899"/>
  </r>
  <r>
    <x v="1"/>
    <x v="42"/>
    <s v="Harassment/Stalking"/>
    <x v="32"/>
    <n v="61"/>
    <n v="955"/>
  </r>
  <r>
    <x v="1"/>
    <x v="42"/>
    <s v="IPR/Copyright and Counterfeit"/>
    <x v="14"/>
    <n v="1"/>
    <n v="21"/>
  </r>
  <r>
    <x v="1"/>
    <x v="42"/>
    <s v="Identity Theft"/>
    <x v="15"/>
    <n v="40"/>
    <n v="119797"/>
  </r>
  <r>
    <x v="1"/>
    <x v="42"/>
    <s v="Investment"/>
    <x v="16"/>
    <n v="81"/>
    <n v="3846768"/>
  </r>
  <r>
    <x v="1"/>
    <x v="42"/>
    <s v="Lottery/Sweepstakes/Inheritance"/>
    <x v="17"/>
    <n v="7"/>
    <n v="714"/>
  </r>
  <r>
    <x v="1"/>
    <x v="42"/>
    <s v="Malware"/>
    <x v="18"/>
    <n v="0"/>
    <n v="0"/>
  </r>
  <r>
    <x v="1"/>
    <x v="42"/>
    <s v="NCDF"/>
    <x v="33"/>
    <n v="1"/>
    <n v="0"/>
  </r>
  <r>
    <x v="1"/>
    <x v="42"/>
    <s v="NTOC"/>
    <x v="34"/>
    <n v="0"/>
    <n v="0"/>
  </r>
  <r>
    <x v="1"/>
    <x v="42"/>
    <s v="No Lead Value"/>
    <x v="19"/>
    <n v="1527"/>
    <n v="0"/>
  </r>
  <r>
    <x v="1"/>
    <x v="42"/>
    <s v="Non-payment/Non-Delivery"/>
    <x v="20"/>
    <n v="131"/>
    <n v="2002916"/>
  </r>
  <r>
    <x v="1"/>
    <x v="42"/>
    <s v="Other"/>
    <x v="21"/>
    <n v="42"/>
    <n v="2065415"/>
  </r>
  <r>
    <x v="1"/>
    <x v="42"/>
    <s v="Overpayment"/>
    <x v="22"/>
    <n v="10"/>
    <n v="5564"/>
  </r>
  <r>
    <x v="1"/>
    <x v="42"/>
    <s v="Personal Data Breach"/>
    <x v="23"/>
    <n v="294"/>
    <n v="32428931"/>
  </r>
  <r>
    <x v="1"/>
    <x v="42"/>
    <s v="Phishing"/>
    <x v="24"/>
    <n v="38"/>
    <n v="209527"/>
  </r>
  <r>
    <x v="1"/>
    <x v="42"/>
    <s v="Ransomware"/>
    <x v="25"/>
    <n v="11"/>
    <n v="0"/>
  </r>
  <r>
    <x v="1"/>
    <x v="42"/>
    <s v="Real Estate"/>
    <x v="27"/>
    <n v="29"/>
    <n v="294017"/>
  </r>
  <r>
    <x v="1"/>
    <x v="42"/>
    <s v="SIM Swap"/>
    <x v="35"/>
    <n v="4"/>
    <n v="1083000"/>
  </r>
  <r>
    <x v="1"/>
    <x v="42"/>
    <s v="Spoofing"/>
    <x v="28"/>
    <n v="46"/>
    <n v="31867"/>
  </r>
  <r>
    <x v="1"/>
    <x v="42"/>
    <s v="Tech Support"/>
    <x v="29"/>
    <n v="53"/>
    <n v="830686"/>
  </r>
  <r>
    <x v="1"/>
    <x v="42"/>
    <s v="Threats of Violence"/>
    <x v="30"/>
    <n v="4"/>
    <n v="1500"/>
  </r>
  <r>
    <x v="1"/>
    <x v="43"/>
    <s v="Advanced Fee"/>
    <x v="0"/>
    <n v="11"/>
    <n v="15159"/>
  </r>
  <r>
    <x v="1"/>
    <x v="43"/>
    <s v="BEC"/>
    <x v="1"/>
    <n v="84"/>
    <n v="8992082"/>
  </r>
  <r>
    <x v="1"/>
    <x v="43"/>
    <s v="Botnet"/>
    <x v="31"/>
    <n v="0"/>
    <n v="0"/>
  </r>
  <r>
    <x v="1"/>
    <x v="43"/>
    <s v="Confidence/Romance"/>
    <x v="4"/>
    <n v="49"/>
    <n v="1062252"/>
  </r>
  <r>
    <x v="1"/>
    <x v="43"/>
    <s v="Credit Card/Check Fraud"/>
    <x v="6"/>
    <n v="61"/>
    <n v="381248"/>
  </r>
  <r>
    <x v="1"/>
    <x v="43"/>
    <s v="Crimes Against Children"/>
    <x v="7"/>
    <n v="7"/>
    <n v="300"/>
  </r>
  <r>
    <x v="1"/>
    <x v="43"/>
    <s v="Data Breach"/>
    <x v="5"/>
    <n v="7"/>
    <n v="0"/>
  </r>
  <r>
    <x v="1"/>
    <x v="43"/>
    <s v="Employment"/>
    <x v="9"/>
    <n v="36"/>
    <n v="65200"/>
  </r>
  <r>
    <x v="1"/>
    <x v="43"/>
    <s v="Extortion"/>
    <x v="10"/>
    <n v="90"/>
    <n v="115855"/>
  </r>
  <r>
    <x v="1"/>
    <x v="43"/>
    <s v="Government Impersonation"/>
    <x v="12"/>
    <n v="23"/>
    <n v="628537"/>
  </r>
  <r>
    <x v="1"/>
    <x v="43"/>
    <s v="Harassment/Stalking"/>
    <x v="32"/>
    <n v="38"/>
    <n v="37690"/>
  </r>
  <r>
    <x v="1"/>
    <x v="43"/>
    <s v="IPR/Copyright and Counterfeit"/>
    <x v="14"/>
    <n v="7"/>
    <n v="3349"/>
  </r>
  <r>
    <x v="1"/>
    <x v="43"/>
    <s v="Identity Theft"/>
    <x v="15"/>
    <n v="61"/>
    <n v="154961"/>
  </r>
  <r>
    <x v="1"/>
    <x v="43"/>
    <s v="Investment"/>
    <x v="16"/>
    <n v="42"/>
    <n v="5082957"/>
  </r>
  <r>
    <x v="1"/>
    <x v="43"/>
    <s v="Lottery/Sweepstakes/Inheritance"/>
    <x v="17"/>
    <n v="6"/>
    <n v="75590"/>
  </r>
  <r>
    <x v="1"/>
    <x v="43"/>
    <s v="Malware"/>
    <x v="18"/>
    <n v="4"/>
    <n v="14366"/>
  </r>
  <r>
    <x v="1"/>
    <x v="43"/>
    <s v="NCDF"/>
    <x v="33"/>
    <n v="0"/>
    <n v="0"/>
  </r>
  <r>
    <x v="1"/>
    <x v="43"/>
    <s v="NTOC"/>
    <x v="34"/>
    <n v="0"/>
    <n v="0"/>
  </r>
  <r>
    <x v="1"/>
    <x v="43"/>
    <s v="No Lead Value"/>
    <x v="19"/>
    <n v="91"/>
    <n v="0"/>
  </r>
  <r>
    <x v="1"/>
    <x v="43"/>
    <s v="Non-payment/Non-Delivery"/>
    <x v="20"/>
    <n v="144"/>
    <n v="1526248"/>
  </r>
  <r>
    <x v="1"/>
    <x v="43"/>
    <s v="Other"/>
    <x v="21"/>
    <n v="16"/>
    <n v="357800"/>
  </r>
  <r>
    <x v="1"/>
    <x v="43"/>
    <s v="Overpayment"/>
    <x v="22"/>
    <n v="16"/>
    <n v="164959"/>
  </r>
  <r>
    <x v="1"/>
    <x v="43"/>
    <s v="Personal Data Breach"/>
    <x v="23"/>
    <n v="146"/>
    <n v="975368"/>
  </r>
  <r>
    <x v="1"/>
    <x v="43"/>
    <s v="Phishing"/>
    <x v="24"/>
    <n v="47"/>
    <n v="51531"/>
  </r>
  <r>
    <x v="1"/>
    <x v="43"/>
    <s v="Ransomware"/>
    <x v="25"/>
    <n v="11"/>
    <n v="27375"/>
  </r>
  <r>
    <x v="1"/>
    <x v="43"/>
    <s v="Real Estate"/>
    <x v="27"/>
    <n v="35"/>
    <n v="2200122"/>
  </r>
  <r>
    <x v="1"/>
    <x v="43"/>
    <s v="SIM Swap"/>
    <x v="35"/>
    <n v="8"/>
    <n v="53336"/>
  </r>
  <r>
    <x v="1"/>
    <x v="43"/>
    <s v="Spoofing"/>
    <x v="28"/>
    <n v="56"/>
    <n v="52980"/>
  </r>
  <r>
    <x v="1"/>
    <x v="43"/>
    <s v="Tech Support"/>
    <x v="29"/>
    <n v="102"/>
    <n v="2121966"/>
  </r>
  <r>
    <x v="1"/>
    <x v="43"/>
    <s v="Threats of Violence"/>
    <x v="30"/>
    <n v="11"/>
    <n v="0"/>
  </r>
  <r>
    <x v="1"/>
    <x v="44"/>
    <s v="Advanced Fee"/>
    <x v="0"/>
    <n v="169"/>
    <n v="2227299"/>
  </r>
  <r>
    <x v="1"/>
    <x v="44"/>
    <s v="BEC"/>
    <x v="1"/>
    <n v="302"/>
    <n v="46858072"/>
  </r>
  <r>
    <x v="1"/>
    <x v="44"/>
    <s v="Botnet"/>
    <x v="31"/>
    <n v="3"/>
    <n v="0"/>
  </r>
  <r>
    <x v="1"/>
    <x v="44"/>
    <s v="Confidence/Romance"/>
    <x v="4"/>
    <n v="292"/>
    <n v="8273808"/>
  </r>
  <r>
    <x v="1"/>
    <x v="44"/>
    <s v="Credit Card/Check Fraud"/>
    <x v="6"/>
    <n v="237"/>
    <n v="2058167"/>
  </r>
  <r>
    <x v="1"/>
    <x v="44"/>
    <s v="Crimes Against Children"/>
    <x v="7"/>
    <n v="29"/>
    <n v="2290"/>
  </r>
  <r>
    <x v="1"/>
    <x v="44"/>
    <s v="Data Breach"/>
    <x v="5"/>
    <n v="27"/>
    <n v="1104618"/>
  </r>
  <r>
    <x v="1"/>
    <x v="44"/>
    <s v="Employment"/>
    <x v="9"/>
    <n v="199"/>
    <n v="1114284"/>
  </r>
  <r>
    <x v="1"/>
    <x v="44"/>
    <s v="Extortion"/>
    <x v="10"/>
    <n v="482"/>
    <n v="275304"/>
  </r>
  <r>
    <x v="1"/>
    <x v="44"/>
    <s v="Government Impersonation"/>
    <x v="12"/>
    <n v="133"/>
    <n v="3929346"/>
  </r>
  <r>
    <x v="1"/>
    <x v="44"/>
    <s v="Harassment/Stalking"/>
    <x v="32"/>
    <n v="137"/>
    <n v="4115"/>
  </r>
  <r>
    <x v="1"/>
    <x v="44"/>
    <s v="IPR/Copyright and Counterfeit"/>
    <x v="14"/>
    <n v="28"/>
    <n v="8416"/>
  </r>
  <r>
    <x v="1"/>
    <x v="44"/>
    <s v="Identity Theft"/>
    <x v="15"/>
    <n v="310"/>
    <n v="2030612"/>
  </r>
  <r>
    <x v="1"/>
    <x v="44"/>
    <s v="Investment"/>
    <x v="16"/>
    <n v="203"/>
    <n v="13535519"/>
  </r>
  <r>
    <x v="1"/>
    <x v="44"/>
    <s v="Lottery/Sweepstakes/Inheritance"/>
    <x v="17"/>
    <n v="65"/>
    <n v="1821530"/>
  </r>
  <r>
    <x v="1"/>
    <x v="44"/>
    <s v="Malware"/>
    <x v="18"/>
    <n v="17"/>
    <n v="77681"/>
  </r>
  <r>
    <x v="1"/>
    <x v="44"/>
    <s v="NCDF"/>
    <x v="33"/>
    <n v="0"/>
    <n v="0"/>
  </r>
  <r>
    <x v="1"/>
    <x v="44"/>
    <s v="NTOC"/>
    <x v="34"/>
    <n v="1"/>
    <n v="0"/>
  </r>
  <r>
    <x v="1"/>
    <x v="44"/>
    <s v="No Lead Value"/>
    <x v="19"/>
    <n v="2809"/>
    <n v="0"/>
  </r>
  <r>
    <x v="1"/>
    <x v="44"/>
    <s v="Non-payment/Non-Delivery"/>
    <x v="20"/>
    <n v="688"/>
    <n v="2004147"/>
  </r>
  <r>
    <x v="1"/>
    <x v="44"/>
    <s v="Other"/>
    <x v="21"/>
    <n v="107"/>
    <n v="2946661"/>
  </r>
  <r>
    <x v="1"/>
    <x v="44"/>
    <s v="Overpayment"/>
    <x v="22"/>
    <n v="88"/>
    <n v="450581"/>
  </r>
  <r>
    <x v="1"/>
    <x v="44"/>
    <s v="Personal Data Breach"/>
    <x v="23"/>
    <n v="802"/>
    <n v="2297694"/>
  </r>
  <r>
    <x v="1"/>
    <x v="44"/>
    <s v="Phishing"/>
    <x v="24"/>
    <n v="194"/>
    <n v="70343"/>
  </r>
  <r>
    <x v="1"/>
    <x v="44"/>
    <s v="Ransomware"/>
    <x v="25"/>
    <n v="27"/>
    <n v="6500"/>
  </r>
  <r>
    <x v="1"/>
    <x v="44"/>
    <s v="Real Estate"/>
    <x v="27"/>
    <n v="143"/>
    <n v="12493785"/>
  </r>
  <r>
    <x v="1"/>
    <x v="44"/>
    <s v="SIM Swap"/>
    <x v="35"/>
    <n v="29"/>
    <n v="981655"/>
  </r>
  <r>
    <x v="1"/>
    <x v="44"/>
    <s v="Spoofing"/>
    <x v="28"/>
    <n v="260"/>
    <n v="765976"/>
  </r>
  <r>
    <x v="1"/>
    <x v="44"/>
    <s v="Tech Support"/>
    <x v="29"/>
    <n v="558"/>
    <n v="8524525"/>
  </r>
  <r>
    <x v="1"/>
    <x v="44"/>
    <s v="Threats of Violence"/>
    <x v="30"/>
    <n v="21"/>
    <n v="8000"/>
  </r>
  <r>
    <x v="1"/>
    <x v="45"/>
    <s v="Advanced Fee"/>
    <x v="0"/>
    <n v="16"/>
    <n v="223330"/>
  </r>
  <r>
    <x v="1"/>
    <x v="45"/>
    <s v="BEC"/>
    <x v="1"/>
    <n v="36"/>
    <n v="2532512"/>
  </r>
  <r>
    <x v="1"/>
    <x v="45"/>
    <s v="Botnet"/>
    <x v="31"/>
    <n v="1"/>
    <n v="0"/>
  </r>
  <r>
    <x v="1"/>
    <x v="45"/>
    <s v="Confidence/Romance"/>
    <x v="4"/>
    <n v="48"/>
    <n v="726312"/>
  </r>
  <r>
    <x v="1"/>
    <x v="45"/>
    <s v="Credit Card/Check Fraud"/>
    <x v="6"/>
    <n v="35"/>
    <n v="360807"/>
  </r>
  <r>
    <x v="1"/>
    <x v="45"/>
    <s v="Crimes Against Children"/>
    <x v="7"/>
    <n v="5"/>
    <n v="0"/>
  </r>
  <r>
    <x v="1"/>
    <x v="45"/>
    <s v="Data Breach"/>
    <x v="5"/>
    <n v="10"/>
    <n v="36310400"/>
  </r>
  <r>
    <x v="1"/>
    <x v="45"/>
    <s v="Employment"/>
    <x v="9"/>
    <n v="15"/>
    <n v="38883"/>
  </r>
  <r>
    <x v="1"/>
    <x v="45"/>
    <s v="Extortion"/>
    <x v="10"/>
    <n v="96"/>
    <n v="64556"/>
  </r>
  <r>
    <x v="1"/>
    <x v="45"/>
    <s v="Government Impersonation"/>
    <x v="12"/>
    <n v="30"/>
    <n v="60815"/>
  </r>
  <r>
    <x v="1"/>
    <x v="45"/>
    <s v="Harassment/Stalking"/>
    <x v="32"/>
    <n v="14"/>
    <n v="50"/>
  </r>
  <r>
    <x v="1"/>
    <x v="45"/>
    <s v="IPR/Copyright and Counterfeit"/>
    <x v="14"/>
    <n v="4"/>
    <n v="14234"/>
  </r>
  <r>
    <x v="1"/>
    <x v="45"/>
    <s v="Identity Theft"/>
    <x v="15"/>
    <n v="38"/>
    <n v="132132"/>
  </r>
  <r>
    <x v="1"/>
    <x v="45"/>
    <s v="Investment"/>
    <x v="16"/>
    <n v="27"/>
    <n v="3852649"/>
  </r>
  <r>
    <x v="1"/>
    <x v="45"/>
    <s v="Lottery/Sweepstakes/Inheritance"/>
    <x v="17"/>
    <n v="16"/>
    <n v="157022"/>
  </r>
  <r>
    <x v="1"/>
    <x v="45"/>
    <s v="Malware"/>
    <x v="18"/>
    <n v="1"/>
    <n v="100000"/>
  </r>
  <r>
    <x v="1"/>
    <x v="45"/>
    <s v="NCDF"/>
    <x v="33"/>
    <n v="0"/>
    <n v="0"/>
  </r>
  <r>
    <x v="1"/>
    <x v="45"/>
    <s v="NTOC"/>
    <x v="34"/>
    <n v="0"/>
    <n v="0"/>
  </r>
  <r>
    <x v="1"/>
    <x v="45"/>
    <s v="No Lead Value"/>
    <x v="19"/>
    <n v="981"/>
    <n v="0"/>
  </r>
  <r>
    <x v="1"/>
    <x v="45"/>
    <s v="Non-payment/Non-Delivery"/>
    <x v="20"/>
    <n v="104"/>
    <n v="585114"/>
  </r>
  <r>
    <x v="1"/>
    <x v="45"/>
    <s v="Other"/>
    <x v="21"/>
    <n v="16"/>
    <n v="10095"/>
  </r>
  <r>
    <x v="1"/>
    <x v="45"/>
    <s v="Overpayment"/>
    <x v="22"/>
    <n v="11"/>
    <n v="12075"/>
  </r>
  <r>
    <x v="1"/>
    <x v="45"/>
    <s v="Personal Data Breach"/>
    <x v="23"/>
    <n v="98"/>
    <n v="401836"/>
  </r>
  <r>
    <x v="1"/>
    <x v="45"/>
    <s v="Phishing"/>
    <x v="24"/>
    <n v="22"/>
    <n v="48166"/>
  </r>
  <r>
    <x v="1"/>
    <x v="45"/>
    <s v="Ransomware"/>
    <x v="25"/>
    <n v="6"/>
    <n v="0"/>
  </r>
  <r>
    <x v="1"/>
    <x v="45"/>
    <s v="Real Estate"/>
    <x v="27"/>
    <n v="15"/>
    <n v="409489"/>
  </r>
  <r>
    <x v="1"/>
    <x v="45"/>
    <s v="SIM Swap"/>
    <x v="35"/>
    <n v="3"/>
    <n v="81657"/>
  </r>
  <r>
    <x v="1"/>
    <x v="45"/>
    <s v="Spoofing"/>
    <x v="28"/>
    <n v="28"/>
    <n v="13649"/>
  </r>
  <r>
    <x v="1"/>
    <x v="45"/>
    <s v="Tech Support"/>
    <x v="29"/>
    <n v="67"/>
    <n v="2653224"/>
  </r>
  <r>
    <x v="1"/>
    <x v="45"/>
    <s v="Threats of Violence"/>
    <x v="30"/>
    <n v="3"/>
    <n v="0"/>
  </r>
  <r>
    <x v="1"/>
    <x v="46"/>
    <s v="Advanced Fee"/>
    <x v="0"/>
    <n v="204"/>
    <n v="1807140"/>
  </r>
  <r>
    <x v="1"/>
    <x v="46"/>
    <s v="BEC"/>
    <x v="1"/>
    <n v="416"/>
    <n v="46637795"/>
  </r>
  <r>
    <x v="1"/>
    <x v="46"/>
    <s v="Botnet"/>
    <x v="31"/>
    <n v="9"/>
    <n v="643"/>
  </r>
  <r>
    <x v="1"/>
    <x v="46"/>
    <s v="Confidence/Romance"/>
    <x v="4"/>
    <n v="331"/>
    <n v="8892488"/>
  </r>
  <r>
    <x v="1"/>
    <x v="46"/>
    <s v="Credit Card/Check Fraud"/>
    <x v="6"/>
    <n v="471"/>
    <n v="3879384"/>
  </r>
  <r>
    <x v="1"/>
    <x v="46"/>
    <s v="Crimes Against Children"/>
    <x v="7"/>
    <n v="54"/>
    <n v="2681"/>
  </r>
  <r>
    <x v="1"/>
    <x v="46"/>
    <s v="Data Breach"/>
    <x v="5"/>
    <n v="44"/>
    <n v="1499907"/>
  </r>
  <r>
    <x v="1"/>
    <x v="46"/>
    <s v="Employment"/>
    <x v="9"/>
    <n v="255"/>
    <n v="536631"/>
  </r>
  <r>
    <x v="1"/>
    <x v="46"/>
    <s v="Extortion"/>
    <x v="10"/>
    <n v="695"/>
    <n v="595359"/>
  </r>
  <r>
    <x v="1"/>
    <x v="46"/>
    <s v="Government Impersonation"/>
    <x v="12"/>
    <n v="195"/>
    <n v="2305283"/>
  </r>
  <r>
    <x v="1"/>
    <x v="46"/>
    <s v="Harassment/Stalking"/>
    <x v="32"/>
    <n v="173"/>
    <n v="1422"/>
  </r>
  <r>
    <x v="1"/>
    <x v="46"/>
    <s v="IPR/Copyright and Counterfeit"/>
    <x v="14"/>
    <n v="19"/>
    <n v="1322"/>
  </r>
  <r>
    <x v="1"/>
    <x v="46"/>
    <s v="Identity Theft"/>
    <x v="15"/>
    <n v="539"/>
    <n v="2057849"/>
  </r>
  <r>
    <x v="1"/>
    <x v="46"/>
    <s v="Investment"/>
    <x v="16"/>
    <n v="261"/>
    <n v="20869755"/>
  </r>
  <r>
    <x v="1"/>
    <x v="46"/>
    <s v="Lottery/Sweepstakes/Inheritance"/>
    <x v="17"/>
    <n v="137"/>
    <n v="2235665"/>
  </r>
  <r>
    <x v="1"/>
    <x v="46"/>
    <s v="Malware"/>
    <x v="18"/>
    <n v="9"/>
    <n v="705506"/>
  </r>
  <r>
    <x v="1"/>
    <x v="46"/>
    <s v="NCDF"/>
    <x v="33"/>
    <n v="0"/>
    <n v="0"/>
  </r>
  <r>
    <x v="1"/>
    <x v="46"/>
    <s v="NTOC"/>
    <x v="34"/>
    <n v="0"/>
    <n v="0"/>
  </r>
  <r>
    <x v="1"/>
    <x v="46"/>
    <s v="No Lead Value"/>
    <x v="19"/>
    <n v="514"/>
    <n v="0"/>
  </r>
  <r>
    <x v="1"/>
    <x v="46"/>
    <s v="Non-payment/Non-Delivery"/>
    <x v="20"/>
    <n v="849"/>
    <n v="3830326"/>
  </r>
  <r>
    <x v="1"/>
    <x v="46"/>
    <s v="Other"/>
    <x v="21"/>
    <n v="147"/>
    <n v="1291750"/>
  </r>
  <r>
    <x v="1"/>
    <x v="46"/>
    <s v="Overpayment"/>
    <x v="22"/>
    <n v="119"/>
    <n v="669941"/>
  </r>
  <r>
    <x v="1"/>
    <x v="46"/>
    <s v="Personal Data Breach"/>
    <x v="23"/>
    <n v="903"/>
    <n v="6376097"/>
  </r>
  <r>
    <x v="1"/>
    <x v="46"/>
    <s v="Phishing"/>
    <x v="24"/>
    <n v="296"/>
    <n v="279475"/>
  </r>
  <r>
    <x v="1"/>
    <x v="46"/>
    <s v="Ransomware"/>
    <x v="25"/>
    <n v="31"/>
    <n v="110000"/>
  </r>
  <r>
    <x v="1"/>
    <x v="46"/>
    <s v="Real Estate"/>
    <x v="27"/>
    <n v="174"/>
    <n v="7314288"/>
  </r>
  <r>
    <x v="1"/>
    <x v="46"/>
    <s v="SIM Swap"/>
    <x v="35"/>
    <n v="25"/>
    <n v="630219"/>
  </r>
  <r>
    <x v="1"/>
    <x v="46"/>
    <s v="Spoofing"/>
    <x v="28"/>
    <n v="320"/>
    <n v="517094"/>
  </r>
  <r>
    <x v="1"/>
    <x v="46"/>
    <s v="Tech Support"/>
    <x v="29"/>
    <n v="609"/>
    <n v="12760219"/>
  </r>
  <r>
    <x v="1"/>
    <x v="46"/>
    <s v="Threats of Violence"/>
    <x v="30"/>
    <n v="28"/>
    <n v="1100"/>
  </r>
  <r>
    <x v="1"/>
    <x v="47"/>
    <s v="Advanced Fee"/>
    <x v="0"/>
    <n v="815"/>
    <n v="8342200"/>
  </r>
  <r>
    <x v="1"/>
    <x v="47"/>
    <s v="BEC"/>
    <x v="1"/>
    <n v="1898"/>
    <n v="260206398"/>
  </r>
  <r>
    <x v="1"/>
    <x v="47"/>
    <s v="Botnet"/>
    <x v="31"/>
    <n v="37"/>
    <n v="20626"/>
  </r>
  <r>
    <x v="1"/>
    <x v="47"/>
    <s v="Confidence/Romance"/>
    <x v="4"/>
    <n v="1331"/>
    <n v="60345530"/>
  </r>
  <r>
    <x v="1"/>
    <x v="47"/>
    <s v="Credit Card/Check Fraud"/>
    <x v="6"/>
    <n v="1658"/>
    <n v="16327283"/>
  </r>
  <r>
    <x v="1"/>
    <x v="47"/>
    <s v="Crimes Against Children"/>
    <x v="7"/>
    <n v="194"/>
    <n v="17512"/>
  </r>
  <r>
    <x v="1"/>
    <x v="47"/>
    <s v="Data Breach"/>
    <x v="5"/>
    <n v="220"/>
    <n v="13186381"/>
  </r>
  <r>
    <x v="1"/>
    <x v="47"/>
    <s v="Employment"/>
    <x v="9"/>
    <n v="1447"/>
    <n v="3947719"/>
  </r>
  <r>
    <x v="1"/>
    <x v="47"/>
    <s v="Extortion"/>
    <x v="10"/>
    <n v="3002"/>
    <n v="2475291"/>
  </r>
  <r>
    <x v="1"/>
    <x v="47"/>
    <s v="Government Impersonation"/>
    <x v="12"/>
    <n v="854"/>
    <n v="11487168"/>
  </r>
  <r>
    <x v="1"/>
    <x v="47"/>
    <s v="Harassment/Stalking"/>
    <x v="32"/>
    <n v="917"/>
    <n v="298888"/>
  </r>
  <r>
    <x v="1"/>
    <x v="47"/>
    <s v="IPR/Copyright and Counterfeit"/>
    <x v="14"/>
    <n v="103"/>
    <n v="99491"/>
  </r>
  <r>
    <x v="1"/>
    <x v="47"/>
    <s v="Identity Theft"/>
    <x v="15"/>
    <n v="1584"/>
    <n v="14150323"/>
  </r>
  <r>
    <x v="1"/>
    <x v="47"/>
    <s v="Investment"/>
    <x v="16"/>
    <n v="1944"/>
    <n v="235128489"/>
  </r>
  <r>
    <x v="1"/>
    <x v="47"/>
    <s v="Lottery/Sweepstakes/Inheritance"/>
    <x v="17"/>
    <n v="332"/>
    <n v="6523316"/>
  </r>
  <r>
    <x v="1"/>
    <x v="47"/>
    <s v="Malware"/>
    <x v="18"/>
    <n v="51"/>
    <n v="82858"/>
  </r>
  <r>
    <x v="1"/>
    <x v="47"/>
    <s v="NCDF"/>
    <x v="33"/>
    <n v="0"/>
    <n v="0"/>
  </r>
  <r>
    <x v="1"/>
    <x v="47"/>
    <s v="NTOC"/>
    <x v="34"/>
    <n v="0"/>
    <n v="0"/>
  </r>
  <r>
    <x v="1"/>
    <x v="47"/>
    <s v="No Lead Value"/>
    <x v="19"/>
    <n v="9111"/>
    <n v="0"/>
  </r>
  <r>
    <x v="1"/>
    <x v="47"/>
    <s v="Non-payment/Non-Delivery"/>
    <x v="20"/>
    <n v="4049"/>
    <n v="18536234"/>
  </r>
  <r>
    <x v="1"/>
    <x v="47"/>
    <s v="Other"/>
    <x v="21"/>
    <n v="608"/>
    <n v="7976872"/>
  </r>
  <r>
    <x v="1"/>
    <x v="47"/>
    <s v="Overpayment"/>
    <x v="22"/>
    <n v="456"/>
    <n v="2595792"/>
  </r>
  <r>
    <x v="1"/>
    <x v="47"/>
    <s v="Personal Data Breach"/>
    <x v="23"/>
    <n v="4583"/>
    <n v="46628318"/>
  </r>
  <r>
    <x v="1"/>
    <x v="47"/>
    <s v="Phishing"/>
    <x v="24"/>
    <n v="1053"/>
    <n v="1136376"/>
  </r>
  <r>
    <x v="1"/>
    <x v="47"/>
    <s v="Ransomware"/>
    <x v="25"/>
    <n v="237"/>
    <n v="1702336"/>
  </r>
  <r>
    <x v="1"/>
    <x v="47"/>
    <s v="Real Estate"/>
    <x v="27"/>
    <n v="1071"/>
    <n v="31080667"/>
  </r>
  <r>
    <x v="1"/>
    <x v="47"/>
    <s v="SIM Swap"/>
    <x v="35"/>
    <n v="169"/>
    <n v="4310842"/>
  </r>
  <r>
    <x v="1"/>
    <x v="47"/>
    <s v="Spoofing"/>
    <x v="28"/>
    <n v="1542"/>
    <n v="4604597"/>
  </r>
  <r>
    <x v="1"/>
    <x v="47"/>
    <s v="Tech Support"/>
    <x v="29"/>
    <n v="2215"/>
    <n v="56764205"/>
  </r>
  <r>
    <x v="1"/>
    <x v="47"/>
    <s v="Threats of Violence"/>
    <x v="30"/>
    <n v="164"/>
    <n v="18300"/>
  </r>
  <r>
    <x v="1"/>
    <x v="48"/>
    <s v="Advanced Fee"/>
    <x v="0"/>
    <n v="8"/>
    <n v="301341"/>
  </r>
  <r>
    <x v="1"/>
    <x v="48"/>
    <s v="BEC"/>
    <x v="1"/>
    <n v="2"/>
    <n v="73761"/>
  </r>
  <r>
    <x v="1"/>
    <x v="48"/>
    <s v="Botnet"/>
    <x v="31"/>
    <n v="0"/>
    <n v="0"/>
  </r>
  <r>
    <x v="1"/>
    <x v="48"/>
    <s v="Confidence/Romance"/>
    <x v="4"/>
    <n v="4"/>
    <n v="3000"/>
  </r>
  <r>
    <x v="1"/>
    <x v="48"/>
    <s v="Credit Card/Check Fraud"/>
    <x v="6"/>
    <n v="2"/>
    <n v="1500"/>
  </r>
  <r>
    <x v="1"/>
    <x v="48"/>
    <s v="Crimes Against Children"/>
    <x v="7"/>
    <n v="1"/>
    <n v="0"/>
  </r>
  <r>
    <x v="1"/>
    <x v="48"/>
    <s v="Data Breach"/>
    <x v="5"/>
    <n v="1"/>
    <n v="211000"/>
  </r>
  <r>
    <x v="1"/>
    <x v="48"/>
    <s v="Employment"/>
    <x v="9"/>
    <n v="2"/>
    <n v="0"/>
  </r>
  <r>
    <x v="1"/>
    <x v="48"/>
    <s v="Extortion"/>
    <x v="10"/>
    <n v="5"/>
    <n v="530"/>
  </r>
  <r>
    <x v="1"/>
    <x v="48"/>
    <s v="Government Impersonation"/>
    <x v="12"/>
    <n v="2"/>
    <n v="0"/>
  </r>
  <r>
    <x v="1"/>
    <x v="48"/>
    <s v="Harassment/Stalking"/>
    <x v="32"/>
    <n v="5"/>
    <n v="0"/>
  </r>
  <r>
    <x v="1"/>
    <x v="48"/>
    <s v="IPR/Copyright and Counterfeit"/>
    <x v="14"/>
    <n v="1"/>
    <n v="0"/>
  </r>
  <r>
    <x v="1"/>
    <x v="48"/>
    <s v="Identity Theft"/>
    <x v="15"/>
    <n v="4"/>
    <n v="2600"/>
  </r>
  <r>
    <x v="1"/>
    <x v="48"/>
    <s v="Investment"/>
    <x v="16"/>
    <n v="1"/>
    <n v="0"/>
  </r>
  <r>
    <x v="1"/>
    <x v="48"/>
    <s v="Lottery/Sweepstakes/Inheritance"/>
    <x v="17"/>
    <n v="3"/>
    <n v="109982"/>
  </r>
  <r>
    <x v="1"/>
    <x v="48"/>
    <s v="Malware"/>
    <x v="18"/>
    <n v="1"/>
    <n v="0"/>
  </r>
  <r>
    <x v="1"/>
    <x v="48"/>
    <s v="NCDF"/>
    <x v="33"/>
    <n v="0"/>
    <n v="0"/>
  </r>
  <r>
    <x v="1"/>
    <x v="48"/>
    <s v="NTOC"/>
    <x v="34"/>
    <n v="0"/>
    <n v="0"/>
  </r>
  <r>
    <x v="1"/>
    <x v="48"/>
    <s v="No Lead Value"/>
    <x v="19"/>
    <n v="44"/>
    <n v="0"/>
  </r>
  <r>
    <x v="1"/>
    <x v="48"/>
    <s v="Non-payment/Non-Delivery"/>
    <x v="20"/>
    <n v="10"/>
    <n v="1211"/>
  </r>
  <r>
    <x v="1"/>
    <x v="48"/>
    <s v="Other"/>
    <x v="21"/>
    <n v="10"/>
    <n v="511"/>
  </r>
  <r>
    <x v="1"/>
    <x v="48"/>
    <s v="Overpayment"/>
    <x v="22"/>
    <n v="0"/>
    <n v="0"/>
  </r>
  <r>
    <x v="1"/>
    <x v="48"/>
    <s v="Personal Data Breach"/>
    <x v="23"/>
    <n v="16"/>
    <n v="113984"/>
  </r>
  <r>
    <x v="1"/>
    <x v="48"/>
    <s v="Phishing"/>
    <x v="24"/>
    <n v="6"/>
    <n v="14427"/>
  </r>
  <r>
    <x v="1"/>
    <x v="48"/>
    <s v="Ransomware"/>
    <x v="25"/>
    <n v="1"/>
    <n v="0"/>
  </r>
  <r>
    <x v="1"/>
    <x v="48"/>
    <s v="Real Estate"/>
    <x v="27"/>
    <n v="2"/>
    <n v="70595"/>
  </r>
  <r>
    <x v="1"/>
    <x v="48"/>
    <s v="SIM Swap"/>
    <x v="35"/>
    <n v="1"/>
    <n v="13722"/>
  </r>
  <r>
    <x v="1"/>
    <x v="48"/>
    <s v="Spoofing"/>
    <x v="28"/>
    <n v="5"/>
    <n v="18400"/>
  </r>
  <r>
    <x v="1"/>
    <x v="48"/>
    <s v="Tech Support"/>
    <x v="29"/>
    <n v="6"/>
    <n v="69740"/>
  </r>
  <r>
    <x v="1"/>
    <x v="48"/>
    <s v="Threats of Violence"/>
    <x v="30"/>
    <n v="0"/>
    <n v="0"/>
  </r>
  <r>
    <x v="1"/>
    <x v="49"/>
    <s v="Advanced Fee"/>
    <x v="0"/>
    <n v="145"/>
    <n v="1069605"/>
  </r>
  <r>
    <x v="1"/>
    <x v="49"/>
    <s v="BEC"/>
    <x v="1"/>
    <n v="213"/>
    <n v="26231307"/>
  </r>
  <r>
    <x v="1"/>
    <x v="49"/>
    <s v="Botnet"/>
    <x v="31"/>
    <n v="4"/>
    <n v="7456604"/>
  </r>
  <r>
    <x v="1"/>
    <x v="49"/>
    <s v="Confidence/Romance"/>
    <x v="4"/>
    <n v="201"/>
    <n v="3620299"/>
  </r>
  <r>
    <x v="1"/>
    <x v="49"/>
    <s v="Credit Card/Check Fraud"/>
    <x v="6"/>
    <n v="296"/>
    <n v="2292242"/>
  </r>
  <r>
    <x v="1"/>
    <x v="49"/>
    <s v="Crimes Against Children"/>
    <x v="7"/>
    <n v="37"/>
    <n v="1520"/>
  </r>
  <r>
    <x v="1"/>
    <x v="49"/>
    <s v="Data Breach"/>
    <x v="5"/>
    <n v="34"/>
    <n v="8144199"/>
  </r>
  <r>
    <x v="1"/>
    <x v="49"/>
    <s v="Employment"/>
    <x v="9"/>
    <n v="185"/>
    <n v="654186"/>
  </r>
  <r>
    <x v="1"/>
    <x v="49"/>
    <s v="Extortion"/>
    <x v="10"/>
    <n v="524"/>
    <n v="378007"/>
  </r>
  <r>
    <x v="1"/>
    <x v="49"/>
    <s v="Government Impersonation"/>
    <x v="12"/>
    <n v="124"/>
    <n v="561508"/>
  </r>
  <r>
    <x v="1"/>
    <x v="49"/>
    <s v="Harassment/Stalking"/>
    <x v="32"/>
    <n v="85"/>
    <n v="78748"/>
  </r>
  <r>
    <x v="1"/>
    <x v="49"/>
    <s v="IPR/Copyright and Counterfeit"/>
    <x v="14"/>
    <n v="19"/>
    <n v="91912"/>
  </r>
  <r>
    <x v="1"/>
    <x v="49"/>
    <s v="Identity Theft"/>
    <x v="15"/>
    <n v="295"/>
    <n v="2105042"/>
  </r>
  <r>
    <x v="1"/>
    <x v="49"/>
    <s v="Investment"/>
    <x v="16"/>
    <n v="295"/>
    <n v="31131583"/>
  </r>
  <r>
    <x v="1"/>
    <x v="49"/>
    <s v="Lottery/Sweepstakes/Inheritance"/>
    <x v="17"/>
    <n v="46"/>
    <n v="1282474"/>
  </r>
  <r>
    <x v="1"/>
    <x v="49"/>
    <s v="Malware"/>
    <x v="18"/>
    <n v="4"/>
    <n v="3000"/>
  </r>
  <r>
    <x v="1"/>
    <x v="49"/>
    <s v="NCDF"/>
    <x v="33"/>
    <n v="0"/>
    <n v="0"/>
  </r>
  <r>
    <x v="1"/>
    <x v="49"/>
    <s v="NTOC"/>
    <x v="34"/>
    <n v="0"/>
    <n v="0"/>
  </r>
  <r>
    <x v="1"/>
    <x v="49"/>
    <s v="No Lead Value"/>
    <x v="19"/>
    <n v="259"/>
    <n v="0"/>
  </r>
  <r>
    <x v="1"/>
    <x v="49"/>
    <s v="Non-payment/Non-Delivery"/>
    <x v="20"/>
    <n v="481"/>
    <n v="2829294"/>
  </r>
  <r>
    <x v="1"/>
    <x v="49"/>
    <s v="Other"/>
    <x v="21"/>
    <n v="56"/>
    <n v="1115798"/>
  </r>
  <r>
    <x v="1"/>
    <x v="49"/>
    <s v="Overpayment"/>
    <x v="22"/>
    <n v="102"/>
    <n v="183642"/>
  </r>
  <r>
    <x v="1"/>
    <x v="49"/>
    <s v="Personal Data Breach"/>
    <x v="23"/>
    <n v="483"/>
    <n v="8211212"/>
  </r>
  <r>
    <x v="1"/>
    <x v="49"/>
    <s v="Phishing"/>
    <x v="24"/>
    <n v="166"/>
    <n v="959926"/>
  </r>
  <r>
    <x v="1"/>
    <x v="49"/>
    <s v="Ransomware"/>
    <x v="25"/>
    <n v="21"/>
    <n v="8000"/>
  </r>
  <r>
    <x v="1"/>
    <x v="49"/>
    <s v="Real Estate"/>
    <x v="27"/>
    <n v="117"/>
    <n v="4340377"/>
  </r>
  <r>
    <x v="1"/>
    <x v="49"/>
    <s v="SIM Swap"/>
    <x v="35"/>
    <n v="12"/>
    <n v="300204"/>
  </r>
  <r>
    <x v="1"/>
    <x v="49"/>
    <s v="Spoofing"/>
    <x v="28"/>
    <n v="196"/>
    <n v="572473"/>
  </r>
  <r>
    <x v="1"/>
    <x v="49"/>
    <s v="Tech Support"/>
    <x v="29"/>
    <n v="326"/>
    <n v="9409166"/>
  </r>
  <r>
    <x v="1"/>
    <x v="49"/>
    <s v="Threats of Violence"/>
    <x v="30"/>
    <n v="13"/>
    <n v="9851"/>
  </r>
  <r>
    <x v="1"/>
    <x v="50"/>
    <s v="Advanced Fee"/>
    <x v="0"/>
    <n v="16"/>
    <n v="64278"/>
  </r>
  <r>
    <x v="1"/>
    <x v="50"/>
    <s v="BEC"/>
    <x v="1"/>
    <n v="66"/>
    <n v="6755695"/>
  </r>
  <r>
    <x v="1"/>
    <x v="50"/>
    <s v="Botnet"/>
    <x v="31"/>
    <n v="1"/>
    <n v="0"/>
  </r>
  <r>
    <x v="1"/>
    <x v="50"/>
    <s v="Confidence/Romance"/>
    <x v="4"/>
    <n v="28"/>
    <n v="373468"/>
  </r>
  <r>
    <x v="1"/>
    <x v="50"/>
    <s v="Credit Card/Check Fraud"/>
    <x v="6"/>
    <n v="26"/>
    <n v="189377"/>
  </r>
  <r>
    <x v="1"/>
    <x v="50"/>
    <s v="Crimes Against Children"/>
    <x v="7"/>
    <n v="2"/>
    <n v="0"/>
  </r>
  <r>
    <x v="1"/>
    <x v="50"/>
    <s v="Data Breach"/>
    <x v="5"/>
    <n v="7"/>
    <n v="169468"/>
  </r>
  <r>
    <x v="1"/>
    <x v="50"/>
    <s v="Employment"/>
    <x v="9"/>
    <n v="25"/>
    <n v="80227"/>
  </r>
  <r>
    <x v="1"/>
    <x v="50"/>
    <s v="Extortion"/>
    <x v="10"/>
    <n v="82"/>
    <n v="88644"/>
  </r>
  <r>
    <x v="1"/>
    <x v="50"/>
    <s v="Government Impersonation"/>
    <x v="12"/>
    <n v="23"/>
    <n v="1335418"/>
  </r>
  <r>
    <x v="1"/>
    <x v="50"/>
    <s v="Harassment/Stalking"/>
    <x v="32"/>
    <n v="18"/>
    <n v="89"/>
  </r>
  <r>
    <x v="1"/>
    <x v="50"/>
    <s v="IPR/Copyright and Counterfeit"/>
    <x v="14"/>
    <n v="4"/>
    <n v="0"/>
  </r>
  <r>
    <x v="1"/>
    <x v="50"/>
    <s v="Identity Theft"/>
    <x v="15"/>
    <n v="23"/>
    <n v="1986138"/>
  </r>
  <r>
    <x v="1"/>
    <x v="50"/>
    <s v="Investment"/>
    <x v="16"/>
    <n v="28"/>
    <n v="1030772"/>
  </r>
  <r>
    <x v="1"/>
    <x v="50"/>
    <s v="Lottery/Sweepstakes/Inheritance"/>
    <x v="17"/>
    <n v="8"/>
    <n v="261760"/>
  </r>
  <r>
    <x v="1"/>
    <x v="50"/>
    <s v="Malware"/>
    <x v="18"/>
    <n v="3"/>
    <n v="2000"/>
  </r>
  <r>
    <x v="1"/>
    <x v="50"/>
    <s v="NCDF"/>
    <x v="33"/>
    <n v="0"/>
    <n v="0"/>
  </r>
  <r>
    <x v="1"/>
    <x v="50"/>
    <s v="NTOC"/>
    <x v="34"/>
    <n v="0"/>
    <n v="0"/>
  </r>
  <r>
    <x v="1"/>
    <x v="50"/>
    <s v="No Lead Value"/>
    <x v="19"/>
    <n v="29"/>
    <n v="0"/>
  </r>
  <r>
    <x v="1"/>
    <x v="50"/>
    <s v="Non-payment/Non-Delivery"/>
    <x v="20"/>
    <n v="87"/>
    <n v="398201"/>
  </r>
  <r>
    <x v="1"/>
    <x v="50"/>
    <s v="Other"/>
    <x v="21"/>
    <n v="12"/>
    <n v="25436"/>
  </r>
  <r>
    <x v="1"/>
    <x v="50"/>
    <s v="Overpayment"/>
    <x v="22"/>
    <n v="14"/>
    <n v="113450"/>
  </r>
  <r>
    <x v="1"/>
    <x v="50"/>
    <s v="Personal Data Breach"/>
    <x v="23"/>
    <n v="78"/>
    <n v="150771"/>
  </r>
  <r>
    <x v="1"/>
    <x v="50"/>
    <s v="Phishing"/>
    <x v="24"/>
    <n v="42"/>
    <n v="37300"/>
  </r>
  <r>
    <x v="1"/>
    <x v="50"/>
    <s v="Ransomware"/>
    <x v="25"/>
    <n v="5"/>
    <n v="0"/>
  </r>
  <r>
    <x v="1"/>
    <x v="50"/>
    <s v="Real Estate"/>
    <x v="27"/>
    <n v="23"/>
    <n v="1543094"/>
  </r>
  <r>
    <x v="1"/>
    <x v="50"/>
    <s v="SIM Swap"/>
    <x v="35"/>
    <n v="1"/>
    <n v="1015"/>
  </r>
  <r>
    <x v="1"/>
    <x v="50"/>
    <s v="Spoofing"/>
    <x v="28"/>
    <n v="41"/>
    <n v="163383"/>
  </r>
  <r>
    <x v="1"/>
    <x v="50"/>
    <s v="Tech Support"/>
    <x v="29"/>
    <n v="87"/>
    <n v="2697693"/>
  </r>
  <r>
    <x v="1"/>
    <x v="50"/>
    <s v="Threats of Violence"/>
    <x v="30"/>
    <n v="2"/>
    <n v="0"/>
  </r>
  <r>
    <x v="1"/>
    <x v="51"/>
    <s v="Advanced Fee"/>
    <x v="0"/>
    <n v="2"/>
    <n v="6000"/>
  </r>
  <r>
    <x v="1"/>
    <x v="51"/>
    <s v="BEC"/>
    <x v="1"/>
    <n v="9"/>
    <n v="471938"/>
  </r>
  <r>
    <x v="1"/>
    <x v="51"/>
    <s v="Botnet"/>
    <x v="31"/>
    <n v="0"/>
    <n v="0"/>
  </r>
  <r>
    <x v="1"/>
    <x v="51"/>
    <s v="Confidence/Romance"/>
    <x v="4"/>
    <n v="1"/>
    <n v="10000"/>
  </r>
  <r>
    <x v="1"/>
    <x v="51"/>
    <s v="Credit Card/Check Fraud"/>
    <x v="6"/>
    <n v="3"/>
    <n v="2078"/>
  </r>
  <r>
    <x v="1"/>
    <x v="51"/>
    <s v="Crimes Against Children"/>
    <x v="7"/>
    <n v="0"/>
    <n v="0"/>
  </r>
  <r>
    <x v="1"/>
    <x v="51"/>
    <s v="Data Breach"/>
    <x v="5"/>
    <n v="0"/>
    <n v="0"/>
  </r>
  <r>
    <x v="1"/>
    <x v="51"/>
    <s v="Employment"/>
    <x v="9"/>
    <n v="4"/>
    <n v="55375"/>
  </r>
  <r>
    <x v="1"/>
    <x v="51"/>
    <s v="Extortion"/>
    <x v="10"/>
    <n v="4"/>
    <n v="0"/>
  </r>
  <r>
    <x v="1"/>
    <x v="51"/>
    <s v="Government Impersonation"/>
    <x v="12"/>
    <n v="1"/>
    <n v="0"/>
  </r>
  <r>
    <x v="1"/>
    <x v="51"/>
    <s v="Harassment/Stalking"/>
    <x v="32"/>
    <n v="2"/>
    <n v="0"/>
  </r>
  <r>
    <x v="1"/>
    <x v="51"/>
    <s v="IPR/Copyright and Counterfeit"/>
    <x v="14"/>
    <n v="0"/>
    <n v="0"/>
  </r>
  <r>
    <x v="1"/>
    <x v="51"/>
    <s v="Identity Theft"/>
    <x v="15"/>
    <n v="0"/>
    <n v="0"/>
  </r>
  <r>
    <x v="1"/>
    <x v="51"/>
    <s v="Investment"/>
    <x v="16"/>
    <n v="5"/>
    <n v="13300"/>
  </r>
  <r>
    <x v="1"/>
    <x v="51"/>
    <s v="Lottery/Sweepstakes/Inheritance"/>
    <x v="17"/>
    <n v="4"/>
    <n v="46527"/>
  </r>
  <r>
    <x v="1"/>
    <x v="51"/>
    <s v="Malware"/>
    <x v="18"/>
    <n v="0"/>
    <n v="0"/>
  </r>
  <r>
    <x v="1"/>
    <x v="51"/>
    <s v="NCDF"/>
    <x v="33"/>
    <n v="0"/>
    <n v="0"/>
  </r>
  <r>
    <x v="1"/>
    <x v="51"/>
    <s v="NTOC"/>
    <x v="34"/>
    <n v="0"/>
    <n v="0"/>
  </r>
  <r>
    <x v="1"/>
    <x v="51"/>
    <s v="No Lead Value"/>
    <x v="19"/>
    <n v="5"/>
    <n v="0"/>
  </r>
  <r>
    <x v="1"/>
    <x v="51"/>
    <s v="Non-payment/Non-Delivery"/>
    <x v="20"/>
    <n v="8"/>
    <n v="19936"/>
  </r>
  <r>
    <x v="1"/>
    <x v="51"/>
    <s v="Other"/>
    <x v="21"/>
    <n v="2"/>
    <n v="0"/>
  </r>
  <r>
    <x v="1"/>
    <x v="51"/>
    <s v="Overpayment"/>
    <x v="22"/>
    <n v="0"/>
    <n v="0"/>
  </r>
  <r>
    <x v="1"/>
    <x v="51"/>
    <s v="Personal Data Breach"/>
    <x v="23"/>
    <n v="13"/>
    <n v="10189"/>
  </r>
  <r>
    <x v="1"/>
    <x v="51"/>
    <s v="Phishing"/>
    <x v="24"/>
    <n v="3"/>
    <n v="6000"/>
  </r>
  <r>
    <x v="1"/>
    <x v="51"/>
    <s v="Ransomware"/>
    <x v="25"/>
    <n v="1"/>
    <n v="0"/>
  </r>
  <r>
    <x v="1"/>
    <x v="51"/>
    <s v="Real Estate"/>
    <x v="27"/>
    <n v="1"/>
    <n v="7851"/>
  </r>
  <r>
    <x v="1"/>
    <x v="51"/>
    <s v="SIM Swap"/>
    <x v="35"/>
    <n v="1"/>
    <n v="0"/>
  </r>
  <r>
    <x v="1"/>
    <x v="51"/>
    <s v="Spoofing"/>
    <x v="28"/>
    <n v="15"/>
    <n v="28000"/>
  </r>
  <r>
    <x v="1"/>
    <x v="51"/>
    <s v="Tech Support"/>
    <x v="29"/>
    <n v="83"/>
    <n v="163999"/>
  </r>
  <r>
    <x v="1"/>
    <x v="51"/>
    <s v="Threats of Violence"/>
    <x v="30"/>
    <n v="0"/>
    <n v="0"/>
  </r>
  <r>
    <x v="1"/>
    <x v="57"/>
    <s v="Advanced Fee"/>
    <x v="0"/>
    <n v="327"/>
    <n v="2717841"/>
  </r>
  <r>
    <x v="1"/>
    <x v="57"/>
    <s v="BEC"/>
    <x v="1"/>
    <n v="637"/>
    <n v="56360110"/>
  </r>
  <r>
    <x v="1"/>
    <x v="57"/>
    <s v="Botnet"/>
    <x v="31"/>
    <n v="17"/>
    <n v="50"/>
  </r>
  <r>
    <x v="1"/>
    <x v="57"/>
    <s v="Confidence/Romance"/>
    <x v="4"/>
    <n v="552"/>
    <n v="24805724"/>
  </r>
  <r>
    <x v="1"/>
    <x v="57"/>
    <s v="Credit Card/Check Fraud"/>
    <x v="6"/>
    <n v="598"/>
    <n v="4963146"/>
  </r>
  <r>
    <x v="1"/>
    <x v="57"/>
    <s v="Crimes Against Children"/>
    <x v="7"/>
    <n v="53"/>
    <n v="2949"/>
  </r>
  <r>
    <x v="1"/>
    <x v="57"/>
    <s v="Data Breach"/>
    <x v="5"/>
    <n v="77"/>
    <n v="3648049"/>
  </r>
  <r>
    <x v="1"/>
    <x v="57"/>
    <s v="Employment"/>
    <x v="9"/>
    <n v="424"/>
    <n v="1814679"/>
  </r>
  <r>
    <x v="1"/>
    <x v="57"/>
    <s v="Extortion"/>
    <x v="10"/>
    <n v="1180"/>
    <n v="924768"/>
  </r>
  <r>
    <x v="1"/>
    <x v="57"/>
    <s v="Government Impersonation"/>
    <x v="12"/>
    <n v="332"/>
    <n v="2489152"/>
  </r>
  <r>
    <x v="1"/>
    <x v="57"/>
    <s v="Harassment/Stalking"/>
    <x v="32"/>
    <n v="381"/>
    <n v="27856"/>
  </r>
  <r>
    <x v="1"/>
    <x v="57"/>
    <s v="IPR/Copyright and Counterfeit"/>
    <x v="14"/>
    <n v="42"/>
    <n v="54110"/>
  </r>
  <r>
    <x v="1"/>
    <x v="57"/>
    <s v="Identity Theft"/>
    <x v="15"/>
    <n v="803"/>
    <n v="4908151"/>
  </r>
  <r>
    <x v="1"/>
    <x v="57"/>
    <s v="Investment"/>
    <x v="16"/>
    <n v="576"/>
    <n v="54774505"/>
  </r>
  <r>
    <x v="1"/>
    <x v="57"/>
    <s v="Lottery/Sweepstakes/Inheritance"/>
    <x v="17"/>
    <n v="166"/>
    <n v="2605222"/>
  </r>
  <r>
    <x v="1"/>
    <x v="57"/>
    <s v="Malware"/>
    <x v="18"/>
    <n v="21"/>
    <n v="2099"/>
  </r>
  <r>
    <x v="1"/>
    <x v="57"/>
    <s v="NCDF"/>
    <x v="33"/>
    <n v="1"/>
    <n v="0"/>
  </r>
  <r>
    <x v="1"/>
    <x v="57"/>
    <s v="NTOC"/>
    <x v="34"/>
    <n v="0"/>
    <n v="0"/>
  </r>
  <r>
    <x v="1"/>
    <x v="57"/>
    <s v="No Lead Value"/>
    <x v="19"/>
    <n v="1005"/>
    <n v="0"/>
  </r>
  <r>
    <x v="1"/>
    <x v="57"/>
    <s v="Non-payment/Non-Delivery"/>
    <x v="20"/>
    <n v="1368"/>
    <n v="4458570"/>
  </r>
  <r>
    <x v="1"/>
    <x v="57"/>
    <s v="Other"/>
    <x v="21"/>
    <n v="210"/>
    <n v="2854919"/>
  </r>
  <r>
    <x v="1"/>
    <x v="57"/>
    <s v="Overpayment"/>
    <x v="22"/>
    <n v="219"/>
    <n v="1005954"/>
  </r>
  <r>
    <x v="1"/>
    <x v="57"/>
    <s v="Personal Data Breach"/>
    <x v="23"/>
    <n v="1373"/>
    <n v="12915064"/>
  </r>
  <r>
    <x v="1"/>
    <x v="57"/>
    <s v="Phishing"/>
    <x v="24"/>
    <n v="538"/>
    <n v="431705"/>
  </r>
  <r>
    <x v="1"/>
    <x v="57"/>
    <s v="Ransomware"/>
    <x v="25"/>
    <n v="43"/>
    <n v="431968"/>
  </r>
  <r>
    <x v="1"/>
    <x v="57"/>
    <s v="Real Estate"/>
    <x v="27"/>
    <n v="313"/>
    <n v="12034110"/>
  </r>
  <r>
    <x v="1"/>
    <x v="57"/>
    <s v="SIM Swap"/>
    <x v="35"/>
    <n v="37"/>
    <n v="1217974"/>
  </r>
  <r>
    <x v="1"/>
    <x v="57"/>
    <s v="Spoofing"/>
    <x v="28"/>
    <n v="597"/>
    <n v="1984229"/>
  </r>
  <r>
    <x v="1"/>
    <x v="57"/>
    <s v="Tech Support"/>
    <x v="29"/>
    <n v="1060"/>
    <n v="25514747"/>
  </r>
  <r>
    <x v="1"/>
    <x v="57"/>
    <s v="Threats of Violence"/>
    <x v="30"/>
    <n v="42"/>
    <n v="2"/>
  </r>
  <r>
    <x v="1"/>
    <x v="53"/>
    <s v="Advanced Fee"/>
    <x v="0"/>
    <n v="265"/>
    <n v="2591151"/>
  </r>
  <r>
    <x v="1"/>
    <x v="53"/>
    <s v="BEC"/>
    <x v="1"/>
    <n v="500"/>
    <n v="43920897"/>
  </r>
  <r>
    <x v="1"/>
    <x v="53"/>
    <s v="Botnet"/>
    <x v="31"/>
    <n v="10"/>
    <n v="100"/>
  </r>
  <r>
    <x v="1"/>
    <x v="53"/>
    <s v="Confidence/Romance"/>
    <x v="4"/>
    <n v="478"/>
    <n v="21112201"/>
  </r>
  <r>
    <x v="1"/>
    <x v="53"/>
    <s v="Credit Card/Check Fraud"/>
    <x v="6"/>
    <n v="576"/>
    <n v="5370345"/>
  </r>
  <r>
    <x v="1"/>
    <x v="53"/>
    <s v="Crimes Against Children"/>
    <x v="7"/>
    <n v="75"/>
    <n v="3191"/>
  </r>
  <r>
    <x v="1"/>
    <x v="53"/>
    <s v="Data Breach"/>
    <x v="5"/>
    <n v="74"/>
    <n v="4034309"/>
  </r>
  <r>
    <x v="1"/>
    <x v="53"/>
    <s v="Employment"/>
    <x v="9"/>
    <n v="267"/>
    <n v="551877"/>
  </r>
  <r>
    <x v="1"/>
    <x v="53"/>
    <s v="Extortion"/>
    <x v="10"/>
    <n v="1061"/>
    <n v="2402956"/>
  </r>
  <r>
    <x v="1"/>
    <x v="53"/>
    <s v="Government Impersonation"/>
    <x v="12"/>
    <n v="365"/>
    <n v="5662610"/>
  </r>
  <r>
    <x v="1"/>
    <x v="53"/>
    <s v="Harassment/Stalking"/>
    <x v="32"/>
    <n v="292"/>
    <n v="40988"/>
  </r>
  <r>
    <x v="1"/>
    <x v="53"/>
    <s v="IPR/Copyright and Counterfeit"/>
    <x v="14"/>
    <n v="142"/>
    <n v="29423"/>
  </r>
  <r>
    <x v="1"/>
    <x v="53"/>
    <s v="Identity Theft"/>
    <x v="15"/>
    <n v="646"/>
    <n v="3285012"/>
  </r>
  <r>
    <x v="1"/>
    <x v="53"/>
    <s v="Investment"/>
    <x v="16"/>
    <n v="710"/>
    <n v="97504830"/>
  </r>
  <r>
    <x v="1"/>
    <x v="53"/>
    <s v="Lottery/Sweepstakes/Inheritance"/>
    <x v="17"/>
    <n v="100"/>
    <n v="2223540"/>
  </r>
  <r>
    <x v="1"/>
    <x v="53"/>
    <s v="Malware"/>
    <x v="18"/>
    <n v="20"/>
    <n v="90700"/>
  </r>
  <r>
    <x v="1"/>
    <x v="53"/>
    <s v="NCDF"/>
    <x v="33"/>
    <n v="0"/>
    <n v="0"/>
  </r>
  <r>
    <x v="1"/>
    <x v="53"/>
    <s v="NTOC"/>
    <x v="34"/>
    <n v="1"/>
    <n v="0"/>
  </r>
  <r>
    <x v="1"/>
    <x v="53"/>
    <s v="No Lead Value"/>
    <x v="19"/>
    <n v="2345"/>
    <n v="0"/>
  </r>
  <r>
    <x v="1"/>
    <x v="53"/>
    <s v="Non-payment/Non-Delivery"/>
    <x v="20"/>
    <n v="1249"/>
    <n v="6168498"/>
  </r>
  <r>
    <x v="1"/>
    <x v="53"/>
    <s v="Other"/>
    <x v="21"/>
    <n v="208"/>
    <n v="2322135"/>
  </r>
  <r>
    <x v="1"/>
    <x v="53"/>
    <s v="Overpayment"/>
    <x v="22"/>
    <n v="173"/>
    <n v="440972"/>
  </r>
  <r>
    <x v="1"/>
    <x v="53"/>
    <s v="Personal Data Breach"/>
    <x v="23"/>
    <n v="1455"/>
    <n v="9513808"/>
  </r>
  <r>
    <x v="1"/>
    <x v="53"/>
    <s v="Phishing"/>
    <x v="24"/>
    <n v="409"/>
    <n v="833521"/>
  </r>
  <r>
    <x v="1"/>
    <x v="53"/>
    <s v="Ransomware"/>
    <x v="25"/>
    <n v="59"/>
    <n v="1759480"/>
  </r>
  <r>
    <x v="1"/>
    <x v="53"/>
    <s v="Real Estate"/>
    <x v="27"/>
    <n v="379"/>
    <n v="7394609"/>
  </r>
  <r>
    <x v="1"/>
    <x v="53"/>
    <s v="SIM Swap"/>
    <x v="35"/>
    <n v="54"/>
    <n v="5113499"/>
  </r>
  <r>
    <x v="1"/>
    <x v="53"/>
    <s v="Spoofing"/>
    <x v="28"/>
    <n v="506"/>
    <n v="1112945"/>
  </r>
  <r>
    <x v="1"/>
    <x v="53"/>
    <s v="Tech Support"/>
    <x v="29"/>
    <n v="948"/>
    <n v="29774952"/>
  </r>
  <r>
    <x v="1"/>
    <x v="53"/>
    <s v="Threats of Violence"/>
    <x v="30"/>
    <n v="60"/>
    <n v="12030"/>
  </r>
  <r>
    <x v="1"/>
    <x v="54"/>
    <s v="Advanced Fee"/>
    <x v="0"/>
    <n v="42"/>
    <n v="108762"/>
  </r>
  <r>
    <x v="1"/>
    <x v="54"/>
    <s v="BEC"/>
    <x v="1"/>
    <n v="55"/>
    <n v="4268151"/>
  </r>
  <r>
    <x v="1"/>
    <x v="54"/>
    <s v="Botnet"/>
    <x v="31"/>
    <n v="4"/>
    <n v="0"/>
  </r>
  <r>
    <x v="1"/>
    <x v="54"/>
    <s v="Confidence/Romance"/>
    <x v="4"/>
    <n v="102"/>
    <n v="3430819"/>
  </r>
  <r>
    <x v="1"/>
    <x v="54"/>
    <s v="Credit Card/Check Fraud"/>
    <x v="6"/>
    <n v="97"/>
    <n v="414792"/>
  </r>
  <r>
    <x v="1"/>
    <x v="54"/>
    <s v="Crimes Against Children"/>
    <x v="7"/>
    <n v="10"/>
    <n v="500"/>
  </r>
  <r>
    <x v="1"/>
    <x v="54"/>
    <s v="Data Breach"/>
    <x v="5"/>
    <n v="12"/>
    <n v="902952"/>
  </r>
  <r>
    <x v="1"/>
    <x v="54"/>
    <s v="Employment"/>
    <x v="9"/>
    <n v="61"/>
    <n v="145141"/>
  </r>
  <r>
    <x v="1"/>
    <x v="54"/>
    <s v="Extortion"/>
    <x v="10"/>
    <n v="194"/>
    <n v="109881"/>
  </r>
  <r>
    <x v="1"/>
    <x v="54"/>
    <s v="Government Impersonation"/>
    <x v="12"/>
    <n v="32"/>
    <n v="138854"/>
  </r>
  <r>
    <x v="1"/>
    <x v="54"/>
    <s v="Harassment/Stalking"/>
    <x v="32"/>
    <n v="61"/>
    <n v="3988"/>
  </r>
  <r>
    <x v="1"/>
    <x v="54"/>
    <s v="IPR/Copyright and Counterfeit"/>
    <x v="14"/>
    <n v="4"/>
    <n v="26"/>
  </r>
  <r>
    <x v="1"/>
    <x v="54"/>
    <s v="Identity Theft"/>
    <x v="15"/>
    <n v="135"/>
    <n v="791045"/>
  </r>
  <r>
    <x v="1"/>
    <x v="54"/>
    <s v="Investment"/>
    <x v="16"/>
    <n v="40"/>
    <n v="1707506"/>
  </r>
  <r>
    <x v="1"/>
    <x v="54"/>
    <s v="Lottery/Sweepstakes/Inheritance"/>
    <x v="17"/>
    <n v="21"/>
    <n v="243692"/>
  </r>
  <r>
    <x v="1"/>
    <x v="54"/>
    <s v="Malware"/>
    <x v="18"/>
    <n v="2"/>
    <n v="0"/>
  </r>
  <r>
    <x v="1"/>
    <x v="54"/>
    <s v="NCDF"/>
    <x v="33"/>
    <n v="0"/>
    <n v="0"/>
  </r>
  <r>
    <x v="1"/>
    <x v="54"/>
    <s v="NTOC"/>
    <x v="34"/>
    <n v="0"/>
    <n v="0"/>
  </r>
  <r>
    <x v="1"/>
    <x v="54"/>
    <s v="No Lead Value"/>
    <x v="19"/>
    <n v="246"/>
    <n v="0"/>
  </r>
  <r>
    <x v="1"/>
    <x v="54"/>
    <s v="Non-payment/Non-Delivery"/>
    <x v="20"/>
    <n v="243"/>
    <n v="800883"/>
  </r>
  <r>
    <x v="1"/>
    <x v="54"/>
    <s v="Other"/>
    <x v="21"/>
    <n v="50"/>
    <n v="614028"/>
  </r>
  <r>
    <x v="1"/>
    <x v="54"/>
    <s v="Overpayment"/>
    <x v="22"/>
    <n v="21"/>
    <n v="106696"/>
  </r>
  <r>
    <x v="1"/>
    <x v="54"/>
    <s v="Personal Data Breach"/>
    <x v="23"/>
    <n v="271"/>
    <n v="996654"/>
  </r>
  <r>
    <x v="1"/>
    <x v="54"/>
    <s v="Phishing"/>
    <x v="24"/>
    <n v="59"/>
    <n v="112367"/>
  </r>
  <r>
    <x v="1"/>
    <x v="54"/>
    <s v="Ransomware"/>
    <x v="25"/>
    <n v="4"/>
    <n v="2500000"/>
  </r>
  <r>
    <x v="1"/>
    <x v="54"/>
    <s v="Real Estate"/>
    <x v="27"/>
    <n v="29"/>
    <n v="1462017"/>
  </r>
  <r>
    <x v="1"/>
    <x v="54"/>
    <s v="SIM Swap"/>
    <x v="35"/>
    <n v="9"/>
    <n v="607084"/>
  </r>
  <r>
    <x v="1"/>
    <x v="54"/>
    <s v="Spoofing"/>
    <x v="28"/>
    <n v="70"/>
    <n v="93225"/>
  </r>
  <r>
    <x v="1"/>
    <x v="54"/>
    <s v="Tech Support"/>
    <x v="29"/>
    <n v="132"/>
    <n v="1038050"/>
  </r>
  <r>
    <x v="1"/>
    <x v="54"/>
    <s v="Threats of Violence"/>
    <x v="30"/>
    <n v="19"/>
    <n v="0"/>
  </r>
  <r>
    <x v="1"/>
    <x v="55"/>
    <s v="Advanced Fee"/>
    <x v="0"/>
    <n v="193"/>
    <n v="567425"/>
  </r>
  <r>
    <x v="1"/>
    <x v="55"/>
    <s v="BEC"/>
    <x v="1"/>
    <n v="267"/>
    <n v="47023205"/>
  </r>
  <r>
    <x v="1"/>
    <x v="55"/>
    <s v="Botnet"/>
    <x v="31"/>
    <n v="9"/>
    <n v="1198"/>
  </r>
  <r>
    <x v="1"/>
    <x v="55"/>
    <s v="Confidence/Romance"/>
    <x v="4"/>
    <n v="285"/>
    <n v="15193267"/>
  </r>
  <r>
    <x v="1"/>
    <x v="55"/>
    <s v="Credit Card/Check Fraud"/>
    <x v="6"/>
    <n v="277"/>
    <n v="4010457"/>
  </r>
  <r>
    <x v="1"/>
    <x v="55"/>
    <s v="Crimes Against Children"/>
    <x v="7"/>
    <n v="31"/>
    <n v="2363"/>
  </r>
  <r>
    <x v="1"/>
    <x v="55"/>
    <s v="Data Breach"/>
    <x v="5"/>
    <n v="31"/>
    <n v="776399"/>
  </r>
  <r>
    <x v="1"/>
    <x v="55"/>
    <s v="Employment"/>
    <x v="9"/>
    <n v="129"/>
    <n v="99240"/>
  </r>
  <r>
    <x v="1"/>
    <x v="55"/>
    <s v="Extortion"/>
    <x v="10"/>
    <n v="541"/>
    <n v="590750"/>
  </r>
  <r>
    <x v="1"/>
    <x v="55"/>
    <s v="Government Impersonation"/>
    <x v="12"/>
    <n v="185"/>
    <n v="751875"/>
  </r>
  <r>
    <x v="1"/>
    <x v="55"/>
    <s v="Harassment/Stalking"/>
    <x v="32"/>
    <n v="114"/>
    <n v="3164"/>
  </r>
  <r>
    <x v="1"/>
    <x v="55"/>
    <s v="IPR/Copyright and Counterfeit"/>
    <x v="14"/>
    <n v="24"/>
    <n v="17163"/>
  </r>
  <r>
    <x v="1"/>
    <x v="55"/>
    <s v="Identity Theft"/>
    <x v="15"/>
    <n v="311"/>
    <n v="809514"/>
  </r>
  <r>
    <x v="1"/>
    <x v="55"/>
    <s v="Investment"/>
    <x v="16"/>
    <n v="198"/>
    <n v="24490234"/>
  </r>
  <r>
    <x v="1"/>
    <x v="55"/>
    <s v="Lottery/Sweepstakes/Inheritance"/>
    <x v="17"/>
    <n v="706"/>
    <n v="1621102"/>
  </r>
  <r>
    <x v="1"/>
    <x v="55"/>
    <s v="Malware"/>
    <x v="18"/>
    <n v="7"/>
    <n v="0"/>
  </r>
  <r>
    <x v="1"/>
    <x v="55"/>
    <s v="NCDF"/>
    <x v="33"/>
    <n v="0"/>
    <n v="0"/>
  </r>
  <r>
    <x v="1"/>
    <x v="55"/>
    <s v="NTOC"/>
    <x v="34"/>
    <n v="0"/>
    <n v="0"/>
  </r>
  <r>
    <x v="1"/>
    <x v="55"/>
    <s v="No Lead Value"/>
    <x v="19"/>
    <n v="1451"/>
    <n v="0"/>
  </r>
  <r>
    <x v="1"/>
    <x v="55"/>
    <s v="Non-payment/Non-Delivery"/>
    <x v="20"/>
    <n v="716"/>
    <n v="2865828"/>
  </r>
  <r>
    <x v="1"/>
    <x v="55"/>
    <s v="Other"/>
    <x v="21"/>
    <n v="145"/>
    <n v="979921"/>
  </r>
  <r>
    <x v="1"/>
    <x v="55"/>
    <s v="Overpayment"/>
    <x v="22"/>
    <n v="84"/>
    <n v="134182"/>
  </r>
  <r>
    <x v="1"/>
    <x v="55"/>
    <s v="Personal Data Breach"/>
    <x v="23"/>
    <n v="628"/>
    <n v="2889628"/>
  </r>
  <r>
    <x v="1"/>
    <x v="55"/>
    <s v="Phishing"/>
    <x v="24"/>
    <n v="1285"/>
    <n v="494753"/>
  </r>
  <r>
    <x v="1"/>
    <x v="55"/>
    <s v="Ransomware"/>
    <x v="25"/>
    <n v="50"/>
    <n v="286200"/>
  </r>
  <r>
    <x v="1"/>
    <x v="55"/>
    <s v="Real Estate"/>
    <x v="27"/>
    <n v="108"/>
    <n v="2943084"/>
  </r>
  <r>
    <x v="1"/>
    <x v="55"/>
    <s v="SIM Swap"/>
    <x v="35"/>
    <n v="17"/>
    <n v="304498"/>
  </r>
  <r>
    <x v="1"/>
    <x v="55"/>
    <s v="Spoofing"/>
    <x v="28"/>
    <n v="627"/>
    <n v="772577"/>
  </r>
  <r>
    <x v="1"/>
    <x v="55"/>
    <s v="Tech Support"/>
    <x v="29"/>
    <n v="437"/>
    <n v="7219758"/>
  </r>
  <r>
    <x v="1"/>
    <x v="55"/>
    <s v="Threats of Violence"/>
    <x v="30"/>
    <n v="19"/>
    <n v="1702000"/>
  </r>
  <r>
    <x v="1"/>
    <x v="56"/>
    <s v="Advanced Fee"/>
    <x v="0"/>
    <n v="29"/>
    <n v="105486"/>
  </r>
  <r>
    <x v="1"/>
    <x v="56"/>
    <s v="BEC"/>
    <x v="1"/>
    <n v="44"/>
    <n v="2509854"/>
  </r>
  <r>
    <x v="1"/>
    <x v="56"/>
    <s v="Botnet"/>
    <x v="31"/>
    <n v="0"/>
    <n v="0"/>
  </r>
  <r>
    <x v="1"/>
    <x v="56"/>
    <s v="Confidence/Romance"/>
    <x v="4"/>
    <n v="42"/>
    <n v="595993"/>
  </r>
  <r>
    <x v="1"/>
    <x v="56"/>
    <s v="Credit Card/Check Fraud"/>
    <x v="6"/>
    <n v="54"/>
    <n v="685974"/>
  </r>
  <r>
    <x v="1"/>
    <x v="56"/>
    <s v="Crimes Against Children"/>
    <x v="7"/>
    <n v="7"/>
    <n v="500"/>
  </r>
  <r>
    <x v="1"/>
    <x v="56"/>
    <s v="Data Breach"/>
    <x v="5"/>
    <n v="6"/>
    <n v="310800"/>
  </r>
  <r>
    <x v="1"/>
    <x v="56"/>
    <s v="Employment"/>
    <x v="9"/>
    <n v="24"/>
    <n v="45680"/>
  </r>
  <r>
    <x v="1"/>
    <x v="56"/>
    <s v="Extortion"/>
    <x v="10"/>
    <n v="82"/>
    <n v="37587"/>
  </r>
  <r>
    <x v="1"/>
    <x v="56"/>
    <s v="Government Impersonation"/>
    <x v="12"/>
    <n v="22"/>
    <n v="261021"/>
  </r>
  <r>
    <x v="1"/>
    <x v="56"/>
    <s v="Harassment/Stalking"/>
    <x v="32"/>
    <n v="15"/>
    <n v="0"/>
  </r>
  <r>
    <x v="1"/>
    <x v="56"/>
    <s v="IPR/Copyright and Counterfeit"/>
    <x v="14"/>
    <n v="3"/>
    <n v="353"/>
  </r>
  <r>
    <x v="1"/>
    <x v="56"/>
    <s v="Identity Theft"/>
    <x v="15"/>
    <n v="61"/>
    <n v="211121"/>
  </r>
  <r>
    <x v="1"/>
    <x v="56"/>
    <s v="Investment"/>
    <x v="16"/>
    <n v="48"/>
    <n v="7750670"/>
  </r>
  <r>
    <x v="1"/>
    <x v="56"/>
    <s v="Lottery/Sweepstakes/Inheritance"/>
    <x v="17"/>
    <n v="15"/>
    <n v="455217"/>
  </r>
  <r>
    <x v="1"/>
    <x v="56"/>
    <s v="Malware"/>
    <x v="18"/>
    <n v="1"/>
    <n v="0"/>
  </r>
  <r>
    <x v="1"/>
    <x v="56"/>
    <s v="NCDF"/>
    <x v="33"/>
    <n v="0"/>
    <n v="0"/>
  </r>
  <r>
    <x v="1"/>
    <x v="56"/>
    <s v="NTOC"/>
    <x v="34"/>
    <n v="0"/>
    <n v="0"/>
  </r>
  <r>
    <x v="1"/>
    <x v="56"/>
    <s v="No Lead Value"/>
    <x v="19"/>
    <n v="90"/>
    <n v="0"/>
  </r>
  <r>
    <x v="1"/>
    <x v="56"/>
    <s v="Non-payment/Non-Delivery"/>
    <x v="20"/>
    <n v="121"/>
    <n v="1450692"/>
  </r>
  <r>
    <x v="1"/>
    <x v="56"/>
    <s v="Other"/>
    <x v="21"/>
    <n v="17"/>
    <n v="285643"/>
  </r>
  <r>
    <x v="1"/>
    <x v="56"/>
    <s v="Overpayment"/>
    <x v="22"/>
    <n v="12"/>
    <n v="21450"/>
  </r>
  <r>
    <x v="1"/>
    <x v="56"/>
    <s v="Personal Data Breach"/>
    <x v="23"/>
    <n v="82"/>
    <n v="1928069"/>
  </r>
  <r>
    <x v="1"/>
    <x v="56"/>
    <s v="Phishing"/>
    <x v="24"/>
    <n v="28"/>
    <n v="85063"/>
  </r>
  <r>
    <x v="1"/>
    <x v="56"/>
    <s v="Ransomware"/>
    <x v="25"/>
    <n v="3"/>
    <n v="0"/>
  </r>
  <r>
    <x v="1"/>
    <x v="56"/>
    <s v="Real Estate"/>
    <x v="27"/>
    <n v="17"/>
    <n v="12055"/>
  </r>
  <r>
    <x v="1"/>
    <x v="56"/>
    <s v="SIM Swap"/>
    <x v="35"/>
    <n v="0"/>
    <n v="0"/>
  </r>
  <r>
    <x v="1"/>
    <x v="56"/>
    <s v="Spoofing"/>
    <x v="28"/>
    <n v="33"/>
    <n v="246634"/>
  </r>
  <r>
    <x v="1"/>
    <x v="56"/>
    <s v="Tech Support"/>
    <x v="29"/>
    <n v="73"/>
    <n v="1723107"/>
  </r>
  <r>
    <x v="1"/>
    <x v="56"/>
    <s v="Threats of Violence"/>
    <x v="30"/>
    <n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FE342-9C36-4341-A5A2-70AE2D5958C5}" name="PivotTable1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C63" firstHeaderRow="0" firstDataRow="1" firstDataCol="1" rowPageCount="2" colPageCount="1"/>
  <pivotFields count="6">
    <pivotField axis="axisPage" showAll="0">
      <items count="3">
        <item x="0"/>
        <item x="1"/>
        <item t="default"/>
      </items>
    </pivotField>
    <pivotField axis="axisRow" showAll="0" sortType="ascending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Page" showAll="0">
      <items count="47">
        <item x="0"/>
        <item x="1"/>
        <item x="2"/>
        <item x="3"/>
        <item x="4"/>
        <item m="1" x="38"/>
        <item m="1" x="44"/>
        <item x="7"/>
        <item x="8"/>
        <item x="9"/>
        <item x="10"/>
        <item x="11"/>
        <item x="12"/>
        <item x="13"/>
        <item x="15"/>
        <item x="16"/>
        <item x="14"/>
        <item x="17"/>
        <item x="18"/>
        <item x="19"/>
        <item x="20"/>
        <item x="21"/>
        <item x="22"/>
        <item m="1" x="39"/>
        <item x="24"/>
        <item x="25"/>
        <item x="27"/>
        <item x="26"/>
        <item x="28"/>
        <item x="29"/>
        <item x="30"/>
        <item m="1" x="45"/>
        <item x="31"/>
        <item m="1" x="37"/>
        <item x="6"/>
        <item m="1" x="42"/>
        <item x="32"/>
        <item m="1" x="43"/>
        <item x="33"/>
        <item x="34"/>
        <item m="1" x="40"/>
        <item m="1" x="41"/>
        <item x="35"/>
        <item m="1" x="36"/>
        <item x="23"/>
        <item x="5"/>
        <item t="default"/>
      </items>
    </pivotField>
    <pivotField dataField="1" showAll="0"/>
    <pivotField dataField="1" showAll="0"/>
  </pivotFields>
  <rowFields count="1">
    <field x="1"/>
  </rowFields>
  <rowItems count="59">
    <i>
      <x v="2"/>
    </i>
    <i>
      <x v="48"/>
    </i>
    <i>
      <x v="51"/>
    </i>
    <i>
      <x v="37"/>
    </i>
    <i>
      <x v="12"/>
    </i>
    <i>
      <x v="50"/>
    </i>
    <i>
      <x v="56"/>
    </i>
    <i>
      <x v="54"/>
    </i>
    <i>
      <x v="1"/>
    </i>
    <i>
      <x v="21"/>
    </i>
    <i>
      <x v="28"/>
    </i>
    <i>
      <x v="43"/>
    </i>
    <i>
      <x v="36"/>
    </i>
    <i>
      <x v="33"/>
    </i>
    <i>
      <x v="31"/>
    </i>
    <i>
      <x v="29"/>
    </i>
    <i>
      <x v="26"/>
    </i>
    <i>
      <x v="9"/>
    </i>
    <i>
      <x v="8"/>
    </i>
    <i>
      <x v="14"/>
    </i>
    <i>
      <x v="42"/>
    </i>
    <i>
      <x v="13"/>
    </i>
    <i>
      <x v="4"/>
    </i>
    <i>
      <x v="45"/>
    </i>
    <i>
      <x v="17"/>
    </i>
    <i>
      <x v="18"/>
    </i>
    <i>
      <x v="19"/>
    </i>
    <i>
      <x v="20"/>
    </i>
    <i>
      <x v="39"/>
    </i>
    <i>
      <x v="16"/>
    </i>
    <i>
      <x v="44"/>
    </i>
    <i>
      <x v="55"/>
    </i>
    <i>
      <x v="27"/>
    </i>
    <i>
      <x v="49"/>
    </i>
    <i>
      <x v="52"/>
    </i>
    <i>
      <x v="40"/>
    </i>
    <i>
      <x v="25"/>
    </i>
    <i>
      <x v="7"/>
    </i>
    <i>
      <x v="57"/>
    </i>
    <i>
      <x v="30"/>
    </i>
    <i>
      <x v="46"/>
    </i>
    <i>
      <x v="35"/>
    </i>
    <i>
      <x/>
    </i>
    <i>
      <x v="6"/>
    </i>
    <i>
      <x v="38"/>
    </i>
    <i>
      <x v="22"/>
    </i>
    <i>
      <x v="24"/>
    </i>
    <i>
      <x v="3"/>
    </i>
    <i>
      <x v="23"/>
    </i>
    <i>
      <x v="53"/>
    </i>
    <i>
      <x v="15"/>
    </i>
    <i>
      <x v="41"/>
    </i>
    <i>
      <x v="11"/>
    </i>
    <i>
      <x v="32"/>
    </i>
    <i>
      <x v="34"/>
    </i>
    <i>
      <x v="10"/>
    </i>
    <i>
      <x v="47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3" hier="-1"/>
  </pageFields>
  <dataFields count="2">
    <dataField name="Sum of Count" fld="4" baseField="0" baseItem="0" numFmtId="165"/>
    <dataField name="Sum of Loss" fld="5" baseField="0" baseItem="0" numFmtId="164"/>
  </dataFields>
  <formats count="5">
    <format dxfId="1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0">
      <pivotArea dataOnly="0" labelOnly="1" outline="0" fieldPosition="0">
        <references count="1">
          <reference field="3" count="0"/>
        </references>
      </pivotArea>
    </format>
    <format dxfId="159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05224-047A-4FFF-9B4F-9C23BBE39D4C}" name="PivotTable2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41" firstHeaderRow="1" firstDataRow="1" firstDataCol="1" rowPageCount="2" colPageCount="1"/>
  <pivotFields count="6">
    <pivotField axis="axisPage" showAll="0">
      <items count="3">
        <item x="0"/>
        <item x="1"/>
        <item t="default"/>
      </items>
    </pivotField>
    <pivotField axis="axisPage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/>
    <pivotField axis="axisRow" showAll="0" sortType="descending">
      <items count="47">
        <item x="0"/>
        <item x="1"/>
        <item x="2"/>
        <item x="3"/>
        <item x="4"/>
        <item m="1" x="38"/>
        <item m="1" x="44"/>
        <item x="7"/>
        <item x="8"/>
        <item x="9"/>
        <item x="10"/>
        <item x="11"/>
        <item x="12"/>
        <item x="13"/>
        <item x="15"/>
        <item x="16"/>
        <item x="14"/>
        <item x="17"/>
        <item x="18"/>
        <item x="19"/>
        <item x="20"/>
        <item x="21"/>
        <item x="22"/>
        <item m="1" x="39"/>
        <item x="24"/>
        <item x="25"/>
        <item x="27"/>
        <item x="26"/>
        <item x="28"/>
        <item x="29"/>
        <item x="30"/>
        <item x="6"/>
        <item x="31"/>
        <item m="1" x="37"/>
        <item x="32"/>
        <item x="33"/>
        <item x="34"/>
        <item x="35"/>
        <item m="1" x="36"/>
        <item m="1" x="40"/>
        <item m="1" x="41"/>
        <item m="1" x="42"/>
        <item m="1" x="43"/>
        <item m="1" x="45"/>
        <item x="2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37">
    <i>
      <x v="1"/>
    </i>
    <i>
      <x v="15"/>
    </i>
    <i>
      <x v="4"/>
    </i>
    <i>
      <x v="44"/>
    </i>
    <i>
      <x v="29"/>
    </i>
    <i>
      <x v="26"/>
    </i>
    <i>
      <x v="45"/>
    </i>
    <i>
      <x v="20"/>
    </i>
    <i>
      <x v="14"/>
    </i>
    <i>
      <x v="31"/>
    </i>
    <i>
      <x v="12"/>
    </i>
    <i>
      <x/>
    </i>
    <i>
      <x v="21"/>
    </i>
    <i>
      <x v="28"/>
    </i>
    <i>
      <x v="17"/>
    </i>
    <i>
      <x v="10"/>
    </i>
    <i>
      <x v="24"/>
    </i>
    <i>
      <x v="2"/>
    </i>
    <i>
      <x v="9"/>
    </i>
    <i>
      <x v="37"/>
    </i>
    <i>
      <x v="25"/>
    </i>
    <i>
      <x v="22"/>
    </i>
    <i>
      <x v="16"/>
    </i>
    <i>
      <x v="3"/>
    </i>
    <i>
      <x v="32"/>
    </i>
    <i>
      <x v="18"/>
    </i>
    <i>
      <x v="30"/>
    </i>
    <i>
      <x v="13"/>
    </i>
    <i>
      <x v="34"/>
    </i>
    <i>
      <x v="7"/>
    </i>
    <i>
      <x v="11"/>
    </i>
    <i>
      <x v="27"/>
    </i>
    <i>
      <x v="8"/>
    </i>
    <i>
      <x v="19"/>
    </i>
    <i>
      <x v="35"/>
    </i>
    <i>
      <x v="36"/>
    </i>
    <i t="grand">
      <x/>
    </i>
  </rowItems>
  <colItems count="1">
    <i/>
  </colItems>
  <pageFields count="2">
    <pageField fld="0" hier="-1"/>
    <pageField fld="1" hier="-1"/>
  </pageFields>
  <dataFields count="1">
    <dataField name="Sum of Loss" fld="5" baseField="0" baseItem="0" numFmtId="164"/>
  </dataFields>
  <formats count="3">
    <format dxfId="156">
      <pivotArea dataOnly="0" labelOnly="1" outline="0" fieldPosition="0">
        <references count="1">
          <reference field="1" count="0"/>
        </references>
      </pivotArea>
    </format>
    <format dxfId="15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02BD7-288B-4E2B-A30B-1D6F641E03D9}" name="PivotTable3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5:B92" firstHeaderRow="1" firstDataRow="1" firstDataCol="1" rowPageCount="2" colPageCount="1"/>
  <pivotFields count="6">
    <pivotField axis="axisPage" showAll="0">
      <items count="3">
        <item x="0"/>
        <item x="1"/>
        <item t="default"/>
      </items>
    </pivotField>
    <pivotField axis="axisPage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/>
    <pivotField axis="axisRow" showAll="0" sortType="descending">
      <items count="47">
        <item x="0"/>
        <item m="1" x="45"/>
        <item x="1"/>
        <item x="31"/>
        <item x="2"/>
        <item x="3"/>
        <item x="4"/>
        <item m="1" x="37"/>
        <item m="1" x="38"/>
        <item m="1" x="44"/>
        <item x="6"/>
        <item x="7"/>
        <item m="1" x="42"/>
        <item x="5"/>
        <item x="23"/>
        <item x="8"/>
        <item x="9"/>
        <item x="10"/>
        <item x="11"/>
        <item x="12"/>
        <item x="32"/>
        <item x="13"/>
        <item x="15"/>
        <item x="16"/>
        <item x="14"/>
        <item x="17"/>
        <item m="1" x="43"/>
        <item x="18"/>
        <item x="33"/>
        <item x="19"/>
        <item x="20"/>
        <item x="34"/>
        <item x="21"/>
        <item x="22"/>
        <item m="1" x="39"/>
        <item m="1" x="40"/>
        <item x="24"/>
        <item x="25"/>
        <item m="1" x="41"/>
        <item x="27"/>
        <item x="26"/>
        <item x="35"/>
        <item x="28"/>
        <item x="29"/>
        <item x="30"/>
        <item m="1"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3"/>
  </rowFields>
  <rowItems count="37">
    <i>
      <x v="29"/>
    </i>
    <i>
      <x v="30"/>
    </i>
    <i>
      <x v="14"/>
    </i>
    <i>
      <x v="22"/>
    </i>
    <i>
      <x v="17"/>
    </i>
    <i>
      <x v="43"/>
    </i>
    <i>
      <x v="2"/>
    </i>
    <i>
      <x v="10"/>
    </i>
    <i>
      <x v="6"/>
    </i>
    <i>
      <x v="36"/>
    </i>
    <i>
      <x v="23"/>
    </i>
    <i>
      <x v="42"/>
    </i>
    <i>
      <x v="16"/>
    </i>
    <i>
      <x v="39"/>
    </i>
    <i>
      <x v="19"/>
    </i>
    <i>
      <x/>
    </i>
    <i>
      <x v="32"/>
    </i>
    <i>
      <x v="44"/>
    </i>
    <i>
      <x v="33"/>
    </i>
    <i>
      <x v="20"/>
    </i>
    <i>
      <x v="25"/>
    </i>
    <i>
      <x v="37"/>
    </i>
    <i>
      <x v="24"/>
    </i>
    <i>
      <x v="11"/>
    </i>
    <i>
      <x v="13"/>
    </i>
    <i>
      <x v="41"/>
    </i>
    <i>
      <x v="27"/>
    </i>
    <i>
      <x v="4"/>
    </i>
    <i>
      <x v="15"/>
    </i>
    <i>
      <x v="5"/>
    </i>
    <i>
      <x v="21"/>
    </i>
    <i>
      <x v="40"/>
    </i>
    <i>
      <x v="3"/>
    </i>
    <i>
      <x v="18"/>
    </i>
    <i>
      <x v="28"/>
    </i>
    <i>
      <x v="31"/>
    </i>
    <i t="grand">
      <x/>
    </i>
  </rowItems>
  <colItems count="1">
    <i/>
  </colItems>
  <pageFields count="2">
    <pageField fld="0" hier="-1"/>
    <pageField fld="1" hier="-1"/>
  </pageFields>
  <dataFields count="1">
    <dataField name="Sum of C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D89AB-3D9A-4838-BAFF-0CA2455B9998}" name="PivotTable1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AL8" firstHeaderRow="1" firstDataRow="2" firstDataCol="1" rowPageCount="1" colPageCount="1"/>
  <pivotFields count="6">
    <pivotField axis="axisRow" showAll="0">
      <items count="3">
        <item x="0"/>
        <item x="1"/>
        <item t="default"/>
      </items>
    </pivotField>
    <pivotField axis="axisPage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7"/>
        <item x="52"/>
        <item x="53"/>
        <item x="54"/>
        <item x="55"/>
        <item x="56"/>
        <item t="default"/>
      </items>
    </pivotField>
    <pivotField showAll="0"/>
    <pivotField axis="axisCol" showAll="0">
      <items count="47">
        <item x="0"/>
        <item m="1" x="45"/>
        <item x="1"/>
        <item x="31"/>
        <item x="2"/>
        <item x="3"/>
        <item x="4"/>
        <item m="1" x="37"/>
        <item m="1" x="38"/>
        <item m="1" x="44"/>
        <item x="6"/>
        <item x="7"/>
        <item m="1" x="42"/>
        <item x="8"/>
        <item x="9"/>
        <item x="10"/>
        <item x="11"/>
        <item x="12"/>
        <item x="32"/>
        <item x="13"/>
        <item x="15"/>
        <item x="16"/>
        <item x="14"/>
        <item x="17"/>
        <item m="1" x="43"/>
        <item x="18"/>
        <item x="33"/>
        <item x="19"/>
        <item x="20"/>
        <item x="34"/>
        <item x="21"/>
        <item x="22"/>
        <item m="1" x="39"/>
        <item m="1" x="40"/>
        <item x="24"/>
        <item x="25"/>
        <item m="1" x="41"/>
        <item x="27"/>
        <item x="26"/>
        <item x="35"/>
        <item x="28"/>
        <item x="29"/>
        <item x="30"/>
        <item m="1" x="36"/>
        <item x="23"/>
        <item x="5"/>
        <item t="default"/>
      </items>
    </pivotField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7">
    <i>
      <x/>
    </i>
    <i>
      <x v="2"/>
    </i>
    <i>
      <x v="3"/>
    </i>
    <i>
      <x v="4"/>
    </i>
    <i>
      <x v="5"/>
    </i>
    <i>
      <x v="6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 t="grand">
      <x/>
    </i>
  </colItems>
  <pageFields count="1">
    <pageField fld="1" hier="-1"/>
  </pageFields>
  <dataFields count="1">
    <dataField name="Sum of Count" fld="4" baseField="0" baseItem="0"/>
  </dataFields>
  <chartFormats count="4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164E-3529-46BC-91D8-A9A8D6CA0675}">
  <dimension ref="A2:D20"/>
  <sheetViews>
    <sheetView workbookViewId="0">
      <selection activeCell="D19" sqref="D19"/>
    </sheetView>
  </sheetViews>
  <sheetFormatPr defaultRowHeight="15" x14ac:dyDescent="0.25"/>
  <cols>
    <col min="1" max="1" width="39" bestFit="1" customWidth="1"/>
    <col min="2" max="2" width="18" bestFit="1" customWidth="1"/>
  </cols>
  <sheetData>
    <row r="2" spans="1:2" ht="15.75" thickBot="1" x14ac:dyDescent="0.3"/>
    <row r="3" spans="1:2" x14ac:dyDescent="0.25">
      <c r="A3" s="5" t="s">
        <v>99</v>
      </c>
      <c r="B3" s="6"/>
    </row>
    <row r="4" spans="1:2" x14ac:dyDescent="0.25">
      <c r="A4" s="7" t="s">
        <v>94</v>
      </c>
      <c r="B4" s="8">
        <v>847376</v>
      </c>
    </row>
    <row r="5" spans="1:2" ht="15.75" thickBot="1" x14ac:dyDescent="0.3">
      <c r="A5" s="9" t="s">
        <v>93</v>
      </c>
      <c r="B5" s="10">
        <v>6900000000</v>
      </c>
    </row>
    <row r="7" spans="1:2" ht="15.75" thickBot="1" x14ac:dyDescent="0.3"/>
    <row r="8" spans="1:2" x14ac:dyDescent="0.25">
      <c r="A8" s="5" t="s">
        <v>100</v>
      </c>
      <c r="B8" s="6"/>
    </row>
    <row r="9" spans="1:2" x14ac:dyDescent="0.25">
      <c r="A9" s="7" t="s">
        <v>97</v>
      </c>
      <c r="B9" s="8">
        <f>SUM('Crime Type'!C2:C31)</f>
        <v>776201</v>
      </c>
    </row>
    <row r="10" spans="1:2" ht="15.75" thickBot="1" x14ac:dyDescent="0.3">
      <c r="A10" s="9" t="s">
        <v>98</v>
      </c>
      <c r="B10" s="10">
        <f>SUM('Crime Type'!D2:D31)</f>
        <v>7809579746</v>
      </c>
    </row>
    <row r="12" spans="1:2" ht="15.75" thickBot="1" x14ac:dyDescent="0.3"/>
    <row r="13" spans="1:2" x14ac:dyDescent="0.25">
      <c r="A13" s="5" t="s">
        <v>101</v>
      </c>
      <c r="B13" s="6"/>
    </row>
    <row r="14" spans="1:2" x14ac:dyDescent="0.25">
      <c r="A14" s="7" t="s">
        <v>95</v>
      </c>
      <c r="B14" s="11">
        <f>SUM('Victim per State'!C2:C58)</f>
        <v>496501</v>
      </c>
    </row>
    <row r="15" spans="1:2" ht="15.75" thickBot="1" x14ac:dyDescent="0.3">
      <c r="A15" s="9" t="s">
        <v>96</v>
      </c>
      <c r="B15" s="10">
        <f>SUM('Victim per State'!D2:D58)</f>
        <v>6117058765</v>
      </c>
    </row>
    <row r="17" spans="1:4" ht="15.75" thickBot="1" x14ac:dyDescent="0.3"/>
    <row r="18" spans="1:4" x14ac:dyDescent="0.25">
      <c r="A18" s="5" t="s">
        <v>112</v>
      </c>
      <c r="B18" s="6"/>
    </row>
    <row r="19" spans="1:4" x14ac:dyDescent="0.25">
      <c r="A19" s="7" t="s">
        <v>113</v>
      </c>
      <c r="B19" s="8">
        <f>GETPIVOTDATA("Sum of Count",'State Detail Pivot'!$A$3)</f>
        <v>1045130</v>
      </c>
      <c r="D19" t="s">
        <v>116</v>
      </c>
    </row>
    <row r="20" spans="1:4" ht="15.75" thickBot="1" x14ac:dyDescent="0.3">
      <c r="A20" s="9" t="s">
        <v>114</v>
      </c>
      <c r="B20" s="10">
        <f>GETPIVOTDATA("Sum of Loss",'State Detail Pivot'!$A$3)</f>
        <v>17095686498</v>
      </c>
      <c r="D20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EDA1-F4CF-402B-94FF-53E558F8515F}">
  <dimension ref="A1:D31"/>
  <sheetViews>
    <sheetView workbookViewId="0">
      <selection activeCell="C31" sqref="C2:C31"/>
    </sheetView>
  </sheetViews>
  <sheetFormatPr defaultRowHeight="15" x14ac:dyDescent="0.25"/>
  <cols>
    <col min="2" max="2" width="35.5703125" customWidth="1"/>
    <col min="3" max="3" width="11.5703125" style="4" bestFit="1" customWidth="1"/>
    <col min="4" max="4" width="18" style="3" bestFit="1" customWidth="1"/>
  </cols>
  <sheetData>
    <row r="1" spans="1:4" x14ac:dyDescent="0.25">
      <c r="A1" t="s">
        <v>0</v>
      </c>
      <c r="B1" t="s">
        <v>1</v>
      </c>
      <c r="C1" s="4" t="s">
        <v>2</v>
      </c>
      <c r="D1" s="3" t="s">
        <v>3</v>
      </c>
    </row>
    <row r="2" spans="1:4" x14ac:dyDescent="0.25">
      <c r="A2">
        <v>2021</v>
      </c>
      <c r="B2" t="s">
        <v>4</v>
      </c>
      <c r="C2" s="4">
        <v>323972</v>
      </c>
      <c r="D2" s="3">
        <v>44213707</v>
      </c>
    </row>
    <row r="3" spans="1:4" x14ac:dyDescent="0.25">
      <c r="A3">
        <v>2021</v>
      </c>
      <c r="B3" t="s">
        <v>5</v>
      </c>
      <c r="C3" s="4">
        <v>11335</v>
      </c>
      <c r="D3" s="3">
        <v>142643253</v>
      </c>
    </row>
    <row r="4" spans="1:4" x14ac:dyDescent="0.25">
      <c r="A4">
        <v>2021</v>
      </c>
      <c r="B4" t="s">
        <v>6</v>
      </c>
      <c r="C4" s="4">
        <v>82478</v>
      </c>
      <c r="D4" s="3">
        <v>337493071</v>
      </c>
    </row>
    <row r="5" spans="1:4" x14ac:dyDescent="0.25">
      <c r="A5">
        <v>2021</v>
      </c>
      <c r="B5" t="s">
        <v>7</v>
      </c>
      <c r="C5" s="4">
        <v>11034</v>
      </c>
      <c r="D5" s="3">
        <v>98694137</v>
      </c>
    </row>
    <row r="6" spans="1:4" x14ac:dyDescent="0.25">
      <c r="A6">
        <v>2021</v>
      </c>
      <c r="B6" t="s">
        <v>8</v>
      </c>
      <c r="C6" s="4">
        <v>51829</v>
      </c>
      <c r="D6" s="3">
        <v>517021289</v>
      </c>
    </row>
    <row r="7" spans="1:4" x14ac:dyDescent="0.25">
      <c r="A7">
        <v>2021</v>
      </c>
      <c r="B7" t="s">
        <v>9</v>
      </c>
      <c r="C7" s="4">
        <v>6108</v>
      </c>
      <c r="D7" s="3">
        <v>33407671</v>
      </c>
    </row>
    <row r="8" spans="1:4" x14ac:dyDescent="0.25">
      <c r="A8">
        <v>2021</v>
      </c>
      <c r="B8" t="s">
        <v>10</v>
      </c>
      <c r="C8" s="4">
        <v>51629</v>
      </c>
      <c r="D8" s="3">
        <v>278267918</v>
      </c>
    </row>
    <row r="9" spans="1:4" x14ac:dyDescent="0.25">
      <c r="A9">
        <v>2021</v>
      </c>
      <c r="B9" t="s">
        <v>11</v>
      </c>
      <c r="C9" s="4">
        <v>5991</v>
      </c>
      <c r="D9" s="3">
        <v>71289089</v>
      </c>
    </row>
    <row r="10" spans="1:4" x14ac:dyDescent="0.25">
      <c r="A10">
        <v>2021</v>
      </c>
      <c r="B10" t="s">
        <v>12</v>
      </c>
      <c r="C10" s="4">
        <v>39360</v>
      </c>
      <c r="D10" s="3">
        <v>60577741</v>
      </c>
    </row>
    <row r="11" spans="1:4" x14ac:dyDescent="0.25">
      <c r="A11">
        <v>2021</v>
      </c>
      <c r="B11" t="s">
        <v>13</v>
      </c>
      <c r="C11" s="4">
        <v>4270</v>
      </c>
      <c r="D11" s="3">
        <v>16365011</v>
      </c>
    </row>
    <row r="12" spans="1:4" x14ac:dyDescent="0.25">
      <c r="A12">
        <v>2021</v>
      </c>
      <c r="B12" t="s">
        <v>14</v>
      </c>
      <c r="C12" s="4">
        <v>24299</v>
      </c>
      <c r="D12" s="3">
        <v>956039740</v>
      </c>
    </row>
    <row r="13" spans="1:4" x14ac:dyDescent="0.25">
      <c r="A13">
        <v>2021</v>
      </c>
      <c r="B13" t="s">
        <v>15</v>
      </c>
      <c r="C13" s="4">
        <v>3729</v>
      </c>
      <c r="D13" s="3">
        <v>49207908</v>
      </c>
    </row>
    <row r="14" spans="1:4" x14ac:dyDescent="0.25">
      <c r="A14">
        <v>2021</v>
      </c>
      <c r="B14" t="s">
        <v>16</v>
      </c>
      <c r="C14" s="4">
        <v>23903</v>
      </c>
      <c r="D14" s="3">
        <v>347657432</v>
      </c>
    </row>
    <row r="15" spans="1:4" x14ac:dyDescent="0.25">
      <c r="A15">
        <v>2021</v>
      </c>
      <c r="B15" t="s">
        <v>17</v>
      </c>
      <c r="C15" s="4">
        <v>2167</v>
      </c>
      <c r="D15" s="3">
        <v>198950</v>
      </c>
    </row>
    <row r="16" spans="1:4" x14ac:dyDescent="0.25">
      <c r="A16">
        <v>2021</v>
      </c>
      <c r="B16" t="s">
        <v>18</v>
      </c>
      <c r="C16" s="4">
        <v>20561</v>
      </c>
      <c r="D16" s="3">
        <v>1455943193</v>
      </c>
    </row>
    <row r="17" spans="1:4" x14ac:dyDescent="0.25">
      <c r="A17">
        <v>2021</v>
      </c>
      <c r="B17" t="s">
        <v>19</v>
      </c>
      <c r="C17" s="4">
        <v>1287</v>
      </c>
      <c r="D17" s="3">
        <v>151568225</v>
      </c>
    </row>
    <row r="18" spans="1:4" x14ac:dyDescent="0.25">
      <c r="A18">
        <v>2021</v>
      </c>
      <c r="B18" t="s">
        <v>20</v>
      </c>
      <c r="C18" s="4">
        <v>19954</v>
      </c>
      <c r="D18" s="3">
        <v>2395953296</v>
      </c>
    </row>
    <row r="19" spans="1:4" x14ac:dyDescent="0.25">
      <c r="A19">
        <v>2021</v>
      </c>
      <c r="B19" t="s">
        <v>21</v>
      </c>
      <c r="C19" s="4">
        <v>1118</v>
      </c>
      <c r="D19" s="3">
        <v>85049939</v>
      </c>
    </row>
    <row r="20" spans="1:4" x14ac:dyDescent="0.25">
      <c r="A20">
        <v>2021</v>
      </c>
      <c r="B20" t="s">
        <v>22</v>
      </c>
      <c r="C20" s="4">
        <v>18522</v>
      </c>
      <c r="D20" s="3">
        <v>82169806</v>
      </c>
    </row>
    <row r="21" spans="1:4" x14ac:dyDescent="0.25">
      <c r="A21">
        <v>2021</v>
      </c>
      <c r="B21" t="s">
        <v>23</v>
      </c>
      <c r="C21" s="4">
        <v>1104</v>
      </c>
      <c r="D21" s="3">
        <v>217981</v>
      </c>
    </row>
    <row r="22" spans="1:4" x14ac:dyDescent="0.25">
      <c r="A22">
        <v>2021</v>
      </c>
      <c r="B22" t="s">
        <v>24</v>
      </c>
      <c r="C22" s="4">
        <v>16750</v>
      </c>
      <c r="D22" s="3">
        <v>172998385</v>
      </c>
    </row>
    <row r="23" spans="1:4" x14ac:dyDescent="0.25">
      <c r="A23">
        <v>2021</v>
      </c>
      <c r="B23" t="s">
        <v>25</v>
      </c>
      <c r="C23" s="4">
        <v>979</v>
      </c>
      <c r="D23" s="3">
        <v>19603037</v>
      </c>
    </row>
    <row r="24" spans="1:4" x14ac:dyDescent="0.25">
      <c r="A24">
        <v>2021</v>
      </c>
      <c r="B24" t="s">
        <v>26</v>
      </c>
      <c r="C24" s="4">
        <v>15253</v>
      </c>
      <c r="D24" s="3">
        <v>47231023</v>
      </c>
    </row>
    <row r="25" spans="1:4" x14ac:dyDescent="0.25">
      <c r="A25">
        <v>2021</v>
      </c>
      <c r="B25" t="s">
        <v>27</v>
      </c>
      <c r="C25" s="4">
        <v>810</v>
      </c>
      <c r="D25" s="3">
        <v>5596889</v>
      </c>
    </row>
    <row r="26" spans="1:4" x14ac:dyDescent="0.25">
      <c r="A26">
        <v>2021</v>
      </c>
      <c r="B26" t="s">
        <v>28</v>
      </c>
      <c r="C26" s="4">
        <v>12346</v>
      </c>
      <c r="D26" s="3">
        <v>75837524</v>
      </c>
    </row>
    <row r="27" spans="1:4" x14ac:dyDescent="0.25">
      <c r="A27">
        <v>2021</v>
      </c>
      <c r="B27" t="s">
        <v>29</v>
      </c>
      <c r="C27" s="4">
        <v>578</v>
      </c>
      <c r="D27" s="3">
        <v>7042942</v>
      </c>
    </row>
    <row r="28" spans="1:4" x14ac:dyDescent="0.25">
      <c r="A28">
        <v>2021</v>
      </c>
      <c r="B28" t="s">
        <v>30</v>
      </c>
      <c r="C28" s="4">
        <v>12346</v>
      </c>
      <c r="D28" s="3">
        <v>4390720</v>
      </c>
    </row>
    <row r="29" spans="1:4" x14ac:dyDescent="0.25">
      <c r="A29">
        <v>2021</v>
      </c>
      <c r="B29" t="s">
        <v>31</v>
      </c>
      <c r="C29" s="4">
        <v>516</v>
      </c>
      <c r="D29" s="3">
        <v>631466</v>
      </c>
    </row>
    <row r="30" spans="1:4" x14ac:dyDescent="0.25">
      <c r="A30">
        <v>2021</v>
      </c>
      <c r="B30" t="s">
        <v>32</v>
      </c>
      <c r="C30" s="4">
        <v>11578</v>
      </c>
      <c r="D30" s="3">
        <v>350328166</v>
      </c>
    </row>
    <row r="31" spans="1:4" x14ac:dyDescent="0.25">
      <c r="A31">
        <v>2021</v>
      </c>
      <c r="B31" t="s">
        <v>33</v>
      </c>
      <c r="C31" s="4">
        <v>395</v>
      </c>
      <c r="D31" s="3">
        <v>1940237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FC1DE-4FB5-4A45-AB7D-5D4E4AD5E86C}">
  <dimension ref="A1:D58"/>
  <sheetViews>
    <sheetView topLeftCell="A19" workbookViewId="0">
      <selection activeCell="C2" sqref="C2:C58"/>
    </sheetView>
  </sheetViews>
  <sheetFormatPr defaultRowHeight="15" x14ac:dyDescent="0.25"/>
  <cols>
    <col min="2" max="2" width="25.42578125" customWidth="1"/>
    <col min="4" max="4" width="14.5703125" bestFit="1" customWidth="1"/>
  </cols>
  <sheetData>
    <row r="1" spans="1:4" x14ac:dyDescent="0.25">
      <c r="A1" t="s">
        <v>0</v>
      </c>
      <c r="B1" t="s">
        <v>34</v>
      </c>
      <c r="C1" t="s">
        <v>35</v>
      </c>
      <c r="D1" t="s">
        <v>3</v>
      </c>
    </row>
    <row r="2" spans="1:4" x14ac:dyDescent="0.25">
      <c r="A2">
        <v>2021</v>
      </c>
      <c r="B2" t="s">
        <v>36</v>
      </c>
      <c r="C2" s="1">
        <v>67095</v>
      </c>
      <c r="D2" s="2">
        <v>1227989139</v>
      </c>
    </row>
    <row r="3" spans="1:4" x14ac:dyDescent="0.25">
      <c r="A3">
        <v>2021</v>
      </c>
      <c r="B3" t="s">
        <v>37</v>
      </c>
      <c r="C3" s="1">
        <v>4248</v>
      </c>
      <c r="D3" s="2">
        <v>38783908</v>
      </c>
    </row>
    <row r="4" spans="1:4" x14ac:dyDescent="0.25">
      <c r="A4">
        <v>2021</v>
      </c>
      <c r="B4" t="s">
        <v>65</v>
      </c>
      <c r="C4" s="1">
        <v>45855</v>
      </c>
      <c r="D4" s="2">
        <v>528573929</v>
      </c>
    </row>
    <row r="5" spans="1:4" x14ac:dyDescent="0.25">
      <c r="A5">
        <v>2021</v>
      </c>
      <c r="B5" t="s">
        <v>66</v>
      </c>
      <c r="C5" s="1">
        <v>4242</v>
      </c>
      <c r="D5" s="2">
        <v>65131003</v>
      </c>
    </row>
    <row r="6" spans="1:4" x14ac:dyDescent="0.25">
      <c r="A6">
        <v>2021</v>
      </c>
      <c r="B6" t="s">
        <v>38</v>
      </c>
      <c r="C6" s="1">
        <v>41148</v>
      </c>
      <c r="D6" s="2">
        <v>606179646</v>
      </c>
    </row>
    <row r="7" spans="1:4" x14ac:dyDescent="0.25">
      <c r="A7">
        <v>2021</v>
      </c>
      <c r="B7" t="s">
        <v>39</v>
      </c>
      <c r="C7" s="1">
        <v>4156</v>
      </c>
      <c r="D7" s="2">
        <v>50196339</v>
      </c>
    </row>
    <row r="8" spans="1:4" x14ac:dyDescent="0.25">
      <c r="A8">
        <v>2021</v>
      </c>
      <c r="B8" t="s">
        <v>67</v>
      </c>
      <c r="C8" s="1">
        <v>29065</v>
      </c>
      <c r="D8" s="2">
        <v>559965598</v>
      </c>
    </row>
    <row r="9" spans="1:4" x14ac:dyDescent="0.25">
      <c r="A9">
        <v>2021</v>
      </c>
      <c r="B9" t="s">
        <v>68</v>
      </c>
      <c r="C9" s="1">
        <v>2745</v>
      </c>
      <c r="D9" s="2">
        <v>15302829</v>
      </c>
    </row>
    <row r="10" spans="1:4" x14ac:dyDescent="0.25">
      <c r="A10">
        <v>2021</v>
      </c>
      <c r="B10" t="s">
        <v>40</v>
      </c>
      <c r="C10" s="1">
        <v>17999</v>
      </c>
      <c r="D10" s="2">
        <v>184860704</v>
      </c>
    </row>
    <row r="11" spans="1:4" x14ac:dyDescent="0.25">
      <c r="A11">
        <v>2021</v>
      </c>
      <c r="B11" t="s">
        <v>41</v>
      </c>
      <c r="C11" s="1">
        <v>2693</v>
      </c>
      <c r="D11" s="2">
        <v>26031546</v>
      </c>
    </row>
    <row r="12" spans="1:4" x14ac:dyDescent="0.25">
      <c r="A12">
        <v>2021</v>
      </c>
      <c r="B12" t="s">
        <v>69</v>
      </c>
      <c r="C12" s="1">
        <v>17706</v>
      </c>
      <c r="D12" s="2">
        <v>83712410</v>
      </c>
    </row>
    <row r="13" spans="1:4" x14ac:dyDescent="0.25">
      <c r="A13">
        <v>2021</v>
      </c>
      <c r="B13" t="s">
        <v>70</v>
      </c>
      <c r="C13" s="1">
        <v>2644</v>
      </c>
      <c r="D13" s="2">
        <v>12761850</v>
      </c>
    </row>
    <row r="14" spans="1:4" x14ac:dyDescent="0.25">
      <c r="A14">
        <v>2021</v>
      </c>
      <c r="B14" t="s">
        <v>42</v>
      </c>
      <c r="C14" s="1">
        <v>17510</v>
      </c>
      <c r="D14" s="2">
        <v>133666156</v>
      </c>
    </row>
    <row r="15" spans="1:4" x14ac:dyDescent="0.25">
      <c r="A15">
        <v>2021</v>
      </c>
      <c r="B15" t="s">
        <v>43</v>
      </c>
      <c r="C15" s="1">
        <v>2407</v>
      </c>
      <c r="D15" s="2">
        <v>19743241</v>
      </c>
    </row>
    <row r="16" spans="1:4" x14ac:dyDescent="0.25">
      <c r="A16">
        <v>2021</v>
      </c>
      <c r="B16" t="s">
        <v>71</v>
      </c>
      <c r="C16" s="1">
        <v>17262</v>
      </c>
      <c r="D16" s="2">
        <v>206982032</v>
      </c>
    </row>
    <row r="17" spans="1:4" x14ac:dyDescent="0.25">
      <c r="A17">
        <v>2021</v>
      </c>
      <c r="B17" t="s">
        <v>72</v>
      </c>
      <c r="C17" s="1">
        <v>2170</v>
      </c>
      <c r="D17" s="2">
        <v>20578948</v>
      </c>
    </row>
    <row r="18" spans="1:4" x14ac:dyDescent="0.25">
      <c r="A18">
        <v>2021</v>
      </c>
      <c r="B18" t="s">
        <v>44</v>
      </c>
      <c r="C18" s="1">
        <v>13903</v>
      </c>
      <c r="D18" s="2">
        <v>157454331</v>
      </c>
    </row>
    <row r="19" spans="1:4" x14ac:dyDescent="0.25">
      <c r="A19">
        <v>2021</v>
      </c>
      <c r="B19" t="s">
        <v>45</v>
      </c>
      <c r="C19" s="1">
        <v>2135</v>
      </c>
      <c r="D19" s="2">
        <v>9453607</v>
      </c>
    </row>
    <row r="20" spans="1:4" x14ac:dyDescent="0.25">
      <c r="A20">
        <v>2021</v>
      </c>
      <c r="B20" t="s">
        <v>73</v>
      </c>
      <c r="C20" s="1">
        <v>12817</v>
      </c>
      <c r="D20" s="2">
        <v>203510341</v>
      </c>
    </row>
    <row r="21" spans="1:4" x14ac:dyDescent="0.25">
      <c r="A21">
        <v>2021</v>
      </c>
      <c r="B21" t="s">
        <v>74</v>
      </c>
      <c r="C21" s="1">
        <v>2132</v>
      </c>
      <c r="D21" s="2">
        <v>15041717</v>
      </c>
    </row>
    <row r="22" spans="1:4" x14ac:dyDescent="0.25">
      <c r="A22">
        <v>2021</v>
      </c>
      <c r="B22" t="s">
        <v>46</v>
      </c>
      <c r="C22" s="1">
        <v>12375</v>
      </c>
      <c r="D22" s="2">
        <v>124158717</v>
      </c>
    </row>
    <row r="23" spans="1:4" x14ac:dyDescent="0.25">
      <c r="A23">
        <v>2021</v>
      </c>
      <c r="B23" t="s">
        <v>47</v>
      </c>
      <c r="C23" s="1">
        <v>2103</v>
      </c>
      <c r="D23" s="2">
        <v>20096921</v>
      </c>
    </row>
    <row r="24" spans="1:4" x14ac:dyDescent="0.25">
      <c r="A24">
        <v>2021</v>
      </c>
      <c r="B24" t="s">
        <v>75</v>
      </c>
      <c r="C24" s="1">
        <v>11785</v>
      </c>
      <c r="D24" s="2">
        <v>172767012</v>
      </c>
    </row>
    <row r="25" spans="1:4" x14ac:dyDescent="0.25">
      <c r="A25">
        <v>2021</v>
      </c>
      <c r="B25" t="s">
        <v>76</v>
      </c>
      <c r="C25" s="1">
        <v>1923</v>
      </c>
      <c r="D25" s="2">
        <v>14650062</v>
      </c>
    </row>
    <row r="26" spans="1:4" x14ac:dyDescent="0.25">
      <c r="A26">
        <v>2021</v>
      </c>
      <c r="B26" t="s">
        <v>48</v>
      </c>
      <c r="C26" s="1">
        <v>11776</v>
      </c>
      <c r="D26" s="2">
        <v>143998767</v>
      </c>
    </row>
    <row r="27" spans="1:4" x14ac:dyDescent="0.25">
      <c r="A27">
        <v>2021</v>
      </c>
      <c r="B27" t="s">
        <v>49</v>
      </c>
      <c r="C27" s="1">
        <v>1882</v>
      </c>
      <c r="D27" s="2">
        <v>17682386</v>
      </c>
    </row>
    <row r="28" spans="1:4" x14ac:dyDescent="0.25">
      <c r="A28">
        <v>2021</v>
      </c>
      <c r="B28" t="s">
        <v>77</v>
      </c>
      <c r="C28" s="1">
        <v>11693</v>
      </c>
      <c r="D28" s="2">
        <v>99110757</v>
      </c>
    </row>
    <row r="29" spans="1:4" x14ac:dyDescent="0.25">
      <c r="A29">
        <v>2021</v>
      </c>
      <c r="B29" t="s">
        <v>78</v>
      </c>
      <c r="C29" s="1">
        <v>1787</v>
      </c>
      <c r="D29" s="2">
        <v>13070648</v>
      </c>
    </row>
    <row r="30" spans="1:4" x14ac:dyDescent="0.25">
      <c r="A30">
        <v>2021</v>
      </c>
      <c r="B30" t="s">
        <v>50</v>
      </c>
      <c r="C30" s="1">
        <v>11399</v>
      </c>
      <c r="D30" s="2">
        <v>60524818</v>
      </c>
    </row>
    <row r="31" spans="1:4" x14ac:dyDescent="0.25">
      <c r="A31">
        <v>2021</v>
      </c>
      <c r="B31" t="s">
        <v>51</v>
      </c>
      <c r="C31" s="1">
        <v>1615</v>
      </c>
      <c r="D31" s="2">
        <v>18964018</v>
      </c>
    </row>
    <row r="32" spans="1:4" x14ac:dyDescent="0.25">
      <c r="A32">
        <v>2021</v>
      </c>
      <c r="B32" t="s">
        <v>79</v>
      </c>
      <c r="C32" s="1">
        <v>10930</v>
      </c>
      <c r="D32" s="2">
        <v>181622993</v>
      </c>
    </row>
    <row r="33" spans="1:4" x14ac:dyDescent="0.25">
      <c r="A33">
        <v>2021</v>
      </c>
      <c r="B33" t="s">
        <v>80</v>
      </c>
      <c r="C33" s="1">
        <v>1487</v>
      </c>
      <c r="D33" s="2">
        <v>15302618</v>
      </c>
    </row>
    <row r="34" spans="1:4" x14ac:dyDescent="0.25">
      <c r="A34">
        <v>2021</v>
      </c>
      <c r="B34" t="s">
        <v>52</v>
      </c>
      <c r="C34" s="1">
        <v>10537</v>
      </c>
      <c r="D34" s="2">
        <v>130631286</v>
      </c>
    </row>
    <row r="35" spans="1:4" x14ac:dyDescent="0.25">
      <c r="A35">
        <v>2021</v>
      </c>
      <c r="B35" t="s">
        <v>53</v>
      </c>
      <c r="C35" s="1">
        <v>1402</v>
      </c>
      <c r="D35" s="2">
        <v>7261234</v>
      </c>
    </row>
    <row r="36" spans="1:4" x14ac:dyDescent="0.25">
      <c r="A36">
        <v>2021</v>
      </c>
      <c r="B36" t="s">
        <v>81</v>
      </c>
      <c r="C36" s="1">
        <v>10363</v>
      </c>
      <c r="D36" s="2">
        <v>91416226</v>
      </c>
    </row>
    <row r="37" spans="1:4" x14ac:dyDescent="0.25">
      <c r="A37">
        <v>2021</v>
      </c>
      <c r="B37" t="s">
        <v>82</v>
      </c>
      <c r="C37" s="1">
        <v>1205</v>
      </c>
      <c r="D37" s="2">
        <v>11191079</v>
      </c>
    </row>
    <row r="38" spans="1:4" x14ac:dyDescent="0.25">
      <c r="A38">
        <v>2021</v>
      </c>
      <c r="B38" t="s">
        <v>54</v>
      </c>
      <c r="C38" s="1">
        <v>9692</v>
      </c>
      <c r="D38" s="2">
        <v>53797188</v>
      </c>
    </row>
    <row r="39" spans="1:4" x14ac:dyDescent="0.25">
      <c r="A39">
        <v>2021</v>
      </c>
      <c r="B39" t="s">
        <v>55</v>
      </c>
      <c r="C39" s="1">
        <v>1188</v>
      </c>
      <c r="D39" s="2">
        <v>10107283</v>
      </c>
    </row>
    <row r="40" spans="1:4" x14ac:dyDescent="0.25">
      <c r="A40">
        <v>2021</v>
      </c>
      <c r="B40" t="s">
        <v>83</v>
      </c>
      <c r="C40" s="1">
        <v>9174</v>
      </c>
      <c r="D40" s="2">
        <v>150384982</v>
      </c>
    </row>
    <row r="41" spans="1:4" x14ac:dyDescent="0.25">
      <c r="A41">
        <v>2021</v>
      </c>
      <c r="B41" t="s">
        <v>84</v>
      </c>
      <c r="C41">
        <v>951</v>
      </c>
      <c r="D41" s="2">
        <v>18131095</v>
      </c>
    </row>
    <row r="42" spans="1:4" x14ac:dyDescent="0.25">
      <c r="A42">
        <v>2021</v>
      </c>
      <c r="B42" t="s">
        <v>56</v>
      </c>
      <c r="C42" s="1">
        <v>8853</v>
      </c>
      <c r="D42" s="2">
        <v>33821569</v>
      </c>
    </row>
    <row r="43" spans="1:4" x14ac:dyDescent="0.25">
      <c r="A43">
        <v>2021</v>
      </c>
      <c r="B43" t="s">
        <v>57</v>
      </c>
      <c r="C43">
        <v>735</v>
      </c>
      <c r="D43" s="2">
        <v>10249609</v>
      </c>
    </row>
    <row r="44" spans="1:4" x14ac:dyDescent="0.25">
      <c r="A44">
        <v>2021</v>
      </c>
      <c r="B44" t="s">
        <v>85</v>
      </c>
      <c r="C44" s="1">
        <v>8646</v>
      </c>
      <c r="D44" s="2">
        <v>51816862</v>
      </c>
    </row>
    <row r="45" spans="1:4" x14ac:dyDescent="0.25">
      <c r="A45">
        <v>2021</v>
      </c>
      <c r="B45" t="s">
        <v>86</v>
      </c>
      <c r="C45">
        <v>715</v>
      </c>
      <c r="D45" s="2">
        <v>9826787</v>
      </c>
    </row>
    <row r="46" spans="1:4" x14ac:dyDescent="0.25">
      <c r="A46">
        <v>2021</v>
      </c>
      <c r="B46" t="s">
        <v>58</v>
      </c>
      <c r="C46" s="1">
        <v>7148</v>
      </c>
      <c r="D46" s="2">
        <v>37953949</v>
      </c>
    </row>
    <row r="47" spans="1:4" x14ac:dyDescent="0.25">
      <c r="A47">
        <v>2021</v>
      </c>
      <c r="B47" t="s">
        <v>59</v>
      </c>
      <c r="C47">
        <v>670</v>
      </c>
      <c r="D47" s="2">
        <v>21246355</v>
      </c>
    </row>
    <row r="48" spans="1:4" x14ac:dyDescent="0.25">
      <c r="A48">
        <v>2021</v>
      </c>
      <c r="B48" t="s">
        <v>87</v>
      </c>
      <c r="C48" s="1">
        <v>7129</v>
      </c>
      <c r="D48" s="2">
        <v>103960100</v>
      </c>
    </row>
    <row r="49" spans="1:4" x14ac:dyDescent="0.25">
      <c r="A49">
        <v>2021</v>
      </c>
      <c r="B49" t="s">
        <v>88</v>
      </c>
      <c r="C49">
        <v>100</v>
      </c>
      <c r="D49" s="2">
        <v>895946</v>
      </c>
    </row>
    <row r="50" spans="1:4" x14ac:dyDescent="0.25">
      <c r="A50">
        <v>2021</v>
      </c>
      <c r="B50" t="s">
        <v>60</v>
      </c>
      <c r="C50" s="1">
        <v>5954</v>
      </c>
      <c r="D50" s="2">
        <v>75739646</v>
      </c>
    </row>
    <row r="51" spans="1:4" x14ac:dyDescent="0.25">
      <c r="A51">
        <v>2021</v>
      </c>
      <c r="B51" t="s">
        <v>61</v>
      </c>
      <c r="C51">
        <v>93</v>
      </c>
      <c r="D51" s="2">
        <v>403844</v>
      </c>
    </row>
    <row r="52" spans="1:4" x14ac:dyDescent="0.25">
      <c r="A52">
        <v>2021</v>
      </c>
      <c r="B52" t="s">
        <v>89</v>
      </c>
      <c r="C52" s="1">
        <v>5844</v>
      </c>
      <c r="D52" s="2">
        <v>82535103</v>
      </c>
    </row>
    <row r="53" spans="1:4" x14ac:dyDescent="0.25">
      <c r="A53">
        <v>2021</v>
      </c>
      <c r="B53" t="s">
        <v>90</v>
      </c>
      <c r="C53">
        <v>64</v>
      </c>
      <c r="D53" s="2">
        <v>2168956</v>
      </c>
    </row>
    <row r="54" spans="1:4" x14ac:dyDescent="0.25">
      <c r="A54">
        <v>2021</v>
      </c>
      <c r="B54" t="s">
        <v>62</v>
      </c>
      <c r="C54" s="1">
        <v>5426</v>
      </c>
      <c r="D54" s="2">
        <v>42768322</v>
      </c>
    </row>
    <row r="55" spans="1:4" x14ac:dyDescent="0.25">
      <c r="A55">
        <v>2021</v>
      </c>
      <c r="B55" t="s">
        <v>63</v>
      </c>
      <c r="C55">
        <v>29</v>
      </c>
      <c r="D55" s="2">
        <v>705244</v>
      </c>
    </row>
    <row r="56" spans="1:4" x14ac:dyDescent="0.25">
      <c r="A56">
        <v>2021</v>
      </c>
      <c r="B56" t="s">
        <v>91</v>
      </c>
      <c r="C56" s="1">
        <v>5347</v>
      </c>
      <c r="D56" s="2">
        <v>49522904</v>
      </c>
    </row>
    <row r="57" spans="1:4" x14ac:dyDescent="0.25">
      <c r="A57">
        <v>2021</v>
      </c>
      <c r="B57" t="s">
        <v>92</v>
      </c>
      <c r="C57">
        <v>25</v>
      </c>
      <c r="D57" s="2">
        <v>177533</v>
      </c>
    </row>
    <row r="58" spans="1:4" x14ac:dyDescent="0.25">
      <c r="A58">
        <v>2021</v>
      </c>
      <c r="B58" t="s">
        <v>64</v>
      </c>
      <c r="C58" s="1">
        <v>4524</v>
      </c>
      <c r="D58" s="2">
        <v>72476672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468A-1E4A-4F20-8C91-96D305322158}">
  <dimension ref="A1:F3478"/>
  <sheetViews>
    <sheetView zoomScaleNormal="100" workbookViewId="0">
      <selection activeCell="E29" sqref="E29"/>
    </sheetView>
  </sheetViews>
  <sheetFormatPr defaultRowHeight="15" x14ac:dyDescent="0.25"/>
  <cols>
    <col min="2" max="2" width="18.42578125" customWidth="1"/>
    <col min="3" max="3" width="28.28515625" bestFit="1" customWidth="1"/>
    <col min="4" max="4" width="28.28515625" customWidth="1"/>
    <col min="5" max="5" width="10.42578125" customWidth="1"/>
    <col min="6" max="6" width="15.5703125" customWidth="1"/>
    <col min="7" max="7" width="10.140625" bestFit="1" customWidth="1"/>
    <col min="8" max="10" width="10" bestFit="1" customWidth="1"/>
  </cols>
  <sheetData>
    <row r="1" spans="1:6" x14ac:dyDescent="0.25">
      <c r="A1" t="s">
        <v>0</v>
      </c>
      <c r="B1" t="s">
        <v>34</v>
      </c>
      <c r="C1" t="s">
        <v>131</v>
      </c>
      <c r="D1" t="s">
        <v>1</v>
      </c>
      <c r="E1" t="s">
        <v>2</v>
      </c>
      <c r="F1" t="s">
        <v>3</v>
      </c>
    </row>
    <row r="2" spans="1:6" x14ac:dyDescent="0.25">
      <c r="A2">
        <v>2021</v>
      </c>
      <c r="B2" t="s">
        <v>91</v>
      </c>
      <c r="C2" t="s">
        <v>7</v>
      </c>
      <c r="D2" t="str">
        <f>IF(C2="BEC", "BEC/EAC", IF(C2="Credit Card Fraud", "Credit Card/Check Fraud", IF(C2="Malware", "Malware/Scareware/Virus", IF(C2="Data Breach", "Data Breach (Corporate)", IF(C2="Real Estate", "Real Estate/Rental", IF(C2="Phishing", "Phishing/Vishing/Smishing/Pharming", IF(C2="Personal Data Breach", "Data Breach (Personal)", IF(C2="Corporate Data Breach", "Data Breach (Corporate)", IF(C2="Confidence/Romance", "Confidence Fraud/Romance", IF(C2="Threats of Violence", "Terrorism/Threats of Violence", C2))))))))))</f>
        <v>Advanced Fee</v>
      </c>
      <c r="E2">
        <v>128</v>
      </c>
      <c r="F2" s="3">
        <v>189829</v>
      </c>
    </row>
    <row r="3" spans="1:6" x14ac:dyDescent="0.25">
      <c r="A3">
        <v>2021</v>
      </c>
      <c r="B3" t="s">
        <v>91</v>
      </c>
      <c r="C3" t="s">
        <v>20</v>
      </c>
      <c r="D3" t="str">
        <f t="shared" ref="D3:D66" si="0">IF(C3="BEC", "BEC/EAC", IF(C3="Credit Card Fraud", "Credit Card/Check Fraud", IF(C3="Malware", "Malware/Scareware/Virus", IF(C3="Data Breach", "Data Breach (Corporate)", IF(C3="Real Estate", "Real Estate/Rental", IF(C3="Phishing", "Phishing/Vishing/Smishing/Pharming", IF(C3="Personal Data Breach", "Data Breach (Personal)", IF(C3="Corporate Data Breach", "Data Breach (Corporate)", IF(C3="Confidence/Romance", "Confidence Fraud/Romance", IF(C3="Threats of Violence", "Terrorism/Threats of Violence", C3))))))))))</f>
        <v>BEC/EAC</v>
      </c>
      <c r="E3">
        <v>204</v>
      </c>
      <c r="F3" s="3">
        <v>17473175</v>
      </c>
    </row>
    <row r="4" spans="1:6" x14ac:dyDescent="0.25">
      <c r="A4">
        <v>2021</v>
      </c>
      <c r="B4" t="s">
        <v>91</v>
      </c>
      <c r="C4" t="s">
        <v>21</v>
      </c>
      <c r="D4" t="str">
        <f t="shared" si="0"/>
        <v>Civil Matter</v>
      </c>
      <c r="E4">
        <v>9</v>
      </c>
      <c r="F4" s="3">
        <v>5009611</v>
      </c>
    </row>
    <row r="5" spans="1:6" x14ac:dyDescent="0.25">
      <c r="A5">
        <v>2021</v>
      </c>
      <c r="B5" t="s">
        <v>91</v>
      </c>
      <c r="C5" t="s">
        <v>25</v>
      </c>
      <c r="D5" t="str">
        <f t="shared" si="0"/>
        <v>Computer Intrusion</v>
      </c>
      <c r="E5">
        <v>10</v>
      </c>
      <c r="F5" s="3">
        <v>46700</v>
      </c>
    </row>
    <row r="6" spans="1:6" x14ac:dyDescent="0.25">
      <c r="A6">
        <v>2021</v>
      </c>
      <c r="B6" t="s">
        <v>91</v>
      </c>
      <c r="C6" t="s">
        <v>14</v>
      </c>
      <c r="D6" t="str">
        <f t="shared" si="0"/>
        <v>Confidence Fraud/Romance</v>
      </c>
      <c r="E6">
        <v>259</v>
      </c>
      <c r="F6" s="3">
        <v>6552331</v>
      </c>
    </row>
    <row r="7" spans="1:6" x14ac:dyDescent="0.25">
      <c r="A7">
        <v>2021</v>
      </c>
      <c r="B7" t="s">
        <v>91</v>
      </c>
      <c r="C7" t="s">
        <v>19</v>
      </c>
      <c r="D7" t="str">
        <f t="shared" si="0"/>
        <v>Data Breach (Corporate)</v>
      </c>
      <c r="E7">
        <v>11</v>
      </c>
      <c r="F7" s="3">
        <v>2240</v>
      </c>
    </row>
    <row r="8" spans="1:6" x14ac:dyDescent="0.25">
      <c r="A8">
        <v>2021</v>
      </c>
      <c r="B8" t="s">
        <v>91</v>
      </c>
      <c r="C8" t="s">
        <v>24</v>
      </c>
      <c r="D8" t="str">
        <f t="shared" si="0"/>
        <v>Credit Card/Check Fraud</v>
      </c>
      <c r="E8">
        <v>622</v>
      </c>
      <c r="F8" s="3">
        <v>1577664</v>
      </c>
    </row>
    <row r="9" spans="1:6" x14ac:dyDescent="0.25">
      <c r="A9">
        <v>2021</v>
      </c>
      <c r="B9" t="s">
        <v>91</v>
      </c>
      <c r="C9" t="s">
        <v>17</v>
      </c>
      <c r="D9" t="str">
        <f t="shared" si="0"/>
        <v>Crimes Against Children</v>
      </c>
      <c r="E9">
        <v>33</v>
      </c>
      <c r="F9" s="3">
        <v>256</v>
      </c>
    </row>
    <row r="10" spans="1:6" x14ac:dyDescent="0.25">
      <c r="A10">
        <v>2021</v>
      </c>
      <c r="B10" t="s">
        <v>91</v>
      </c>
      <c r="C10" t="s">
        <v>104</v>
      </c>
      <c r="D10" t="str">
        <f t="shared" si="0"/>
        <v>Denial of Service/TDos</v>
      </c>
      <c r="E10">
        <v>19</v>
      </c>
      <c r="F10" s="3">
        <v>0</v>
      </c>
    </row>
    <row r="11" spans="1:6" x14ac:dyDescent="0.25">
      <c r="A11">
        <v>2021</v>
      </c>
      <c r="B11" t="s">
        <v>91</v>
      </c>
      <c r="C11" t="s">
        <v>26</v>
      </c>
      <c r="D11" t="str">
        <f t="shared" si="0"/>
        <v>Employment</v>
      </c>
      <c r="E11">
        <v>165</v>
      </c>
      <c r="F11" s="3">
        <v>546378</v>
      </c>
    </row>
    <row r="12" spans="1:6" x14ac:dyDescent="0.25">
      <c r="A12">
        <v>2021</v>
      </c>
      <c r="B12" t="s">
        <v>91</v>
      </c>
      <c r="C12" t="s">
        <v>12</v>
      </c>
      <c r="D12" t="str">
        <f t="shared" si="0"/>
        <v>Extortion</v>
      </c>
      <c r="E12">
        <v>418</v>
      </c>
      <c r="F12" s="3">
        <v>1830299</v>
      </c>
    </row>
    <row r="13" spans="1:6" x14ac:dyDescent="0.25">
      <c r="A13">
        <v>2021</v>
      </c>
      <c r="B13" t="s">
        <v>91</v>
      </c>
      <c r="C13" t="s">
        <v>33</v>
      </c>
      <c r="D13" t="str">
        <f t="shared" si="0"/>
        <v>Gambling</v>
      </c>
      <c r="E13">
        <v>4</v>
      </c>
      <c r="F13" s="3">
        <v>0</v>
      </c>
    </row>
    <row r="14" spans="1:6" x14ac:dyDescent="0.25">
      <c r="A14">
        <v>2021</v>
      </c>
      <c r="B14" t="s">
        <v>91</v>
      </c>
      <c r="C14" t="s">
        <v>5</v>
      </c>
      <c r="D14" t="str">
        <f t="shared" si="0"/>
        <v>Government Impersonation</v>
      </c>
      <c r="E14">
        <v>113</v>
      </c>
      <c r="F14" s="3">
        <v>816878</v>
      </c>
    </row>
    <row r="15" spans="1:6" x14ac:dyDescent="0.25">
      <c r="A15">
        <v>2021</v>
      </c>
      <c r="B15" t="s">
        <v>91</v>
      </c>
      <c r="C15" t="s">
        <v>29</v>
      </c>
      <c r="D15" t="str">
        <f t="shared" si="0"/>
        <v>Health Care Related</v>
      </c>
      <c r="E15">
        <v>2</v>
      </c>
      <c r="F15" s="3">
        <v>0</v>
      </c>
    </row>
    <row r="16" spans="1:6" x14ac:dyDescent="0.25">
      <c r="A16">
        <v>2021</v>
      </c>
      <c r="B16" t="s">
        <v>91</v>
      </c>
      <c r="C16" t="s">
        <v>13</v>
      </c>
      <c r="D16" t="str">
        <f t="shared" si="0"/>
        <v>IPR/Copyright and Counterfeit</v>
      </c>
      <c r="E16">
        <v>43</v>
      </c>
      <c r="F16" s="3">
        <v>32738</v>
      </c>
    </row>
    <row r="17" spans="1:6" x14ac:dyDescent="0.25">
      <c r="A17">
        <v>2021</v>
      </c>
      <c r="B17" t="s">
        <v>91</v>
      </c>
      <c r="C17" t="s">
        <v>10</v>
      </c>
      <c r="D17" t="str">
        <f t="shared" si="0"/>
        <v>Identity Theft</v>
      </c>
      <c r="E17">
        <v>556</v>
      </c>
      <c r="F17" s="3">
        <v>2243367</v>
      </c>
    </row>
    <row r="18" spans="1:6" x14ac:dyDescent="0.25">
      <c r="A18">
        <v>2021</v>
      </c>
      <c r="B18" t="s">
        <v>91</v>
      </c>
      <c r="C18" t="s">
        <v>18</v>
      </c>
      <c r="D18" t="str">
        <f t="shared" si="0"/>
        <v>Investment</v>
      </c>
      <c r="E18">
        <v>129</v>
      </c>
      <c r="F18" s="3">
        <v>6597765</v>
      </c>
    </row>
    <row r="19" spans="1:6" x14ac:dyDescent="0.25">
      <c r="A19">
        <v>2021</v>
      </c>
      <c r="B19" t="s">
        <v>91</v>
      </c>
      <c r="C19" t="s">
        <v>11</v>
      </c>
      <c r="D19" t="str">
        <f t="shared" si="0"/>
        <v>Lottery/Sweepstakes/Inheritance</v>
      </c>
      <c r="E19">
        <v>52</v>
      </c>
      <c r="F19" s="3">
        <v>190246</v>
      </c>
    </row>
    <row r="20" spans="1:6" x14ac:dyDescent="0.25">
      <c r="A20">
        <v>2021</v>
      </c>
      <c r="B20" t="s">
        <v>91</v>
      </c>
      <c r="C20" t="s">
        <v>27</v>
      </c>
      <c r="D20" t="str">
        <f t="shared" si="0"/>
        <v>Malware/Scareware/Virus</v>
      </c>
      <c r="E20">
        <v>10</v>
      </c>
      <c r="F20" s="3">
        <v>399</v>
      </c>
    </row>
    <row r="21" spans="1:6" x14ac:dyDescent="0.25">
      <c r="A21">
        <v>2021</v>
      </c>
      <c r="B21" t="s">
        <v>91</v>
      </c>
      <c r="C21" t="s">
        <v>102</v>
      </c>
      <c r="D21" t="str">
        <f t="shared" si="0"/>
        <v>No Lead Value</v>
      </c>
      <c r="E21">
        <v>284</v>
      </c>
      <c r="F21" s="3">
        <v>0</v>
      </c>
    </row>
    <row r="22" spans="1:6" x14ac:dyDescent="0.25">
      <c r="A22">
        <v>2021</v>
      </c>
      <c r="B22" t="s">
        <v>91</v>
      </c>
      <c r="C22" t="s">
        <v>103</v>
      </c>
      <c r="D22" t="str">
        <f t="shared" si="0"/>
        <v>Non-payment/Non-Delivery</v>
      </c>
      <c r="E22">
        <v>990</v>
      </c>
      <c r="F22" s="3">
        <v>2408965</v>
      </c>
    </row>
    <row r="23" spans="1:6" x14ac:dyDescent="0.25">
      <c r="A23">
        <v>2021</v>
      </c>
      <c r="B23" t="s">
        <v>91</v>
      </c>
      <c r="C23" t="s">
        <v>28</v>
      </c>
      <c r="D23" t="str">
        <f t="shared" si="0"/>
        <v>Other</v>
      </c>
      <c r="E23">
        <v>134</v>
      </c>
      <c r="F23" s="3">
        <v>410461</v>
      </c>
    </row>
    <row r="24" spans="1:6" x14ac:dyDescent="0.25">
      <c r="A24">
        <v>2021</v>
      </c>
      <c r="B24" t="s">
        <v>91</v>
      </c>
      <c r="C24" t="s">
        <v>9</v>
      </c>
      <c r="D24" t="str">
        <f t="shared" si="0"/>
        <v>Overpayment</v>
      </c>
      <c r="E24">
        <v>54</v>
      </c>
      <c r="F24" s="3">
        <v>314877</v>
      </c>
    </row>
    <row r="25" spans="1:6" x14ac:dyDescent="0.25">
      <c r="A25">
        <v>2021</v>
      </c>
      <c r="B25" t="s">
        <v>91</v>
      </c>
      <c r="C25" t="s">
        <v>8</v>
      </c>
      <c r="D25" t="str">
        <f t="shared" si="0"/>
        <v>Data Breach (Personal)</v>
      </c>
      <c r="E25">
        <v>640</v>
      </c>
      <c r="F25" s="3">
        <v>592869</v>
      </c>
    </row>
    <row r="26" spans="1:6" x14ac:dyDescent="0.25">
      <c r="A26">
        <v>2021</v>
      </c>
      <c r="B26" t="s">
        <v>91</v>
      </c>
      <c r="C26" t="s">
        <v>4</v>
      </c>
      <c r="D26" t="str">
        <f t="shared" si="0"/>
        <v>Phishing/Vishing/Smishing/Pharming</v>
      </c>
      <c r="E26">
        <v>200</v>
      </c>
      <c r="F26" s="3">
        <v>244668</v>
      </c>
    </row>
    <row r="27" spans="1:6" x14ac:dyDescent="0.25">
      <c r="A27">
        <v>2021</v>
      </c>
      <c r="B27" t="s">
        <v>91</v>
      </c>
      <c r="C27" t="s">
        <v>15</v>
      </c>
      <c r="D27" t="str">
        <f t="shared" si="0"/>
        <v>Ransomware</v>
      </c>
      <c r="E27">
        <v>39</v>
      </c>
      <c r="F27" s="3">
        <v>562772</v>
      </c>
    </row>
    <row r="28" spans="1:6" x14ac:dyDescent="0.25">
      <c r="A28">
        <v>2021</v>
      </c>
      <c r="B28" t="s">
        <v>91</v>
      </c>
      <c r="C28" t="s">
        <v>31</v>
      </c>
      <c r="D28" t="str">
        <f t="shared" si="0"/>
        <v>Re-shipping</v>
      </c>
      <c r="E28">
        <v>5</v>
      </c>
      <c r="F28" s="3">
        <v>0</v>
      </c>
    </row>
    <row r="29" spans="1:6" x14ac:dyDescent="0.25">
      <c r="A29">
        <v>2021</v>
      </c>
      <c r="B29" t="s">
        <v>91</v>
      </c>
      <c r="C29" t="s">
        <v>32</v>
      </c>
      <c r="D29" t="str">
        <f t="shared" si="0"/>
        <v>Real Estate/Rental</v>
      </c>
      <c r="E29">
        <v>81</v>
      </c>
      <c r="F29" s="3">
        <v>4233985</v>
      </c>
    </row>
    <row r="30" spans="1:6" x14ac:dyDescent="0.25">
      <c r="A30">
        <v>2021</v>
      </c>
      <c r="B30" t="s">
        <v>91</v>
      </c>
      <c r="C30" t="s">
        <v>22</v>
      </c>
      <c r="D30" t="str">
        <f t="shared" si="0"/>
        <v>Spoofing</v>
      </c>
      <c r="E30">
        <v>166</v>
      </c>
      <c r="F30" s="3">
        <v>354023</v>
      </c>
    </row>
    <row r="31" spans="1:6" x14ac:dyDescent="0.25">
      <c r="A31">
        <v>2021</v>
      </c>
      <c r="B31" t="s">
        <v>91</v>
      </c>
      <c r="C31" t="s">
        <v>16</v>
      </c>
      <c r="D31" t="str">
        <f t="shared" si="0"/>
        <v>Tech Support</v>
      </c>
      <c r="E31">
        <v>252</v>
      </c>
      <c r="F31" s="3">
        <v>3478672</v>
      </c>
    </row>
    <row r="32" spans="1:6" x14ac:dyDescent="0.25">
      <c r="A32">
        <v>2021</v>
      </c>
      <c r="B32" t="s">
        <v>91</v>
      </c>
      <c r="C32" t="s">
        <v>30</v>
      </c>
      <c r="D32" t="str">
        <f t="shared" si="0"/>
        <v>Terrorism/Threats of Violence</v>
      </c>
      <c r="E32">
        <v>185</v>
      </c>
      <c r="F32" s="3">
        <v>163830</v>
      </c>
    </row>
    <row r="33" spans="1:6" x14ac:dyDescent="0.25">
      <c r="A33">
        <v>2021</v>
      </c>
      <c r="B33" t="s">
        <v>78</v>
      </c>
      <c r="C33" t="s">
        <v>7</v>
      </c>
      <c r="D33" t="str">
        <f t="shared" si="0"/>
        <v>Advanced Fee</v>
      </c>
      <c r="E33">
        <v>31</v>
      </c>
      <c r="F33" s="3">
        <v>44434</v>
      </c>
    </row>
    <row r="34" spans="1:6" x14ac:dyDescent="0.25">
      <c r="A34">
        <v>2021</v>
      </c>
      <c r="B34" t="s">
        <v>78</v>
      </c>
      <c r="C34" t="s">
        <v>20</v>
      </c>
      <c r="D34" t="str">
        <f t="shared" si="0"/>
        <v>BEC/EAC</v>
      </c>
      <c r="E34">
        <v>67</v>
      </c>
      <c r="F34" s="3">
        <v>3979520</v>
      </c>
    </row>
    <row r="35" spans="1:6" x14ac:dyDescent="0.25">
      <c r="A35">
        <v>2021</v>
      </c>
      <c r="B35" t="s">
        <v>78</v>
      </c>
      <c r="C35" t="s">
        <v>21</v>
      </c>
      <c r="D35" t="str">
        <f t="shared" si="0"/>
        <v>Civil Matter</v>
      </c>
      <c r="E35">
        <v>5</v>
      </c>
      <c r="F35" s="3">
        <v>895</v>
      </c>
    </row>
    <row r="36" spans="1:6" x14ac:dyDescent="0.25">
      <c r="A36">
        <v>2021</v>
      </c>
      <c r="B36" t="s">
        <v>78</v>
      </c>
      <c r="C36" t="s">
        <v>25</v>
      </c>
      <c r="D36" t="str">
        <f t="shared" si="0"/>
        <v>Computer Intrusion</v>
      </c>
      <c r="E36">
        <v>1</v>
      </c>
      <c r="F36" s="3">
        <v>0</v>
      </c>
    </row>
    <row r="37" spans="1:6" x14ac:dyDescent="0.25">
      <c r="A37">
        <v>2021</v>
      </c>
      <c r="B37" t="s">
        <v>78</v>
      </c>
      <c r="C37" t="s">
        <v>14</v>
      </c>
      <c r="D37" t="str">
        <f t="shared" si="0"/>
        <v>Confidence Fraud/Romance</v>
      </c>
      <c r="E37">
        <v>87</v>
      </c>
      <c r="F37" s="3">
        <v>3532020</v>
      </c>
    </row>
    <row r="38" spans="1:6" x14ac:dyDescent="0.25">
      <c r="A38">
        <v>2021</v>
      </c>
      <c r="B38" t="s">
        <v>78</v>
      </c>
      <c r="C38" t="s">
        <v>19</v>
      </c>
      <c r="D38" t="str">
        <f t="shared" si="0"/>
        <v>Data Breach (Corporate)</v>
      </c>
      <c r="E38">
        <v>4</v>
      </c>
      <c r="F38" s="3">
        <v>27803</v>
      </c>
    </row>
    <row r="39" spans="1:6" x14ac:dyDescent="0.25">
      <c r="A39">
        <v>2021</v>
      </c>
      <c r="B39" t="s">
        <v>78</v>
      </c>
      <c r="C39" t="s">
        <v>24</v>
      </c>
      <c r="D39" t="str">
        <f t="shared" si="0"/>
        <v>Credit Card/Check Fraud</v>
      </c>
      <c r="E39">
        <v>58</v>
      </c>
      <c r="F39" s="3">
        <v>252476</v>
      </c>
    </row>
    <row r="40" spans="1:6" x14ac:dyDescent="0.25">
      <c r="A40">
        <v>2021</v>
      </c>
      <c r="B40" t="s">
        <v>78</v>
      </c>
      <c r="C40" t="s">
        <v>17</v>
      </c>
      <c r="D40" t="str">
        <f t="shared" si="0"/>
        <v>Crimes Against Children</v>
      </c>
      <c r="E40">
        <v>10</v>
      </c>
      <c r="F40" s="3">
        <v>24</v>
      </c>
    </row>
    <row r="41" spans="1:6" x14ac:dyDescent="0.25">
      <c r="A41">
        <v>2021</v>
      </c>
      <c r="B41" t="s">
        <v>78</v>
      </c>
      <c r="C41" t="s">
        <v>104</v>
      </c>
      <c r="D41" t="str">
        <f t="shared" si="0"/>
        <v>Denial of Service/TDos</v>
      </c>
      <c r="E41">
        <v>1</v>
      </c>
      <c r="F41" s="3">
        <v>0</v>
      </c>
    </row>
    <row r="42" spans="1:6" x14ac:dyDescent="0.25">
      <c r="A42">
        <v>2021</v>
      </c>
      <c r="B42" t="s">
        <v>78</v>
      </c>
      <c r="C42" t="s">
        <v>26</v>
      </c>
      <c r="D42" t="str">
        <f t="shared" si="0"/>
        <v>Employment</v>
      </c>
      <c r="E42">
        <v>37</v>
      </c>
      <c r="F42" s="3">
        <v>66188</v>
      </c>
    </row>
    <row r="43" spans="1:6" x14ac:dyDescent="0.25">
      <c r="A43">
        <v>2021</v>
      </c>
      <c r="B43" t="s">
        <v>78</v>
      </c>
      <c r="C43" t="s">
        <v>12</v>
      </c>
      <c r="D43" t="str">
        <f t="shared" si="0"/>
        <v>Extortion</v>
      </c>
      <c r="E43">
        <v>180</v>
      </c>
      <c r="F43" s="3">
        <v>59227</v>
      </c>
    </row>
    <row r="44" spans="1:6" x14ac:dyDescent="0.25">
      <c r="A44">
        <v>2021</v>
      </c>
      <c r="B44" t="s">
        <v>78</v>
      </c>
      <c r="C44" t="s">
        <v>33</v>
      </c>
      <c r="D44" t="str">
        <f t="shared" si="0"/>
        <v>Gambling</v>
      </c>
      <c r="E44">
        <v>1</v>
      </c>
      <c r="F44" s="3">
        <v>20</v>
      </c>
    </row>
    <row r="45" spans="1:6" x14ac:dyDescent="0.25">
      <c r="A45">
        <v>2021</v>
      </c>
      <c r="B45" t="s">
        <v>78</v>
      </c>
      <c r="C45" t="s">
        <v>5</v>
      </c>
      <c r="D45" t="str">
        <f t="shared" si="0"/>
        <v>Government Impersonation</v>
      </c>
      <c r="E45">
        <v>203</v>
      </c>
      <c r="F45" s="3">
        <v>155911</v>
      </c>
    </row>
    <row r="46" spans="1:6" x14ac:dyDescent="0.25">
      <c r="A46">
        <v>2021</v>
      </c>
      <c r="B46" t="s">
        <v>78</v>
      </c>
      <c r="C46" t="s">
        <v>29</v>
      </c>
      <c r="D46" t="str">
        <f t="shared" si="0"/>
        <v>Health Care Related</v>
      </c>
      <c r="E46">
        <v>4</v>
      </c>
      <c r="F46" s="3">
        <v>0</v>
      </c>
    </row>
    <row r="47" spans="1:6" x14ac:dyDescent="0.25">
      <c r="A47">
        <v>2021</v>
      </c>
      <c r="B47" t="s">
        <v>78</v>
      </c>
      <c r="C47" t="s">
        <v>13</v>
      </c>
      <c r="D47" t="str">
        <f t="shared" si="0"/>
        <v>IPR/Copyright and Counterfeit</v>
      </c>
      <c r="E47">
        <v>42</v>
      </c>
      <c r="F47" s="3">
        <v>70</v>
      </c>
    </row>
    <row r="48" spans="1:6" x14ac:dyDescent="0.25">
      <c r="A48">
        <v>2021</v>
      </c>
      <c r="B48" t="s">
        <v>78</v>
      </c>
      <c r="C48" t="s">
        <v>10</v>
      </c>
      <c r="D48" t="str">
        <f t="shared" si="0"/>
        <v>Identity Theft</v>
      </c>
      <c r="E48">
        <v>106</v>
      </c>
      <c r="F48" s="3">
        <v>269939</v>
      </c>
    </row>
    <row r="49" spans="1:6" x14ac:dyDescent="0.25">
      <c r="A49">
        <v>2021</v>
      </c>
      <c r="B49" t="s">
        <v>78</v>
      </c>
      <c r="C49" t="s">
        <v>18</v>
      </c>
      <c r="D49" t="str">
        <f t="shared" si="0"/>
        <v>Investment</v>
      </c>
      <c r="E49">
        <v>45</v>
      </c>
      <c r="F49" s="3">
        <v>4537083</v>
      </c>
    </row>
    <row r="50" spans="1:6" x14ac:dyDescent="0.25">
      <c r="A50">
        <v>2021</v>
      </c>
      <c r="B50" t="s">
        <v>78</v>
      </c>
      <c r="C50" t="s">
        <v>11</v>
      </c>
      <c r="D50" t="str">
        <f t="shared" si="0"/>
        <v>Lottery/Sweepstakes/Inheritance</v>
      </c>
      <c r="E50">
        <v>28</v>
      </c>
      <c r="F50" s="3">
        <v>180839</v>
      </c>
    </row>
    <row r="51" spans="1:6" x14ac:dyDescent="0.25">
      <c r="A51">
        <v>2021</v>
      </c>
      <c r="B51" t="s">
        <v>78</v>
      </c>
      <c r="C51" t="s">
        <v>27</v>
      </c>
      <c r="D51" t="str">
        <f t="shared" si="0"/>
        <v>Malware/Scareware/Virus</v>
      </c>
      <c r="E51">
        <v>2</v>
      </c>
      <c r="F51" s="3">
        <v>0</v>
      </c>
    </row>
    <row r="52" spans="1:6" x14ac:dyDescent="0.25">
      <c r="A52">
        <v>2021</v>
      </c>
      <c r="B52" t="s">
        <v>78</v>
      </c>
      <c r="C52" t="s">
        <v>102</v>
      </c>
      <c r="D52" t="str">
        <f t="shared" si="0"/>
        <v>No Lead Value</v>
      </c>
      <c r="E52">
        <v>209</v>
      </c>
      <c r="F52" s="3">
        <v>0</v>
      </c>
    </row>
    <row r="53" spans="1:6" x14ac:dyDescent="0.25">
      <c r="A53">
        <v>2021</v>
      </c>
      <c r="B53" t="s">
        <v>78</v>
      </c>
      <c r="C53" t="s">
        <v>103</v>
      </c>
      <c r="D53" t="str">
        <f t="shared" si="0"/>
        <v>Non-payment/Non-Delivery</v>
      </c>
      <c r="E53">
        <v>168</v>
      </c>
      <c r="F53" s="3">
        <v>269038</v>
      </c>
    </row>
    <row r="54" spans="1:6" x14ac:dyDescent="0.25">
      <c r="A54">
        <v>2021</v>
      </c>
      <c r="B54" t="s">
        <v>78</v>
      </c>
      <c r="C54" t="s">
        <v>28</v>
      </c>
      <c r="D54" t="str">
        <f t="shared" si="0"/>
        <v>Other</v>
      </c>
      <c r="E54">
        <v>48</v>
      </c>
      <c r="F54" s="3">
        <v>21406</v>
      </c>
    </row>
    <row r="55" spans="1:6" x14ac:dyDescent="0.25">
      <c r="A55">
        <v>2021</v>
      </c>
      <c r="B55" t="s">
        <v>78</v>
      </c>
      <c r="C55" t="s">
        <v>9</v>
      </c>
      <c r="D55" t="str">
        <f t="shared" si="0"/>
        <v>Overpayment</v>
      </c>
      <c r="E55">
        <v>15</v>
      </c>
      <c r="F55" s="3">
        <v>170300</v>
      </c>
    </row>
    <row r="56" spans="1:6" x14ac:dyDescent="0.25">
      <c r="A56">
        <v>2021</v>
      </c>
      <c r="B56" t="s">
        <v>78</v>
      </c>
      <c r="C56" t="s">
        <v>8</v>
      </c>
      <c r="D56" t="str">
        <f t="shared" si="0"/>
        <v>Data Breach (Personal)</v>
      </c>
      <c r="E56">
        <v>167</v>
      </c>
      <c r="F56" s="3">
        <v>324345</v>
      </c>
    </row>
    <row r="57" spans="1:6" x14ac:dyDescent="0.25">
      <c r="A57">
        <v>2021</v>
      </c>
      <c r="B57" t="s">
        <v>78</v>
      </c>
      <c r="C57" t="s">
        <v>4</v>
      </c>
      <c r="D57" t="str">
        <f t="shared" si="0"/>
        <v>Phishing/Vishing/Smishing/Pharming</v>
      </c>
      <c r="E57">
        <v>170</v>
      </c>
      <c r="F57" s="3">
        <v>20580</v>
      </c>
    </row>
    <row r="58" spans="1:6" x14ac:dyDescent="0.25">
      <c r="A58">
        <v>2021</v>
      </c>
      <c r="B58" t="s">
        <v>78</v>
      </c>
      <c r="C58" t="s">
        <v>15</v>
      </c>
      <c r="D58" t="str">
        <f t="shared" si="0"/>
        <v>Ransomware</v>
      </c>
      <c r="E58">
        <v>4</v>
      </c>
      <c r="F58" s="3">
        <v>0</v>
      </c>
    </row>
    <row r="59" spans="1:6" x14ac:dyDescent="0.25">
      <c r="A59">
        <v>2021</v>
      </c>
      <c r="B59" t="s">
        <v>78</v>
      </c>
      <c r="C59" t="s">
        <v>31</v>
      </c>
      <c r="D59" t="str">
        <f t="shared" si="0"/>
        <v>Re-shipping</v>
      </c>
      <c r="E59">
        <v>1</v>
      </c>
      <c r="F59" s="3">
        <v>0</v>
      </c>
    </row>
    <row r="60" spans="1:6" x14ac:dyDescent="0.25">
      <c r="A60">
        <v>2021</v>
      </c>
      <c r="B60" t="s">
        <v>78</v>
      </c>
      <c r="C60" t="s">
        <v>32</v>
      </c>
      <c r="D60" t="str">
        <f t="shared" si="0"/>
        <v>Real Estate/Rental</v>
      </c>
      <c r="E60">
        <v>32</v>
      </c>
      <c r="F60" s="3">
        <v>123111</v>
      </c>
    </row>
    <row r="61" spans="1:6" x14ac:dyDescent="0.25">
      <c r="A61">
        <v>2021</v>
      </c>
      <c r="B61" t="s">
        <v>78</v>
      </c>
      <c r="C61" t="s">
        <v>22</v>
      </c>
      <c r="D61" t="str">
        <f t="shared" si="0"/>
        <v>Spoofing</v>
      </c>
      <c r="E61">
        <v>83</v>
      </c>
      <c r="F61" s="3">
        <v>75165</v>
      </c>
    </row>
    <row r="62" spans="1:6" x14ac:dyDescent="0.25">
      <c r="A62">
        <v>2021</v>
      </c>
      <c r="B62" t="s">
        <v>78</v>
      </c>
      <c r="C62" t="s">
        <v>16</v>
      </c>
      <c r="D62" t="str">
        <f t="shared" si="0"/>
        <v>Tech Support</v>
      </c>
      <c r="E62">
        <v>78</v>
      </c>
      <c r="F62" s="3">
        <v>533001</v>
      </c>
    </row>
    <row r="63" spans="1:6" x14ac:dyDescent="0.25">
      <c r="A63">
        <v>2021</v>
      </c>
      <c r="B63" t="s">
        <v>78</v>
      </c>
      <c r="C63" t="s">
        <v>30</v>
      </c>
      <c r="D63" t="str">
        <f t="shared" si="0"/>
        <v>Terrorism/Threats of Violence</v>
      </c>
      <c r="E63">
        <v>56</v>
      </c>
      <c r="F63" s="3">
        <v>3500</v>
      </c>
    </row>
    <row r="64" spans="1:6" x14ac:dyDescent="0.25">
      <c r="A64">
        <v>2021</v>
      </c>
      <c r="B64" t="s">
        <v>92</v>
      </c>
      <c r="C64" t="s">
        <v>7</v>
      </c>
      <c r="D64" t="str">
        <f t="shared" si="0"/>
        <v>Advanced Fee</v>
      </c>
      <c r="E64">
        <v>0</v>
      </c>
      <c r="F64" s="3">
        <v>0</v>
      </c>
    </row>
    <row r="65" spans="1:6" x14ac:dyDescent="0.25">
      <c r="A65">
        <v>2021</v>
      </c>
      <c r="B65" t="s">
        <v>92</v>
      </c>
      <c r="C65" t="s">
        <v>20</v>
      </c>
      <c r="D65" t="str">
        <f t="shared" si="0"/>
        <v>BEC/EAC</v>
      </c>
      <c r="E65">
        <v>1</v>
      </c>
      <c r="F65" s="3">
        <v>31200</v>
      </c>
    </row>
    <row r="66" spans="1:6" x14ac:dyDescent="0.25">
      <c r="A66">
        <v>2021</v>
      </c>
      <c r="B66" t="s">
        <v>92</v>
      </c>
      <c r="C66" t="s">
        <v>21</v>
      </c>
      <c r="D66" t="str">
        <f t="shared" si="0"/>
        <v>Civil Matter</v>
      </c>
      <c r="E66">
        <v>0</v>
      </c>
      <c r="F66" s="3">
        <v>0</v>
      </c>
    </row>
    <row r="67" spans="1:6" x14ac:dyDescent="0.25">
      <c r="A67">
        <v>2021</v>
      </c>
      <c r="B67" t="s">
        <v>92</v>
      </c>
      <c r="C67" t="s">
        <v>25</v>
      </c>
      <c r="D67" t="str">
        <f t="shared" ref="D67:D130" si="1">IF(C67="BEC", "BEC/EAC", IF(C67="Credit Card Fraud", "Credit Card/Check Fraud", IF(C67="Malware", "Malware/Scareware/Virus", IF(C67="Data Breach", "Data Breach (Corporate)", IF(C67="Real Estate", "Real Estate/Rental", IF(C67="Phishing", "Phishing/Vishing/Smishing/Pharming", IF(C67="Personal Data Breach", "Data Breach (Personal)", IF(C67="Corporate Data Breach", "Data Breach (Corporate)", IF(C67="Confidence/Romance", "Confidence Fraud/Romance", IF(C67="Threats of Violence", "Terrorism/Threats of Violence", C67))))))))))</f>
        <v>Computer Intrusion</v>
      </c>
      <c r="E67">
        <v>0</v>
      </c>
      <c r="F67" s="3">
        <v>0</v>
      </c>
    </row>
    <row r="68" spans="1:6" x14ac:dyDescent="0.25">
      <c r="A68">
        <v>2021</v>
      </c>
      <c r="B68" t="s">
        <v>92</v>
      </c>
      <c r="C68" t="s">
        <v>14</v>
      </c>
      <c r="D68" t="str">
        <f t="shared" si="1"/>
        <v>Confidence Fraud/Romance</v>
      </c>
      <c r="E68">
        <v>2</v>
      </c>
      <c r="F68" s="3">
        <v>76000</v>
      </c>
    </row>
    <row r="69" spans="1:6" x14ac:dyDescent="0.25">
      <c r="A69">
        <v>2021</v>
      </c>
      <c r="B69" t="s">
        <v>92</v>
      </c>
      <c r="C69" t="s">
        <v>19</v>
      </c>
      <c r="D69" t="str">
        <f t="shared" si="1"/>
        <v>Data Breach (Corporate)</v>
      </c>
      <c r="E69">
        <v>0</v>
      </c>
      <c r="F69" s="3">
        <v>0</v>
      </c>
    </row>
    <row r="70" spans="1:6" x14ac:dyDescent="0.25">
      <c r="A70">
        <v>2021</v>
      </c>
      <c r="B70" t="s">
        <v>92</v>
      </c>
      <c r="C70" t="s">
        <v>24</v>
      </c>
      <c r="D70" t="str">
        <f t="shared" si="1"/>
        <v>Credit Card/Check Fraud</v>
      </c>
      <c r="E70">
        <v>1</v>
      </c>
      <c r="F70" s="3">
        <v>4000</v>
      </c>
    </row>
    <row r="71" spans="1:6" x14ac:dyDescent="0.25">
      <c r="A71">
        <v>2021</v>
      </c>
      <c r="B71" t="s">
        <v>92</v>
      </c>
      <c r="C71" t="s">
        <v>17</v>
      </c>
      <c r="D71" t="str">
        <f t="shared" si="1"/>
        <v>Crimes Against Children</v>
      </c>
      <c r="E71">
        <v>0</v>
      </c>
      <c r="F71" s="3">
        <v>0</v>
      </c>
    </row>
    <row r="72" spans="1:6" x14ac:dyDescent="0.25">
      <c r="A72">
        <v>2021</v>
      </c>
      <c r="B72" t="s">
        <v>92</v>
      </c>
      <c r="C72" t="s">
        <v>104</v>
      </c>
      <c r="D72" t="str">
        <f t="shared" si="1"/>
        <v>Denial of Service/TDos</v>
      </c>
      <c r="E72">
        <v>0</v>
      </c>
      <c r="F72" s="3">
        <v>0</v>
      </c>
    </row>
    <row r="73" spans="1:6" x14ac:dyDescent="0.25">
      <c r="A73">
        <v>2021</v>
      </c>
      <c r="B73" t="s">
        <v>92</v>
      </c>
      <c r="C73" t="s">
        <v>26</v>
      </c>
      <c r="D73" t="str">
        <f t="shared" si="1"/>
        <v>Employment</v>
      </c>
      <c r="E73">
        <v>0</v>
      </c>
      <c r="F73" s="3">
        <v>0</v>
      </c>
    </row>
    <row r="74" spans="1:6" x14ac:dyDescent="0.25">
      <c r="A74">
        <v>2021</v>
      </c>
      <c r="B74" t="s">
        <v>92</v>
      </c>
      <c r="C74" t="s">
        <v>12</v>
      </c>
      <c r="D74" t="str">
        <f t="shared" si="1"/>
        <v>Extortion</v>
      </c>
      <c r="E74">
        <v>0</v>
      </c>
      <c r="F74" s="3">
        <v>0</v>
      </c>
    </row>
    <row r="75" spans="1:6" x14ac:dyDescent="0.25">
      <c r="A75">
        <v>2021</v>
      </c>
      <c r="B75" t="s">
        <v>92</v>
      </c>
      <c r="C75" t="s">
        <v>33</v>
      </c>
      <c r="D75" t="str">
        <f t="shared" si="1"/>
        <v>Gambling</v>
      </c>
      <c r="E75">
        <v>0</v>
      </c>
      <c r="F75" s="3">
        <v>0</v>
      </c>
    </row>
    <row r="76" spans="1:6" x14ac:dyDescent="0.25">
      <c r="A76">
        <v>2021</v>
      </c>
      <c r="B76" t="s">
        <v>92</v>
      </c>
      <c r="C76" t="s">
        <v>5</v>
      </c>
      <c r="D76" t="str">
        <f t="shared" si="1"/>
        <v>Government Impersonation</v>
      </c>
      <c r="E76">
        <v>0</v>
      </c>
      <c r="F76" s="3">
        <v>0</v>
      </c>
    </row>
    <row r="77" spans="1:6" x14ac:dyDescent="0.25">
      <c r="A77">
        <v>2021</v>
      </c>
      <c r="B77" t="s">
        <v>92</v>
      </c>
      <c r="C77" t="s">
        <v>29</v>
      </c>
      <c r="D77" t="str">
        <f t="shared" si="1"/>
        <v>Health Care Related</v>
      </c>
      <c r="E77">
        <v>0</v>
      </c>
      <c r="F77" s="3">
        <v>0</v>
      </c>
    </row>
    <row r="78" spans="1:6" x14ac:dyDescent="0.25">
      <c r="A78">
        <v>2021</v>
      </c>
      <c r="B78" t="s">
        <v>92</v>
      </c>
      <c r="C78" t="s">
        <v>13</v>
      </c>
      <c r="D78" t="str">
        <f t="shared" si="1"/>
        <v>IPR/Copyright and Counterfeit</v>
      </c>
      <c r="E78">
        <v>1</v>
      </c>
      <c r="F78" s="3">
        <v>0</v>
      </c>
    </row>
    <row r="79" spans="1:6" x14ac:dyDescent="0.25">
      <c r="A79">
        <v>2021</v>
      </c>
      <c r="B79" t="s">
        <v>92</v>
      </c>
      <c r="C79" t="s">
        <v>10</v>
      </c>
      <c r="D79" t="str">
        <f t="shared" si="1"/>
        <v>Identity Theft</v>
      </c>
      <c r="E79">
        <v>0</v>
      </c>
      <c r="F79" s="3">
        <v>0</v>
      </c>
    </row>
    <row r="80" spans="1:6" x14ac:dyDescent="0.25">
      <c r="A80">
        <v>2021</v>
      </c>
      <c r="B80" t="s">
        <v>92</v>
      </c>
      <c r="C80" t="s">
        <v>18</v>
      </c>
      <c r="D80" t="str">
        <f t="shared" si="1"/>
        <v>Investment</v>
      </c>
      <c r="E80">
        <v>1</v>
      </c>
      <c r="F80" s="3">
        <v>60000</v>
      </c>
    </row>
    <row r="81" spans="1:6" x14ac:dyDescent="0.25">
      <c r="A81">
        <v>2021</v>
      </c>
      <c r="B81" t="s">
        <v>92</v>
      </c>
      <c r="C81" t="s">
        <v>11</v>
      </c>
      <c r="D81" t="str">
        <f t="shared" si="1"/>
        <v>Lottery/Sweepstakes/Inheritance</v>
      </c>
      <c r="E81">
        <v>0</v>
      </c>
      <c r="F81" s="3">
        <v>0</v>
      </c>
    </row>
    <row r="82" spans="1:6" x14ac:dyDescent="0.25">
      <c r="A82">
        <v>2021</v>
      </c>
      <c r="B82" t="s">
        <v>92</v>
      </c>
      <c r="C82" t="s">
        <v>27</v>
      </c>
      <c r="D82" t="str">
        <f t="shared" si="1"/>
        <v>Malware/Scareware/Virus</v>
      </c>
      <c r="E82">
        <v>1</v>
      </c>
      <c r="F82" s="3">
        <v>0</v>
      </c>
    </row>
    <row r="83" spans="1:6" x14ac:dyDescent="0.25">
      <c r="A83">
        <v>2021</v>
      </c>
      <c r="B83" t="s">
        <v>92</v>
      </c>
      <c r="C83" t="s">
        <v>102</v>
      </c>
      <c r="D83" t="str">
        <f t="shared" si="1"/>
        <v>No Lead Value</v>
      </c>
      <c r="E83">
        <v>9</v>
      </c>
      <c r="F83" s="3">
        <v>0</v>
      </c>
    </row>
    <row r="84" spans="1:6" x14ac:dyDescent="0.25">
      <c r="A84">
        <v>2021</v>
      </c>
      <c r="B84" t="s">
        <v>92</v>
      </c>
      <c r="C84" t="s">
        <v>103</v>
      </c>
      <c r="D84" t="str">
        <f t="shared" si="1"/>
        <v>Non-payment/Non-Delivery</v>
      </c>
      <c r="E84">
        <v>1</v>
      </c>
      <c r="F84" s="3">
        <v>133</v>
      </c>
    </row>
    <row r="85" spans="1:6" x14ac:dyDescent="0.25">
      <c r="A85">
        <v>2021</v>
      </c>
      <c r="B85" t="s">
        <v>92</v>
      </c>
      <c r="C85" t="s">
        <v>28</v>
      </c>
      <c r="D85" t="str">
        <f t="shared" si="1"/>
        <v>Other</v>
      </c>
      <c r="E85">
        <v>1</v>
      </c>
      <c r="F85" s="3">
        <v>0</v>
      </c>
    </row>
    <row r="86" spans="1:6" x14ac:dyDescent="0.25">
      <c r="A86">
        <v>2021</v>
      </c>
      <c r="B86" t="s">
        <v>92</v>
      </c>
      <c r="C86" t="s">
        <v>9</v>
      </c>
      <c r="D86" t="str">
        <f t="shared" si="1"/>
        <v>Overpayment</v>
      </c>
      <c r="E86">
        <v>0</v>
      </c>
      <c r="F86" s="3">
        <v>0</v>
      </c>
    </row>
    <row r="87" spans="1:6" x14ac:dyDescent="0.25">
      <c r="A87">
        <v>2021</v>
      </c>
      <c r="B87" t="s">
        <v>92</v>
      </c>
      <c r="C87" t="s">
        <v>8</v>
      </c>
      <c r="D87" t="str">
        <f t="shared" si="1"/>
        <v>Data Breach (Personal)</v>
      </c>
      <c r="E87">
        <v>2</v>
      </c>
      <c r="F87" s="3">
        <v>0</v>
      </c>
    </row>
    <row r="88" spans="1:6" x14ac:dyDescent="0.25">
      <c r="A88">
        <v>2021</v>
      </c>
      <c r="B88" t="s">
        <v>92</v>
      </c>
      <c r="C88" t="s">
        <v>4</v>
      </c>
      <c r="D88" t="str">
        <f t="shared" si="1"/>
        <v>Phishing/Vishing/Smishing/Pharming</v>
      </c>
      <c r="E88">
        <v>1</v>
      </c>
      <c r="F88" s="3">
        <v>0</v>
      </c>
    </row>
    <row r="89" spans="1:6" x14ac:dyDescent="0.25">
      <c r="A89">
        <v>2021</v>
      </c>
      <c r="B89" t="s">
        <v>92</v>
      </c>
      <c r="C89" t="s">
        <v>15</v>
      </c>
      <c r="D89" t="str">
        <f t="shared" si="1"/>
        <v>Ransomware</v>
      </c>
      <c r="E89">
        <v>0</v>
      </c>
      <c r="F89" s="3">
        <v>0</v>
      </c>
    </row>
    <row r="90" spans="1:6" x14ac:dyDescent="0.25">
      <c r="A90">
        <v>2021</v>
      </c>
      <c r="B90" t="s">
        <v>92</v>
      </c>
      <c r="C90" t="s">
        <v>31</v>
      </c>
      <c r="D90" t="str">
        <f t="shared" si="1"/>
        <v>Re-shipping</v>
      </c>
      <c r="E90">
        <v>0</v>
      </c>
      <c r="F90" s="3">
        <v>0</v>
      </c>
    </row>
    <row r="91" spans="1:6" x14ac:dyDescent="0.25">
      <c r="A91">
        <v>2021</v>
      </c>
      <c r="B91" t="s">
        <v>92</v>
      </c>
      <c r="C91" t="s">
        <v>32</v>
      </c>
      <c r="D91" t="str">
        <f t="shared" si="1"/>
        <v>Real Estate/Rental</v>
      </c>
      <c r="E91">
        <v>0</v>
      </c>
      <c r="F91" s="3">
        <v>0</v>
      </c>
    </row>
    <row r="92" spans="1:6" x14ac:dyDescent="0.25">
      <c r="A92">
        <v>2021</v>
      </c>
      <c r="B92" t="s">
        <v>92</v>
      </c>
      <c r="C92" t="s">
        <v>22</v>
      </c>
      <c r="D92" t="str">
        <f t="shared" si="1"/>
        <v>Spoofing</v>
      </c>
      <c r="E92">
        <v>1</v>
      </c>
      <c r="F92" s="3">
        <v>31200</v>
      </c>
    </row>
    <row r="93" spans="1:6" x14ac:dyDescent="0.25">
      <c r="A93">
        <v>2021</v>
      </c>
      <c r="B93" t="s">
        <v>92</v>
      </c>
      <c r="C93" t="s">
        <v>16</v>
      </c>
      <c r="D93" t="str">
        <f t="shared" si="1"/>
        <v>Tech Support</v>
      </c>
      <c r="E93">
        <v>4</v>
      </c>
      <c r="F93" s="3">
        <v>6200</v>
      </c>
    </row>
    <row r="94" spans="1:6" x14ac:dyDescent="0.25">
      <c r="A94">
        <v>2021</v>
      </c>
      <c r="B94" t="s">
        <v>92</v>
      </c>
      <c r="C94" t="s">
        <v>30</v>
      </c>
      <c r="D94" t="str">
        <f t="shared" si="1"/>
        <v>Terrorism/Threats of Violence</v>
      </c>
      <c r="E94">
        <v>0</v>
      </c>
      <c r="F94" s="3">
        <v>0</v>
      </c>
    </row>
    <row r="95" spans="1:6" x14ac:dyDescent="0.25">
      <c r="A95">
        <v>2021</v>
      </c>
      <c r="B95" t="s">
        <v>46</v>
      </c>
      <c r="C95" t="s">
        <v>7</v>
      </c>
      <c r="D95" t="str">
        <f t="shared" si="1"/>
        <v>Advanced Fee</v>
      </c>
      <c r="E95">
        <v>268</v>
      </c>
      <c r="F95" s="3">
        <v>1737058</v>
      </c>
    </row>
    <row r="96" spans="1:6" x14ac:dyDescent="0.25">
      <c r="A96">
        <v>2021</v>
      </c>
      <c r="B96" t="s">
        <v>46</v>
      </c>
      <c r="C96" t="s">
        <v>20</v>
      </c>
      <c r="D96" t="str">
        <f t="shared" si="1"/>
        <v>BEC/EAC</v>
      </c>
      <c r="E96">
        <v>388</v>
      </c>
      <c r="F96" s="3">
        <v>22742716</v>
      </c>
    </row>
    <row r="97" spans="1:6" x14ac:dyDescent="0.25">
      <c r="A97">
        <v>2021</v>
      </c>
      <c r="B97" t="s">
        <v>46</v>
      </c>
      <c r="C97" t="s">
        <v>21</v>
      </c>
      <c r="D97" t="str">
        <f t="shared" si="1"/>
        <v>Civil Matter</v>
      </c>
      <c r="E97">
        <v>28</v>
      </c>
      <c r="F97" s="3">
        <v>18577</v>
      </c>
    </row>
    <row r="98" spans="1:6" x14ac:dyDescent="0.25">
      <c r="A98">
        <v>2021</v>
      </c>
      <c r="B98" t="s">
        <v>46</v>
      </c>
      <c r="C98" t="s">
        <v>25</v>
      </c>
      <c r="D98" t="str">
        <f t="shared" si="1"/>
        <v>Computer Intrusion</v>
      </c>
      <c r="E98">
        <v>13</v>
      </c>
      <c r="F98" s="3">
        <v>5000</v>
      </c>
    </row>
    <row r="99" spans="1:6" x14ac:dyDescent="0.25">
      <c r="A99">
        <v>2021</v>
      </c>
      <c r="B99" t="s">
        <v>46</v>
      </c>
      <c r="C99" t="s">
        <v>14</v>
      </c>
      <c r="D99" t="str">
        <f t="shared" si="1"/>
        <v>Confidence Fraud/Romance</v>
      </c>
      <c r="E99">
        <v>653</v>
      </c>
      <c r="F99" s="3">
        <v>18827346</v>
      </c>
    </row>
    <row r="100" spans="1:6" x14ac:dyDescent="0.25">
      <c r="A100">
        <v>2021</v>
      </c>
      <c r="B100" t="s">
        <v>46</v>
      </c>
      <c r="C100" t="s">
        <v>19</v>
      </c>
      <c r="D100" t="str">
        <f t="shared" si="1"/>
        <v>Data Breach (Corporate)</v>
      </c>
      <c r="E100">
        <v>20</v>
      </c>
      <c r="F100" s="3">
        <v>1632442</v>
      </c>
    </row>
    <row r="101" spans="1:6" x14ac:dyDescent="0.25">
      <c r="A101">
        <v>2021</v>
      </c>
      <c r="B101" t="s">
        <v>46</v>
      </c>
      <c r="C101" t="s">
        <v>24</v>
      </c>
      <c r="D101" t="str">
        <f t="shared" si="1"/>
        <v>Credit Card/Check Fraud</v>
      </c>
      <c r="E101">
        <v>390</v>
      </c>
      <c r="F101" s="3">
        <v>3100451</v>
      </c>
    </row>
    <row r="102" spans="1:6" x14ac:dyDescent="0.25">
      <c r="A102">
        <v>2021</v>
      </c>
      <c r="B102" t="s">
        <v>46</v>
      </c>
      <c r="C102" t="s">
        <v>17</v>
      </c>
      <c r="D102" t="str">
        <f t="shared" si="1"/>
        <v>Crimes Against Children</v>
      </c>
      <c r="E102">
        <v>54</v>
      </c>
      <c r="F102" s="3">
        <v>4860</v>
      </c>
    </row>
    <row r="103" spans="1:6" x14ac:dyDescent="0.25">
      <c r="A103">
        <v>2021</v>
      </c>
      <c r="B103" t="s">
        <v>46</v>
      </c>
      <c r="C103" t="s">
        <v>104</v>
      </c>
      <c r="D103" t="str">
        <f t="shared" si="1"/>
        <v>Denial of Service/TDos</v>
      </c>
      <c r="E103">
        <v>38</v>
      </c>
      <c r="F103" s="3">
        <v>1040</v>
      </c>
    </row>
    <row r="104" spans="1:6" x14ac:dyDescent="0.25">
      <c r="A104">
        <v>2021</v>
      </c>
      <c r="B104" t="s">
        <v>46</v>
      </c>
      <c r="C104" t="s">
        <v>26</v>
      </c>
      <c r="D104" t="str">
        <f t="shared" si="1"/>
        <v>Employment</v>
      </c>
      <c r="E104">
        <v>362</v>
      </c>
      <c r="F104" s="3">
        <v>1017405</v>
      </c>
    </row>
    <row r="105" spans="1:6" x14ac:dyDescent="0.25">
      <c r="A105">
        <v>2021</v>
      </c>
      <c r="B105" t="s">
        <v>46</v>
      </c>
      <c r="C105" t="s">
        <v>12</v>
      </c>
      <c r="D105" t="str">
        <f t="shared" si="1"/>
        <v>Extortion</v>
      </c>
      <c r="E105">
        <v>1039</v>
      </c>
      <c r="F105" s="3">
        <v>1253920</v>
      </c>
    </row>
    <row r="106" spans="1:6" x14ac:dyDescent="0.25">
      <c r="A106">
        <v>2021</v>
      </c>
      <c r="B106" t="s">
        <v>46</v>
      </c>
      <c r="C106" t="s">
        <v>33</v>
      </c>
      <c r="D106" t="str">
        <f t="shared" si="1"/>
        <v>Gambling</v>
      </c>
      <c r="E106">
        <v>2</v>
      </c>
      <c r="F106" s="3">
        <v>4000</v>
      </c>
    </row>
    <row r="107" spans="1:6" x14ac:dyDescent="0.25">
      <c r="A107">
        <v>2021</v>
      </c>
      <c r="B107" t="s">
        <v>46</v>
      </c>
      <c r="C107" t="s">
        <v>5</v>
      </c>
      <c r="D107" t="str">
        <f t="shared" si="1"/>
        <v>Government Impersonation</v>
      </c>
      <c r="E107">
        <v>321</v>
      </c>
      <c r="F107" s="3">
        <v>5903432</v>
      </c>
    </row>
    <row r="108" spans="1:6" x14ac:dyDescent="0.25">
      <c r="A108">
        <v>2021</v>
      </c>
      <c r="B108" t="s">
        <v>46</v>
      </c>
      <c r="C108" t="s">
        <v>29</v>
      </c>
      <c r="D108" t="str">
        <f t="shared" si="1"/>
        <v>Health Care Related</v>
      </c>
      <c r="E108">
        <v>7</v>
      </c>
      <c r="F108" s="3">
        <v>289</v>
      </c>
    </row>
    <row r="109" spans="1:6" x14ac:dyDescent="0.25">
      <c r="A109">
        <v>2021</v>
      </c>
      <c r="B109" t="s">
        <v>46</v>
      </c>
      <c r="C109" t="s">
        <v>13</v>
      </c>
      <c r="D109" t="str">
        <f t="shared" si="1"/>
        <v>IPR/Copyright and Counterfeit</v>
      </c>
      <c r="E109">
        <v>86</v>
      </c>
      <c r="F109" s="3">
        <v>474513</v>
      </c>
    </row>
    <row r="110" spans="1:6" x14ac:dyDescent="0.25">
      <c r="A110">
        <v>2021</v>
      </c>
      <c r="B110" t="s">
        <v>46</v>
      </c>
      <c r="C110" t="s">
        <v>10</v>
      </c>
      <c r="D110" t="str">
        <f t="shared" si="1"/>
        <v>Identity Theft</v>
      </c>
      <c r="E110">
        <v>731</v>
      </c>
      <c r="F110" s="3">
        <v>4486731</v>
      </c>
    </row>
    <row r="111" spans="1:6" x14ac:dyDescent="0.25">
      <c r="A111">
        <v>2021</v>
      </c>
      <c r="B111" t="s">
        <v>46</v>
      </c>
      <c r="C111" t="s">
        <v>18</v>
      </c>
      <c r="D111" t="str">
        <f t="shared" si="1"/>
        <v>Investment</v>
      </c>
      <c r="E111">
        <v>349</v>
      </c>
      <c r="F111" s="3">
        <v>20608460</v>
      </c>
    </row>
    <row r="112" spans="1:6" x14ac:dyDescent="0.25">
      <c r="A112">
        <v>2021</v>
      </c>
      <c r="B112" t="s">
        <v>46</v>
      </c>
      <c r="C112" t="s">
        <v>11</v>
      </c>
      <c r="D112" t="str">
        <f t="shared" si="1"/>
        <v>Lottery/Sweepstakes/Inheritance</v>
      </c>
      <c r="E112">
        <v>133</v>
      </c>
      <c r="F112" s="3">
        <v>3708429</v>
      </c>
    </row>
    <row r="113" spans="1:6" x14ac:dyDescent="0.25">
      <c r="A113">
        <v>2021</v>
      </c>
      <c r="B113" t="s">
        <v>46</v>
      </c>
      <c r="C113" t="s">
        <v>27</v>
      </c>
      <c r="D113" t="str">
        <f t="shared" si="1"/>
        <v>Malware/Scareware/Virus</v>
      </c>
      <c r="E113">
        <v>22</v>
      </c>
      <c r="F113" s="3">
        <v>56689</v>
      </c>
    </row>
    <row r="114" spans="1:6" x14ac:dyDescent="0.25">
      <c r="A114">
        <v>2021</v>
      </c>
      <c r="B114" t="s">
        <v>46</v>
      </c>
      <c r="C114" t="s">
        <v>102</v>
      </c>
      <c r="D114" t="str">
        <f t="shared" si="1"/>
        <v>No Lead Value</v>
      </c>
      <c r="E114">
        <v>2456</v>
      </c>
      <c r="F114" s="3">
        <v>0</v>
      </c>
    </row>
    <row r="115" spans="1:6" x14ac:dyDescent="0.25">
      <c r="A115">
        <v>2021</v>
      </c>
      <c r="B115" t="s">
        <v>46</v>
      </c>
      <c r="C115" t="s">
        <v>103</v>
      </c>
      <c r="D115" t="str">
        <f t="shared" si="1"/>
        <v>Non-payment/Non-Delivery</v>
      </c>
      <c r="E115">
        <v>1841</v>
      </c>
      <c r="F115" s="3">
        <v>4892686</v>
      </c>
    </row>
    <row r="116" spans="1:6" x14ac:dyDescent="0.25">
      <c r="A116">
        <v>2021</v>
      </c>
      <c r="B116" t="s">
        <v>46</v>
      </c>
      <c r="C116" t="s">
        <v>28</v>
      </c>
      <c r="D116" t="str">
        <f t="shared" si="1"/>
        <v>Other</v>
      </c>
      <c r="E116">
        <v>264</v>
      </c>
      <c r="F116" s="3">
        <v>16400442</v>
      </c>
    </row>
    <row r="117" spans="1:6" x14ac:dyDescent="0.25">
      <c r="A117">
        <v>2021</v>
      </c>
      <c r="B117" t="s">
        <v>46</v>
      </c>
      <c r="C117" t="s">
        <v>9</v>
      </c>
      <c r="D117" t="str">
        <f t="shared" si="1"/>
        <v>Overpayment</v>
      </c>
      <c r="E117">
        <v>203</v>
      </c>
      <c r="F117" s="3">
        <v>556059</v>
      </c>
    </row>
    <row r="118" spans="1:6" x14ac:dyDescent="0.25">
      <c r="A118">
        <v>2021</v>
      </c>
      <c r="B118" t="s">
        <v>46</v>
      </c>
      <c r="C118" t="s">
        <v>8</v>
      </c>
      <c r="D118" t="str">
        <f t="shared" si="1"/>
        <v>Data Breach (Personal)</v>
      </c>
      <c r="E118">
        <v>1147</v>
      </c>
      <c r="F118" s="3">
        <v>7422146</v>
      </c>
    </row>
    <row r="119" spans="1:6" x14ac:dyDescent="0.25">
      <c r="A119">
        <v>2021</v>
      </c>
      <c r="B119" t="s">
        <v>46</v>
      </c>
      <c r="C119" t="s">
        <v>4</v>
      </c>
      <c r="D119" t="str">
        <f t="shared" si="1"/>
        <v>Phishing/Vishing/Smishing/Pharming</v>
      </c>
      <c r="E119">
        <v>476</v>
      </c>
      <c r="F119" s="3">
        <v>807443</v>
      </c>
    </row>
    <row r="120" spans="1:6" x14ac:dyDescent="0.25">
      <c r="A120">
        <v>2021</v>
      </c>
      <c r="B120" t="s">
        <v>46</v>
      </c>
      <c r="C120" t="s">
        <v>15</v>
      </c>
      <c r="D120" t="str">
        <f t="shared" si="1"/>
        <v>Ransomware</v>
      </c>
      <c r="E120">
        <v>60</v>
      </c>
      <c r="F120" s="3">
        <v>0</v>
      </c>
    </row>
    <row r="121" spans="1:6" x14ac:dyDescent="0.25">
      <c r="A121">
        <v>2021</v>
      </c>
      <c r="B121" t="s">
        <v>46</v>
      </c>
      <c r="C121" t="s">
        <v>31</v>
      </c>
      <c r="D121" t="str">
        <f t="shared" si="1"/>
        <v>Re-shipping</v>
      </c>
      <c r="E121">
        <v>21</v>
      </c>
      <c r="F121" s="3">
        <v>15266</v>
      </c>
    </row>
    <row r="122" spans="1:6" x14ac:dyDescent="0.25">
      <c r="A122">
        <v>2021</v>
      </c>
      <c r="B122" t="s">
        <v>46</v>
      </c>
      <c r="C122" t="s">
        <v>32</v>
      </c>
      <c r="D122" t="str">
        <f t="shared" si="1"/>
        <v>Real Estate/Rental</v>
      </c>
      <c r="E122">
        <v>337</v>
      </c>
      <c r="F122" s="3">
        <v>6086403</v>
      </c>
    </row>
    <row r="123" spans="1:6" x14ac:dyDescent="0.25">
      <c r="A123">
        <v>2021</v>
      </c>
      <c r="B123" t="s">
        <v>46</v>
      </c>
      <c r="C123" t="s">
        <v>22</v>
      </c>
      <c r="D123" t="str">
        <f t="shared" si="1"/>
        <v>Spoofing</v>
      </c>
      <c r="E123">
        <v>413</v>
      </c>
      <c r="F123" s="3">
        <v>2110293</v>
      </c>
    </row>
    <row r="124" spans="1:6" x14ac:dyDescent="0.25">
      <c r="A124">
        <v>2021</v>
      </c>
      <c r="B124" t="s">
        <v>46</v>
      </c>
      <c r="C124" t="s">
        <v>16</v>
      </c>
      <c r="D124" t="str">
        <f t="shared" si="1"/>
        <v>Tech Support</v>
      </c>
      <c r="E124">
        <v>790</v>
      </c>
      <c r="F124" s="3">
        <v>12646806</v>
      </c>
    </row>
    <row r="125" spans="1:6" x14ac:dyDescent="0.25">
      <c r="A125">
        <v>2021</v>
      </c>
      <c r="B125" t="s">
        <v>46</v>
      </c>
      <c r="C125" t="s">
        <v>30</v>
      </c>
      <c r="D125" t="str">
        <f t="shared" si="1"/>
        <v>Terrorism/Threats of Violence</v>
      </c>
      <c r="E125">
        <v>323</v>
      </c>
      <c r="F125" s="3">
        <v>232491</v>
      </c>
    </row>
    <row r="126" spans="1:6" x14ac:dyDescent="0.25">
      <c r="A126">
        <v>2021</v>
      </c>
      <c r="B126" t="s">
        <v>68</v>
      </c>
      <c r="C126" t="s">
        <v>7</v>
      </c>
      <c r="D126" t="str">
        <f t="shared" si="1"/>
        <v>Advanced Fee</v>
      </c>
      <c r="E126">
        <v>76</v>
      </c>
      <c r="F126" s="3">
        <v>886716</v>
      </c>
    </row>
    <row r="127" spans="1:6" x14ac:dyDescent="0.25">
      <c r="A127">
        <v>2021</v>
      </c>
      <c r="B127" t="s">
        <v>68</v>
      </c>
      <c r="C127" t="s">
        <v>20</v>
      </c>
      <c r="D127" t="str">
        <f t="shared" si="1"/>
        <v>BEC/EAC</v>
      </c>
      <c r="E127">
        <v>95</v>
      </c>
      <c r="F127" s="3">
        <v>7197367</v>
      </c>
    </row>
    <row r="128" spans="1:6" x14ac:dyDescent="0.25">
      <c r="A128">
        <v>2021</v>
      </c>
      <c r="B128" t="s">
        <v>68</v>
      </c>
      <c r="C128" t="s">
        <v>21</v>
      </c>
      <c r="D128" t="str">
        <f t="shared" si="1"/>
        <v>Civil Matter</v>
      </c>
      <c r="E128">
        <v>1</v>
      </c>
      <c r="F128" s="3">
        <v>2699</v>
      </c>
    </row>
    <row r="129" spans="1:6" x14ac:dyDescent="0.25">
      <c r="A129">
        <v>2021</v>
      </c>
      <c r="B129" t="s">
        <v>68</v>
      </c>
      <c r="C129" t="s">
        <v>25</v>
      </c>
      <c r="D129" t="str">
        <f t="shared" si="1"/>
        <v>Computer Intrusion</v>
      </c>
      <c r="E129">
        <v>4</v>
      </c>
      <c r="F129" s="3">
        <v>0</v>
      </c>
    </row>
    <row r="130" spans="1:6" x14ac:dyDescent="0.25">
      <c r="A130">
        <v>2021</v>
      </c>
      <c r="B130" t="s">
        <v>68</v>
      </c>
      <c r="C130" t="s">
        <v>14</v>
      </c>
      <c r="D130" t="str">
        <f t="shared" si="1"/>
        <v>Confidence Fraud/Romance</v>
      </c>
      <c r="E130">
        <v>153</v>
      </c>
      <c r="F130" s="3">
        <v>1220454</v>
      </c>
    </row>
    <row r="131" spans="1:6" x14ac:dyDescent="0.25">
      <c r="A131">
        <v>2021</v>
      </c>
      <c r="B131" t="s">
        <v>68</v>
      </c>
      <c r="C131" t="s">
        <v>19</v>
      </c>
      <c r="D131" t="str">
        <f t="shared" ref="D131:D194" si="2">IF(C131="BEC", "BEC/EAC", IF(C131="Credit Card Fraud", "Credit Card/Check Fraud", IF(C131="Malware", "Malware/Scareware/Virus", IF(C131="Data Breach", "Data Breach (Corporate)", IF(C131="Real Estate", "Real Estate/Rental", IF(C131="Phishing", "Phishing/Vishing/Smishing/Pharming", IF(C131="Personal Data Breach", "Data Breach (Personal)", IF(C131="Corporate Data Breach", "Data Breach (Corporate)", IF(C131="Confidence/Romance", "Confidence Fraud/Romance", IF(C131="Threats of Violence", "Terrorism/Threats of Violence", C131))))))))))</f>
        <v>Data Breach (Corporate)</v>
      </c>
      <c r="E131">
        <v>5</v>
      </c>
      <c r="F131" s="3">
        <v>2033</v>
      </c>
    </row>
    <row r="132" spans="1:6" x14ac:dyDescent="0.25">
      <c r="A132">
        <v>2021</v>
      </c>
      <c r="B132" t="s">
        <v>68</v>
      </c>
      <c r="C132" t="s">
        <v>24</v>
      </c>
      <c r="D132" t="str">
        <f t="shared" si="2"/>
        <v>Credit Card/Check Fraud</v>
      </c>
      <c r="E132">
        <v>93</v>
      </c>
      <c r="F132" s="3">
        <v>294796</v>
      </c>
    </row>
    <row r="133" spans="1:6" x14ac:dyDescent="0.25">
      <c r="A133">
        <v>2021</v>
      </c>
      <c r="B133" t="s">
        <v>68</v>
      </c>
      <c r="C133" t="s">
        <v>17</v>
      </c>
      <c r="D133" t="str">
        <f t="shared" si="2"/>
        <v>Crimes Against Children</v>
      </c>
      <c r="E133">
        <v>22</v>
      </c>
      <c r="F133" s="3">
        <v>1</v>
      </c>
    </row>
    <row r="134" spans="1:6" x14ac:dyDescent="0.25">
      <c r="A134">
        <v>2021</v>
      </c>
      <c r="B134" t="s">
        <v>68</v>
      </c>
      <c r="C134" t="s">
        <v>104</v>
      </c>
      <c r="D134" t="str">
        <f t="shared" si="2"/>
        <v>Denial of Service/TDos</v>
      </c>
      <c r="E134">
        <v>7</v>
      </c>
      <c r="F134" s="3">
        <v>0</v>
      </c>
    </row>
    <row r="135" spans="1:6" x14ac:dyDescent="0.25">
      <c r="A135">
        <v>2021</v>
      </c>
      <c r="B135" t="s">
        <v>68</v>
      </c>
      <c r="C135" t="s">
        <v>26</v>
      </c>
      <c r="D135" t="str">
        <f t="shared" si="2"/>
        <v>Employment</v>
      </c>
      <c r="E135">
        <v>94</v>
      </c>
      <c r="F135" s="3">
        <v>1140642</v>
      </c>
    </row>
    <row r="136" spans="1:6" x14ac:dyDescent="0.25">
      <c r="A136">
        <v>2021</v>
      </c>
      <c r="B136" t="s">
        <v>68</v>
      </c>
      <c r="C136" t="s">
        <v>12</v>
      </c>
      <c r="D136" t="str">
        <f t="shared" si="2"/>
        <v>Extortion</v>
      </c>
      <c r="E136">
        <v>238</v>
      </c>
      <c r="F136" s="3">
        <v>59419</v>
      </c>
    </row>
    <row r="137" spans="1:6" x14ac:dyDescent="0.25">
      <c r="A137">
        <v>2021</v>
      </c>
      <c r="B137" t="s">
        <v>68</v>
      </c>
      <c r="C137" t="s">
        <v>33</v>
      </c>
      <c r="D137" t="str">
        <f t="shared" si="2"/>
        <v>Gambling</v>
      </c>
      <c r="E137">
        <v>4</v>
      </c>
      <c r="F137" s="3">
        <v>3359</v>
      </c>
    </row>
    <row r="138" spans="1:6" x14ac:dyDescent="0.25">
      <c r="A138">
        <v>2021</v>
      </c>
      <c r="B138" t="s">
        <v>68</v>
      </c>
      <c r="C138" t="s">
        <v>5</v>
      </c>
      <c r="D138" t="str">
        <f t="shared" si="2"/>
        <v>Government Impersonation</v>
      </c>
      <c r="E138">
        <v>74</v>
      </c>
      <c r="F138" s="3">
        <v>170090</v>
      </c>
    </row>
    <row r="139" spans="1:6" x14ac:dyDescent="0.25">
      <c r="A139">
        <v>2021</v>
      </c>
      <c r="B139" t="s">
        <v>68</v>
      </c>
      <c r="C139" t="s">
        <v>29</v>
      </c>
      <c r="D139" t="str">
        <f t="shared" si="2"/>
        <v>Health Care Related</v>
      </c>
      <c r="E139">
        <v>3</v>
      </c>
      <c r="F139" s="3">
        <v>0</v>
      </c>
    </row>
    <row r="140" spans="1:6" x14ac:dyDescent="0.25">
      <c r="A140">
        <v>2021</v>
      </c>
      <c r="B140" t="s">
        <v>68</v>
      </c>
      <c r="C140" t="s">
        <v>13</v>
      </c>
      <c r="D140" t="str">
        <f t="shared" si="2"/>
        <v>IPR/Copyright and Counterfeit</v>
      </c>
      <c r="E140">
        <v>12</v>
      </c>
      <c r="F140" s="3">
        <v>27987</v>
      </c>
    </row>
    <row r="141" spans="1:6" x14ac:dyDescent="0.25">
      <c r="A141">
        <v>2021</v>
      </c>
      <c r="B141" t="s">
        <v>68</v>
      </c>
      <c r="C141" t="s">
        <v>10</v>
      </c>
      <c r="D141" t="str">
        <f t="shared" si="2"/>
        <v>Identity Theft</v>
      </c>
      <c r="E141">
        <v>198</v>
      </c>
      <c r="F141" s="3">
        <v>859762</v>
      </c>
    </row>
    <row r="142" spans="1:6" x14ac:dyDescent="0.25">
      <c r="A142">
        <v>2021</v>
      </c>
      <c r="B142" t="s">
        <v>68</v>
      </c>
      <c r="C142" t="s">
        <v>18</v>
      </c>
      <c r="D142" t="str">
        <f t="shared" si="2"/>
        <v>Investment</v>
      </c>
      <c r="E142">
        <v>52</v>
      </c>
      <c r="F142" s="3">
        <v>980072</v>
      </c>
    </row>
    <row r="143" spans="1:6" x14ac:dyDescent="0.25">
      <c r="A143">
        <v>2021</v>
      </c>
      <c r="B143" t="s">
        <v>68</v>
      </c>
      <c r="C143" t="s">
        <v>11</v>
      </c>
      <c r="D143" t="str">
        <f t="shared" si="2"/>
        <v>Lottery/Sweepstakes/Inheritance</v>
      </c>
      <c r="E143">
        <v>36</v>
      </c>
      <c r="F143" s="3">
        <v>90132</v>
      </c>
    </row>
    <row r="144" spans="1:6" x14ac:dyDescent="0.25">
      <c r="A144">
        <v>2021</v>
      </c>
      <c r="B144" t="s">
        <v>68</v>
      </c>
      <c r="C144" t="s">
        <v>27</v>
      </c>
      <c r="D144" t="str">
        <f t="shared" si="2"/>
        <v>Malware/Scareware/Virus</v>
      </c>
      <c r="E144">
        <v>3</v>
      </c>
      <c r="F144" s="3">
        <v>0</v>
      </c>
    </row>
    <row r="145" spans="1:6" x14ac:dyDescent="0.25">
      <c r="A145">
        <v>2021</v>
      </c>
      <c r="B145" t="s">
        <v>68</v>
      </c>
      <c r="C145" t="s">
        <v>102</v>
      </c>
      <c r="D145" t="str">
        <f t="shared" si="2"/>
        <v>No Lead Value</v>
      </c>
      <c r="E145">
        <v>237</v>
      </c>
      <c r="F145" s="3">
        <v>0</v>
      </c>
    </row>
    <row r="146" spans="1:6" x14ac:dyDescent="0.25">
      <c r="A146">
        <v>2021</v>
      </c>
      <c r="B146" t="s">
        <v>68</v>
      </c>
      <c r="C146" t="s">
        <v>103</v>
      </c>
      <c r="D146" t="str">
        <f t="shared" si="2"/>
        <v>Non-payment/Non-Delivery</v>
      </c>
      <c r="E146">
        <v>539</v>
      </c>
      <c r="F146" s="3">
        <v>553033</v>
      </c>
    </row>
    <row r="147" spans="1:6" x14ac:dyDescent="0.25">
      <c r="A147">
        <v>2021</v>
      </c>
      <c r="B147" t="s">
        <v>68</v>
      </c>
      <c r="C147" t="s">
        <v>28</v>
      </c>
      <c r="D147" t="str">
        <f t="shared" si="2"/>
        <v>Other</v>
      </c>
      <c r="E147">
        <v>72</v>
      </c>
      <c r="F147" s="3">
        <v>201532</v>
      </c>
    </row>
    <row r="148" spans="1:6" x14ac:dyDescent="0.25">
      <c r="A148">
        <v>2021</v>
      </c>
      <c r="B148" t="s">
        <v>68</v>
      </c>
      <c r="C148" t="s">
        <v>9</v>
      </c>
      <c r="D148" t="str">
        <f t="shared" si="2"/>
        <v>Overpayment</v>
      </c>
      <c r="E148">
        <v>38</v>
      </c>
      <c r="F148" s="3">
        <v>50504</v>
      </c>
    </row>
    <row r="149" spans="1:6" x14ac:dyDescent="0.25">
      <c r="A149">
        <v>2021</v>
      </c>
      <c r="B149" t="s">
        <v>68</v>
      </c>
      <c r="C149" t="s">
        <v>8</v>
      </c>
      <c r="D149" t="str">
        <f t="shared" si="2"/>
        <v>Data Breach (Personal)</v>
      </c>
      <c r="E149">
        <v>352</v>
      </c>
      <c r="F149" s="3">
        <v>967972</v>
      </c>
    </row>
    <row r="150" spans="1:6" x14ac:dyDescent="0.25">
      <c r="A150">
        <v>2021</v>
      </c>
      <c r="B150" t="s">
        <v>68</v>
      </c>
      <c r="C150" t="s">
        <v>4</v>
      </c>
      <c r="D150" t="str">
        <f t="shared" si="2"/>
        <v>Phishing/Vishing/Smishing/Pharming</v>
      </c>
      <c r="E150">
        <v>150</v>
      </c>
      <c r="F150" s="3">
        <v>113931</v>
      </c>
    </row>
    <row r="151" spans="1:6" x14ac:dyDescent="0.25">
      <c r="A151">
        <v>2021</v>
      </c>
      <c r="B151" t="s">
        <v>68</v>
      </c>
      <c r="C151" t="s">
        <v>15</v>
      </c>
      <c r="D151" t="str">
        <f t="shared" si="2"/>
        <v>Ransomware</v>
      </c>
      <c r="E151">
        <v>20</v>
      </c>
      <c r="F151" s="3">
        <v>0</v>
      </c>
    </row>
    <row r="152" spans="1:6" x14ac:dyDescent="0.25">
      <c r="A152">
        <v>2021</v>
      </c>
      <c r="B152" t="s">
        <v>68</v>
      </c>
      <c r="C152" t="s">
        <v>31</v>
      </c>
      <c r="D152" t="str">
        <f t="shared" si="2"/>
        <v>Re-shipping</v>
      </c>
      <c r="E152">
        <v>4</v>
      </c>
      <c r="F152" s="3">
        <v>32650</v>
      </c>
    </row>
    <row r="153" spans="1:6" x14ac:dyDescent="0.25">
      <c r="A153">
        <v>2021</v>
      </c>
      <c r="B153" t="s">
        <v>68</v>
      </c>
      <c r="C153" t="s">
        <v>32</v>
      </c>
      <c r="D153" t="str">
        <f t="shared" si="2"/>
        <v>Real Estate/Rental</v>
      </c>
      <c r="E153">
        <v>41</v>
      </c>
      <c r="F153" s="3">
        <v>952893</v>
      </c>
    </row>
    <row r="154" spans="1:6" x14ac:dyDescent="0.25">
      <c r="A154">
        <v>2021</v>
      </c>
      <c r="B154" t="s">
        <v>68</v>
      </c>
      <c r="C154" t="s">
        <v>22</v>
      </c>
      <c r="D154" t="str">
        <f t="shared" si="2"/>
        <v>Spoofing</v>
      </c>
      <c r="E154">
        <v>117</v>
      </c>
      <c r="F154" s="3">
        <v>152853</v>
      </c>
    </row>
    <row r="155" spans="1:6" x14ac:dyDescent="0.25">
      <c r="A155">
        <v>2021</v>
      </c>
      <c r="B155" t="s">
        <v>68</v>
      </c>
      <c r="C155" t="s">
        <v>16</v>
      </c>
      <c r="D155" t="str">
        <f t="shared" si="2"/>
        <v>Tech Support</v>
      </c>
      <c r="E155">
        <v>125</v>
      </c>
      <c r="F155" s="3">
        <v>1194257</v>
      </c>
    </row>
    <row r="156" spans="1:6" x14ac:dyDescent="0.25">
      <c r="A156">
        <v>2021</v>
      </c>
      <c r="B156" t="s">
        <v>68</v>
      </c>
      <c r="C156" t="s">
        <v>30</v>
      </c>
      <c r="D156" t="str">
        <f t="shared" si="2"/>
        <v>Terrorism/Threats of Violence</v>
      </c>
      <c r="E156">
        <v>88</v>
      </c>
      <c r="F156" s="3">
        <v>3400</v>
      </c>
    </row>
    <row r="157" spans="1:6" x14ac:dyDescent="0.25">
      <c r="A157">
        <v>2021</v>
      </c>
      <c r="B157" t="s">
        <v>36</v>
      </c>
      <c r="C157" t="s">
        <v>7</v>
      </c>
      <c r="D157" t="str">
        <f t="shared" si="2"/>
        <v>Advanced Fee</v>
      </c>
      <c r="E157">
        <v>1434</v>
      </c>
      <c r="F157" s="3">
        <v>16072685</v>
      </c>
    </row>
    <row r="158" spans="1:6" x14ac:dyDescent="0.25">
      <c r="A158">
        <v>2021</v>
      </c>
      <c r="B158" t="s">
        <v>36</v>
      </c>
      <c r="C158" t="s">
        <v>20</v>
      </c>
      <c r="D158" t="str">
        <f t="shared" si="2"/>
        <v>BEC/EAC</v>
      </c>
      <c r="E158">
        <v>3017</v>
      </c>
      <c r="F158" s="3">
        <v>403661227</v>
      </c>
    </row>
    <row r="159" spans="1:6" x14ac:dyDescent="0.25">
      <c r="A159">
        <v>2021</v>
      </c>
      <c r="B159" t="s">
        <v>36</v>
      </c>
      <c r="C159" t="s">
        <v>21</v>
      </c>
      <c r="D159" t="str">
        <f t="shared" si="2"/>
        <v>Civil Matter</v>
      </c>
      <c r="E159">
        <v>168</v>
      </c>
      <c r="F159" s="3">
        <v>10002799</v>
      </c>
    </row>
    <row r="160" spans="1:6" x14ac:dyDescent="0.25">
      <c r="A160">
        <v>2021</v>
      </c>
      <c r="B160" t="s">
        <v>36</v>
      </c>
      <c r="C160" t="s">
        <v>25</v>
      </c>
      <c r="D160" t="str">
        <f t="shared" si="2"/>
        <v>Computer Intrusion</v>
      </c>
      <c r="E160">
        <v>143</v>
      </c>
      <c r="F160" s="3">
        <v>8012290</v>
      </c>
    </row>
    <row r="161" spans="1:6" x14ac:dyDescent="0.25">
      <c r="A161">
        <v>2021</v>
      </c>
      <c r="B161" t="s">
        <v>36</v>
      </c>
      <c r="C161" t="s">
        <v>14</v>
      </c>
      <c r="D161" t="str">
        <f t="shared" si="2"/>
        <v>Confidence Fraud/Romance</v>
      </c>
      <c r="E161">
        <v>3023</v>
      </c>
      <c r="F161" s="3">
        <v>183928230</v>
      </c>
    </row>
    <row r="162" spans="1:6" x14ac:dyDescent="0.25">
      <c r="A162">
        <v>2021</v>
      </c>
      <c r="B162" t="s">
        <v>36</v>
      </c>
      <c r="C162" t="s">
        <v>19</v>
      </c>
      <c r="D162" t="str">
        <f t="shared" si="2"/>
        <v>Data Breach (Corporate)</v>
      </c>
      <c r="E162">
        <v>188</v>
      </c>
      <c r="F162" s="3">
        <v>27521424</v>
      </c>
    </row>
    <row r="163" spans="1:6" x14ac:dyDescent="0.25">
      <c r="A163">
        <v>2021</v>
      </c>
      <c r="B163" t="s">
        <v>36</v>
      </c>
      <c r="C163" t="s">
        <v>24</v>
      </c>
      <c r="D163" t="str">
        <f t="shared" si="2"/>
        <v>Credit Card/Check Fraud</v>
      </c>
      <c r="E163">
        <v>2455</v>
      </c>
      <c r="F163" s="3">
        <v>38545383</v>
      </c>
    </row>
    <row r="164" spans="1:6" x14ac:dyDescent="0.25">
      <c r="A164">
        <v>2021</v>
      </c>
      <c r="B164" t="s">
        <v>36</v>
      </c>
      <c r="C164" t="s">
        <v>17</v>
      </c>
      <c r="D164" t="str">
        <f t="shared" si="2"/>
        <v>Crimes Against Children</v>
      </c>
      <c r="E164">
        <v>262</v>
      </c>
      <c r="F164" s="3">
        <v>6639</v>
      </c>
    </row>
    <row r="165" spans="1:6" x14ac:dyDescent="0.25">
      <c r="A165">
        <v>2021</v>
      </c>
      <c r="B165" t="s">
        <v>36</v>
      </c>
      <c r="C165" t="s">
        <v>104</v>
      </c>
      <c r="D165" t="str">
        <f t="shared" si="2"/>
        <v>Denial of Service/TDos</v>
      </c>
      <c r="E165">
        <v>125</v>
      </c>
      <c r="F165" s="3">
        <v>51797</v>
      </c>
    </row>
    <row r="166" spans="1:6" x14ac:dyDescent="0.25">
      <c r="A166">
        <v>2021</v>
      </c>
      <c r="B166" t="s">
        <v>36</v>
      </c>
      <c r="C166" t="s">
        <v>26</v>
      </c>
      <c r="D166" t="str">
        <f t="shared" si="2"/>
        <v>Employment</v>
      </c>
      <c r="E166">
        <v>1944</v>
      </c>
      <c r="F166" s="3">
        <v>7769432</v>
      </c>
    </row>
    <row r="167" spans="1:6" x14ac:dyDescent="0.25">
      <c r="A167">
        <v>2021</v>
      </c>
      <c r="B167" t="s">
        <v>36</v>
      </c>
      <c r="C167" t="s">
        <v>12</v>
      </c>
      <c r="D167" t="str">
        <f t="shared" si="2"/>
        <v>Extortion</v>
      </c>
      <c r="E167">
        <v>5838</v>
      </c>
      <c r="F167" s="3">
        <v>11613542</v>
      </c>
    </row>
    <row r="168" spans="1:6" x14ac:dyDescent="0.25">
      <c r="A168">
        <v>2021</v>
      </c>
      <c r="B168" t="s">
        <v>36</v>
      </c>
      <c r="C168" t="s">
        <v>33</v>
      </c>
      <c r="D168" t="str">
        <f t="shared" si="2"/>
        <v>Gambling</v>
      </c>
      <c r="E168">
        <v>42</v>
      </c>
      <c r="F168" s="3">
        <v>257372</v>
      </c>
    </row>
    <row r="169" spans="1:6" x14ac:dyDescent="0.25">
      <c r="A169">
        <v>2021</v>
      </c>
      <c r="B169" t="s">
        <v>36</v>
      </c>
      <c r="C169" t="s">
        <v>5</v>
      </c>
      <c r="D169" t="str">
        <f t="shared" si="2"/>
        <v>Government Impersonation</v>
      </c>
      <c r="E169">
        <v>1347</v>
      </c>
      <c r="F169" s="3">
        <v>29149623</v>
      </c>
    </row>
    <row r="170" spans="1:6" x14ac:dyDescent="0.25">
      <c r="A170">
        <v>2021</v>
      </c>
      <c r="B170" t="s">
        <v>36</v>
      </c>
      <c r="C170" t="s">
        <v>29</v>
      </c>
      <c r="D170" t="str">
        <f t="shared" si="2"/>
        <v>Health Care Related</v>
      </c>
      <c r="E170">
        <v>61</v>
      </c>
      <c r="F170" s="3">
        <v>1185747</v>
      </c>
    </row>
    <row r="171" spans="1:6" x14ac:dyDescent="0.25">
      <c r="A171">
        <v>2021</v>
      </c>
      <c r="B171" t="s">
        <v>36</v>
      </c>
      <c r="C171" t="s">
        <v>13</v>
      </c>
      <c r="D171" t="str">
        <f t="shared" si="2"/>
        <v>IPR/Copyright and Counterfeit</v>
      </c>
      <c r="E171">
        <v>618</v>
      </c>
      <c r="F171" s="3">
        <v>1675402</v>
      </c>
    </row>
    <row r="172" spans="1:6" x14ac:dyDescent="0.25">
      <c r="A172">
        <v>2021</v>
      </c>
      <c r="B172" t="s">
        <v>36</v>
      </c>
      <c r="C172" t="s">
        <v>10</v>
      </c>
      <c r="D172" t="str">
        <f t="shared" si="2"/>
        <v>Identity Theft</v>
      </c>
      <c r="E172">
        <v>3759</v>
      </c>
      <c r="F172" s="3">
        <v>53179827</v>
      </c>
    </row>
    <row r="173" spans="1:6" x14ac:dyDescent="0.25">
      <c r="A173">
        <v>2021</v>
      </c>
      <c r="B173" t="s">
        <v>36</v>
      </c>
      <c r="C173" t="s">
        <v>18</v>
      </c>
      <c r="D173" t="str">
        <f t="shared" si="2"/>
        <v>Investment</v>
      </c>
      <c r="E173">
        <v>3153</v>
      </c>
      <c r="F173" s="3">
        <v>292951498</v>
      </c>
    </row>
    <row r="174" spans="1:6" x14ac:dyDescent="0.25">
      <c r="A174">
        <v>2021</v>
      </c>
      <c r="B174" t="s">
        <v>36</v>
      </c>
      <c r="C174" t="s">
        <v>11</v>
      </c>
      <c r="D174" t="str">
        <f t="shared" si="2"/>
        <v>Lottery/Sweepstakes/Inheritance</v>
      </c>
      <c r="E174">
        <v>547</v>
      </c>
      <c r="F174" s="3">
        <v>12612922</v>
      </c>
    </row>
    <row r="175" spans="1:6" x14ac:dyDescent="0.25">
      <c r="A175">
        <v>2021</v>
      </c>
      <c r="B175" t="s">
        <v>36</v>
      </c>
      <c r="C175" t="s">
        <v>27</v>
      </c>
      <c r="D175" t="str">
        <f t="shared" si="2"/>
        <v>Malware/Scareware/Virus</v>
      </c>
      <c r="E175">
        <v>118</v>
      </c>
      <c r="F175" s="3">
        <v>528695</v>
      </c>
    </row>
    <row r="176" spans="1:6" x14ac:dyDescent="0.25">
      <c r="A176">
        <v>2021</v>
      </c>
      <c r="B176" t="s">
        <v>36</v>
      </c>
      <c r="C176" t="s">
        <v>102</v>
      </c>
      <c r="D176" t="str">
        <f t="shared" si="2"/>
        <v>No Lead Value</v>
      </c>
      <c r="E176">
        <v>11004</v>
      </c>
      <c r="F176" s="3">
        <v>601</v>
      </c>
    </row>
    <row r="177" spans="1:6" x14ac:dyDescent="0.25">
      <c r="A177">
        <v>2021</v>
      </c>
      <c r="B177" t="s">
        <v>36</v>
      </c>
      <c r="C177" t="s">
        <v>103</v>
      </c>
      <c r="D177" t="str">
        <f t="shared" si="2"/>
        <v>Non-payment/Non-Delivery</v>
      </c>
      <c r="E177">
        <v>9942</v>
      </c>
      <c r="F177" s="3">
        <v>51478257</v>
      </c>
    </row>
    <row r="178" spans="1:6" x14ac:dyDescent="0.25">
      <c r="A178">
        <v>2021</v>
      </c>
      <c r="B178" t="s">
        <v>36</v>
      </c>
      <c r="C178" t="s">
        <v>28</v>
      </c>
      <c r="D178" t="str">
        <f t="shared" si="2"/>
        <v>Other</v>
      </c>
      <c r="E178">
        <v>1538</v>
      </c>
      <c r="F178" s="3">
        <v>6020695</v>
      </c>
    </row>
    <row r="179" spans="1:6" x14ac:dyDescent="0.25">
      <c r="A179">
        <v>2021</v>
      </c>
      <c r="B179" t="s">
        <v>36</v>
      </c>
      <c r="C179" t="s">
        <v>9</v>
      </c>
      <c r="D179" t="str">
        <f t="shared" si="2"/>
        <v>Overpayment</v>
      </c>
      <c r="E179">
        <v>862</v>
      </c>
      <c r="F179" s="3">
        <v>4889344</v>
      </c>
    </row>
    <row r="180" spans="1:6" x14ac:dyDescent="0.25">
      <c r="A180">
        <v>2021</v>
      </c>
      <c r="B180" t="s">
        <v>36</v>
      </c>
      <c r="C180" t="s">
        <v>8</v>
      </c>
      <c r="D180" t="str">
        <f t="shared" si="2"/>
        <v>Data Breach (Personal)</v>
      </c>
      <c r="E180">
        <v>7244</v>
      </c>
      <c r="F180" s="3">
        <v>86298197</v>
      </c>
    </row>
    <row r="181" spans="1:6" x14ac:dyDescent="0.25">
      <c r="A181">
        <v>2021</v>
      </c>
      <c r="B181" t="s">
        <v>36</v>
      </c>
      <c r="C181" t="s">
        <v>4</v>
      </c>
      <c r="D181" t="str">
        <f t="shared" si="2"/>
        <v>Phishing/Vishing/Smishing/Pharming</v>
      </c>
      <c r="E181">
        <v>2942</v>
      </c>
      <c r="F181" s="3">
        <v>12884518</v>
      </c>
    </row>
    <row r="182" spans="1:6" x14ac:dyDescent="0.25">
      <c r="A182">
        <v>2021</v>
      </c>
      <c r="B182" t="s">
        <v>36</v>
      </c>
      <c r="C182" t="s">
        <v>15</v>
      </c>
      <c r="D182" t="str">
        <f t="shared" si="2"/>
        <v>Ransomware</v>
      </c>
      <c r="E182">
        <v>441</v>
      </c>
      <c r="F182" s="3">
        <v>6398442</v>
      </c>
    </row>
    <row r="183" spans="1:6" x14ac:dyDescent="0.25">
      <c r="A183">
        <v>2021</v>
      </c>
      <c r="B183" t="s">
        <v>36</v>
      </c>
      <c r="C183" t="s">
        <v>31</v>
      </c>
      <c r="D183" t="str">
        <f t="shared" si="2"/>
        <v>Re-shipping</v>
      </c>
      <c r="E183">
        <v>75</v>
      </c>
      <c r="F183" s="3">
        <v>222455</v>
      </c>
    </row>
    <row r="184" spans="1:6" x14ac:dyDescent="0.25">
      <c r="A184">
        <v>2021</v>
      </c>
      <c r="B184" t="s">
        <v>36</v>
      </c>
      <c r="C184" t="s">
        <v>32</v>
      </c>
      <c r="D184" t="str">
        <f t="shared" si="2"/>
        <v>Real Estate/Rental</v>
      </c>
      <c r="E184">
        <v>2322</v>
      </c>
      <c r="F184" s="3">
        <v>51648483</v>
      </c>
    </row>
    <row r="185" spans="1:6" x14ac:dyDescent="0.25">
      <c r="A185">
        <v>2021</v>
      </c>
      <c r="B185" t="s">
        <v>36</v>
      </c>
      <c r="C185" t="s">
        <v>22</v>
      </c>
      <c r="D185" t="str">
        <f t="shared" si="2"/>
        <v>Spoofing</v>
      </c>
      <c r="E185">
        <v>2419</v>
      </c>
      <c r="F185" s="3">
        <v>15397564</v>
      </c>
    </row>
    <row r="186" spans="1:6" x14ac:dyDescent="0.25">
      <c r="A186">
        <v>2021</v>
      </c>
      <c r="B186" t="s">
        <v>36</v>
      </c>
      <c r="C186" t="s">
        <v>16</v>
      </c>
      <c r="D186" t="str">
        <f t="shared" si="2"/>
        <v>Tech Support</v>
      </c>
      <c r="E186">
        <v>3408</v>
      </c>
      <c r="F186" s="3">
        <v>54843257</v>
      </c>
    </row>
    <row r="187" spans="1:6" x14ac:dyDescent="0.25">
      <c r="A187">
        <v>2021</v>
      </c>
      <c r="B187" t="s">
        <v>36</v>
      </c>
      <c r="C187" t="s">
        <v>30</v>
      </c>
      <c r="D187" t="str">
        <f t="shared" si="2"/>
        <v>Terrorism/Threats of Violence</v>
      </c>
      <c r="E187">
        <v>1913</v>
      </c>
      <c r="F187" s="3">
        <v>557421</v>
      </c>
    </row>
    <row r="188" spans="1:6" x14ac:dyDescent="0.25">
      <c r="A188">
        <v>2021</v>
      </c>
      <c r="B188" t="s">
        <v>52</v>
      </c>
      <c r="C188" t="s">
        <v>7</v>
      </c>
      <c r="D188" t="str">
        <f t="shared" si="2"/>
        <v>Advanced Fee</v>
      </c>
      <c r="E188">
        <v>183</v>
      </c>
      <c r="F188" s="3">
        <v>1478601</v>
      </c>
    </row>
    <row r="189" spans="1:6" x14ac:dyDescent="0.25">
      <c r="A189">
        <v>2021</v>
      </c>
      <c r="B189" t="s">
        <v>52</v>
      </c>
      <c r="C189" t="s">
        <v>20</v>
      </c>
      <c r="D189" t="str">
        <f t="shared" si="2"/>
        <v>BEC/EAC</v>
      </c>
      <c r="E189">
        <v>429</v>
      </c>
      <c r="F189" s="3">
        <v>45387132</v>
      </c>
    </row>
    <row r="190" spans="1:6" x14ac:dyDescent="0.25">
      <c r="A190">
        <v>2021</v>
      </c>
      <c r="B190" t="s">
        <v>52</v>
      </c>
      <c r="C190" t="s">
        <v>21</v>
      </c>
      <c r="D190" t="str">
        <f t="shared" si="2"/>
        <v>Civil Matter</v>
      </c>
      <c r="E190">
        <v>12</v>
      </c>
      <c r="F190" s="3">
        <v>1097</v>
      </c>
    </row>
    <row r="191" spans="1:6" x14ac:dyDescent="0.25">
      <c r="A191">
        <v>2021</v>
      </c>
      <c r="B191" t="s">
        <v>52</v>
      </c>
      <c r="C191" t="s">
        <v>25</v>
      </c>
      <c r="D191" t="str">
        <f t="shared" si="2"/>
        <v>Computer Intrusion</v>
      </c>
      <c r="E191">
        <v>20</v>
      </c>
      <c r="F191" s="3">
        <v>8324</v>
      </c>
    </row>
    <row r="192" spans="1:6" x14ac:dyDescent="0.25">
      <c r="A192">
        <v>2021</v>
      </c>
      <c r="B192" t="s">
        <v>52</v>
      </c>
      <c r="C192" t="s">
        <v>14</v>
      </c>
      <c r="D192" t="str">
        <f t="shared" si="2"/>
        <v>Confidence Fraud/Romance</v>
      </c>
      <c r="E192">
        <v>445</v>
      </c>
      <c r="F192" s="3">
        <v>24492897</v>
      </c>
    </row>
    <row r="193" spans="1:6" x14ac:dyDescent="0.25">
      <c r="A193">
        <v>2021</v>
      </c>
      <c r="B193" t="s">
        <v>52</v>
      </c>
      <c r="C193" t="s">
        <v>19</v>
      </c>
      <c r="D193" t="str">
        <f t="shared" si="2"/>
        <v>Data Breach (Corporate)</v>
      </c>
      <c r="E193">
        <v>25</v>
      </c>
      <c r="F193" s="3">
        <v>1628147</v>
      </c>
    </row>
    <row r="194" spans="1:6" x14ac:dyDescent="0.25">
      <c r="A194">
        <v>2021</v>
      </c>
      <c r="B194" t="s">
        <v>52</v>
      </c>
      <c r="C194" t="s">
        <v>24</v>
      </c>
      <c r="D194" t="str">
        <f t="shared" si="2"/>
        <v>Credit Card/Check Fraud</v>
      </c>
      <c r="E194">
        <v>292</v>
      </c>
      <c r="F194" s="3">
        <v>1935416</v>
      </c>
    </row>
    <row r="195" spans="1:6" x14ac:dyDescent="0.25">
      <c r="A195">
        <v>2021</v>
      </c>
      <c r="B195" t="s">
        <v>52</v>
      </c>
      <c r="C195" t="s">
        <v>17</v>
      </c>
      <c r="D195" t="str">
        <f t="shared" ref="D195:D258" si="3">IF(C195="BEC", "BEC/EAC", IF(C195="Credit Card Fraud", "Credit Card/Check Fraud", IF(C195="Malware", "Malware/Scareware/Virus", IF(C195="Data Breach", "Data Breach (Corporate)", IF(C195="Real Estate", "Real Estate/Rental", IF(C195="Phishing", "Phishing/Vishing/Smishing/Pharming", IF(C195="Personal Data Breach", "Data Breach (Personal)", IF(C195="Corporate Data Breach", "Data Breach (Corporate)", IF(C195="Confidence/Romance", "Confidence Fraud/Romance", IF(C195="Threats of Violence", "Terrorism/Threats of Violence", C195))))))))))</f>
        <v>Crimes Against Children</v>
      </c>
      <c r="E195">
        <v>43</v>
      </c>
      <c r="F195" s="3">
        <v>13714</v>
      </c>
    </row>
    <row r="196" spans="1:6" x14ac:dyDescent="0.25">
      <c r="A196">
        <v>2021</v>
      </c>
      <c r="B196" t="s">
        <v>52</v>
      </c>
      <c r="C196" t="s">
        <v>104</v>
      </c>
      <c r="D196" t="str">
        <f t="shared" si="3"/>
        <v>Denial of Service/TDos</v>
      </c>
      <c r="E196">
        <v>17</v>
      </c>
      <c r="F196" s="3">
        <v>0</v>
      </c>
    </row>
    <row r="197" spans="1:6" x14ac:dyDescent="0.25">
      <c r="A197">
        <v>2021</v>
      </c>
      <c r="B197" t="s">
        <v>52</v>
      </c>
      <c r="C197" t="s">
        <v>26</v>
      </c>
      <c r="D197" t="str">
        <f t="shared" si="3"/>
        <v>Employment</v>
      </c>
      <c r="E197">
        <v>327</v>
      </c>
      <c r="F197" s="3">
        <v>1533804</v>
      </c>
    </row>
    <row r="198" spans="1:6" x14ac:dyDescent="0.25">
      <c r="A198">
        <v>2021</v>
      </c>
      <c r="B198" t="s">
        <v>52</v>
      </c>
      <c r="C198" t="s">
        <v>12</v>
      </c>
      <c r="D198" t="str">
        <f t="shared" si="3"/>
        <v>Extortion</v>
      </c>
      <c r="E198">
        <v>944</v>
      </c>
      <c r="F198" s="3">
        <v>548542</v>
      </c>
    </row>
    <row r="199" spans="1:6" x14ac:dyDescent="0.25">
      <c r="A199">
        <v>2021</v>
      </c>
      <c r="B199" t="s">
        <v>52</v>
      </c>
      <c r="C199" t="s">
        <v>33</v>
      </c>
      <c r="D199" t="str">
        <f t="shared" si="3"/>
        <v>Gambling</v>
      </c>
      <c r="E199">
        <v>2</v>
      </c>
      <c r="F199" s="3">
        <v>4400</v>
      </c>
    </row>
    <row r="200" spans="1:6" x14ac:dyDescent="0.25">
      <c r="A200">
        <v>2021</v>
      </c>
      <c r="B200" t="s">
        <v>52</v>
      </c>
      <c r="C200" t="s">
        <v>5</v>
      </c>
      <c r="D200" t="str">
        <f t="shared" si="3"/>
        <v>Government Impersonation</v>
      </c>
      <c r="E200">
        <v>258</v>
      </c>
      <c r="F200" s="3">
        <v>1379340</v>
      </c>
    </row>
    <row r="201" spans="1:6" x14ac:dyDescent="0.25">
      <c r="A201">
        <v>2021</v>
      </c>
      <c r="B201" t="s">
        <v>52</v>
      </c>
      <c r="C201" t="s">
        <v>29</v>
      </c>
      <c r="D201" t="str">
        <f t="shared" si="3"/>
        <v>Health Care Related</v>
      </c>
      <c r="E201">
        <v>9</v>
      </c>
      <c r="F201" s="3">
        <v>1140</v>
      </c>
    </row>
    <row r="202" spans="1:6" x14ac:dyDescent="0.25">
      <c r="A202">
        <v>2021</v>
      </c>
      <c r="B202" t="s">
        <v>52</v>
      </c>
      <c r="C202" t="s">
        <v>13</v>
      </c>
      <c r="D202" t="str">
        <f t="shared" si="3"/>
        <v>IPR/Copyright and Counterfeit</v>
      </c>
      <c r="E202">
        <v>91</v>
      </c>
      <c r="F202" s="3">
        <v>357665</v>
      </c>
    </row>
    <row r="203" spans="1:6" x14ac:dyDescent="0.25">
      <c r="A203">
        <v>2021</v>
      </c>
      <c r="B203" t="s">
        <v>52</v>
      </c>
      <c r="C203" t="s">
        <v>10</v>
      </c>
      <c r="D203" t="str">
        <f t="shared" si="3"/>
        <v>Identity Theft</v>
      </c>
      <c r="E203">
        <v>857</v>
      </c>
      <c r="F203" s="3">
        <v>5817295</v>
      </c>
    </row>
    <row r="204" spans="1:6" x14ac:dyDescent="0.25">
      <c r="A204">
        <v>2021</v>
      </c>
      <c r="B204" t="s">
        <v>52</v>
      </c>
      <c r="C204" t="s">
        <v>18</v>
      </c>
      <c r="D204" t="str">
        <f t="shared" si="3"/>
        <v>Investment</v>
      </c>
      <c r="E204">
        <v>267</v>
      </c>
      <c r="F204" s="3">
        <v>24881425</v>
      </c>
    </row>
    <row r="205" spans="1:6" x14ac:dyDescent="0.25">
      <c r="A205">
        <v>2021</v>
      </c>
      <c r="B205" t="s">
        <v>52</v>
      </c>
      <c r="C205" t="s">
        <v>11</v>
      </c>
      <c r="D205" t="str">
        <f t="shared" si="3"/>
        <v>Lottery/Sweepstakes/Inheritance</v>
      </c>
      <c r="E205">
        <v>100</v>
      </c>
      <c r="F205" s="3">
        <v>593508</v>
      </c>
    </row>
    <row r="206" spans="1:6" x14ac:dyDescent="0.25">
      <c r="A206">
        <v>2021</v>
      </c>
      <c r="B206" t="s">
        <v>52</v>
      </c>
      <c r="C206" t="s">
        <v>27</v>
      </c>
      <c r="D206" t="str">
        <f t="shared" si="3"/>
        <v>Malware/Scareware/Virus</v>
      </c>
      <c r="E206">
        <v>8</v>
      </c>
      <c r="F206" s="3">
        <v>5000</v>
      </c>
    </row>
    <row r="207" spans="1:6" x14ac:dyDescent="0.25">
      <c r="A207">
        <v>2021</v>
      </c>
      <c r="B207" t="s">
        <v>52</v>
      </c>
      <c r="C207" t="s">
        <v>102</v>
      </c>
      <c r="D207" t="str">
        <f t="shared" si="3"/>
        <v>No Lead Value</v>
      </c>
      <c r="E207">
        <v>882</v>
      </c>
      <c r="F207" s="3">
        <v>0</v>
      </c>
    </row>
    <row r="208" spans="1:6" x14ac:dyDescent="0.25">
      <c r="A208">
        <v>2021</v>
      </c>
      <c r="B208" t="s">
        <v>52</v>
      </c>
      <c r="C208" t="s">
        <v>103</v>
      </c>
      <c r="D208" t="str">
        <f t="shared" si="3"/>
        <v>Non-payment/Non-Delivery</v>
      </c>
      <c r="E208">
        <v>1607</v>
      </c>
      <c r="F208" s="3">
        <v>10355240</v>
      </c>
    </row>
    <row r="209" spans="1:6" x14ac:dyDescent="0.25">
      <c r="A209">
        <v>2021</v>
      </c>
      <c r="B209" t="s">
        <v>52</v>
      </c>
      <c r="C209" t="s">
        <v>28</v>
      </c>
      <c r="D209" t="str">
        <f t="shared" si="3"/>
        <v>Other</v>
      </c>
      <c r="E209">
        <v>1308</v>
      </c>
      <c r="F209" s="3">
        <v>1064434</v>
      </c>
    </row>
    <row r="210" spans="1:6" x14ac:dyDescent="0.25">
      <c r="A210">
        <v>2021</v>
      </c>
      <c r="B210" t="s">
        <v>52</v>
      </c>
      <c r="C210" t="s">
        <v>9</v>
      </c>
      <c r="D210" t="str">
        <f t="shared" si="3"/>
        <v>Overpayment</v>
      </c>
      <c r="E210">
        <v>173</v>
      </c>
      <c r="F210" s="3">
        <v>593331</v>
      </c>
    </row>
    <row r="211" spans="1:6" x14ac:dyDescent="0.25">
      <c r="A211">
        <v>2021</v>
      </c>
      <c r="B211" t="s">
        <v>52</v>
      </c>
      <c r="C211" t="s">
        <v>8</v>
      </c>
      <c r="D211" t="str">
        <f t="shared" si="3"/>
        <v>Data Breach (Personal)</v>
      </c>
      <c r="E211">
        <v>896</v>
      </c>
      <c r="F211" s="3">
        <v>5239969</v>
      </c>
    </row>
    <row r="212" spans="1:6" x14ac:dyDescent="0.25">
      <c r="A212">
        <v>2021</v>
      </c>
      <c r="B212" t="s">
        <v>52</v>
      </c>
      <c r="C212" t="s">
        <v>4</v>
      </c>
      <c r="D212" t="str">
        <f t="shared" si="3"/>
        <v>Phishing/Vishing/Smishing/Pharming</v>
      </c>
      <c r="E212">
        <v>633</v>
      </c>
      <c r="F212" s="3">
        <v>1186830</v>
      </c>
    </row>
    <row r="213" spans="1:6" x14ac:dyDescent="0.25">
      <c r="A213">
        <v>2021</v>
      </c>
      <c r="B213" t="s">
        <v>52</v>
      </c>
      <c r="C213" t="s">
        <v>15</v>
      </c>
      <c r="D213" t="str">
        <f t="shared" si="3"/>
        <v>Ransomware</v>
      </c>
      <c r="E213">
        <v>55</v>
      </c>
      <c r="F213" s="3">
        <v>342473</v>
      </c>
    </row>
    <row r="214" spans="1:6" x14ac:dyDescent="0.25">
      <c r="A214">
        <v>2021</v>
      </c>
      <c r="B214" t="s">
        <v>52</v>
      </c>
      <c r="C214" t="s">
        <v>31</v>
      </c>
      <c r="D214" t="str">
        <f t="shared" si="3"/>
        <v>Re-shipping</v>
      </c>
      <c r="E214">
        <v>7</v>
      </c>
      <c r="F214" s="3">
        <v>0</v>
      </c>
    </row>
    <row r="215" spans="1:6" x14ac:dyDescent="0.25">
      <c r="A215">
        <v>2021</v>
      </c>
      <c r="B215" t="s">
        <v>52</v>
      </c>
      <c r="C215" t="s">
        <v>32</v>
      </c>
      <c r="D215" t="str">
        <f t="shared" si="3"/>
        <v>Real Estate/Rental</v>
      </c>
      <c r="E215">
        <v>287</v>
      </c>
      <c r="F215" s="3">
        <v>5116627</v>
      </c>
    </row>
    <row r="216" spans="1:6" x14ac:dyDescent="0.25">
      <c r="A216">
        <v>2021</v>
      </c>
      <c r="B216" t="s">
        <v>52</v>
      </c>
      <c r="C216" t="s">
        <v>22</v>
      </c>
      <c r="D216" t="str">
        <f t="shared" si="3"/>
        <v>Spoofing</v>
      </c>
      <c r="E216">
        <v>381</v>
      </c>
      <c r="F216" s="3">
        <v>1071528</v>
      </c>
    </row>
    <row r="217" spans="1:6" x14ac:dyDescent="0.25">
      <c r="A217">
        <v>2021</v>
      </c>
      <c r="B217" t="s">
        <v>52</v>
      </c>
      <c r="C217" t="s">
        <v>16</v>
      </c>
      <c r="D217" t="str">
        <f t="shared" si="3"/>
        <v>Tech Support</v>
      </c>
      <c r="E217">
        <v>514</v>
      </c>
      <c r="F217" s="3">
        <v>5583343</v>
      </c>
    </row>
    <row r="218" spans="1:6" x14ac:dyDescent="0.25">
      <c r="A218">
        <v>2021</v>
      </c>
      <c r="B218" t="s">
        <v>52</v>
      </c>
      <c r="C218" t="s">
        <v>30</v>
      </c>
      <c r="D218" t="str">
        <f t="shared" si="3"/>
        <v>Terrorism/Threats of Violence</v>
      </c>
      <c r="E218">
        <v>204</v>
      </c>
      <c r="F218" s="3">
        <v>51051</v>
      </c>
    </row>
    <row r="219" spans="1:6" x14ac:dyDescent="0.25">
      <c r="A219">
        <v>2021</v>
      </c>
      <c r="B219" t="s">
        <v>64</v>
      </c>
      <c r="C219" t="s">
        <v>7</v>
      </c>
      <c r="D219" t="str">
        <f t="shared" si="3"/>
        <v>Advanced Fee</v>
      </c>
      <c r="E219">
        <v>80</v>
      </c>
      <c r="F219" s="3">
        <v>356655</v>
      </c>
    </row>
    <row r="220" spans="1:6" x14ac:dyDescent="0.25">
      <c r="A220">
        <v>2021</v>
      </c>
      <c r="B220" t="s">
        <v>64</v>
      </c>
      <c r="C220" t="s">
        <v>20</v>
      </c>
      <c r="D220" t="str">
        <f t="shared" si="3"/>
        <v>BEC/EAC</v>
      </c>
      <c r="E220">
        <v>252</v>
      </c>
      <c r="F220" s="3">
        <v>37674067</v>
      </c>
    </row>
    <row r="221" spans="1:6" x14ac:dyDescent="0.25">
      <c r="A221">
        <v>2021</v>
      </c>
      <c r="B221" t="s">
        <v>64</v>
      </c>
      <c r="C221" t="s">
        <v>21</v>
      </c>
      <c r="D221" t="str">
        <f t="shared" si="3"/>
        <v>Civil Matter</v>
      </c>
      <c r="E221">
        <v>13</v>
      </c>
      <c r="F221" s="3">
        <v>110223</v>
      </c>
    </row>
    <row r="222" spans="1:6" x14ac:dyDescent="0.25">
      <c r="A222">
        <v>2021</v>
      </c>
      <c r="B222" t="s">
        <v>64</v>
      </c>
      <c r="C222" t="s">
        <v>25</v>
      </c>
      <c r="D222" t="str">
        <f t="shared" si="3"/>
        <v>Computer Intrusion</v>
      </c>
      <c r="E222">
        <v>13</v>
      </c>
      <c r="F222" s="3">
        <v>96140</v>
      </c>
    </row>
    <row r="223" spans="1:6" x14ac:dyDescent="0.25">
      <c r="A223">
        <v>2021</v>
      </c>
      <c r="B223" t="s">
        <v>64</v>
      </c>
      <c r="C223" t="s">
        <v>14</v>
      </c>
      <c r="D223" t="str">
        <f t="shared" si="3"/>
        <v>Confidence Fraud/Romance</v>
      </c>
      <c r="E223">
        <v>178</v>
      </c>
      <c r="F223" s="3">
        <v>6340173</v>
      </c>
    </row>
    <row r="224" spans="1:6" x14ac:dyDescent="0.25">
      <c r="A224">
        <v>2021</v>
      </c>
      <c r="B224" t="s">
        <v>64</v>
      </c>
      <c r="C224" t="s">
        <v>19</v>
      </c>
      <c r="D224" t="str">
        <f t="shared" si="3"/>
        <v>Data Breach (Corporate)</v>
      </c>
      <c r="E224">
        <v>10</v>
      </c>
      <c r="F224" s="3">
        <v>1689988</v>
      </c>
    </row>
    <row r="225" spans="1:6" x14ac:dyDescent="0.25">
      <c r="A225">
        <v>2021</v>
      </c>
      <c r="B225" t="s">
        <v>64</v>
      </c>
      <c r="C225" t="s">
        <v>24</v>
      </c>
      <c r="D225" t="str">
        <f t="shared" si="3"/>
        <v>Credit Card/Check Fraud</v>
      </c>
      <c r="E225">
        <v>149</v>
      </c>
      <c r="F225" s="3">
        <v>2853740</v>
      </c>
    </row>
    <row r="226" spans="1:6" x14ac:dyDescent="0.25">
      <c r="A226">
        <v>2021</v>
      </c>
      <c r="B226" t="s">
        <v>64</v>
      </c>
      <c r="C226" t="s">
        <v>17</v>
      </c>
      <c r="D226" t="str">
        <f t="shared" si="3"/>
        <v>Crimes Against Children</v>
      </c>
      <c r="E226">
        <v>14</v>
      </c>
      <c r="F226" s="3">
        <v>0</v>
      </c>
    </row>
    <row r="227" spans="1:6" x14ac:dyDescent="0.25">
      <c r="A227">
        <v>2021</v>
      </c>
      <c r="B227" t="s">
        <v>64</v>
      </c>
      <c r="C227" t="s">
        <v>104</v>
      </c>
      <c r="D227" t="str">
        <f t="shared" si="3"/>
        <v>Denial of Service/TDos</v>
      </c>
      <c r="E227">
        <v>10</v>
      </c>
      <c r="F227" s="3">
        <v>0</v>
      </c>
    </row>
    <row r="228" spans="1:6" x14ac:dyDescent="0.25">
      <c r="A228">
        <v>2021</v>
      </c>
      <c r="B228" t="s">
        <v>64</v>
      </c>
      <c r="C228" t="s">
        <v>26</v>
      </c>
      <c r="D228" t="str">
        <f t="shared" si="3"/>
        <v>Employment</v>
      </c>
      <c r="E228">
        <v>156</v>
      </c>
      <c r="F228" s="3">
        <v>180181</v>
      </c>
    </row>
    <row r="229" spans="1:6" x14ac:dyDescent="0.25">
      <c r="A229">
        <v>2021</v>
      </c>
      <c r="B229" t="s">
        <v>64</v>
      </c>
      <c r="C229" t="s">
        <v>12</v>
      </c>
      <c r="D229" t="str">
        <f t="shared" si="3"/>
        <v>Extortion</v>
      </c>
      <c r="E229">
        <v>415</v>
      </c>
      <c r="F229" s="3">
        <v>177854</v>
      </c>
    </row>
    <row r="230" spans="1:6" x14ac:dyDescent="0.25">
      <c r="A230">
        <v>2021</v>
      </c>
      <c r="B230" t="s">
        <v>64</v>
      </c>
      <c r="C230" t="s">
        <v>33</v>
      </c>
      <c r="D230" t="str">
        <f t="shared" si="3"/>
        <v>Gambling</v>
      </c>
      <c r="E230">
        <v>2</v>
      </c>
      <c r="F230" s="3">
        <v>200</v>
      </c>
    </row>
    <row r="231" spans="1:6" x14ac:dyDescent="0.25">
      <c r="A231">
        <v>2021</v>
      </c>
      <c r="B231" t="s">
        <v>64</v>
      </c>
      <c r="C231" t="s">
        <v>5</v>
      </c>
      <c r="D231" t="str">
        <f t="shared" si="3"/>
        <v>Government Impersonation</v>
      </c>
      <c r="E231">
        <v>83</v>
      </c>
      <c r="F231" s="3">
        <v>384943</v>
      </c>
    </row>
    <row r="232" spans="1:6" x14ac:dyDescent="0.25">
      <c r="A232">
        <v>2021</v>
      </c>
      <c r="B232" t="s">
        <v>64</v>
      </c>
      <c r="C232" t="s">
        <v>29</v>
      </c>
      <c r="D232" t="str">
        <f t="shared" si="3"/>
        <v>Health Care Related</v>
      </c>
      <c r="E232">
        <v>6</v>
      </c>
      <c r="F232" s="3">
        <v>0</v>
      </c>
    </row>
    <row r="233" spans="1:6" x14ac:dyDescent="0.25">
      <c r="A233">
        <v>2021</v>
      </c>
      <c r="B233" t="s">
        <v>64</v>
      </c>
      <c r="C233" t="s">
        <v>13</v>
      </c>
      <c r="D233" t="str">
        <f t="shared" si="3"/>
        <v>IPR/Copyright and Counterfeit</v>
      </c>
      <c r="E233">
        <v>44</v>
      </c>
      <c r="F233" s="3">
        <v>404990</v>
      </c>
    </row>
    <row r="234" spans="1:6" x14ac:dyDescent="0.25">
      <c r="A234">
        <v>2021</v>
      </c>
      <c r="B234" t="s">
        <v>64</v>
      </c>
      <c r="C234" t="s">
        <v>10</v>
      </c>
      <c r="D234" t="str">
        <f t="shared" si="3"/>
        <v>Identity Theft</v>
      </c>
      <c r="E234">
        <v>243</v>
      </c>
      <c r="F234" s="3">
        <v>2100741</v>
      </c>
    </row>
    <row r="235" spans="1:6" x14ac:dyDescent="0.25">
      <c r="A235">
        <v>2021</v>
      </c>
      <c r="B235" t="s">
        <v>64</v>
      </c>
      <c r="C235" t="s">
        <v>18</v>
      </c>
      <c r="D235" t="str">
        <f t="shared" si="3"/>
        <v>Investment</v>
      </c>
      <c r="E235">
        <v>136</v>
      </c>
      <c r="F235" s="3">
        <v>9214890</v>
      </c>
    </row>
    <row r="236" spans="1:6" x14ac:dyDescent="0.25">
      <c r="A236">
        <v>2021</v>
      </c>
      <c r="B236" t="s">
        <v>64</v>
      </c>
      <c r="C236" t="s">
        <v>11</v>
      </c>
      <c r="D236" t="str">
        <f t="shared" si="3"/>
        <v>Lottery/Sweepstakes/Inheritance</v>
      </c>
      <c r="E236">
        <v>26</v>
      </c>
      <c r="F236" s="3">
        <v>42726</v>
      </c>
    </row>
    <row r="237" spans="1:6" x14ac:dyDescent="0.25">
      <c r="A237">
        <v>2021</v>
      </c>
      <c r="B237" t="s">
        <v>64</v>
      </c>
      <c r="C237" t="s">
        <v>27</v>
      </c>
      <c r="D237" t="str">
        <f t="shared" si="3"/>
        <v>Malware/Scareware/Virus</v>
      </c>
      <c r="E237">
        <v>7</v>
      </c>
      <c r="F237" s="3">
        <v>20000</v>
      </c>
    </row>
    <row r="238" spans="1:6" x14ac:dyDescent="0.25">
      <c r="A238">
        <v>2021</v>
      </c>
      <c r="B238" t="s">
        <v>64</v>
      </c>
      <c r="C238" t="s">
        <v>102</v>
      </c>
      <c r="D238" t="str">
        <f t="shared" si="3"/>
        <v>No Lead Value</v>
      </c>
      <c r="E238">
        <v>652</v>
      </c>
      <c r="F238" s="3">
        <v>2500</v>
      </c>
    </row>
    <row r="239" spans="1:6" x14ac:dyDescent="0.25">
      <c r="A239">
        <v>2021</v>
      </c>
      <c r="B239" t="s">
        <v>64</v>
      </c>
      <c r="C239" t="s">
        <v>103</v>
      </c>
      <c r="D239" t="str">
        <f t="shared" si="3"/>
        <v>Non-payment/Non-Delivery</v>
      </c>
      <c r="E239">
        <v>737</v>
      </c>
      <c r="F239" s="3">
        <v>4433419</v>
      </c>
    </row>
    <row r="240" spans="1:6" x14ac:dyDescent="0.25">
      <c r="A240">
        <v>2021</v>
      </c>
      <c r="B240" t="s">
        <v>64</v>
      </c>
      <c r="C240" t="s">
        <v>28</v>
      </c>
      <c r="D240" t="str">
        <f t="shared" si="3"/>
        <v>Other</v>
      </c>
      <c r="E240">
        <v>96</v>
      </c>
      <c r="F240" s="3">
        <v>993452</v>
      </c>
    </row>
    <row r="241" spans="1:6" x14ac:dyDescent="0.25">
      <c r="A241">
        <v>2021</v>
      </c>
      <c r="B241" t="s">
        <v>64</v>
      </c>
      <c r="C241" t="s">
        <v>9</v>
      </c>
      <c r="D241" t="str">
        <f t="shared" si="3"/>
        <v>Overpayment</v>
      </c>
      <c r="E241">
        <v>61</v>
      </c>
      <c r="F241" s="3">
        <v>223774</v>
      </c>
    </row>
    <row r="242" spans="1:6" x14ac:dyDescent="0.25">
      <c r="A242">
        <v>2021</v>
      </c>
      <c r="B242" t="s">
        <v>64</v>
      </c>
      <c r="C242" t="s">
        <v>8</v>
      </c>
      <c r="D242" t="str">
        <f t="shared" si="3"/>
        <v>Data Breach (Personal)</v>
      </c>
      <c r="E242">
        <v>454</v>
      </c>
      <c r="F242" s="3">
        <v>9091166</v>
      </c>
    </row>
    <row r="243" spans="1:6" x14ac:dyDescent="0.25">
      <c r="A243">
        <v>2021</v>
      </c>
      <c r="B243" t="s">
        <v>64</v>
      </c>
      <c r="C243" t="s">
        <v>4</v>
      </c>
      <c r="D243" t="str">
        <f t="shared" si="3"/>
        <v>Phishing/Vishing/Smishing/Pharming</v>
      </c>
      <c r="E243">
        <v>218</v>
      </c>
      <c r="F243" s="3">
        <v>510800</v>
      </c>
    </row>
    <row r="244" spans="1:6" x14ac:dyDescent="0.25">
      <c r="A244">
        <v>2021</v>
      </c>
      <c r="B244" t="s">
        <v>64</v>
      </c>
      <c r="C244" t="s">
        <v>15</v>
      </c>
      <c r="D244" t="str">
        <f t="shared" si="3"/>
        <v>Ransomware</v>
      </c>
      <c r="E244">
        <v>69</v>
      </c>
      <c r="F244" s="3">
        <v>730417</v>
      </c>
    </row>
    <row r="245" spans="1:6" x14ac:dyDescent="0.25">
      <c r="A245">
        <v>2021</v>
      </c>
      <c r="B245" t="s">
        <v>64</v>
      </c>
      <c r="C245" t="s">
        <v>31</v>
      </c>
      <c r="D245" t="str">
        <f t="shared" si="3"/>
        <v>Re-shipping</v>
      </c>
      <c r="E245">
        <v>2</v>
      </c>
      <c r="F245" s="3">
        <v>0</v>
      </c>
    </row>
    <row r="246" spans="1:6" x14ac:dyDescent="0.25">
      <c r="A246">
        <v>2021</v>
      </c>
      <c r="B246" t="s">
        <v>64</v>
      </c>
      <c r="C246" t="s">
        <v>32</v>
      </c>
      <c r="D246" t="str">
        <f t="shared" si="3"/>
        <v>Real Estate/Rental</v>
      </c>
      <c r="E246">
        <v>113</v>
      </c>
      <c r="F246" s="3">
        <v>9470520</v>
      </c>
    </row>
    <row r="247" spans="1:6" x14ac:dyDescent="0.25">
      <c r="A247">
        <v>2021</v>
      </c>
      <c r="B247" t="s">
        <v>64</v>
      </c>
      <c r="C247" t="s">
        <v>22</v>
      </c>
      <c r="D247" t="str">
        <f t="shared" si="3"/>
        <v>Spoofing</v>
      </c>
      <c r="E247">
        <v>257</v>
      </c>
      <c r="F247" s="3">
        <v>3995181</v>
      </c>
    </row>
    <row r="248" spans="1:6" x14ac:dyDescent="0.25">
      <c r="A248">
        <v>2021</v>
      </c>
      <c r="B248" t="s">
        <v>64</v>
      </c>
      <c r="C248" t="s">
        <v>16</v>
      </c>
      <c r="D248" t="str">
        <f t="shared" si="3"/>
        <v>Tech Support</v>
      </c>
      <c r="E248">
        <v>332</v>
      </c>
      <c r="F248" s="3">
        <v>2600957</v>
      </c>
    </row>
    <row r="249" spans="1:6" x14ac:dyDescent="0.25">
      <c r="A249">
        <v>2021</v>
      </c>
      <c r="B249" t="s">
        <v>64</v>
      </c>
      <c r="C249" t="s">
        <v>30</v>
      </c>
      <c r="D249" t="str">
        <f t="shared" si="3"/>
        <v>Terrorism/Threats of Violence</v>
      </c>
      <c r="E249">
        <v>85</v>
      </c>
      <c r="F249" s="3">
        <v>4156</v>
      </c>
    </row>
    <row r="250" spans="1:6" x14ac:dyDescent="0.25">
      <c r="A250">
        <v>2021</v>
      </c>
      <c r="B250" t="s">
        <v>74</v>
      </c>
      <c r="C250" t="s">
        <v>7</v>
      </c>
      <c r="D250" t="str">
        <f t="shared" si="3"/>
        <v>Advanced Fee</v>
      </c>
      <c r="E250">
        <v>29</v>
      </c>
      <c r="F250" s="3">
        <v>255571</v>
      </c>
    </row>
    <row r="251" spans="1:6" x14ac:dyDescent="0.25">
      <c r="A251">
        <v>2021</v>
      </c>
      <c r="B251" t="s">
        <v>74</v>
      </c>
      <c r="C251" t="s">
        <v>20</v>
      </c>
      <c r="D251" t="str">
        <f t="shared" si="3"/>
        <v>BEC/EAC</v>
      </c>
      <c r="E251">
        <v>61</v>
      </c>
      <c r="F251" s="3">
        <v>5537181</v>
      </c>
    </row>
    <row r="252" spans="1:6" x14ac:dyDescent="0.25">
      <c r="A252">
        <v>2021</v>
      </c>
      <c r="B252" t="s">
        <v>74</v>
      </c>
      <c r="C252" t="s">
        <v>21</v>
      </c>
      <c r="D252" t="str">
        <f t="shared" si="3"/>
        <v>Civil Matter</v>
      </c>
      <c r="E252">
        <v>4</v>
      </c>
      <c r="F252" s="3">
        <v>4694</v>
      </c>
    </row>
    <row r="253" spans="1:6" x14ac:dyDescent="0.25">
      <c r="A253">
        <v>2021</v>
      </c>
      <c r="B253" t="s">
        <v>74</v>
      </c>
      <c r="C253" t="s">
        <v>25</v>
      </c>
      <c r="D253" t="str">
        <f t="shared" si="3"/>
        <v>Computer Intrusion</v>
      </c>
      <c r="E253">
        <v>2</v>
      </c>
      <c r="F253" s="3">
        <v>0</v>
      </c>
    </row>
    <row r="254" spans="1:6" x14ac:dyDescent="0.25">
      <c r="A254">
        <v>2021</v>
      </c>
      <c r="B254" t="s">
        <v>74</v>
      </c>
      <c r="C254" t="s">
        <v>14</v>
      </c>
      <c r="D254" t="str">
        <f t="shared" si="3"/>
        <v>Confidence Fraud/Romance</v>
      </c>
      <c r="E254">
        <v>62</v>
      </c>
      <c r="F254" s="3">
        <v>2568048</v>
      </c>
    </row>
    <row r="255" spans="1:6" x14ac:dyDescent="0.25">
      <c r="A255">
        <v>2021</v>
      </c>
      <c r="B255" t="s">
        <v>74</v>
      </c>
      <c r="C255" t="s">
        <v>19</v>
      </c>
      <c r="D255" t="str">
        <f t="shared" si="3"/>
        <v>Data Breach (Corporate)</v>
      </c>
      <c r="E255">
        <v>3</v>
      </c>
      <c r="F255" s="3">
        <v>0</v>
      </c>
    </row>
    <row r="256" spans="1:6" x14ac:dyDescent="0.25">
      <c r="A256">
        <v>2021</v>
      </c>
      <c r="B256" t="s">
        <v>74</v>
      </c>
      <c r="C256" t="s">
        <v>24</v>
      </c>
      <c r="D256" t="str">
        <f t="shared" si="3"/>
        <v>Credit Card/Check Fraud</v>
      </c>
      <c r="E256">
        <v>53</v>
      </c>
      <c r="F256" s="3">
        <v>1521628</v>
      </c>
    </row>
    <row r="257" spans="1:6" x14ac:dyDescent="0.25">
      <c r="A257">
        <v>2021</v>
      </c>
      <c r="B257" t="s">
        <v>74</v>
      </c>
      <c r="C257" t="s">
        <v>17</v>
      </c>
      <c r="D257" t="str">
        <f t="shared" si="3"/>
        <v>Crimes Against Children</v>
      </c>
      <c r="E257">
        <v>5</v>
      </c>
      <c r="F257" s="3">
        <v>132</v>
      </c>
    </row>
    <row r="258" spans="1:6" x14ac:dyDescent="0.25">
      <c r="A258">
        <v>2021</v>
      </c>
      <c r="B258" t="s">
        <v>74</v>
      </c>
      <c r="C258" t="s">
        <v>104</v>
      </c>
      <c r="D258" t="str">
        <f t="shared" si="3"/>
        <v>Denial of Service/TDos</v>
      </c>
      <c r="E258">
        <v>4</v>
      </c>
      <c r="F258" s="3">
        <v>0</v>
      </c>
    </row>
    <row r="259" spans="1:6" x14ac:dyDescent="0.25">
      <c r="A259">
        <v>2021</v>
      </c>
      <c r="B259" t="s">
        <v>74</v>
      </c>
      <c r="C259" t="s">
        <v>26</v>
      </c>
      <c r="D259" t="str">
        <f t="shared" ref="D259:D322" si="4">IF(C259="BEC", "BEC/EAC", IF(C259="Credit Card Fraud", "Credit Card/Check Fraud", IF(C259="Malware", "Malware/Scareware/Virus", IF(C259="Data Breach", "Data Breach (Corporate)", IF(C259="Real Estate", "Real Estate/Rental", IF(C259="Phishing", "Phishing/Vishing/Smishing/Pharming", IF(C259="Personal Data Breach", "Data Breach (Personal)", IF(C259="Corporate Data Breach", "Data Breach (Corporate)", IF(C259="Confidence/Romance", "Confidence Fraud/Romance", IF(C259="Threats of Violence", "Terrorism/Threats of Violence", C259))))))))))</f>
        <v>Employment</v>
      </c>
      <c r="E259">
        <v>47</v>
      </c>
      <c r="F259" s="3">
        <v>353751</v>
      </c>
    </row>
    <row r="260" spans="1:6" x14ac:dyDescent="0.25">
      <c r="A260">
        <v>2021</v>
      </c>
      <c r="B260" t="s">
        <v>74</v>
      </c>
      <c r="C260" t="s">
        <v>12</v>
      </c>
      <c r="D260" t="str">
        <f t="shared" si="4"/>
        <v>Extortion</v>
      </c>
      <c r="E260">
        <v>89</v>
      </c>
      <c r="F260" s="3">
        <v>71650</v>
      </c>
    </row>
    <row r="261" spans="1:6" x14ac:dyDescent="0.25">
      <c r="A261">
        <v>2021</v>
      </c>
      <c r="B261" t="s">
        <v>74</v>
      </c>
      <c r="C261" t="s">
        <v>33</v>
      </c>
      <c r="D261" t="str">
        <f t="shared" si="4"/>
        <v>Gambling</v>
      </c>
      <c r="E261">
        <v>0</v>
      </c>
      <c r="F261" s="3">
        <v>0</v>
      </c>
    </row>
    <row r="262" spans="1:6" x14ac:dyDescent="0.25">
      <c r="A262">
        <v>2021</v>
      </c>
      <c r="B262" t="s">
        <v>74</v>
      </c>
      <c r="C262" t="s">
        <v>5</v>
      </c>
      <c r="D262" t="str">
        <f t="shared" si="4"/>
        <v>Government Impersonation</v>
      </c>
      <c r="E262">
        <v>32</v>
      </c>
      <c r="F262" s="3">
        <v>37200</v>
      </c>
    </row>
    <row r="263" spans="1:6" x14ac:dyDescent="0.25">
      <c r="A263">
        <v>2021</v>
      </c>
      <c r="B263" t="s">
        <v>74</v>
      </c>
      <c r="C263" t="s">
        <v>29</v>
      </c>
      <c r="D263" t="str">
        <f t="shared" si="4"/>
        <v>Health Care Related</v>
      </c>
      <c r="E263">
        <v>5</v>
      </c>
      <c r="F263" s="3">
        <v>180</v>
      </c>
    </row>
    <row r="264" spans="1:6" x14ac:dyDescent="0.25">
      <c r="A264">
        <v>2021</v>
      </c>
      <c r="B264" t="s">
        <v>74</v>
      </c>
      <c r="C264" t="s">
        <v>13</v>
      </c>
      <c r="D264" t="str">
        <f t="shared" si="4"/>
        <v>IPR/Copyright and Counterfeit</v>
      </c>
      <c r="E264">
        <v>21</v>
      </c>
      <c r="F264" s="3">
        <v>177451</v>
      </c>
    </row>
    <row r="265" spans="1:6" x14ac:dyDescent="0.25">
      <c r="A265">
        <v>2021</v>
      </c>
      <c r="B265" t="s">
        <v>74</v>
      </c>
      <c r="C265" t="s">
        <v>10</v>
      </c>
      <c r="D265" t="str">
        <f t="shared" si="4"/>
        <v>Identity Theft</v>
      </c>
      <c r="E265">
        <v>143</v>
      </c>
      <c r="F265" s="3">
        <v>695576</v>
      </c>
    </row>
    <row r="266" spans="1:6" x14ac:dyDescent="0.25">
      <c r="A266">
        <v>2021</v>
      </c>
      <c r="B266" t="s">
        <v>74</v>
      </c>
      <c r="C266" t="s">
        <v>18</v>
      </c>
      <c r="D266" t="str">
        <f t="shared" si="4"/>
        <v>Investment</v>
      </c>
      <c r="E266">
        <v>47</v>
      </c>
      <c r="F266" s="3">
        <v>1704533</v>
      </c>
    </row>
    <row r="267" spans="1:6" x14ac:dyDescent="0.25">
      <c r="A267">
        <v>2021</v>
      </c>
      <c r="B267" t="s">
        <v>74</v>
      </c>
      <c r="C267" t="s">
        <v>11</v>
      </c>
      <c r="D267" t="str">
        <f t="shared" si="4"/>
        <v>Lottery/Sweepstakes/Inheritance</v>
      </c>
      <c r="E267">
        <v>11</v>
      </c>
      <c r="F267" s="3">
        <v>29577</v>
      </c>
    </row>
    <row r="268" spans="1:6" x14ac:dyDescent="0.25">
      <c r="A268">
        <v>2021</v>
      </c>
      <c r="B268" t="s">
        <v>74</v>
      </c>
      <c r="C268" t="s">
        <v>27</v>
      </c>
      <c r="D268" t="str">
        <f t="shared" si="4"/>
        <v>Malware/Scareware/Virus</v>
      </c>
      <c r="E268">
        <v>4</v>
      </c>
      <c r="F268" s="3">
        <v>0</v>
      </c>
    </row>
    <row r="269" spans="1:6" x14ac:dyDescent="0.25">
      <c r="A269">
        <v>2021</v>
      </c>
      <c r="B269" t="s">
        <v>74</v>
      </c>
      <c r="C269" t="s">
        <v>102</v>
      </c>
      <c r="D269" t="str">
        <f t="shared" si="4"/>
        <v>No Lead Value</v>
      </c>
      <c r="E269">
        <v>829</v>
      </c>
      <c r="F269" s="3">
        <v>0</v>
      </c>
    </row>
    <row r="270" spans="1:6" x14ac:dyDescent="0.25">
      <c r="A270">
        <v>2021</v>
      </c>
      <c r="B270" t="s">
        <v>74</v>
      </c>
      <c r="C270" t="s">
        <v>103</v>
      </c>
      <c r="D270" t="str">
        <f t="shared" si="4"/>
        <v>Non-payment/Non-Delivery</v>
      </c>
      <c r="E270">
        <v>352</v>
      </c>
      <c r="F270" s="3">
        <v>2494897</v>
      </c>
    </row>
    <row r="271" spans="1:6" x14ac:dyDescent="0.25">
      <c r="A271">
        <v>2021</v>
      </c>
      <c r="B271" t="s">
        <v>74</v>
      </c>
      <c r="C271" t="s">
        <v>28</v>
      </c>
      <c r="D271" t="str">
        <f t="shared" si="4"/>
        <v>Other</v>
      </c>
      <c r="E271">
        <v>23</v>
      </c>
      <c r="F271" s="3">
        <v>27255</v>
      </c>
    </row>
    <row r="272" spans="1:6" x14ac:dyDescent="0.25">
      <c r="A272">
        <v>2021</v>
      </c>
      <c r="B272" t="s">
        <v>74</v>
      </c>
      <c r="C272" t="s">
        <v>9</v>
      </c>
      <c r="D272" t="str">
        <f t="shared" si="4"/>
        <v>Overpayment</v>
      </c>
      <c r="E272">
        <v>16</v>
      </c>
      <c r="F272" s="3">
        <v>302180</v>
      </c>
    </row>
    <row r="273" spans="1:6" x14ac:dyDescent="0.25">
      <c r="A273">
        <v>2021</v>
      </c>
      <c r="B273" t="s">
        <v>74</v>
      </c>
      <c r="C273" t="s">
        <v>8</v>
      </c>
      <c r="D273" t="str">
        <f t="shared" si="4"/>
        <v>Data Breach (Personal)</v>
      </c>
      <c r="E273">
        <v>158</v>
      </c>
      <c r="F273" s="3">
        <v>821367</v>
      </c>
    </row>
    <row r="274" spans="1:6" x14ac:dyDescent="0.25">
      <c r="A274">
        <v>2021</v>
      </c>
      <c r="B274" t="s">
        <v>74</v>
      </c>
      <c r="C274" t="s">
        <v>4</v>
      </c>
      <c r="D274" t="str">
        <f t="shared" si="4"/>
        <v>Phishing/Vishing/Smishing/Pharming</v>
      </c>
      <c r="E274">
        <v>65</v>
      </c>
      <c r="F274" s="3">
        <v>26636</v>
      </c>
    </row>
    <row r="275" spans="1:6" x14ac:dyDescent="0.25">
      <c r="A275">
        <v>2021</v>
      </c>
      <c r="B275" t="s">
        <v>74</v>
      </c>
      <c r="C275" t="s">
        <v>15</v>
      </c>
      <c r="D275" t="str">
        <f t="shared" si="4"/>
        <v>Ransomware</v>
      </c>
      <c r="E275">
        <v>6</v>
      </c>
      <c r="F275" s="3">
        <v>210000</v>
      </c>
    </row>
    <row r="276" spans="1:6" x14ac:dyDescent="0.25">
      <c r="A276">
        <v>2021</v>
      </c>
      <c r="B276" t="s">
        <v>74</v>
      </c>
      <c r="C276" t="s">
        <v>31</v>
      </c>
      <c r="D276" t="str">
        <f t="shared" si="4"/>
        <v>Re-shipping</v>
      </c>
      <c r="E276">
        <v>1</v>
      </c>
      <c r="F276" s="3">
        <v>0</v>
      </c>
    </row>
    <row r="277" spans="1:6" x14ac:dyDescent="0.25">
      <c r="A277">
        <v>2021</v>
      </c>
      <c r="B277" t="s">
        <v>74</v>
      </c>
      <c r="C277" t="s">
        <v>32</v>
      </c>
      <c r="D277" t="str">
        <f t="shared" si="4"/>
        <v>Real Estate/Rental</v>
      </c>
      <c r="E277">
        <v>28</v>
      </c>
      <c r="F277" s="3">
        <v>90705</v>
      </c>
    </row>
    <row r="278" spans="1:6" x14ac:dyDescent="0.25">
      <c r="A278">
        <v>2021</v>
      </c>
      <c r="B278" t="s">
        <v>74</v>
      </c>
      <c r="C278" t="s">
        <v>22</v>
      </c>
      <c r="D278" t="str">
        <f t="shared" si="4"/>
        <v>Spoofing</v>
      </c>
      <c r="E278">
        <v>59</v>
      </c>
      <c r="F278" s="3">
        <v>336204</v>
      </c>
    </row>
    <row r="279" spans="1:6" x14ac:dyDescent="0.25">
      <c r="A279">
        <v>2021</v>
      </c>
      <c r="B279" t="s">
        <v>74</v>
      </c>
      <c r="C279" t="s">
        <v>16</v>
      </c>
      <c r="D279" t="str">
        <f t="shared" si="4"/>
        <v>Tech Support</v>
      </c>
      <c r="E279">
        <v>66</v>
      </c>
      <c r="F279" s="3">
        <v>522084</v>
      </c>
    </row>
    <row r="280" spans="1:6" x14ac:dyDescent="0.25">
      <c r="A280">
        <v>2021</v>
      </c>
      <c r="B280" t="s">
        <v>74</v>
      </c>
      <c r="C280" t="s">
        <v>30</v>
      </c>
      <c r="D280" t="str">
        <f t="shared" si="4"/>
        <v>Terrorism/Threats of Violence</v>
      </c>
      <c r="E280">
        <v>26</v>
      </c>
      <c r="F280" s="3">
        <v>3458</v>
      </c>
    </row>
    <row r="281" spans="1:6" x14ac:dyDescent="0.25">
      <c r="A281">
        <v>2021</v>
      </c>
      <c r="B281" t="s">
        <v>47</v>
      </c>
      <c r="C281" t="s">
        <v>7</v>
      </c>
      <c r="D281" t="str">
        <f t="shared" si="4"/>
        <v>Advanced Fee</v>
      </c>
      <c r="E281">
        <v>26</v>
      </c>
      <c r="F281" s="3">
        <v>117521</v>
      </c>
    </row>
    <row r="282" spans="1:6" x14ac:dyDescent="0.25">
      <c r="A282">
        <v>2021</v>
      </c>
      <c r="B282" t="s">
        <v>47</v>
      </c>
      <c r="C282" t="s">
        <v>20</v>
      </c>
      <c r="D282" t="str">
        <f t="shared" si="4"/>
        <v>BEC/EAC</v>
      </c>
      <c r="E282">
        <v>134</v>
      </c>
      <c r="F282" s="3">
        <v>13680443</v>
      </c>
    </row>
    <row r="283" spans="1:6" x14ac:dyDescent="0.25">
      <c r="A283">
        <v>2021</v>
      </c>
      <c r="B283" t="s">
        <v>47</v>
      </c>
      <c r="C283" t="s">
        <v>21</v>
      </c>
      <c r="D283" t="str">
        <f t="shared" si="4"/>
        <v>Civil Matter</v>
      </c>
      <c r="E283">
        <v>8</v>
      </c>
      <c r="F283" s="3">
        <v>3334</v>
      </c>
    </row>
    <row r="284" spans="1:6" x14ac:dyDescent="0.25">
      <c r="A284">
        <v>2021</v>
      </c>
      <c r="B284" t="s">
        <v>47</v>
      </c>
      <c r="C284" t="s">
        <v>25</v>
      </c>
      <c r="D284" t="str">
        <f t="shared" si="4"/>
        <v>Computer Intrusion</v>
      </c>
      <c r="E284">
        <v>6</v>
      </c>
      <c r="F284" s="3">
        <v>0</v>
      </c>
    </row>
    <row r="285" spans="1:6" x14ac:dyDescent="0.25">
      <c r="A285">
        <v>2021</v>
      </c>
      <c r="B285" t="s">
        <v>47</v>
      </c>
      <c r="C285" t="s">
        <v>14</v>
      </c>
      <c r="D285" t="str">
        <f t="shared" si="4"/>
        <v>Confidence Fraud/Romance</v>
      </c>
      <c r="E285">
        <v>60</v>
      </c>
      <c r="F285" s="3">
        <v>861723</v>
      </c>
    </row>
    <row r="286" spans="1:6" x14ac:dyDescent="0.25">
      <c r="A286">
        <v>2021</v>
      </c>
      <c r="B286" t="s">
        <v>47</v>
      </c>
      <c r="C286" t="s">
        <v>19</v>
      </c>
      <c r="D286" t="str">
        <f t="shared" si="4"/>
        <v>Data Breach (Corporate)</v>
      </c>
      <c r="E286">
        <v>10</v>
      </c>
      <c r="F286" s="3">
        <v>175507</v>
      </c>
    </row>
    <row r="287" spans="1:6" x14ac:dyDescent="0.25">
      <c r="A287">
        <v>2021</v>
      </c>
      <c r="B287" t="s">
        <v>47</v>
      </c>
      <c r="C287" t="s">
        <v>24</v>
      </c>
      <c r="D287" t="str">
        <f t="shared" si="4"/>
        <v>Credit Card/Check Fraud</v>
      </c>
      <c r="E287">
        <v>53</v>
      </c>
      <c r="F287" s="3">
        <v>151246</v>
      </c>
    </row>
    <row r="288" spans="1:6" x14ac:dyDescent="0.25">
      <c r="A288">
        <v>2021</v>
      </c>
      <c r="B288" t="s">
        <v>47</v>
      </c>
      <c r="C288" t="s">
        <v>17</v>
      </c>
      <c r="D288" t="str">
        <f t="shared" si="4"/>
        <v>Crimes Against Children</v>
      </c>
      <c r="E288">
        <v>9</v>
      </c>
      <c r="F288" s="3">
        <v>0</v>
      </c>
    </row>
    <row r="289" spans="1:6" x14ac:dyDescent="0.25">
      <c r="A289">
        <v>2021</v>
      </c>
      <c r="B289" t="s">
        <v>47</v>
      </c>
      <c r="C289" t="s">
        <v>104</v>
      </c>
      <c r="D289" t="str">
        <f t="shared" si="4"/>
        <v>Denial of Service/TDos</v>
      </c>
      <c r="E289">
        <v>7</v>
      </c>
      <c r="F289" s="3">
        <v>595</v>
      </c>
    </row>
    <row r="290" spans="1:6" x14ac:dyDescent="0.25">
      <c r="A290">
        <v>2021</v>
      </c>
      <c r="B290" t="s">
        <v>47</v>
      </c>
      <c r="C290" t="s">
        <v>26</v>
      </c>
      <c r="D290" t="str">
        <f t="shared" si="4"/>
        <v>Employment</v>
      </c>
      <c r="E290">
        <v>52</v>
      </c>
      <c r="F290" s="3">
        <v>252110</v>
      </c>
    </row>
    <row r="291" spans="1:6" x14ac:dyDescent="0.25">
      <c r="A291">
        <v>2021</v>
      </c>
      <c r="B291" t="s">
        <v>47</v>
      </c>
      <c r="C291" t="s">
        <v>12</v>
      </c>
      <c r="D291" t="str">
        <f t="shared" si="4"/>
        <v>Extortion</v>
      </c>
      <c r="E291">
        <v>220</v>
      </c>
      <c r="F291" s="3">
        <v>106150</v>
      </c>
    </row>
    <row r="292" spans="1:6" x14ac:dyDescent="0.25">
      <c r="A292">
        <v>2021</v>
      </c>
      <c r="B292" t="s">
        <v>47</v>
      </c>
      <c r="C292" t="s">
        <v>33</v>
      </c>
      <c r="D292" t="str">
        <f t="shared" si="4"/>
        <v>Gambling</v>
      </c>
      <c r="E292">
        <v>0</v>
      </c>
      <c r="F292" s="3">
        <v>0</v>
      </c>
    </row>
    <row r="293" spans="1:6" x14ac:dyDescent="0.25">
      <c r="A293">
        <v>2021</v>
      </c>
      <c r="B293" t="s">
        <v>47</v>
      </c>
      <c r="C293" t="s">
        <v>5</v>
      </c>
      <c r="D293" t="str">
        <f t="shared" si="4"/>
        <v>Government Impersonation</v>
      </c>
      <c r="E293">
        <v>52</v>
      </c>
      <c r="F293" s="3">
        <v>386550</v>
      </c>
    </row>
    <row r="294" spans="1:6" x14ac:dyDescent="0.25">
      <c r="A294">
        <v>2021</v>
      </c>
      <c r="B294" t="s">
        <v>47</v>
      </c>
      <c r="C294" t="s">
        <v>29</v>
      </c>
      <c r="D294" t="str">
        <f t="shared" si="4"/>
        <v>Health Care Related</v>
      </c>
      <c r="E294">
        <v>3</v>
      </c>
      <c r="F294" s="3">
        <v>0</v>
      </c>
    </row>
    <row r="295" spans="1:6" x14ac:dyDescent="0.25">
      <c r="A295">
        <v>2021</v>
      </c>
      <c r="B295" t="s">
        <v>47</v>
      </c>
      <c r="C295" t="s">
        <v>13</v>
      </c>
      <c r="D295" t="str">
        <f t="shared" si="4"/>
        <v>IPR/Copyright and Counterfeit</v>
      </c>
      <c r="E295">
        <v>22</v>
      </c>
      <c r="F295" s="3">
        <v>759</v>
      </c>
    </row>
    <row r="296" spans="1:6" x14ac:dyDescent="0.25">
      <c r="A296">
        <v>2021</v>
      </c>
      <c r="B296" t="s">
        <v>47</v>
      </c>
      <c r="C296" t="s">
        <v>10</v>
      </c>
      <c r="D296" t="str">
        <f t="shared" si="4"/>
        <v>Identity Theft</v>
      </c>
      <c r="E296">
        <v>128</v>
      </c>
      <c r="F296" s="3">
        <v>456541</v>
      </c>
    </row>
    <row r="297" spans="1:6" x14ac:dyDescent="0.25">
      <c r="A297">
        <v>2021</v>
      </c>
      <c r="B297" t="s">
        <v>47</v>
      </c>
      <c r="C297" t="s">
        <v>18</v>
      </c>
      <c r="D297" t="str">
        <f t="shared" si="4"/>
        <v>Investment</v>
      </c>
      <c r="E297">
        <v>36</v>
      </c>
      <c r="F297" s="3">
        <v>948150</v>
      </c>
    </row>
    <row r="298" spans="1:6" x14ac:dyDescent="0.25">
      <c r="A298">
        <v>2021</v>
      </c>
      <c r="B298" t="s">
        <v>47</v>
      </c>
      <c r="C298" t="s">
        <v>11</v>
      </c>
      <c r="D298" t="str">
        <f t="shared" si="4"/>
        <v>Lottery/Sweepstakes/Inheritance</v>
      </c>
      <c r="E298">
        <v>9</v>
      </c>
      <c r="F298" s="3">
        <v>22000</v>
      </c>
    </row>
    <row r="299" spans="1:6" x14ac:dyDescent="0.25">
      <c r="A299">
        <v>2021</v>
      </c>
      <c r="B299" t="s">
        <v>47</v>
      </c>
      <c r="C299" t="s">
        <v>27</v>
      </c>
      <c r="D299" t="str">
        <f t="shared" si="4"/>
        <v>Malware/Scareware/Virus</v>
      </c>
      <c r="E299">
        <v>6</v>
      </c>
      <c r="F299" s="3">
        <v>0</v>
      </c>
    </row>
    <row r="300" spans="1:6" x14ac:dyDescent="0.25">
      <c r="A300">
        <v>2021</v>
      </c>
      <c r="B300" t="s">
        <v>47</v>
      </c>
      <c r="C300" t="s">
        <v>102</v>
      </c>
      <c r="D300" t="str">
        <f t="shared" si="4"/>
        <v>No Lead Value</v>
      </c>
      <c r="E300">
        <v>601</v>
      </c>
      <c r="F300" s="3">
        <v>0</v>
      </c>
    </row>
    <row r="301" spans="1:6" x14ac:dyDescent="0.25">
      <c r="A301">
        <v>2021</v>
      </c>
      <c r="B301" t="s">
        <v>47</v>
      </c>
      <c r="C301" t="s">
        <v>103</v>
      </c>
      <c r="D301" t="str">
        <f t="shared" si="4"/>
        <v>Non-payment/Non-Delivery</v>
      </c>
      <c r="E301">
        <v>154</v>
      </c>
      <c r="F301" s="3">
        <v>320273</v>
      </c>
    </row>
    <row r="302" spans="1:6" x14ac:dyDescent="0.25">
      <c r="A302">
        <v>2021</v>
      </c>
      <c r="B302" t="s">
        <v>47</v>
      </c>
      <c r="C302" t="s">
        <v>28</v>
      </c>
      <c r="D302" t="str">
        <f t="shared" si="4"/>
        <v>Other</v>
      </c>
      <c r="E302">
        <v>48</v>
      </c>
      <c r="F302" s="3">
        <v>622184</v>
      </c>
    </row>
    <row r="303" spans="1:6" x14ac:dyDescent="0.25">
      <c r="A303">
        <v>2021</v>
      </c>
      <c r="B303" t="s">
        <v>47</v>
      </c>
      <c r="C303" t="s">
        <v>9</v>
      </c>
      <c r="D303" t="str">
        <f t="shared" si="4"/>
        <v>Overpayment</v>
      </c>
      <c r="E303">
        <v>22</v>
      </c>
      <c r="F303" s="3">
        <v>27786</v>
      </c>
    </row>
    <row r="304" spans="1:6" x14ac:dyDescent="0.25">
      <c r="A304">
        <v>2021</v>
      </c>
      <c r="B304" t="s">
        <v>47</v>
      </c>
      <c r="C304" t="s">
        <v>8</v>
      </c>
      <c r="D304" t="str">
        <f t="shared" si="4"/>
        <v>Data Breach (Personal)</v>
      </c>
      <c r="E304">
        <v>202</v>
      </c>
      <c r="F304" s="3">
        <v>1149476</v>
      </c>
    </row>
    <row r="305" spans="1:6" x14ac:dyDescent="0.25">
      <c r="A305">
        <v>2021</v>
      </c>
      <c r="B305" t="s">
        <v>47</v>
      </c>
      <c r="C305" t="s">
        <v>4</v>
      </c>
      <c r="D305" t="str">
        <f t="shared" si="4"/>
        <v>Phishing/Vishing/Smishing/Pharming</v>
      </c>
      <c r="E305">
        <v>95</v>
      </c>
      <c r="F305" s="3">
        <v>29953</v>
      </c>
    </row>
    <row r="306" spans="1:6" x14ac:dyDescent="0.25">
      <c r="A306">
        <v>2021</v>
      </c>
      <c r="B306" t="s">
        <v>47</v>
      </c>
      <c r="C306" t="s">
        <v>15</v>
      </c>
      <c r="D306" t="str">
        <f t="shared" si="4"/>
        <v>Ransomware</v>
      </c>
      <c r="E306">
        <v>14</v>
      </c>
      <c r="F306" s="3">
        <v>40000</v>
      </c>
    </row>
    <row r="307" spans="1:6" x14ac:dyDescent="0.25">
      <c r="A307">
        <v>2021</v>
      </c>
      <c r="B307" t="s">
        <v>47</v>
      </c>
      <c r="C307" t="s">
        <v>31</v>
      </c>
      <c r="D307" t="str">
        <f t="shared" si="4"/>
        <v>Re-shipping</v>
      </c>
      <c r="E307">
        <v>0</v>
      </c>
      <c r="F307" s="3">
        <v>0</v>
      </c>
    </row>
    <row r="308" spans="1:6" x14ac:dyDescent="0.25">
      <c r="A308">
        <v>2021</v>
      </c>
      <c r="B308" t="s">
        <v>47</v>
      </c>
      <c r="C308" t="s">
        <v>32</v>
      </c>
      <c r="D308" t="str">
        <f t="shared" si="4"/>
        <v>Real Estate/Rental</v>
      </c>
      <c r="E308">
        <v>55</v>
      </c>
      <c r="F308" s="3">
        <v>1025819</v>
      </c>
    </row>
    <row r="309" spans="1:6" x14ac:dyDescent="0.25">
      <c r="A309">
        <v>2021</v>
      </c>
      <c r="B309" t="s">
        <v>47</v>
      </c>
      <c r="C309" t="s">
        <v>22</v>
      </c>
      <c r="D309" t="str">
        <f t="shared" si="4"/>
        <v>Spoofing</v>
      </c>
      <c r="E309">
        <v>83</v>
      </c>
      <c r="F309" s="3">
        <v>535763</v>
      </c>
    </row>
    <row r="310" spans="1:6" x14ac:dyDescent="0.25">
      <c r="A310">
        <v>2021</v>
      </c>
      <c r="B310" t="s">
        <v>47</v>
      </c>
      <c r="C310" t="s">
        <v>16</v>
      </c>
      <c r="D310" t="str">
        <f t="shared" si="4"/>
        <v>Tech Support</v>
      </c>
      <c r="E310">
        <v>58</v>
      </c>
      <c r="F310" s="3">
        <v>412840</v>
      </c>
    </row>
    <row r="311" spans="1:6" x14ac:dyDescent="0.25">
      <c r="A311">
        <v>2021</v>
      </c>
      <c r="B311" t="s">
        <v>47</v>
      </c>
      <c r="C311" t="s">
        <v>30</v>
      </c>
      <c r="D311" t="str">
        <f t="shared" si="4"/>
        <v>Terrorism/Threats of Violence</v>
      </c>
      <c r="E311">
        <v>56</v>
      </c>
      <c r="F311" s="3">
        <v>18000</v>
      </c>
    </row>
    <row r="312" spans="1:6" x14ac:dyDescent="0.25">
      <c r="A312">
        <v>2021</v>
      </c>
      <c r="B312" t="s">
        <v>65</v>
      </c>
      <c r="C312" t="s">
        <v>7</v>
      </c>
      <c r="D312" t="str">
        <f t="shared" si="4"/>
        <v>Advanced Fee</v>
      </c>
      <c r="E312">
        <v>779</v>
      </c>
      <c r="F312" s="3">
        <v>5697931</v>
      </c>
    </row>
    <row r="313" spans="1:6" x14ac:dyDescent="0.25">
      <c r="A313">
        <v>2021</v>
      </c>
      <c r="B313" t="s">
        <v>65</v>
      </c>
      <c r="C313" t="s">
        <v>20</v>
      </c>
      <c r="D313" t="str">
        <f t="shared" si="4"/>
        <v>BEC/EAC</v>
      </c>
      <c r="E313">
        <v>1546</v>
      </c>
      <c r="F313" s="3">
        <v>192901464</v>
      </c>
    </row>
    <row r="314" spans="1:6" x14ac:dyDescent="0.25">
      <c r="A314">
        <v>2021</v>
      </c>
      <c r="B314" t="s">
        <v>65</v>
      </c>
      <c r="C314" t="s">
        <v>21</v>
      </c>
      <c r="D314" t="str">
        <f t="shared" si="4"/>
        <v>Civil Matter</v>
      </c>
      <c r="E314">
        <v>125</v>
      </c>
      <c r="F314" s="3">
        <v>6246331</v>
      </c>
    </row>
    <row r="315" spans="1:6" x14ac:dyDescent="0.25">
      <c r="A315">
        <v>2021</v>
      </c>
      <c r="B315" t="s">
        <v>65</v>
      </c>
      <c r="C315" t="s">
        <v>25</v>
      </c>
      <c r="D315" t="str">
        <f t="shared" si="4"/>
        <v>Computer Intrusion</v>
      </c>
      <c r="E315">
        <v>91</v>
      </c>
      <c r="F315" s="3">
        <v>1424472</v>
      </c>
    </row>
    <row r="316" spans="1:6" x14ac:dyDescent="0.25">
      <c r="A316">
        <v>2021</v>
      </c>
      <c r="B316" t="s">
        <v>65</v>
      </c>
      <c r="C316" t="s">
        <v>14</v>
      </c>
      <c r="D316" t="str">
        <f t="shared" si="4"/>
        <v>Confidence Fraud/Romance</v>
      </c>
      <c r="E316">
        <v>1738</v>
      </c>
      <c r="F316" s="3">
        <v>70483554</v>
      </c>
    </row>
    <row r="317" spans="1:6" x14ac:dyDescent="0.25">
      <c r="A317">
        <v>2021</v>
      </c>
      <c r="B317" t="s">
        <v>65</v>
      </c>
      <c r="C317" t="s">
        <v>19</v>
      </c>
      <c r="D317" t="str">
        <f t="shared" si="4"/>
        <v>Data Breach (Corporate)</v>
      </c>
      <c r="E317">
        <v>135</v>
      </c>
      <c r="F317" s="3">
        <v>12847999</v>
      </c>
    </row>
    <row r="318" spans="1:6" x14ac:dyDescent="0.25">
      <c r="A318">
        <v>2021</v>
      </c>
      <c r="B318" t="s">
        <v>65</v>
      </c>
      <c r="C318" t="s">
        <v>24</v>
      </c>
      <c r="D318" t="str">
        <f t="shared" si="4"/>
        <v>Credit Card/Check Fraud</v>
      </c>
      <c r="E318">
        <v>1539</v>
      </c>
      <c r="F318" s="3">
        <v>16784459</v>
      </c>
    </row>
    <row r="319" spans="1:6" x14ac:dyDescent="0.25">
      <c r="A319">
        <v>2021</v>
      </c>
      <c r="B319" t="s">
        <v>65</v>
      </c>
      <c r="C319" t="s">
        <v>17</v>
      </c>
      <c r="D319" t="str">
        <f t="shared" si="4"/>
        <v>Crimes Against Children</v>
      </c>
      <c r="E319">
        <v>121</v>
      </c>
      <c r="F319" s="3">
        <v>8120</v>
      </c>
    </row>
    <row r="320" spans="1:6" x14ac:dyDescent="0.25">
      <c r="A320">
        <v>2021</v>
      </c>
      <c r="B320" t="s">
        <v>65</v>
      </c>
      <c r="C320" t="s">
        <v>104</v>
      </c>
      <c r="D320" t="str">
        <f t="shared" si="4"/>
        <v>Denial of Service/TDos</v>
      </c>
      <c r="E320">
        <v>71</v>
      </c>
      <c r="F320" s="3">
        <v>1577</v>
      </c>
    </row>
    <row r="321" spans="1:6" x14ac:dyDescent="0.25">
      <c r="A321">
        <v>2021</v>
      </c>
      <c r="B321" t="s">
        <v>65</v>
      </c>
      <c r="C321" t="s">
        <v>26</v>
      </c>
      <c r="D321" t="str">
        <f t="shared" si="4"/>
        <v>Employment</v>
      </c>
      <c r="E321">
        <v>1229</v>
      </c>
      <c r="F321" s="3">
        <v>2157812</v>
      </c>
    </row>
    <row r="322" spans="1:6" x14ac:dyDescent="0.25">
      <c r="A322">
        <v>2021</v>
      </c>
      <c r="B322" t="s">
        <v>65</v>
      </c>
      <c r="C322" t="s">
        <v>12</v>
      </c>
      <c r="D322" t="str">
        <f t="shared" si="4"/>
        <v>Extortion</v>
      </c>
      <c r="E322">
        <v>2541</v>
      </c>
      <c r="F322" s="3">
        <v>5709948</v>
      </c>
    </row>
    <row r="323" spans="1:6" x14ac:dyDescent="0.25">
      <c r="A323">
        <v>2021</v>
      </c>
      <c r="B323" t="s">
        <v>65</v>
      </c>
      <c r="C323" t="s">
        <v>33</v>
      </c>
      <c r="D323" t="str">
        <f t="shared" ref="D323:D386" si="5">IF(C323="BEC", "BEC/EAC", IF(C323="Credit Card Fraud", "Credit Card/Check Fraud", IF(C323="Malware", "Malware/Scareware/Virus", IF(C323="Data Breach", "Data Breach (Corporate)", IF(C323="Real Estate", "Real Estate/Rental", IF(C323="Phishing", "Phishing/Vishing/Smishing/Pharming", IF(C323="Personal Data Breach", "Data Breach (Personal)", IF(C323="Corporate Data Breach", "Data Breach (Corporate)", IF(C323="Confidence/Romance", "Confidence Fraud/Romance", IF(C323="Threats of Violence", "Terrorism/Threats of Violence", C323))))))))))</f>
        <v>Gambling</v>
      </c>
      <c r="E323">
        <v>17</v>
      </c>
      <c r="F323" s="3">
        <v>44661</v>
      </c>
    </row>
    <row r="324" spans="1:6" x14ac:dyDescent="0.25">
      <c r="A324">
        <v>2021</v>
      </c>
      <c r="B324" t="s">
        <v>65</v>
      </c>
      <c r="C324" t="s">
        <v>5</v>
      </c>
      <c r="D324" t="str">
        <f t="shared" si="5"/>
        <v>Government Impersonation</v>
      </c>
      <c r="E324">
        <v>795</v>
      </c>
      <c r="F324" s="3">
        <v>13130890</v>
      </c>
    </row>
    <row r="325" spans="1:6" x14ac:dyDescent="0.25">
      <c r="A325">
        <v>2021</v>
      </c>
      <c r="B325" t="s">
        <v>65</v>
      </c>
      <c r="C325" t="s">
        <v>29</v>
      </c>
      <c r="D325" t="str">
        <f t="shared" si="5"/>
        <v>Health Care Related</v>
      </c>
      <c r="E325">
        <v>33</v>
      </c>
      <c r="F325" s="3">
        <v>74768</v>
      </c>
    </row>
    <row r="326" spans="1:6" x14ac:dyDescent="0.25">
      <c r="A326">
        <v>2021</v>
      </c>
      <c r="B326" t="s">
        <v>65</v>
      </c>
      <c r="C326" t="s">
        <v>13</v>
      </c>
      <c r="D326" t="str">
        <f t="shared" si="5"/>
        <v>IPR/Copyright and Counterfeit</v>
      </c>
      <c r="E326">
        <v>352</v>
      </c>
      <c r="F326" s="3">
        <v>2059182</v>
      </c>
    </row>
    <row r="327" spans="1:6" x14ac:dyDescent="0.25">
      <c r="A327">
        <v>2021</v>
      </c>
      <c r="B327" t="s">
        <v>65</v>
      </c>
      <c r="C327" t="s">
        <v>10</v>
      </c>
      <c r="D327" t="str">
        <f t="shared" si="5"/>
        <v>Identity Theft</v>
      </c>
      <c r="E327">
        <v>8225</v>
      </c>
      <c r="F327" s="3">
        <v>36506050</v>
      </c>
    </row>
    <row r="328" spans="1:6" x14ac:dyDescent="0.25">
      <c r="A328">
        <v>2021</v>
      </c>
      <c r="B328" t="s">
        <v>65</v>
      </c>
      <c r="C328" t="s">
        <v>18</v>
      </c>
      <c r="D328" t="str">
        <f t="shared" si="5"/>
        <v>Investment</v>
      </c>
      <c r="E328">
        <v>1308</v>
      </c>
      <c r="F328" s="3">
        <v>80840455</v>
      </c>
    </row>
    <row r="329" spans="1:6" x14ac:dyDescent="0.25">
      <c r="A329">
        <v>2021</v>
      </c>
      <c r="B329" t="s">
        <v>65</v>
      </c>
      <c r="C329" t="s">
        <v>11</v>
      </c>
      <c r="D329" t="str">
        <f t="shared" si="5"/>
        <v>Lottery/Sweepstakes/Inheritance</v>
      </c>
      <c r="E329">
        <v>328</v>
      </c>
      <c r="F329" s="3">
        <v>3777728</v>
      </c>
    </row>
    <row r="330" spans="1:6" x14ac:dyDescent="0.25">
      <c r="A330">
        <v>2021</v>
      </c>
      <c r="B330" t="s">
        <v>65</v>
      </c>
      <c r="C330" t="s">
        <v>27</v>
      </c>
      <c r="D330" t="str">
        <f t="shared" si="5"/>
        <v>Malware/Scareware/Virus</v>
      </c>
      <c r="E330">
        <v>55</v>
      </c>
      <c r="F330" s="3">
        <v>250224</v>
      </c>
    </row>
    <row r="331" spans="1:6" x14ac:dyDescent="0.25">
      <c r="A331">
        <v>2021</v>
      </c>
      <c r="B331" t="s">
        <v>65</v>
      </c>
      <c r="C331" t="s">
        <v>102</v>
      </c>
      <c r="D331" t="str">
        <f t="shared" si="5"/>
        <v>No Lead Value</v>
      </c>
      <c r="E331">
        <v>8973</v>
      </c>
      <c r="F331" s="3">
        <v>0</v>
      </c>
    </row>
    <row r="332" spans="1:6" x14ac:dyDescent="0.25">
      <c r="A332">
        <v>2021</v>
      </c>
      <c r="B332" t="s">
        <v>65</v>
      </c>
      <c r="C332" t="s">
        <v>103</v>
      </c>
      <c r="D332" t="str">
        <f t="shared" si="5"/>
        <v>Non-payment/Non-Delivery</v>
      </c>
      <c r="E332">
        <v>6194</v>
      </c>
      <c r="F332" s="3">
        <v>14705154</v>
      </c>
    </row>
    <row r="333" spans="1:6" x14ac:dyDescent="0.25">
      <c r="A333">
        <v>2021</v>
      </c>
      <c r="B333" t="s">
        <v>65</v>
      </c>
      <c r="C333" t="s">
        <v>28</v>
      </c>
      <c r="D333" t="str">
        <f t="shared" si="5"/>
        <v>Other</v>
      </c>
      <c r="E333">
        <v>759</v>
      </c>
      <c r="F333" s="3">
        <v>3840636</v>
      </c>
    </row>
    <row r="334" spans="1:6" x14ac:dyDescent="0.25">
      <c r="A334">
        <v>2021</v>
      </c>
      <c r="B334" t="s">
        <v>65</v>
      </c>
      <c r="C334" t="s">
        <v>9</v>
      </c>
      <c r="D334" t="str">
        <f t="shared" si="5"/>
        <v>Overpayment</v>
      </c>
      <c r="E334">
        <v>497</v>
      </c>
      <c r="F334" s="3">
        <v>1395915</v>
      </c>
    </row>
    <row r="335" spans="1:6" x14ac:dyDescent="0.25">
      <c r="A335">
        <v>2021</v>
      </c>
      <c r="B335" t="s">
        <v>65</v>
      </c>
      <c r="C335" t="s">
        <v>8</v>
      </c>
      <c r="D335" t="str">
        <f t="shared" si="5"/>
        <v>Data Breach (Personal)</v>
      </c>
      <c r="E335">
        <v>4132</v>
      </c>
      <c r="F335" s="3">
        <v>45776356</v>
      </c>
    </row>
    <row r="336" spans="1:6" x14ac:dyDescent="0.25">
      <c r="A336">
        <v>2021</v>
      </c>
      <c r="B336" t="s">
        <v>65</v>
      </c>
      <c r="C336" t="s">
        <v>4</v>
      </c>
      <c r="D336" t="str">
        <f t="shared" si="5"/>
        <v>Phishing/Vishing/Smishing/Pharming</v>
      </c>
      <c r="E336">
        <v>1483</v>
      </c>
      <c r="F336" s="3">
        <v>5598867</v>
      </c>
    </row>
    <row r="337" spans="1:6" x14ac:dyDescent="0.25">
      <c r="A337">
        <v>2021</v>
      </c>
      <c r="B337" t="s">
        <v>65</v>
      </c>
      <c r="C337" t="s">
        <v>15</v>
      </c>
      <c r="D337" t="str">
        <f t="shared" si="5"/>
        <v>Ransomware</v>
      </c>
      <c r="E337">
        <v>248</v>
      </c>
      <c r="F337" s="3">
        <v>1303065</v>
      </c>
    </row>
    <row r="338" spans="1:6" x14ac:dyDescent="0.25">
      <c r="A338">
        <v>2021</v>
      </c>
      <c r="B338" t="s">
        <v>65</v>
      </c>
      <c r="C338" t="s">
        <v>31</v>
      </c>
      <c r="D338" t="str">
        <f t="shared" si="5"/>
        <v>Re-shipping</v>
      </c>
      <c r="E338">
        <v>63</v>
      </c>
      <c r="F338" s="3">
        <v>175695</v>
      </c>
    </row>
    <row r="339" spans="1:6" x14ac:dyDescent="0.25">
      <c r="A339">
        <v>2021</v>
      </c>
      <c r="B339" t="s">
        <v>65</v>
      </c>
      <c r="C339" t="s">
        <v>32</v>
      </c>
      <c r="D339" t="str">
        <f t="shared" si="5"/>
        <v>Real Estate/Rental</v>
      </c>
      <c r="E339">
        <v>1064</v>
      </c>
      <c r="F339" s="3">
        <v>32823005</v>
      </c>
    </row>
    <row r="340" spans="1:6" x14ac:dyDescent="0.25">
      <c r="A340">
        <v>2021</v>
      </c>
      <c r="B340" t="s">
        <v>65</v>
      </c>
      <c r="C340" t="s">
        <v>22</v>
      </c>
      <c r="D340" t="str">
        <f t="shared" si="5"/>
        <v>Spoofing</v>
      </c>
      <c r="E340">
        <v>1387</v>
      </c>
      <c r="F340" s="3">
        <v>7809117</v>
      </c>
    </row>
    <row r="341" spans="1:6" x14ac:dyDescent="0.25">
      <c r="A341">
        <v>2021</v>
      </c>
      <c r="B341" t="s">
        <v>65</v>
      </c>
      <c r="C341" t="s">
        <v>16</v>
      </c>
      <c r="D341" t="str">
        <f t="shared" si="5"/>
        <v>Tech Support</v>
      </c>
      <c r="E341">
        <v>2110</v>
      </c>
      <c r="F341" s="3">
        <v>33188465</v>
      </c>
    </row>
    <row r="342" spans="1:6" x14ac:dyDescent="0.25">
      <c r="A342">
        <v>2021</v>
      </c>
      <c r="B342" t="s">
        <v>65</v>
      </c>
      <c r="C342" t="s">
        <v>30</v>
      </c>
      <c r="D342" t="str">
        <f t="shared" si="5"/>
        <v>Terrorism/Threats of Violence</v>
      </c>
      <c r="E342">
        <v>927</v>
      </c>
      <c r="F342" s="3">
        <v>422700</v>
      </c>
    </row>
    <row r="343" spans="1:6" x14ac:dyDescent="0.25">
      <c r="A343">
        <v>2021</v>
      </c>
      <c r="B343" t="s">
        <v>48</v>
      </c>
      <c r="C343" t="s">
        <v>7</v>
      </c>
      <c r="D343" t="str">
        <f t="shared" si="5"/>
        <v>Advanced Fee</v>
      </c>
      <c r="E343">
        <v>290</v>
      </c>
      <c r="F343" s="3">
        <v>2613729</v>
      </c>
    </row>
    <row r="344" spans="1:6" x14ac:dyDescent="0.25">
      <c r="A344">
        <v>2021</v>
      </c>
      <c r="B344" t="s">
        <v>48</v>
      </c>
      <c r="C344" t="s">
        <v>20</v>
      </c>
      <c r="D344" t="str">
        <f t="shared" si="5"/>
        <v>BEC/EAC</v>
      </c>
      <c r="E344">
        <v>463</v>
      </c>
      <c r="F344" s="3">
        <v>64043668</v>
      </c>
    </row>
    <row r="345" spans="1:6" x14ac:dyDescent="0.25">
      <c r="A345">
        <v>2021</v>
      </c>
      <c r="B345" t="s">
        <v>48</v>
      </c>
      <c r="C345" t="s">
        <v>21</v>
      </c>
      <c r="D345" t="str">
        <f t="shared" si="5"/>
        <v>Civil Matter</v>
      </c>
      <c r="E345">
        <v>32</v>
      </c>
      <c r="F345" s="3">
        <v>693661</v>
      </c>
    </row>
    <row r="346" spans="1:6" x14ac:dyDescent="0.25">
      <c r="A346">
        <v>2021</v>
      </c>
      <c r="B346" t="s">
        <v>48</v>
      </c>
      <c r="C346" t="s">
        <v>25</v>
      </c>
      <c r="D346" t="str">
        <f t="shared" si="5"/>
        <v>Computer Intrusion</v>
      </c>
      <c r="E346">
        <v>30</v>
      </c>
      <c r="F346" s="3">
        <v>1043445</v>
      </c>
    </row>
    <row r="347" spans="1:6" x14ac:dyDescent="0.25">
      <c r="A347">
        <v>2021</v>
      </c>
      <c r="B347" t="s">
        <v>48</v>
      </c>
      <c r="C347" t="s">
        <v>14</v>
      </c>
      <c r="D347" t="str">
        <f t="shared" si="5"/>
        <v>Confidence Fraud/Romance</v>
      </c>
      <c r="E347">
        <v>500</v>
      </c>
      <c r="F347" s="3">
        <v>13771534</v>
      </c>
    </row>
    <row r="348" spans="1:6" x14ac:dyDescent="0.25">
      <c r="A348">
        <v>2021</v>
      </c>
      <c r="B348" t="s">
        <v>48</v>
      </c>
      <c r="C348" t="s">
        <v>19</v>
      </c>
      <c r="D348" t="str">
        <f t="shared" si="5"/>
        <v>Data Breach (Corporate)</v>
      </c>
      <c r="E348">
        <v>34</v>
      </c>
      <c r="F348" s="3">
        <v>954684</v>
      </c>
    </row>
    <row r="349" spans="1:6" x14ac:dyDescent="0.25">
      <c r="A349">
        <v>2021</v>
      </c>
      <c r="B349" t="s">
        <v>48</v>
      </c>
      <c r="C349" t="s">
        <v>24</v>
      </c>
      <c r="D349" t="str">
        <f t="shared" si="5"/>
        <v>Credit Card/Check Fraud</v>
      </c>
      <c r="E349">
        <v>359</v>
      </c>
      <c r="F349" s="3">
        <v>3312955</v>
      </c>
    </row>
    <row r="350" spans="1:6" x14ac:dyDescent="0.25">
      <c r="A350">
        <v>2021</v>
      </c>
      <c r="B350" t="s">
        <v>48</v>
      </c>
      <c r="C350" t="s">
        <v>17</v>
      </c>
      <c r="D350" t="str">
        <f t="shared" si="5"/>
        <v>Crimes Against Children</v>
      </c>
      <c r="E350">
        <v>34</v>
      </c>
      <c r="F350" s="3">
        <v>1250</v>
      </c>
    </row>
    <row r="351" spans="1:6" x14ac:dyDescent="0.25">
      <c r="A351">
        <v>2021</v>
      </c>
      <c r="B351" t="s">
        <v>48</v>
      </c>
      <c r="C351" t="s">
        <v>104</v>
      </c>
      <c r="D351" t="str">
        <f t="shared" si="5"/>
        <v>Denial of Service/TDos</v>
      </c>
      <c r="E351">
        <v>30</v>
      </c>
      <c r="F351" s="3">
        <v>0</v>
      </c>
    </row>
    <row r="352" spans="1:6" x14ac:dyDescent="0.25">
      <c r="A352">
        <v>2021</v>
      </c>
      <c r="B352" t="s">
        <v>48</v>
      </c>
      <c r="C352" t="s">
        <v>26</v>
      </c>
      <c r="D352" t="str">
        <f t="shared" si="5"/>
        <v>Employment</v>
      </c>
      <c r="E352">
        <v>492</v>
      </c>
      <c r="F352" s="3">
        <v>1311547</v>
      </c>
    </row>
    <row r="353" spans="1:6" x14ac:dyDescent="0.25">
      <c r="A353">
        <v>2021</v>
      </c>
      <c r="B353" t="s">
        <v>48</v>
      </c>
      <c r="C353" t="s">
        <v>12</v>
      </c>
      <c r="D353" t="str">
        <f t="shared" si="5"/>
        <v>Extortion</v>
      </c>
      <c r="E353">
        <v>901</v>
      </c>
      <c r="F353" s="3">
        <v>286796</v>
      </c>
    </row>
    <row r="354" spans="1:6" x14ac:dyDescent="0.25">
      <c r="A354">
        <v>2021</v>
      </c>
      <c r="B354" t="s">
        <v>48</v>
      </c>
      <c r="C354" t="s">
        <v>33</v>
      </c>
      <c r="D354" t="str">
        <f t="shared" si="5"/>
        <v>Gambling</v>
      </c>
      <c r="E354">
        <v>3</v>
      </c>
      <c r="F354" s="3">
        <v>827</v>
      </c>
    </row>
    <row r="355" spans="1:6" x14ac:dyDescent="0.25">
      <c r="A355">
        <v>2021</v>
      </c>
      <c r="B355" t="s">
        <v>48</v>
      </c>
      <c r="C355" t="s">
        <v>5</v>
      </c>
      <c r="D355" t="str">
        <f t="shared" si="5"/>
        <v>Government Impersonation</v>
      </c>
      <c r="E355">
        <v>289</v>
      </c>
      <c r="F355" s="3">
        <v>1683357</v>
      </c>
    </row>
    <row r="356" spans="1:6" x14ac:dyDescent="0.25">
      <c r="A356">
        <v>2021</v>
      </c>
      <c r="B356" t="s">
        <v>48</v>
      </c>
      <c r="C356" t="s">
        <v>29</v>
      </c>
      <c r="D356" t="str">
        <f t="shared" si="5"/>
        <v>Health Care Related</v>
      </c>
      <c r="E356">
        <v>21</v>
      </c>
      <c r="F356" s="3">
        <v>123580</v>
      </c>
    </row>
    <row r="357" spans="1:6" x14ac:dyDescent="0.25">
      <c r="A357">
        <v>2021</v>
      </c>
      <c r="B357" t="s">
        <v>48</v>
      </c>
      <c r="C357" t="s">
        <v>13</v>
      </c>
      <c r="D357" t="str">
        <f t="shared" si="5"/>
        <v>IPR/Copyright and Counterfeit</v>
      </c>
      <c r="E357">
        <v>109</v>
      </c>
      <c r="F357" s="3">
        <v>1042864</v>
      </c>
    </row>
    <row r="358" spans="1:6" x14ac:dyDescent="0.25">
      <c r="A358">
        <v>2021</v>
      </c>
      <c r="B358" t="s">
        <v>48</v>
      </c>
      <c r="C358" t="s">
        <v>10</v>
      </c>
      <c r="D358" t="str">
        <f t="shared" si="5"/>
        <v>Identity Theft</v>
      </c>
      <c r="E358">
        <v>757</v>
      </c>
      <c r="F358" s="3">
        <v>4847286</v>
      </c>
    </row>
    <row r="359" spans="1:6" x14ac:dyDescent="0.25">
      <c r="A359">
        <v>2021</v>
      </c>
      <c r="B359" t="s">
        <v>48</v>
      </c>
      <c r="C359" t="s">
        <v>18</v>
      </c>
      <c r="D359" t="str">
        <f t="shared" si="5"/>
        <v>Investment</v>
      </c>
      <c r="E359">
        <v>464</v>
      </c>
      <c r="F359" s="3">
        <v>18338800</v>
      </c>
    </row>
    <row r="360" spans="1:6" x14ac:dyDescent="0.25">
      <c r="A360">
        <v>2021</v>
      </c>
      <c r="B360" t="s">
        <v>48</v>
      </c>
      <c r="C360" t="s">
        <v>11</v>
      </c>
      <c r="D360" t="str">
        <f t="shared" si="5"/>
        <v>Lottery/Sweepstakes/Inheritance</v>
      </c>
      <c r="E360">
        <v>98</v>
      </c>
      <c r="F360" s="3">
        <v>733006</v>
      </c>
    </row>
    <row r="361" spans="1:6" x14ac:dyDescent="0.25">
      <c r="A361">
        <v>2021</v>
      </c>
      <c r="B361" t="s">
        <v>48</v>
      </c>
      <c r="C361" t="s">
        <v>27</v>
      </c>
      <c r="D361" t="str">
        <f t="shared" si="5"/>
        <v>Malware/Scareware/Virus</v>
      </c>
      <c r="E361">
        <v>24</v>
      </c>
      <c r="F361" s="3">
        <v>25449</v>
      </c>
    </row>
    <row r="362" spans="1:6" x14ac:dyDescent="0.25">
      <c r="A362">
        <v>2021</v>
      </c>
      <c r="B362" t="s">
        <v>48</v>
      </c>
      <c r="C362" t="s">
        <v>102</v>
      </c>
      <c r="D362" t="str">
        <f t="shared" si="5"/>
        <v>No Lead Value</v>
      </c>
      <c r="E362">
        <v>1271</v>
      </c>
      <c r="F362" s="3">
        <v>0</v>
      </c>
    </row>
    <row r="363" spans="1:6" x14ac:dyDescent="0.25">
      <c r="A363">
        <v>2021</v>
      </c>
      <c r="B363" t="s">
        <v>48</v>
      </c>
      <c r="C363" t="s">
        <v>103</v>
      </c>
      <c r="D363" t="str">
        <f t="shared" si="5"/>
        <v>Non-payment/Non-Delivery</v>
      </c>
      <c r="E363">
        <v>2324</v>
      </c>
      <c r="F363" s="3">
        <v>6873184</v>
      </c>
    </row>
    <row r="364" spans="1:6" x14ac:dyDescent="0.25">
      <c r="A364">
        <v>2021</v>
      </c>
      <c r="B364" t="s">
        <v>48</v>
      </c>
      <c r="C364" t="s">
        <v>28</v>
      </c>
      <c r="D364" t="str">
        <f t="shared" si="5"/>
        <v>Other</v>
      </c>
      <c r="E364">
        <v>340</v>
      </c>
      <c r="F364" s="3">
        <v>1128160</v>
      </c>
    </row>
    <row r="365" spans="1:6" x14ac:dyDescent="0.25">
      <c r="A365">
        <v>2021</v>
      </c>
      <c r="B365" t="s">
        <v>48</v>
      </c>
      <c r="C365" t="s">
        <v>9</v>
      </c>
      <c r="D365" t="str">
        <f t="shared" si="5"/>
        <v>Overpayment</v>
      </c>
      <c r="E365">
        <v>127</v>
      </c>
      <c r="F365" s="3">
        <v>791997</v>
      </c>
    </row>
    <row r="366" spans="1:6" x14ac:dyDescent="0.25">
      <c r="A366">
        <v>2021</v>
      </c>
      <c r="B366" t="s">
        <v>48</v>
      </c>
      <c r="C366" t="s">
        <v>8</v>
      </c>
      <c r="D366" t="str">
        <f t="shared" si="5"/>
        <v>Data Breach (Personal)</v>
      </c>
      <c r="E366">
        <v>1275</v>
      </c>
      <c r="F366" s="3">
        <v>17641529</v>
      </c>
    </row>
    <row r="367" spans="1:6" x14ac:dyDescent="0.25">
      <c r="A367">
        <v>2021</v>
      </c>
      <c r="B367" t="s">
        <v>48</v>
      </c>
      <c r="C367" t="s">
        <v>4</v>
      </c>
      <c r="D367" t="str">
        <f t="shared" si="5"/>
        <v>Phishing/Vishing/Smishing/Pharming</v>
      </c>
      <c r="E367">
        <v>711</v>
      </c>
      <c r="F367" s="3">
        <v>1102633</v>
      </c>
    </row>
    <row r="368" spans="1:6" x14ac:dyDescent="0.25">
      <c r="A368">
        <v>2021</v>
      </c>
      <c r="B368" t="s">
        <v>48</v>
      </c>
      <c r="C368" t="s">
        <v>15</v>
      </c>
      <c r="D368" t="str">
        <f t="shared" si="5"/>
        <v>Ransomware</v>
      </c>
      <c r="E368">
        <v>90</v>
      </c>
      <c r="F368" s="3">
        <v>1247634</v>
      </c>
    </row>
    <row r="369" spans="1:6" x14ac:dyDescent="0.25">
      <c r="A369">
        <v>2021</v>
      </c>
      <c r="B369" t="s">
        <v>48</v>
      </c>
      <c r="C369" t="s">
        <v>31</v>
      </c>
      <c r="D369" t="str">
        <f t="shared" si="5"/>
        <v>Re-shipping</v>
      </c>
      <c r="E369">
        <v>24</v>
      </c>
      <c r="F369" s="3">
        <v>8930</v>
      </c>
    </row>
    <row r="370" spans="1:6" x14ac:dyDescent="0.25">
      <c r="A370">
        <v>2021</v>
      </c>
      <c r="B370" t="s">
        <v>48</v>
      </c>
      <c r="C370" t="s">
        <v>32</v>
      </c>
      <c r="D370" t="str">
        <f t="shared" si="5"/>
        <v>Real Estate/Rental</v>
      </c>
      <c r="E370">
        <v>310</v>
      </c>
      <c r="F370" s="3">
        <v>5318980</v>
      </c>
    </row>
    <row r="371" spans="1:6" x14ac:dyDescent="0.25">
      <c r="A371">
        <v>2021</v>
      </c>
      <c r="B371" t="s">
        <v>48</v>
      </c>
      <c r="C371" t="s">
        <v>22</v>
      </c>
      <c r="D371" t="str">
        <f t="shared" si="5"/>
        <v>Spoofing</v>
      </c>
      <c r="E371">
        <v>447</v>
      </c>
      <c r="F371" s="3">
        <v>2095909</v>
      </c>
    </row>
    <row r="372" spans="1:6" x14ac:dyDescent="0.25">
      <c r="A372">
        <v>2021</v>
      </c>
      <c r="B372" t="s">
        <v>48</v>
      </c>
      <c r="C372" t="s">
        <v>16</v>
      </c>
      <c r="D372" t="str">
        <f t="shared" si="5"/>
        <v>Tech Support</v>
      </c>
      <c r="E372">
        <v>500</v>
      </c>
      <c r="F372" s="3">
        <v>6451697</v>
      </c>
    </row>
    <row r="373" spans="1:6" x14ac:dyDescent="0.25">
      <c r="A373">
        <v>2021</v>
      </c>
      <c r="B373" t="s">
        <v>48</v>
      </c>
      <c r="C373" t="s">
        <v>30</v>
      </c>
      <c r="D373" t="str">
        <f t="shared" si="5"/>
        <v>Terrorism/Threats of Violence</v>
      </c>
      <c r="E373">
        <v>301</v>
      </c>
      <c r="F373" s="3">
        <v>67673</v>
      </c>
    </row>
    <row r="374" spans="1:6" x14ac:dyDescent="0.25">
      <c r="A374">
        <v>2021</v>
      </c>
      <c r="B374" t="s">
        <v>90</v>
      </c>
      <c r="C374" t="s">
        <v>7</v>
      </c>
      <c r="D374" t="str">
        <f t="shared" si="5"/>
        <v>Advanced Fee</v>
      </c>
      <c r="E374">
        <v>5</v>
      </c>
      <c r="F374" s="3">
        <v>23354</v>
      </c>
    </row>
    <row r="375" spans="1:6" x14ac:dyDescent="0.25">
      <c r="A375">
        <v>2021</v>
      </c>
      <c r="B375" t="s">
        <v>90</v>
      </c>
      <c r="C375" t="s">
        <v>20</v>
      </c>
      <c r="D375" t="str">
        <f t="shared" si="5"/>
        <v>BEC/EAC</v>
      </c>
      <c r="E375">
        <v>2</v>
      </c>
      <c r="F375" s="3">
        <v>1568781</v>
      </c>
    </row>
    <row r="376" spans="1:6" x14ac:dyDescent="0.25">
      <c r="A376">
        <v>2021</v>
      </c>
      <c r="B376" t="s">
        <v>90</v>
      </c>
      <c r="C376" t="s">
        <v>21</v>
      </c>
      <c r="D376" t="str">
        <f t="shared" si="5"/>
        <v>Civil Matter</v>
      </c>
      <c r="E376">
        <v>0</v>
      </c>
      <c r="F376" s="3">
        <v>0</v>
      </c>
    </row>
    <row r="377" spans="1:6" x14ac:dyDescent="0.25">
      <c r="A377">
        <v>2021</v>
      </c>
      <c r="B377" t="s">
        <v>90</v>
      </c>
      <c r="C377" t="s">
        <v>25</v>
      </c>
      <c r="D377" t="str">
        <f t="shared" si="5"/>
        <v>Computer Intrusion</v>
      </c>
      <c r="E377">
        <v>0</v>
      </c>
      <c r="F377" s="3">
        <v>0</v>
      </c>
    </row>
    <row r="378" spans="1:6" x14ac:dyDescent="0.25">
      <c r="A378">
        <v>2021</v>
      </c>
      <c r="B378" t="s">
        <v>90</v>
      </c>
      <c r="C378" t="s">
        <v>14</v>
      </c>
      <c r="D378" t="str">
        <f t="shared" si="5"/>
        <v>Confidence Fraud/Romance</v>
      </c>
      <c r="E378">
        <v>10</v>
      </c>
      <c r="F378" s="3">
        <v>183395</v>
      </c>
    </row>
    <row r="379" spans="1:6" x14ac:dyDescent="0.25">
      <c r="A379">
        <v>2021</v>
      </c>
      <c r="B379" t="s">
        <v>90</v>
      </c>
      <c r="C379" t="s">
        <v>19</v>
      </c>
      <c r="D379" t="str">
        <f t="shared" si="5"/>
        <v>Data Breach (Corporate)</v>
      </c>
      <c r="E379">
        <v>0</v>
      </c>
      <c r="F379" s="3">
        <v>0</v>
      </c>
    </row>
    <row r="380" spans="1:6" x14ac:dyDescent="0.25">
      <c r="A380">
        <v>2021</v>
      </c>
      <c r="B380" t="s">
        <v>90</v>
      </c>
      <c r="C380" t="s">
        <v>24</v>
      </c>
      <c r="D380" t="str">
        <f t="shared" si="5"/>
        <v>Credit Card/Check Fraud</v>
      </c>
      <c r="E380">
        <v>4</v>
      </c>
      <c r="F380" s="3">
        <v>10073</v>
      </c>
    </row>
    <row r="381" spans="1:6" x14ac:dyDescent="0.25">
      <c r="A381">
        <v>2021</v>
      </c>
      <c r="B381" t="s">
        <v>90</v>
      </c>
      <c r="C381" t="s">
        <v>17</v>
      </c>
      <c r="D381" t="str">
        <f t="shared" si="5"/>
        <v>Crimes Against Children</v>
      </c>
      <c r="E381">
        <v>1</v>
      </c>
      <c r="F381" s="3">
        <v>0</v>
      </c>
    </row>
    <row r="382" spans="1:6" x14ac:dyDescent="0.25">
      <c r="A382">
        <v>2021</v>
      </c>
      <c r="B382" t="s">
        <v>90</v>
      </c>
      <c r="C382" t="s">
        <v>104</v>
      </c>
      <c r="D382" t="str">
        <f t="shared" si="5"/>
        <v>Denial of Service/TDos</v>
      </c>
      <c r="E382">
        <v>0</v>
      </c>
      <c r="F382" s="3">
        <v>0</v>
      </c>
    </row>
    <row r="383" spans="1:6" x14ac:dyDescent="0.25">
      <c r="A383">
        <v>2021</v>
      </c>
      <c r="B383" t="s">
        <v>90</v>
      </c>
      <c r="C383" t="s">
        <v>26</v>
      </c>
      <c r="D383" t="str">
        <f t="shared" si="5"/>
        <v>Employment</v>
      </c>
      <c r="E383">
        <v>3</v>
      </c>
      <c r="F383" s="3">
        <v>3411</v>
      </c>
    </row>
    <row r="384" spans="1:6" x14ac:dyDescent="0.25">
      <c r="A384">
        <v>2021</v>
      </c>
      <c r="B384" t="s">
        <v>90</v>
      </c>
      <c r="C384" t="s">
        <v>12</v>
      </c>
      <c r="D384" t="str">
        <f t="shared" si="5"/>
        <v>Extortion</v>
      </c>
      <c r="E384">
        <v>11</v>
      </c>
      <c r="F384" s="3">
        <v>8700</v>
      </c>
    </row>
    <row r="385" spans="1:6" x14ac:dyDescent="0.25">
      <c r="A385">
        <v>2021</v>
      </c>
      <c r="B385" t="s">
        <v>90</v>
      </c>
      <c r="C385" t="s">
        <v>33</v>
      </c>
      <c r="D385" t="str">
        <f t="shared" si="5"/>
        <v>Gambling</v>
      </c>
      <c r="E385">
        <v>0</v>
      </c>
      <c r="F385" s="3">
        <v>0</v>
      </c>
    </row>
    <row r="386" spans="1:6" x14ac:dyDescent="0.25">
      <c r="A386">
        <v>2021</v>
      </c>
      <c r="B386" t="s">
        <v>90</v>
      </c>
      <c r="C386" t="s">
        <v>5</v>
      </c>
      <c r="D386" t="str">
        <f t="shared" si="5"/>
        <v>Government Impersonation</v>
      </c>
      <c r="E386">
        <v>0</v>
      </c>
      <c r="F386" s="3">
        <v>0</v>
      </c>
    </row>
    <row r="387" spans="1:6" x14ac:dyDescent="0.25">
      <c r="A387">
        <v>2021</v>
      </c>
      <c r="B387" t="s">
        <v>90</v>
      </c>
      <c r="C387" t="s">
        <v>29</v>
      </c>
      <c r="D387" t="str">
        <f t="shared" ref="D387:D450" si="6">IF(C387="BEC", "BEC/EAC", IF(C387="Credit Card Fraud", "Credit Card/Check Fraud", IF(C387="Malware", "Malware/Scareware/Virus", IF(C387="Data Breach", "Data Breach (Corporate)", IF(C387="Real Estate", "Real Estate/Rental", IF(C387="Phishing", "Phishing/Vishing/Smishing/Pharming", IF(C387="Personal Data Breach", "Data Breach (Personal)", IF(C387="Corporate Data Breach", "Data Breach (Corporate)", IF(C387="Confidence/Romance", "Confidence Fraud/Romance", IF(C387="Threats of Violence", "Terrorism/Threats of Violence", C387))))))))))</f>
        <v>Health Care Related</v>
      </c>
      <c r="E387">
        <v>0</v>
      </c>
      <c r="F387" s="3">
        <v>0</v>
      </c>
    </row>
    <row r="388" spans="1:6" x14ac:dyDescent="0.25">
      <c r="A388">
        <v>2021</v>
      </c>
      <c r="B388" t="s">
        <v>90</v>
      </c>
      <c r="C388" t="s">
        <v>13</v>
      </c>
      <c r="D388" t="str">
        <f t="shared" si="6"/>
        <v>IPR/Copyright and Counterfeit</v>
      </c>
      <c r="E388">
        <v>0</v>
      </c>
      <c r="F388" s="3">
        <v>0</v>
      </c>
    </row>
    <row r="389" spans="1:6" x14ac:dyDescent="0.25">
      <c r="A389">
        <v>2021</v>
      </c>
      <c r="B389" t="s">
        <v>90</v>
      </c>
      <c r="C389" t="s">
        <v>10</v>
      </c>
      <c r="D389" t="str">
        <f t="shared" si="6"/>
        <v>Identity Theft</v>
      </c>
      <c r="E389">
        <v>1</v>
      </c>
      <c r="F389" s="3">
        <v>0</v>
      </c>
    </row>
    <row r="390" spans="1:6" x14ac:dyDescent="0.25">
      <c r="A390">
        <v>2021</v>
      </c>
      <c r="B390" t="s">
        <v>90</v>
      </c>
      <c r="C390" t="s">
        <v>18</v>
      </c>
      <c r="D390" t="str">
        <f t="shared" si="6"/>
        <v>Investment</v>
      </c>
      <c r="E390">
        <v>5</v>
      </c>
      <c r="F390" s="3">
        <v>30400</v>
      </c>
    </row>
    <row r="391" spans="1:6" x14ac:dyDescent="0.25">
      <c r="A391">
        <v>2021</v>
      </c>
      <c r="B391" t="s">
        <v>90</v>
      </c>
      <c r="C391" t="s">
        <v>11</v>
      </c>
      <c r="D391" t="str">
        <f t="shared" si="6"/>
        <v>Lottery/Sweepstakes/Inheritance</v>
      </c>
      <c r="E391">
        <v>2</v>
      </c>
      <c r="F391" s="3">
        <v>1776</v>
      </c>
    </row>
    <row r="392" spans="1:6" x14ac:dyDescent="0.25">
      <c r="A392">
        <v>2021</v>
      </c>
      <c r="B392" t="s">
        <v>90</v>
      </c>
      <c r="C392" t="s">
        <v>27</v>
      </c>
      <c r="D392" t="str">
        <f t="shared" si="6"/>
        <v>Malware/Scareware/Virus</v>
      </c>
      <c r="E392">
        <v>0</v>
      </c>
      <c r="F392" s="3">
        <v>0</v>
      </c>
    </row>
    <row r="393" spans="1:6" x14ac:dyDescent="0.25">
      <c r="A393">
        <v>2021</v>
      </c>
      <c r="B393" t="s">
        <v>90</v>
      </c>
      <c r="C393" t="s">
        <v>102</v>
      </c>
      <c r="D393" t="str">
        <f t="shared" si="6"/>
        <v>No Lead Value</v>
      </c>
      <c r="E393">
        <v>2</v>
      </c>
      <c r="F393" s="3">
        <v>0</v>
      </c>
    </row>
    <row r="394" spans="1:6" x14ac:dyDescent="0.25">
      <c r="A394">
        <v>2021</v>
      </c>
      <c r="B394" t="s">
        <v>90</v>
      </c>
      <c r="C394" t="s">
        <v>103</v>
      </c>
      <c r="D394" t="str">
        <f t="shared" si="6"/>
        <v>Non-payment/Non-Delivery</v>
      </c>
      <c r="E394">
        <v>9</v>
      </c>
      <c r="F394" s="3">
        <v>1955</v>
      </c>
    </row>
    <row r="395" spans="1:6" x14ac:dyDescent="0.25">
      <c r="A395">
        <v>2021</v>
      </c>
      <c r="B395" t="s">
        <v>90</v>
      </c>
      <c r="C395" t="s">
        <v>28</v>
      </c>
      <c r="D395" t="str">
        <f t="shared" si="6"/>
        <v>Other</v>
      </c>
      <c r="E395">
        <v>0</v>
      </c>
      <c r="F395" s="3">
        <v>0</v>
      </c>
    </row>
    <row r="396" spans="1:6" x14ac:dyDescent="0.25">
      <c r="A396">
        <v>2021</v>
      </c>
      <c r="B396" t="s">
        <v>90</v>
      </c>
      <c r="C396" t="s">
        <v>9</v>
      </c>
      <c r="D396" t="str">
        <f t="shared" si="6"/>
        <v>Overpayment</v>
      </c>
      <c r="E396">
        <v>0</v>
      </c>
      <c r="F396" s="3">
        <v>0</v>
      </c>
    </row>
    <row r="397" spans="1:6" x14ac:dyDescent="0.25">
      <c r="A397">
        <v>2021</v>
      </c>
      <c r="B397" t="s">
        <v>90</v>
      </c>
      <c r="C397" t="s">
        <v>8</v>
      </c>
      <c r="D397" t="str">
        <f t="shared" si="6"/>
        <v>Data Breach (Personal)</v>
      </c>
      <c r="E397">
        <v>8</v>
      </c>
      <c r="F397" s="3">
        <v>343361</v>
      </c>
    </row>
    <row r="398" spans="1:6" x14ac:dyDescent="0.25">
      <c r="A398">
        <v>2021</v>
      </c>
      <c r="B398" t="s">
        <v>90</v>
      </c>
      <c r="C398" t="s">
        <v>4</v>
      </c>
      <c r="D398" t="str">
        <f t="shared" si="6"/>
        <v>Phishing/Vishing/Smishing/Pharming</v>
      </c>
      <c r="E398">
        <v>0</v>
      </c>
      <c r="F398" s="3">
        <v>0</v>
      </c>
    </row>
    <row r="399" spans="1:6" x14ac:dyDescent="0.25">
      <c r="A399">
        <v>2021</v>
      </c>
      <c r="B399" t="s">
        <v>90</v>
      </c>
      <c r="C399" t="s">
        <v>15</v>
      </c>
      <c r="D399" t="str">
        <f t="shared" si="6"/>
        <v>Ransomware</v>
      </c>
      <c r="E399">
        <v>0</v>
      </c>
      <c r="F399" s="3">
        <v>0</v>
      </c>
    </row>
    <row r="400" spans="1:6" x14ac:dyDescent="0.25">
      <c r="A400">
        <v>2021</v>
      </c>
      <c r="B400" t="s">
        <v>90</v>
      </c>
      <c r="C400" t="s">
        <v>31</v>
      </c>
      <c r="D400" t="str">
        <f t="shared" si="6"/>
        <v>Re-shipping</v>
      </c>
      <c r="E400">
        <v>0</v>
      </c>
      <c r="F400" s="3">
        <v>0</v>
      </c>
    </row>
    <row r="401" spans="1:6" x14ac:dyDescent="0.25">
      <c r="A401">
        <v>2021</v>
      </c>
      <c r="B401" t="s">
        <v>90</v>
      </c>
      <c r="C401" t="s">
        <v>32</v>
      </c>
      <c r="D401" t="str">
        <f t="shared" si="6"/>
        <v>Real Estate/Rental</v>
      </c>
      <c r="E401">
        <v>1</v>
      </c>
      <c r="F401" s="3">
        <v>2000</v>
      </c>
    </row>
    <row r="402" spans="1:6" x14ac:dyDescent="0.25">
      <c r="A402">
        <v>2021</v>
      </c>
      <c r="B402" t="s">
        <v>90</v>
      </c>
      <c r="C402" t="s">
        <v>22</v>
      </c>
      <c r="D402" t="str">
        <f t="shared" si="6"/>
        <v>Spoofing</v>
      </c>
      <c r="E402">
        <v>0</v>
      </c>
      <c r="F402" s="3">
        <v>0</v>
      </c>
    </row>
    <row r="403" spans="1:6" x14ac:dyDescent="0.25">
      <c r="A403">
        <v>2021</v>
      </c>
      <c r="B403" t="s">
        <v>90</v>
      </c>
      <c r="C403" t="s">
        <v>16</v>
      </c>
      <c r="D403" t="str">
        <f t="shared" si="6"/>
        <v>Tech Support</v>
      </c>
      <c r="E403">
        <v>1</v>
      </c>
      <c r="F403" s="3">
        <v>0</v>
      </c>
    </row>
    <row r="404" spans="1:6" x14ac:dyDescent="0.25">
      <c r="A404">
        <v>2021</v>
      </c>
      <c r="B404" t="s">
        <v>90</v>
      </c>
      <c r="C404" t="s">
        <v>30</v>
      </c>
      <c r="D404" t="str">
        <f t="shared" si="6"/>
        <v>Terrorism/Threats of Violence</v>
      </c>
      <c r="E404">
        <v>2</v>
      </c>
      <c r="F404" s="3">
        <v>0</v>
      </c>
    </row>
    <row r="405" spans="1:6" x14ac:dyDescent="0.25">
      <c r="A405">
        <v>2021</v>
      </c>
      <c r="B405" t="s">
        <v>51</v>
      </c>
      <c r="C405" t="s">
        <v>7</v>
      </c>
      <c r="D405" t="str">
        <f t="shared" si="6"/>
        <v>Advanced Fee</v>
      </c>
      <c r="E405">
        <v>49</v>
      </c>
      <c r="F405" s="3">
        <v>287460</v>
      </c>
    </row>
    <row r="406" spans="1:6" x14ac:dyDescent="0.25">
      <c r="A406">
        <v>2021</v>
      </c>
      <c r="B406" t="s">
        <v>51</v>
      </c>
      <c r="C406" t="s">
        <v>20</v>
      </c>
      <c r="D406" t="str">
        <f t="shared" si="6"/>
        <v>BEC/EAC</v>
      </c>
      <c r="E406">
        <v>82</v>
      </c>
      <c r="F406" s="3">
        <v>5024406</v>
      </c>
    </row>
    <row r="407" spans="1:6" x14ac:dyDescent="0.25">
      <c r="A407">
        <v>2021</v>
      </c>
      <c r="B407" t="s">
        <v>51</v>
      </c>
      <c r="C407" t="s">
        <v>21</v>
      </c>
      <c r="D407" t="str">
        <f t="shared" si="6"/>
        <v>Civil Matter</v>
      </c>
      <c r="E407">
        <v>4</v>
      </c>
      <c r="F407" s="3">
        <v>0</v>
      </c>
    </row>
    <row r="408" spans="1:6" x14ac:dyDescent="0.25">
      <c r="A408">
        <v>2021</v>
      </c>
      <c r="B408" t="s">
        <v>51</v>
      </c>
      <c r="C408" t="s">
        <v>25</v>
      </c>
      <c r="D408" t="str">
        <f t="shared" si="6"/>
        <v>Computer Intrusion</v>
      </c>
      <c r="E408">
        <v>5</v>
      </c>
      <c r="F408" s="3">
        <v>7400</v>
      </c>
    </row>
    <row r="409" spans="1:6" x14ac:dyDescent="0.25">
      <c r="A409">
        <v>2021</v>
      </c>
      <c r="B409" t="s">
        <v>51</v>
      </c>
      <c r="C409" t="s">
        <v>14</v>
      </c>
      <c r="D409" t="str">
        <f t="shared" si="6"/>
        <v>Confidence Fraud/Romance</v>
      </c>
      <c r="E409">
        <v>91</v>
      </c>
      <c r="F409" s="3">
        <v>4193665</v>
      </c>
    </row>
    <row r="410" spans="1:6" x14ac:dyDescent="0.25">
      <c r="A410">
        <v>2021</v>
      </c>
      <c r="B410" t="s">
        <v>51</v>
      </c>
      <c r="C410" t="s">
        <v>19</v>
      </c>
      <c r="D410" t="str">
        <f t="shared" si="6"/>
        <v>Data Breach (Corporate)</v>
      </c>
      <c r="E410">
        <v>3</v>
      </c>
      <c r="F410" s="3">
        <v>5163</v>
      </c>
    </row>
    <row r="411" spans="1:6" x14ac:dyDescent="0.25">
      <c r="A411">
        <v>2021</v>
      </c>
      <c r="B411" t="s">
        <v>51</v>
      </c>
      <c r="C411" t="s">
        <v>24</v>
      </c>
      <c r="D411" t="str">
        <f t="shared" si="6"/>
        <v>Credit Card/Check Fraud</v>
      </c>
      <c r="E411">
        <v>48</v>
      </c>
      <c r="F411" s="3">
        <v>540009</v>
      </c>
    </row>
    <row r="412" spans="1:6" x14ac:dyDescent="0.25">
      <c r="A412">
        <v>2021</v>
      </c>
      <c r="B412" t="s">
        <v>51</v>
      </c>
      <c r="C412" t="s">
        <v>17</v>
      </c>
      <c r="D412" t="str">
        <f t="shared" si="6"/>
        <v>Crimes Against Children</v>
      </c>
      <c r="E412">
        <v>1</v>
      </c>
      <c r="F412" s="3">
        <v>0</v>
      </c>
    </row>
    <row r="413" spans="1:6" x14ac:dyDescent="0.25">
      <c r="A413">
        <v>2021</v>
      </c>
      <c r="B413" t="s">
        <v>51</v>
      </c>
      <c r="C413" t="s">
        <v>104</v>
      </c>
      <c r="D413" t="str">
        <f t="shared" si="6"/>
        <v>Denial of Service/TDos</v>
      </c>
      <c r="E413">
        <v>7</v>
      </c>
      <c r="F413" s="3">
        <v>0</v>
      </c>
    </row>
    <row r="414" spans="1:6" x14ac:dyDescent="0.25">
      <c r="A414">
        <v>2021</v>
      </c>
      <c r="B414" t="s">
        <v>51</v>
      </c>
      <c r="C414" t="s">
        <v>26</v>
      </c>
      <c r="D414" t="str">
        <f t="shared" si="6"/>
        <v>Employment</v>
      </c>
      <c r="E414">
        <v>41</v>
      </c>
      <c r="F414" s="3">
        <v>340345</v>
      </c>
    </row>
    <row r="415" spans="1:6" x14ac:dyDescent="0.25">
      <c r="A415">
        <v>2021</v>
      </c>
      <c r="B415" t="s">
        <v>51</v>
      </c>
      <c r="C415" t="s">
        <v>12</v>
      </c>
      <c r="D415" t="str">
        <f t="shared" si="6"/>
        <v>Extortion</v>
      </c>
      <c r="E415">
        <v>208</v>
      </c>
      <c r="F415" s="3">
        <v>338304</v>
      </c>
    </row>
    <row r="416" spans="1:6" x14ac:dyDescent="0.25">
      <c r="A416">
        <v>2021</v>
      </c>
      <c r="B416" t="s">
        <v>51</v>
      </c>
      <c r="C416" t="s">
        <v>33</v>
      </c>
      <c r="D416" t="str">
        <f t="shared" si="6"/>
        <v>Gambling</v>
      </c>
      <c r="E416">
        <v>1</v>
      </c>
      <c r="F416" s="3">
        <v>3000</v>
      </c>
    </row>
    <row r="417" spans="1:6" x14ac:dyDescent="0.25">
      <c r="A417">
        <v>2021</v>
      </c>
      <c r="B417" t="s">
        <v>51</v>
      </c>
      <c r="C417" t="s">
        <v>5</v>
      </c>
      <c r="D417" t="str">
        <f t="shared" si="6"/>
        <v>Government Impersonation</v>
      </c>
      <c r="E417">
        <v>59</v>
      </c>
      <c r="F417" s="3">
        <v>190568</v>
      </c>
    </row>
    <row r="418" spans="1:6" x14ac:dyDescent="0.25">
      <c r="A418">
        <v>2021</v>
      </c>
      <c r="B418" t="s">
        <v>51</v>
      </c>
      <c r="C418" t="s">
        <v>29</v>
      </c>
      <c r="D418" t="str">
        <f t="shared" si="6"/>
        <v>Health Care Related</v>
      </c>
      <c r="E418">
        <v>0</v>
      </c>
      <c r="F418" s="3">
        <v>0</v>
      </c>
    </row>
    <row r="419" spans="1:6" x14ac:dyDescent="0.25">
      <c r="A419">
        <v>2021</v>
      </c>
      <c r="B419" t="s">
        <v>51</v>
      </c>
      <c r="C419" t="s">
        <v>13</v>
      </c>
      <c r="D419" t="str">
        <f t="shared" si="6"/>
        <v>IPR/Copyright and Counterfeit</v>
      </c>
      <c r="E419">
        <v>13</v>
      </c>
      <c r="F419" s="3">
        <v>12423</v>
      </c>
    </row>
    <row r="420" spans="1:6" x14ac:dyDescent="0.25">
      <c r="A420">
        <v>2021</v>
      </c>
      <c r="B420" t="s">
        <v>51</v>
      </c>
      <c r="C420" t="s">
        <v>10</v>
      </c>
      <c r="D420" t="str">
        <f t="shared" si="6"/>
        <v>Identity Theft</v>
      </c>
      <c r="E420">
        <v>87</v>
      </c>
      <c r="F420" s="3">
        <v>580957</v>
      </c>
    </row>
    <row r="421" spans="1:6" x14ac:dyDescent="0.25">
      <c r="A421">
        <v>2021</v>
      </c>
      <c r="B421" t="s">
        <v>51</v>
      </c>
      <c r="C421" t="s">
        <v>18</v>
      </c>
      <c r="D421" t="str">
        <f t="shared" si="6"/>
        <v>Investment</v>
      </c>
      <c r="E421">
        <v>77</v>
      </c>
      <c r="F421" s="3">
        <v>5041008</v>
      </c>
    </row>
    <row r="422" spans="1:6" x14ac:dyDescent="0.25">
      <c r="A422">
        <v>2021</v>
      </c>
      <c r="B422" t="s">
        <v>51</v>
      </c>
      <c r="C422" t="s">
        <v>11</v>
      </c>
      <c r="D422" t="str">
        <f t="shared" si="6"/>
        <v>Lottery/Sweepstakes/Inheritance</v>
      </c>
      <c r="E422">
        <v>18</v>
      </c>
      <c r="F422" s="3">
        <v>493750</v>
      </c>
    </row>
    <row r="423" spans="1:6" x14ac:dyDescent="0.25">
      <c r="A423">
        <v>2021</v>
      </c>
      <c r="B423" t="s">
        <v>51</v>
      </c>
      <c r="C423" t="s">
        <v>27</v>
      </c>
      <c r="D423" t="str">
        <f t="shared" si="6"/>
        <v>Malware/Scareware/Virus</v>
      </c>
      <c r="E423">
        <v>8</v>
      </c>
      <c r="F423" s="3">
        <v>19108</v>
      </c>
    </row>
    <row r="424" spans="1:6" x14ac:dyDescent="0.25">
      <c r="A424">
        <v>2021</v>
      </c>
      <c r="B424" t="s">
        <v>51</v>
      </c>
      <c r="C424" t="s">
        <v>102</v>
      </c>
      <c r="D424" t="str">
        <f t="shared" si="6"/>
        <v>No Lead Value</v>
      </c>
      <c r="E424">
        <v>102</v>
      </c>
      <c r="F424" s="3">
        <v>0</v>
      </c>
    </row>
    <row r="425" spans="1:6" x14ac:dyDescent="0.25">
      <c r="A425">
        <v>2021</v>
      </c>
      <c r="B425" t="s">
        <v>51</v>
      </c>
      <c r="C425" t="s">
        <v>103</v>
      </c>
      <c r="D425" t="str">
        <f t="shared" si="6"/>
        <v>Non-payment/Non-Delivery</v>
      </c>
      <c r="E425">
        <v>235</v>
      </c>
      <c r="F425" s="3">
        <v>426852</v>
      </c>
    </row>
    <row r="426" spans="1:6" x14ac:dyDescent="0.25">
      <c r="A426">
        <v>2021</v>
      </c>
      <c r="B426" t="s">
        <v>51</v>
      </c>
      <c r="C426" t="s">
        <v>28</v>
      </c>
      <c r="D426" t="str">
        <f t="shared" si="6"/>
        <v>Other</v>
      </c>
      <c r="E426">
        <v>32</v>
      </c>
      <c r="F426" s="3">
        <v>30347</v>
      </c>
    </row>
    <row r="427" spans="1:6" x14ac:dyDescent="0.25">
      <c r="A427">
        <v>2021</v>
      </c>
      <c r="B427" t="s">
        <v>51</v>
      </c>
      <c r="C427" t="s">
        <v>9</v>
      </c>
      <c r="D427" t="str">
        <f t="shared" si="6"/>
        <v>Overpayment</v>
      </c>
      <c r="E427">
        <v>21</v>
      </c>
      <c r="F427" s="3">
        <v>108086</v>
      </c>
    </row>
    <row r="428" spans="1:6" x14ac:dyDescent="0.25">
      <c r="A428">
        <v>2021</v>
      </c>
      <c r="B428" t="s">
        <v>51</v>
      </c>
      <c r="C428" t="s">
        <v>8</v>
      </c>
      <c r="D428" t="str">
        <f t="shared" si="6"/>
        <v>Data Breach (Personal)</v>
      </c>
      <c r="E428">
        <v>202</v>
      </c>
      <c r="F428" s="3">
        <v>1070727</v>
      </c>
    </row>
    <row r="429" spans="1:6" x14ac:dyDescent="0.25">
      <c r="A429">
        <v>2021</v>
      </c>
      <c r="B429" t="s">
        <v>51</v>
      </c>
      <c r="C429" t="s">
        <v>4</v>
      </c>
      <c r="D429" t="str">
        <f t="shared" si="6"/>
        <v>Phishing/Vishing/Smishing/Pharming</v>
      </c>
      <c r="E429">
        <v>68</v>
      </c>
      <c r="F429" s="3">
        <v>6343</v>
      </c>
    </row>
    <row r="430" spans="1:6" x14ac:dyDescent="0.25">
      <c r="A430">
        <v>2021</v>
      </c>
      <c r="B430" t="s">
        <v>51</v>
      </c>
      <c r="C430" t="s">
        <v>15</v>
      </c>
      <c r="D430" t="str">
        <f t="shared" si="6"/>
        <v>Ransomware</v>
      </c>
      <c r="E430">
        <v>14</v>
      </c>
      <c r="F430" s="3">
        <v>1315</v>
      </c>
    </row>
    <row r="431" spans="1:6" x14ac:dyDescent="0.25">
      <c r="A431">
        <v>2021</v>
      </c>
      <c r="B431" t="s">
        <v>51</v>
      </c>
      <c r="C431" t="s">
        <v>31</v>
      </c>
      <c r="D431" t="str">
        <f t="shared" si="6"/>
        <v>Re-shipping</v>
      </c>
      <c r="E431">
        <v>0</v>
      </c>
      <c r="F431" s="3">
        <v>0</v>
      </c>
    </row>
    <row r="432" spans="1:6" x14ac:dyDescent="0.25">
      <c r="A432">
        <v>2021</v>
      </c>
      <c r="B432" t="s">
        <v>51</v>
      </c>
      <c r="C432" t="s">
        <v>32</v>
      </c>
      <c r="D432" t="str">
        <f t="shared" si="6"/>
        <v>Real Estate/Rental</v>
      </c>
      <c r="E432">
        <v>65</v>
      </c>
      <c r="F432" s="3">
        <v>789753</v>
      </c>
    </row>
    <row r="433" spans="1:6" x14ac:dyDescent="0.25">
      <c r="A433">
        <v>2021</v>
      </c>
      <c r="B433" t="s">
        <v>51</v>
      </c>
      <c r="C433" t="s">
        <v>22</v>
      </c>
      <c r="D433" t="str">
        <f t="shared" si="6"/>
        <v>Spoofing</v>
      </c>
      <c r="E433">
        <v>65</v>
      </c>
      <c r="F433" s="3">
        <v>135386</v>
      </c>
    </row>
    <row r="434" spans="1:6" x14ac:dyDescent="0.25">
      <c r="A434">
        <v>2021</v>
      </c>
      <c r="B434" t="s">
        <v>51</v>
      </c>
      <c r="C434" t="s">
        <v>16</v>
      </c>
      <c r="D434" t="str">
        <f t="shared" si="6"/>
        <v>Tech Support</v>
      </c>
      <c r="E434">
        <v>86</v>
      </c>
      <c r="F434" s="3">
        <v>799338</v>
      </c>
    </row>
    <row r="435" spans="1:6" x14ac:dyDescent="0.25">
      <c r="A435">
        <v>2021</v>
      </c>
      <c r="B435" t="s">
        <v>51</v>
      </c>
      <c r="C435" t="s">
        <v>30</v>
      </c>
      <c r="D435" t="str">
        <f t="shared" si="6"/>
        <v>Terrorism/Threats of Violence</v>
      </c>
      <c r="E435">
        <v>55</v>
      </c>
      <c r="F435" s="3">
        <v>4750</v>
      </c>
    </row>
    <row r="436" spans="1:6" x14ac:dyDescent="0.25">
      <c r="A436">
        <v>2021</v>
      </c>
      <c r="B436" t="s">
        <v>49</v>
      </c>
      <c r="C436" t="s">
        <v>7</v>
      </c>
      <c r="D436" t="str">
        <f t="shared" si="6"/>
        <v>Advanced Fee</v>
      </c>
      <c r="E436">
        <v>46</v>
      </c>
      <c r="F436" s="3">
        <v>339040</v>
      </c>
    </row>
    <row r="437" spans="1:6" x14ac:dyDescent="0.25">
      <c r="A437">
        <v>2021</v>
      </c>
      <c r="B437" t="s">
        <v>49</v>
      </c>
      <c r="C437" t="s">
        <v>20</v>
      </c>
      <c r="D437" t="str">
        <f t="shared" si="6"/>
        <v>BEC/EAC</v>
      </c>
      <c r="E437">
        <v>103</v>
      </c>
      <c r="F437" s="3">
        <v>9834937</v>
      </c>
    </row>
    <row r="438" spans="1:6" x14ac:dyDescent="0.25">
      <c r="A438">
        <v>2021</v>
      </c>
      <c r="B438" t="s">
        <v>49</v>
      </c>
      <c r="C438" t="s">
        <v>21</v>
      </c>
      <c r="D438" t="str">
        <f t="shared" si="6"/>
        <v>Civil Matter</v>
      </c>
      <c r="E438">
        <v>3</v>
      </c>
      <c r="F438" s="3">
        <v>136</v>
      </c>
    </row>
    <row r="439" spans="1:6" x14ac:dyDescent="0.25">
      <c r="A439">
        <v>2021</v>
      </c>
      <c r="B439" t="s">
        <v>49</v>
      </c>
      <c r="C439" t="s">
        <v>25</v>
      </c>
      <c r="D439" t="str">
        <f t="shared" si="6"/>
        <v>Computer Intrusion</v>
      </c>
      <c r="E439">
        <v>7</v>
      </c>
      <c r="F439" s="3">
        <v>2103</v>
      </c>
    </row>
    <row r="440" spans="1:6" x14ac:dyDescent="0.25">
      <c r="A440">
        <v>2021</v>
      </c>
      <c r="B440" t="s">
        <v>49</v>
      </c>
      <c r="C440" t="s">
        <v>14</v>
      </c>
      <c r="D440" t="str">
        <f t="shared" si="6"/>
        <v>Confidence Fraud/Romance</v>
      </c>
      <c r="E440">
        <v>91</v>
      </c>
      <c r="F440" s="3">
        <v>1986957</v>
      </c>
    </row>
    <row r="441" spans="1:6" x14ac:dyDescent="0.25">
      <c r="A441">
        <v>2021</v>
      </c>
      <c r="B441" t="s">
        <v>49</v>
      </c>
      <c r="C441" t="s">
        <v>19</v>
      </c>
      <c r="D441" t="str">
        <f t="shared" si="6"/>
        <v>Data Breach (Corporate)</v>
      </c>
      <c r="E441">
        <v>5</v>
      </c>
      <c r="F441" s="3">
        <v>28826</v>
      </c>
    </row>
    <row r="442" spans="1:6" x14ac:dyDescent="0.25">
      <c r="A442">
        <v>2021</v>
      </c>
      <c r="B442" t="s">
        <v>49</v>
      </c>
      <c r="C442" t="s">
        <v>24</v>
      </c>
      <c r="D442" t="str">
        <f t="shared" si="6"/>
        <v>Credit Card/Check Fraud</v>
      </c>
      <c r="E442">
        <v>64</v>
      </c>
      <c r="F442" s="3">
        <v>618403</v>
      </c>
    </row>
    <row r="443" spans="1:6" x14ac:dyDescent="0.25">
      <c r="A443">
        <v>2021</v>
      </c>
      <c r="B443" t="s">
        <v>49</v>
      </c>
      <c r="C443" t="s">
        <v>17</v>
      </c>
      <c r="D443" t="str">
        <f t="shared" si="6"/>
        <v>Crimes Against Children</v>
      </c>
      <c r="E443">
        <v>7</v>
      </c>
      <c r="F443" s="3">
        <v>1000</v>
      </c>
    </row>
    <row r="444" spans="1:6" x14ac:dyDescent="0.25">
      <c r="A444">
        <v>2021</v>
      </c>
      <c r="B444" t="s">
        <v>49</v>
      </c>
      <c r="C444" t="s">
        <v>104</v>
      </c>
      <c r="D444" t="str">
        <f t="shared" si="6"/>
        <v>Denial of Service/TDos</v>
      </c>
      <c r="E444">
        <v>4</v>
      </c>
      <c r="F444" s="3">
        <v>0</v>
      </c>
    </row>
    <row r="445" spans="1:6" x14ac:dyDescent="0.25">
      <c r="A445">
        <v>2021</v>
      </c>
      <c r="B445" t="s">
        <v>49</v>
      </c>
      <c r="C445" t="s">
        <v>26</v>
      </c>
      <c r="D445" t="str">
        <f t="shared" si="6"/>
        <v>Employment</v>
      </c>
      <c r="E445">
        <v>50</v>
      </c>
      <c r="F445" s="3">
        <v>37972</v>
      </c>
    </row>
    <row r="446" spans="1:6" x14ac:dyDescent="0.25">
      <c r="A446">
        <v>2021</v>
      </c>
      <c r="B446" t="s">
        <v>49</v>
      </c>
      <c r="C446" t="s">
        <v>12</v>
      </c>
      <c r="D446" t="str">
        <f t="shared" si="6"/>
        <v>Extortion</v>
      </c>
      <c r="E446">
        <v>201</v>
      </c>
      <c r="F446" s="3">
        <v>126874</v>
      </c>
    </row>
    <row r="447" spans="1:6" x14ac:dyDescent="0.25">
      <c r="A447">
        <v>2021</v>
      </c>
      <c r="B447" t="s">
        <v>49</v>
      </c>
      <c r="C447" t="s">
        <v>33</v>
      </c>
      <c r="D447" t="str">
        <f t="shared" si="6"/>
        <v>Gambling</v>
      </c>
      <c r="E447">
        <v>0</v>
      </c>
      <c r="F447" s="3">
        <v>0</v>
      </c>
    </row>
    <row r="448" spans="1:6" x14ac:dyDescent="0.25">
      <c r="A448">
        <v>2021</v>
      </c>
      <c r="B448" t="s">
        <v>49</v>
      </c>
      <c r="C448" t="s">
        <v>5</v>
      </c>
      <c r="D448" t="str">
        <f t="shared" si="6"/>
        <v>Government Impersonation</v>
      </c>
      <c r="E448">
        <v>53</v>
      </c>
      <c r="F448" s="3">
        <v>249613</v>
      </c>
    </row>
    <row r="449" spans="1:6" x14ac:dyDescent="0.25">
      <c r="A449">
        <v>2021</v>
      </c>
      <c r="B449" t="s">
        <v>49</v>
      </c>
      <c r="C449" t="s">
        <v>29</v>
      </c>
      <c r="D449" t="str">
        <f t="shared" si="6"/>
        <v>Health Care Related</v>
      </c>
      <c r="E449">
        <v>1</v>
      </c>
      <c r="F449" s="3">
        <v>400</v>
      </c>
    </row>
    <row r="450" spans="1:6" x14ac:dyDescent="0.25">
      <c r="A450">
        <v>2021</v>
      </c>
      <c r="B450" t="s">
        <v>49</v>
      </c>
      <c r="C450" t="s">
        <v>13</v>
      </c>
      <c r="D450" t="str">
        <f t="shared" si="6"/>
        <v>IPR/Copyright and Counterfeit</v>
      </c>
      <c r="E450">
        <v>21</v>
      </c>
      <c r="F450" s="3">
        <v>19503</v>
      </c>
    </row>
    <row r="451" spans="1:6" x14ac:dyDescent="0.25">
      <c r="A451">
        <v>2021</v>
      </c>
      <c r="B451" t="s">
        <v>49</v>
      </c>
      <c r="C451" t="s">
        <v>10</v>
      </c>
      <c r="D451" t="str">
        <f t="shared" ref="D451:D514" si="7">IF(C451="BEC", "BEC/EAC", IF(C451="Credit Card Fraud", "Credit Card/Check Fraud", IF(C451="Malware", "Malware/Scareware/Virus", IF(C451="Data Breach", "Data Breach (Corporate)", IF(C451="Real Estate", "Real Estate/Rental", IF(C451="Phishing", "Phishing/Vishing/Smishing/Pharming", IF(C451="Personal Data Breach", "Data Breach (Personal)", IF(C451="Corporate Data Breach", "Data Breach (Corporate)", IF(C451="Confidence/Romance", "Confidence Fraud/Romance", IF(C451="Threats of Violence", "Terrorism/Threats of Violence", C451))))))))))</f>
        <v>Identity Theft</v>
      </c>
      <c r="E451">
        <v>125</v>
      </c>
      <c r="F451" s="3">
        <v>556624</v>
      </c>
    </row>
    <row r="452" spans="1:6" x14ac:dyDescent="0.25">
      <c r="A452">
        <v>2021</v>
      </c>
      <c r="B452" t="s">
        <v>49</v>
      </c>
      <c r="C452" t="s">
        <v>18</v>
      </c>
      <c r="D452" t="str">
        <f t="shared" si="7"/>
        <v>Investment</v>
      </c>
      <c r="E452">
        <v>51</v>
      </c>
      <c r="F452" s="3">
        <v>1702128</v>
      </c>
    </row>
    <row r="453" spans="1:6" x14ac:dyDescent="0.25">
      <c r="A453">
        <v>2021</v>
      </c>
      <c r="B453" t="s">
        <v>49</v>
      </c>
      <c r="C453" t="s">
        <v>11</v>
      </c>
      <c r="D453" t="str">
        <f t="shared" si="7"/>
        <v>Lottery/Sweepstakes/Inheritance</v>
      </c>
      <c r="E453">
        <v>26</v>
      </c>
      <c r="F453" s="3">
        <v>231815</v>
      </c>
    </row>
    <row r="454" spans="1:6" x14ac:dyDescent="0.25">
      <c r="A454">
        <v>2021</v>
      </c>
      <c r="B454" t="s">
        <v>49</v>
      </c>
      <c r="C454" t="s">
        <v>27</v>
      </c>
      <c r="D454" t="str">
        <f t="shared" si="7"/>
        <v>Malware/Scareware/Virus</v>
      </c>
      <c r="E454">
        <v>2</v>
      </c>
      <c r="F454" s="3">
        <v>0</v>
      </c>
    </row>
    <row r="455" spans="1:6" x14ac:dyDescent="0.25">
      <c r="A455">
        <v>2021</v>
      </c>
      <c r="B455" t="s">
        <v>49</v>
      </c>
      <c r="C455" t="s">
        <v>102</v>
      </c>
      <c r="D455" t="str">
        <f t="shared" si="7"/>
        <v>No Lead Value</v>
      </c>
      <c r="E455">
        <v>97</v>
      </c>
      <c r="F455" s="3">
        <v>0</v>
      </c>
    </row>
    <row r="456" spans="1:6" x14ac:dyDescent="0.25">
      <c r="A456">
        <v>2021</v>
      </c>
      <c r="B456" t="s">
        <v>49</v>
      </c>
      <c r="C456" t="s">
        <v>103</v>
      </c>
      <c r="D456" t="str">
        <f t="shared" si="7"/>
        <v>Non-payment/Non-Delivery</v>
      </c>
      <c r="E456">
        <v>402</v>
      </c>
      <c r="F456" s="3">
        <v>788325</v>
      </c>
    </row>
    <row r="457" spans="1:6" x14ac:dyDescent="0.25">
      <c r="A457">
        <v>2021</v>
      </c>
      <c r="B457" t="s">
        <v>49</v>
      </c>
      <c r="C457" t="s">
        <v>28</v>
      </c>
      <c r="D457" t="str">
        <f t="shared" si="7"/>
        <v>Other</v>
      </c>
      <c r="E457">
        <v>48</v>
      </c>
      <c r="F457" s="3">
        <v>36833</v>
      </c>
    </row>
    <row r="458" spans="1:6" x14ac:dyDescent="0.25">
      <c r="A458">
        <v>2021</v>
      </c>
      <c r="B458" t="s">
        <v>49</v>
      </c>
      <c r="C458" t="s">
        <v>9</v>
      </c>
      <c r="D458" t="str">
        <f t="shared" si="7"/>
        <v>Overpayment</v>
      </c>
      <c r="E458">
        <v>34</v>
      </c>
      <c r="F458" s="3">
        <v>266721</v>
      </c>
    </row>
    <row r="459" spans="1:6" x14ac:dyDescent="0.25">
      <c r="A459">
        <v>2021</v>
      </c>
      <c r="B459" t="s">
        <v>49</v>
      </c>
      <c r="C459" t="s">
        <v>8</v>
      </c>
      <c r="D459" t="str">
        <f t="shared" si="7"/>
        <v>Data Breach (Personal)</v>
      </c>
      <c r="E459">
        <v>175</v>
      </c>
      <c r="F459" s="3">
        <v>502312</v>
      </c>
    </row>
    <row r="460" spans="1:6" x14ac:dyDescent="0.25">
      <c r="A460">
        <v>2021</v>
      </c>
      <c r="B460" t="s">
        <v>49</v>
      </c>
      <c r="C460" t="s">
        <v>4</v>
      </c>
      <c r="D460" t="str">
        <f t="shared" si="7"/>
        <v>Phishing/Vishing/Smishing/Pharming</v>
      </c>
      <c r="E460">
        <v>90</v>
      </c>
      <c r="F460" s="3">
        <v>14006</v>
      </c>
    </row>
    <row r="461" spans="1:6" x14ac:dyDescent="0.25">
      <c r="A461">
        <v>2021</v>
      </c>
      <c r="B461" t="s">
        <v>49</v>
      </c>
      <c r="C461" t="s">
        <v>15</v>
      </c>
      <c r="D461" t="str">
        <f t="shared" si="7"/>
        <v>Ransomware</v>
      </c>
      <c r="E461">
        <v>9</v>
      </c>
      <c r="F461" s="3">
        <v>0</v>
      </c>
    </row>
    <row r="462" spans="1:6" x14ac:dyDescent="0.25">
      <c r="A462">
        <v>2021</v>
      </c>
      <c r="B462" t="s">
        <v>49</v>
      </c>
      <c r="C462" t="s">
        <v>31</v>
      </c>
      <c r="D462" t="str">
        <f t="shared" si="7"/>
        <v>Re-shipping</v>
      </c>
      <c r="E462">
        <v>1</v>
      </c>
      <c r="F462" s="3">
        <v>0</v>
      </c>
    </row>
    <row r="463" spans="1:6" x14ac:dyDescent="0.25">
      <c r="A463">
        <v>2021</v>
      </c>
      <c r="B463" t="s">
        <v>49</v>
      </c>
      <c r="C463" t="s">
        <v>32</v>
      </c>
      <c r="D463" t="str">
        <f t="shared" si="7"/>
        <v>Real Estate/Rental</v>
      </c>
      <c r="E463">
        <v>61</v>
      </c>
      <c r="F463" s="3">
        <v>772097</v>
      </c>
    </row>
    <row r="464" spans="1:6" x14ac:dyDescent="0.25">
      <c r="A464">
        <v>2021</v>
      </c>
      <c r="B464" t="s">
        <v>49</v>
      </c>
      <c r="C464" t="s">
        <v>22</v>
      </c>
      <c r="D464" t="str">
        <f t="shared" si="7"/>
        <v>Spoofing</v>
      </c>
      <c r="E464">
        <v>82</v>
      </c>
      <c r="F464" s="3">
        <v>533688</v>
      </c>
    </row>
    <row r="465" spans="1:6" x14ac:dyDescent="0.25">
      <c r="A465">
        <v>2021</v>
      </c>
      <c r="B465" t="s">
        <v>49</v>
      </c>
      <c r="C465" t="s">
        <v>16</v>
      </c>
      <c r="D465" t="str">
        <f t="shared" si="7"/>
        <v>Tech Support</v>
      </c>
      <c r="E465">
        <v>115</v>
      </c>
      <c r="F465" s="3">
        <v>494843</v>
      </c>
    </row>
    <row r="466" spans="1:6" x14ac:dyDescent="0.25">
      <c r="A466">
        <v>2021</v>
      </c>
      <c r="B466" t="s">
        <v>49</v>
      </c>
      <c r="C466" t="s">
        <v>30</v>
      </c>
      <c r="D466" t="str">
        <f t="shared" si="7"/>
        <v>Terrorism/Threats of Violence</v>
      </c>
      <c r="E466">
        <v>47</v>
      </c>
      <c r="F466" s="3">
        <v>37046</v>
      </c>
    </row>
    <row r="467" spans="1:6" x14ac:dyDescent="0.25">
      <c r="A467">
        <v>2021</v>
      </c>
      <c r="B467" t="s">
        <v>40</v>
      </c>
      <c r="C467" t="s">
        <v>7</v>
      </c>
      <c r="D467" t="str">
        <f t="shared" si="7"/>
        <v>Advanced Fee</v>
      </c>
      <c r="E467">
        <v>298</v>
      </c>
      <c r="F467" s="3">
        <v>2053992</v>
      </c>
    </row>
    <row r="468" spans="1:6" x14ac:dyDescent="0.25">
      <c r="A468">
        <v>2021</v>
      </c>
      <c r="B468" t="s">
        <v>40</v>
      </c>
      <c r="C468" t="s">
        <v>20</v>
      </c>
      <c r="D468" t="str">
        <f t="shared" si="7"/>
        <v>BEC/EAC</v>
      </c>
      <c r="E468">
        <v>690</v>
      </c>
      <c r="F468" s="3">
        <v>86247797</v>
      </c>
    </row>
    <row r="469" spans="1:6" x14ac:dyDescent="0.25">
      <c r="A469">
        <v>2021</v>
      </c>
      <c r="B469" t="s">
        <v>40</v>
      </c>
      <c r="C469" t="s">
        <v>21</v>
      </c>
      <c r="D469" t="str">
        <f t="shared" si="7"/>
        <v>Civil Matter</v>
      </c>
      <c r="E469">
        <v>32</v>
      </c>
      <c r="F469" s="3">
        <v>9293626</v>
      </c>
    </row>
    <row r="470" spans="1:6" x14ac:dyDescent="0.25">
      <c r="A470">
        <v>2021</v>
      </c>
      <c r="B470" t="s">
        <v>40</v>
      </c>
      <c r="C470" t="s">
        <v>25</v>
      </c>
      <c r="D470" t="str">
        <f t="shared" si="7"/>
        <v>Computer Intrusion</v>
      </c>
      <c r="E470">
        <v>40</v>
      </c>
      <c r="F470" s="3">
        <v>1134</v>
      </c>
    </row>
    <row r="471" spans="1:6" x14ac:dyDescent="0.25">
      <c r="A471">
        <v>2021</v>
      </c>
      <c r="B471" t="s">
        <v>40</v>
      </c>
      <c r="C471" t="s">
        <v>14</v>
      </c>
      <c r="D471" t="str">
        <f t="shared" si="7"/>
        <v>Confidence Fraud/Romance</v>
      </c>
      <c r="E471">
        <v>591</v>
      </c>
      <c r="F471" s="3">
        <v>19785612</v>
      </c>
    </row>
    <row r="472" spans="1:6" x14ac:dyDescent="0.25">
      <c r="A472">
        <v>2021</v>
      </c>
      <c r="B472" t="s">
        <v>40</v>
      </c>
      <c r="C472" t="s">
        <v>19</v>
      </c>
      <c r="D472" t="str">
        <f t="shared" si="7"/>
        <v>Data Breach (Corporate)</v>
      </c>
      <c r="E472">
        <v>41</v>
      </c>
      <c r="F472" s="3">
        <v>2698140</v>
      </c>
    </row>
    <row r="473" spans="1:6" x14ac:dyDescent="0.25">
      <c r="A473">
        <v>2021</v>
      </c>
      <c r="B473" t="s">
        <v>40</v>
      </c>
      <c r="C473" t="s">
        <v>24</v>
      </c>
      <c r="D473" t="str">
        <f t="shared" si="7"/>
        <v>Credit Card/Check Fraud</v>
      </c>
      <c r="E473">
        <v>428</v>
      </c>
      <c r="F473" s="3">
        <v>2953531</v>
      </c>
    </row>
    <row r="474" spans="1:6" x14ac:dyDescent="0.25">
      <c r="A474">
        <v>2021</v>
      </c>
      <c r="B474" t="s">
        <v>40</v>
      </c>
      <c r="C474" t="s">
        <v>17</v>
      </c>
      <c r="D474" t="str">
        <f t="shared" si="7"/>
        <v>Crimes Against Children</v>
      </c>
      <c r="E474">
        <v>38</v>
      </c>
      <c r="F474" s="3">
        <v>300</v>
      </c>
    </row>
    <row r="475" spans="1:6" x14ac:dyDescent="0.25">
      <c r="A475">
        <v>2021</v>
      </c>
      <c r="B475" t="s">
        <v>40</v>
      </c>
      <c r="C475" t="s">
        <v>104</v>
      </c>
      <c r="D475" t="str">
        <f t="shared" si="7"/>
        <v>Denial of Service/TDos</v>
      </c>
      <c r="E475">
        <v>34</v>
      </c>
      <c r="F475" s="3">
        <v>0</v>
      </c>
    </row>
    <row r="476" spans="1:6" x14ac:dyDescent="0.25">
      <c r="A476">
        <v>2021</v>
      </c>
      <c r="B476" t="s">
        <v>40</v>
      </c>
      <c r="C476" t="s">
        <v>26</v>
      </c>
      <c r="D476" t="str">
        <f t="shared" si="7"/>
        <v>Employment</v>
      </c>
      <c r="E476">
        <v>471</v>
      </c>
      <c r="F476" s="3">
        <v>1226376</v>
      </c>
    </row>
    <row r="477" spans="1:6" x14ac:dyDescent="0.25">
      <c r="A477">
        <v>2021</v>
      </c>
      <c r="B477" t="s">
        <v>40</v>
      </c>
      <c r="C477" t="s">
        <v>12</v>
      </c>
      <c r="D477" t="str">
        <f t="shared" si="7"/>
        <v>Extortion</v>
      </c>
      <c r="E477">
        <v>1362</v>
      </c>
      <c r="F477" s="3">
        <v>964433</v>
      </c>
    </row>
    <row r="478" spans="1:6" x14ac:dyDescent="0.25">
      <c r="A478">
        <v>2021</v>
      </c>
      <c r="B478" t="s">
        <v>40</v>
      </c>
      <c r="C478" t="s">
        <v>33</v>
      </c>
      <c r="D478" t="str">
        <f t="shared" si="7"/>
        <v>Gambling</v>
      </c>
      <c r="E478">
        <v>7</v>
      </c>
      <c r="F478" s="3">
        <v>5000</v>
      </c>
    </row>
    <row r="479" spans="1:6" x14ac:dyDescent="0.25">
      <c r="A479">
        <v>2021</v>
      </c>
      <c r="B479" t="s">
        <v>40</v>
      </c>
      <c r="C479" t="s">
        <v>5</v>
      </c>
      <c r="D479" t="str">
        <f t="shared" si="7"/>
        <v>Government Impersonation</v>
      </c>
      <c r="E479">
        <v>443</v>
      </c>
      <c r="F479" s="3">
        <v>5320542</v>
      </c>
    </row>
    <row r="480" spans="1:6" x14ac:dyDescent="0.25">
      <c r="A480">
        <v>2021</v>
      </c>
      <c r="B480" t="s">
        <v>40</v>
      </c>
      <c r="C480" t="s">
        <v>29</v>
      </c>
      <c r="D480" t="str">
        <f t="shared" si="7"/>
        <v>Health Care Related</v>
      </c>
      <c r="E480">
        <v>15</v>
      </c>
      <c r="F480" s="3">
        <v>1382</v>
      </c>
    </row>
    <row r="481" spans="1:6" x14ac:dyDescent="0.25">
      <c r="A481">
        <v>2021</v>
      </c>
      <c r="B481" t="s">
        <v>40</v>
      </c>
      <c r="C481" t="s">
        <v>13</v>
      </c>
      <c r="D481" t="str">
        <f t="shared" si="7"/>
        <v>IPR/Copyright and Counterfeit</v>
      </c>
      <c r="E481">
        <v>156</v>
      </c>
      <c r="F481" s="3">
        <v>727788</v>
      </c>
    </row>
    <row r="482" spans="1:6" x14ac:dyDescent="0.25">
      <c r="A482">
        <v>2021</v>
      </c>
      <c r="B482" t="s">
        <v>40</v>
      </c>
      <c r="C482" t="s">
        <v>10</v>
      </c>
      <c r="D482" t="str">
        <f t="shared" si="7"/>
        <v>Identity Theft</v>
      </c>
      <c r="E482">
        <v>2721</v>
      </c>
      <c r="F482" s="3">
        <v>8316238</v>
      </c>
    </row>
    <row r="483" spans="1:6" x14ac:dyDescent="0.25">
      <c r="A483">
        <v>2021</v>
      </c>
      <c r="B483" t="s">
        <v>40</v>
      </c>
      <c r="C483" t="s">
        <v>18</v>
      </c>
      <c r="D483" t="str">
        <f t="shared" si="7"/>
        <v>Investment</v>
      </c>
      <c r="E483">
        <v>373</v>
      </c>
      <c r="F483" s="3">
        <v>21231514</v>
      </c>
    </row>
    <row r="484" spans="1:6" x14ac:dyDescent="0.25">
      <c r="A484">
        <v>2021</v>
      </c>
      <c r="B484" t="s">
        <v>40</v>
      </c>
      <c r="C484" t="s">
        <v>11</v>
      </c>
      <c r="D484" t="str">
        <f t="shared" si="7"/>
        <v>Lottery/Sweepstakes/Inheritance</v>
      </c>
      <c r="E484">
        <v>119</v>
      </c>
      <c r="F484" s="3">
        <v>1310796</v>
      </c>
    </row>
    <row r="485" spans="1:6" x14ac:dyDescent="0.25">
      <c r="A485">
        <v>2021</v>
      </c>
      <c r="B485" t="s">
        <v>40</v>
      </c>
      <c r="C485" t="s">
        <v>27</v>
      </c>
      <c r="D485" t="str">
        <f t="shared" si="7"/>
        <v>Malware/Scareware/Virus</v>
      </c>
      <c r="E485">
        <v>19</v>
      </c>
      <c r="F485" s="3">
        <v>3</v>
      </c>
    </row>
    <row r="486" spans="1:6" x14ac:dyDescent="0.25">
      <c r="A486">
        <v>2021</v>
      </c>
      <c r="B486" t="s">
        <v>40</v>
      </c>
      <c r="C486" t="s">
        <v>102</v>
      </c>
      <c r="D486" t="str">
        <f t="shared" si="7"/>
        <v>No Lead Value</v>
      </c>
      <c r="E486">
        <v>3787</v>
      </c>
      <c r="F486" s="3">
        <v>0</v>
      </c>
    </row>
    <row r="487" spans="1:6" x14ac:dyDescent="0.25">
      <c r="A487">
        <v>2021</v>
      </c>
      <c r="B487" t="s">
        <v>40</v>
      </c>
      <c r="C487" t="s">
        <v>103</v>
      </c>
      <c r="D487" t="str">
        <f t="shared" si="7"/>
        <v>Non-payment/Non-Delivery</v>
      </c>
      <c r="E487">
        <v>2502</v>
      </c>
      <c r="F487" s="3">
        <v>4548399</v>
      </c>
    </row>
    <row r="488" spans="1:6" x14ac:dyDescent="0.25">
      <c r="A488">
        <v>2021</v>
      </c>
      <c r="B488" t="s">
        <v>40</v>
      </c>
      <c r="C488" t="s">
        <v>28</v>
      </c>
      <c r="D488" t="str">
        <f t="shared" si="7"/>
        <v>Other</v>
      </c>
      <c r="E488">
        <v>313</v>
      </c>
      <c r="F488" s="3">
        <v>1069291</v>
      </c>
    </row>
    <row r="489" spans="1:6" x14ac:dyDescent="0.25">
      <c r="A489">
        <v>2021</v>
      </c>
      <c r="B489" t="s">
        <v>40</v>
      </c>
      <c r="C489" t="s">
        <v>9</v>
      </c>
      <c r="D489" t="str">
        <f t="shared" si="7"/>
        <v>Overpayment</v>
      </c>
      <c r="E489">
        <v>159</v>
      </c>
      <c r="F489" s="3">
        <v>929496</v>
      </c>
    </row>
    <row r="490" spans="1:6" x14ac:dyDescent="0.25">
      <c r="A490">
        <v>2021</v>
      </c>
      <c r="B490" t="s">
        <v>40</v>
      </c>
      <c r="C490" t="s">
        <v>8</v>
      </c>
      <c r="D490" t="str">
        <f t="shared" si="7"/>
        <v>Data Breach (Personal)</v>
      </c>
      <c r="E490">
        <v>1466</v>
      </c>
      <c r="F490" s="3">
        <v>19759036</v>
      </c>
    </row>
    <row r="491" spans="1:6" x14ac:dyDescent="0.25">
      <c r="A491">
        <v>2021</v>
      </c>
      <c r="B491" t="s">
        <v>40</v>
      </c>
      <c r="C491" t="s">
        <v>4</v>
      </c>
      <c r="D491" t="str">
        <f t="shared" si="7"/>
        <v>Phishing/Vishing/Smishing/Pharming</v>
      </c>
      <c r="E491">
        <v>839</v>
      </c>
      <c r="F491" s="3">
        <v>822094</v>
      </c>
    </row>
    <row r="492" spans="1:6" x14ac:dyDescent="0.25">
      <c r="A492">
        <v>2021</v>
      </c>
      <c r="B492" t="s">
        <v>40</v>
      </c>
      <c r="C492" t="s">
        <v>15</v>
      </c>
      <c r="D492" t="str">
        <f t="shared" si="7"/>
        <v>Ransomware</v>
      </c>
      <c r="E492">
        <v>145</v>
      </c>
      <c r="F492" s="3">
        <v>792970</v>
      </c>
    </row>
    <row r="493" spans="1:6" x14ac:dyDescent="0.25">
      <c r="A493">
        <v>2021</v>
      </c>
      <c r="B493" t="s">
        <v>40</v>
      </c>
      <c r="C493" t="s">
        <v>31</v>
      </c>
      <c r="D493" t="str">
        <f t="shared" si="7"/>
        <v>Re-shipping</v>
      </c>
      <c r="E493">
        <v>13</v>
      </c>
      <c r="F493" s="3">
        <v>93</v>
      </c>
    </row>
    <row r="494" spans="1:6" x14ac:dyDescent="0.25">
      <c r="A494">
        <v>2021</v>
      </c>
      <c r="B494" t="s">
        <v>40</v>
      </c>
      <c r="C494" t="s">
        <v>32</v>
      </c>
      <c r="D494" t="str">
        <f t="shared" si="7"/>
        <v>Real Estate/Rental</v>
      </c>
      <c r="E494">
        <v>280</v>
      </c>
      <c r="F494" s="3">
        <v>6899556</v>
      </c>
    </row>
    <row r="495" spans="1:6" x14ac:dyDescent="0.25">
      <c r="A495">
        <v>2021</v>
      </c>
      <c r="B495" t="s">
        <v>40</v>
      </c>
      <c r="C495" t="s">
        <v>22</v>
      </c>
      <c r="D495" t="str">
        <f t="shared" si="7"/>
        <v>Spoofing</v>
      </c>
      <c r="E495">
        <v>540</v>
      </c>
      <c r="F495" s="3">
        <v>2379581</v>
      </c>
    </row>
    <row r="496" spans="1:6" x14ac:dyDescent="0.25">
      <c r="A496">
        <v>2021</v>
      </c>
      <c r="B496" t="s">
        <v>40</v>
      </c>
      <c r="C496" t="s">
        <v>16</v>
      </c>
      <c r="D496" t="str">
        <f t="shared" si="7"/>
        <v>Tech Support</v>
      </c>
      <c r="E496">
        <v>746</v>
      </c>
      <c r="F496" s="3">
        <v>9386801</v>
      </c>
    </row>
    <row r="497" spans="1:6" x14ac:dyDescent="0.25">
      <c r="A497">
        <v>2021</v>
      </c>
      <c r="B497" t="s">
        <v>40</v>
      </c>
      <c r="C497" t="s">
        <v>30</v>
      </c>
      <c r="D497" t="str">
        <f t="shared" si="7"/>
        <v>Terrorism/Threats of Violence</v>
      </c>
      <c r="E497">
        <v>420</v>
      </c>
      <c r="F497" s="3">
        <v>59762</v>
      </c>
    </row>
    <row r="498" spans="1:6" x14ac:dyDescent="0.25">
      <c r="A498">
        <v>2021</v>
      </c>
      <c r="B498" t="s">
        <v>50</v>
      </c>
      <c r="C498" t="s">
        <v>7</v>
      </c>
      <c r="D498" t="str">
        <f t="shared" si="7"/>
        <v>Advanced Fee</v>
      </c>
      <c r="E498">
        <v>163</v>
      </c>
      <c r="F498" s="3">
        <v>310700</v>
      </c>
    </row>
    <row r="499" spans="1:6" x14ac:dyDescent="0.25">
      <c r="A499">
        <v>2021</v>
      </c>
      <c r="B499" t="s">
        <v>50</v>
      </c>
      <c r="C499" t="s">
        <v>20</v>
      </c>
      <c r="D499" t="str">
        <f t="shared" si="7"/>
        <v>BEC/EAC</v>
      </c>
      <c r="E499">
        <v>221</v>
      </c>
      <c r="F499" s="3">
        <v>20895715</v>
      </c>
    </row>
    <row r="500" spans="1:6" x14ac:dyDescent="0.25">
      <c r="A500">
        <v>2021</v>
      </c>
      <c r="B500" t="s">
        <v>50</v>
      </c>
      <c r="C500" t="s">
        <v>21</v>
      </c>
      <c r="D500" t="str">
        <f t="shared" si="7"/>
        <v>Civil Matter</v>
      </c>
      <c r="E500">
        <v>13</v>
      </c>
      <c r="F500" s="3">
        <v>52392</v>
      </c>
    </row>
    <row r="501" spans="1:6" x14ac:dyDescent="0.25">
      <c r="A501">
        <v>2021</v>
      </c>
      <c r="B501" t="s">
        <v>50</v>
      </c>
      <c r="C501" t="s">
        <v>25</v>
      </c>
      <c r="D501" t="str">
        <f t="shared" si="7"/>
        <v>Computer Intrusion</v>
      </c>
      <c r="E501">
        <v>8</v>
      </c>
      <c r="F501" s="3">
        <v>20</v>
      </c>
    </row>
    <row r="502" spans="1:6" x14ac:dyDescent="0.25">
      <c r="A502">
        <v>2021</v>
      </c>
      <c r="B502" t="s">
        <v>50</v>
      </c>
      <c r="C502" t="s">
        <v>14</v>
      </c>
      <c r="D502" t="str">
        <f t="shared" si="7"/>
        <v>Confidence Fraud/Romance</v>
      </c>
      <c r="E502">
        <v>369</v>
      </c>
      <c r="F502" s="3">
        <v>8942073</v>
      </c>
    </row>
    <row r="503" spans="1:6" x14ac:dyDescent="0.25">
      <c r="A503">
        <v>2021</v>
      </c>
      <c r="B503" t="s">
        <v>50</v>
      </c>
      <c r="C503" t="s">
        <v>19</v>
      </c>
      <c r="D503" t="str">
        <f t="shared" si="7"/>
        <v>Data Breach (Corporate)</v>
      </c>
      <c r="E503">
        <v>18</v>
      </c>
      <c r="F503" s="3">
        <v>8628945</v>
      </c>
    </row>
    <row r="504" spans="1:6" x14ac:dyDescent="0.25">
      <c r="A504">
        <v>2021</v>
      </c>
      <c r="B504" t="s">
        <v>50</v>
      </c>
      <c r="C504" t="s">
        <v>24</v>
      </c>
      <c r="D504" t="str">
        <f t="shared" si="7"/>
        <v>Credit Card/Check Fraud</v>
      </c>
      <c r="E504">
        <v>229</v>
      </c>
      <c r="F504" s="3">
        <v>1164687</v>
      </c>
    </row>
    <row r="505" spans="1:6" x14ac:dyDescent="0.25">
      <c r="A505">
        <v>2021</v>
      </c>
      <c r="B505" t="s">
        <v>50</v>
      </c>
      <c r="C505" t="s">
        <v>17</v>
      </c>
      <c r="D505" t="str">
        <f t="shared" si="7"/>
        <v>Crimes Against Children</v>
      </c>
      <c r="E505">
        <v>42</v>
      </c>
      <c r="F505" s="3">
        <v>1542</v>
      </c>
    </row>
    <row r="506" spans="1:6" x14ac:dyDescent="0.25">
      <c r="A506">
        <v>2021</v>
      </c>
      <c r="B506" t="s">
        <v>50</v>
      </c>
      <c r="C506" t="s">
        <v>104</v>
      </c>
      <c r="D506" t="str">
        <f t="shared" si="7"/>
        <v>Denial of Service/TDos</v>
      </c>
      <c r="E506">
        <v>13</v>
      </c>
      <c r="F506" s="3">
        <v>37801</v>
      </c>
    </row>
    <row r="507" spans="1:6" x14ac:dyDescent="0.25">
      <c r="A507">
        <v>2021</v>
      </c>
      <c r="B507" t="s">
        <v>50</v>
      </c>
      <c r="C507" t="s">
        <v>26</v>
      </c>
      <c r="D507" t="str">
        <f t="shared" si="7"/>
        <v>Employment</v>
      </c>
      <c r="E507">
        <v>230</v>
      </c>
      <c r="F507" s="3">
        <v>215210</v>
      </c>
    </row>
    <row r="508" spans="1:6" x14ac:dyDescent="0.25">
      <c r="A508">
        <v>2021</v>
      </c>
      <c r="B508" t="s">
        <v>50</v>
      </c>
      <c r="C508" t="s">
        <v>12</v>
      </c>
      <c r="D508" t="str">
        <f t="shared" si="7"/>
        <v>Extortion</v>
      </c>
      <c r="E508">
        <v>538</v>
      </c>
      <c r="F508" s="3">
        <v>419874</v>
      </c>
    </row>
    <row r="509" spans="1:6" x14ac:dyDescent="0.25">
      <c r="A509">
        <v>2021</v>
      </c>
      <c r="B509" t="s">
        <v>50</v>
      </c>
      <c r="C509" t="s">
        <v>33</v>
      </c>
      <c r="D509" t="str">
        <f t="shared" si="7"/>
        <v>Gambling</v>
      </c>
      <c r="E509">
        <v>3</v>
      </c>
      <c r="F509" s="3">
        <v>1350</v>
      </c>
    </row>
    <row r="510" spans="1:6" x14ac:dyDescent="0.25">
      <c r="A510">
        <v>2021</v>
      </c>
      <c r="B510" t="s">
        <v>50</v>
      </c>
      <c r="C510" t="s">
        <v>5</v>
      </c>
      <c r="D510" t="str">
        <f t="shared" si="7"/>
        <v>Government Impersonation</v>
      </c>
      <c r="E510">
        <v>178</v>
      </c>
      <c r="F510" s="3">
        <v>888958</v>
      </c>
    </row>
    <row r="511" spans="1:6" x14ac:dyDescent="0.25">
      <c r="A511">
        <v>2021</v>
      </c>
      <c r="B511" t="s">
        <v>50</v>
      </c>
      <c r="C511" t="s">
        <v>29</v>
      </c>
      <c r="D511" t="str">
        <f t="shared" si="7"/>
        <v>Health Care Related</v>
      </c>
      <c r="E511">
        <v>4</v>
      </c>
      <c r="F511" s="3">
        <v>129</v>
      </c>
    </row>
    <row r="512" spans="1:6" x14ac:dyDescent="0.25">
      <c r="A512">
        <v>2021</v>
      </c>
      <c r="B512" t="s">
        <v>50</v>
      </c>
      <c r="C512" t="s">
        <v>13</v>
      </c>
      <c r="D512" t="str">
        <f t="shared" si="7"/>
        <v>IPR/Copyright and Counterfeit</v>
      </c>
      <c r="E512">
        <v>56</v>
      </c>
      <c r="F512" s="3">
        <v>123118</v>
      </c>
    </row>
    <row r="513" spans="1:6" x14ac:dyDescent="0.25">
      <c r="A513">
        <v>2021</v>
      </c>
      <c r="B513" t="s">
        <v>50</v>
      </c>
      <c r="C513" t="s">
        <v>10</v>
      </c>
      <c r="D513" t="str">
        <f t="shared" si="7"/>
        <v>Identity Theft</v>
      </c>
      <c r="E513">
        <v>1223</v>
      </c>
      <c r="F513" s="3">
        <v>2215874</v>
      </c>
    </row>
    <row r="514" spans="1:6" x14ac:dyDescent="0.25">
      <c r="A514">
        <v>2021</v>
      </c>
      <c r="B514" t="s">
        <v>50</v>
      </c>
      <c r="C514" t="s">
        <v>18</v>
      </c>
      <c r="D514" t="str">
        <f t="shared" si="7"/>
        <v>Investment</v>
      </c>
      <c r="E514">
        <v>119</v>
      </c>
      <c r="F514" s="3">
        <v>7454668</v>
      </c>
    </row>
    <row r="515" spans="1:6" x14ac:dyDescent="0.25">
      <c r="A515">
        <v>2021</v>
      </c>
      <c r="B515" t="s">
        <v>50</v>
      </c>
      <c r="C515" t="s">
        <v>11</v>
      </c>
      <c r="D515" t="str">
        <f t="shared" ref="D515:D578" si="8">IF(C515="BEC", "BEC/EAC", IF(C515="Credit Card Fraud", "Credit Card/Check Fraud", IF(C515="Malware", "Malware/Scareware/Virus", IF(C515="Data Breach", "Data Breach (Corporate)", IF(C515="Real Estate", "Real Estate/Rental", IF(C515="Phishing", "Phishing/Vishing/Smishing/Pharming", IF(C515="Personal Data Breach", "Data Breach (Personal)", IF(C515="Corporate Data Breach", "Data Breach (Corporate)", IF(C515="Confidence/Romance", "Confidence Fraud/Romance", IF(C515="Threats of Violence", "Terrorism/Threats of Violence", C515))))))))))</f>
        <v>Lottery/Sweepstakes/Inheritance</v>
      </c>
      <c r="E515">
        <v>67</v>
      </c>
      <c r="F515" s="3">
        <v>1007188</v>
      </c>
    </row>
    <row r="516" spans="1:6" x14ac:dyDescent="0.25">
      <c r="A516">
        <v>2021</v>
      </c>
      <c r="B516" t="s">
        <v>50</v>
      </c>
      <c r="C516" t="s">
        <v>27</v>
      </c>
      <c r="D516" t="str">
        <f t="shared" si="8"/>
        <v>Malware/Scareware/Virus</v>
      </c>
      <c r="E516">
        <v>12</v>
      </c>
      <c r="F516" s="3">
        <v>552</v>
      </c>
    </row>
    <row r="517" spans="1:6" x14ac:dyDescent="0.25">
      <c r="A517">
        <v>2021</v>
      </c>
      <c r="B517" t="s">
        <v>50</v>
      </c>
      <c r="C517" t="s">
        <v>102</v>
      </c>
      <c r="D517" t="str">
        <f t="shared" si="8"/>
        <v>No Lead Value</v>
      </c>
      <c r="E517">
        <v>4637</v>
      </c>
      <c r="F517" s="3">
        <v>0</v>
      </c>
    </row>
    <row r="518" spans="1:6" x14ac:dyDescent="0.25">
      <c r="A518">
        <v>2021</v>
      </c>
      <c r="B518" t="s">
        <v>50</v>
      </c>
      <c r="C518" t="s">
        <v>103</v>
      </c>
      <c r="D518" t="str">
        <f t="shared" si="8"/>
        <v>Non-payment/Non-Delivery</v>
      </c>
      <c r="E518">
        <v>1374</v>
      </c>
      <c r="F518" s="3">
        <v>3680307</v>
      </c>
    </row>
    <row r="519" spans="1:6" x14ac:dyDescent="0.25">
      <c r="A519">
        <v>2021</v>
      </c>
      <c r="B519" t="s">
        <v>50</v>
      </c>
      <c r="C519" t="s">
        <v>28</v>
      </c>
      <c r="D519" t="str">
        <f t="shared" si="8"/>
        <v>Other</v>
      </c>
      <c r="E519">
        <v>141</v>
      </c>
      <c r="F519" s="3">
        <v>583748</v>
      </c>
    </row>
    <row r="520" spans="1:6" x14ac:dyDescent="0.25">
      <c r="A520">
        <v>2021</v>
      </c>
      <c r="B520" t="s">
        <v>50</v>
      </c>
      <c r="C520" t="s">
        <v>9</v>
      </c>
      <c r="D520" t="str">
        <f t="shared" si="8"/>
        <v>Overpayment</v>
      </c>
      <c r="E520">
        <v>97</v>
      </c>
      <c r="F520" s="3">
        <v>234058</v>
      </c>
    </row>
    <row r="521" spans="1:6" x14ac:dyDescent="0.25">
      <c r="A521">
        <v>2021</v>
      </c>
      <c r="B521" t="s">
        <v>50</v>
      </c>
      <c r="C521" t="s">
        <v>8</v>
      </c>
      <c r="D521" t="str">
        <f t="shared" si="8"/>
        <v>Data Breach (Personal)</v>
      </c>
      <c r="E521">
        <v>910</v>
      </c>
      <c r="F521" s="3">
        <v>2725048</v>
      </c>
    </row>
    <row r="522" spans="1:6" x14ac:dyDescent="0.25">
      <c r="A522">
        <v>2021</v>
      </c>
      <c r="B522" t="s">
        <v>50</v>
      </c>
      <c r="C522" t="s">
        <v>4</v>
      </c>
      <c r="D522" t="str">
        <f t="shared" si="8"/>
        <v>Phishing/Vishing/Smishing/Pharming</v>
      </c>
      <c r="E522">
        <v>329</v>
      </c>
      <c r="F522" s="3">
        <v>169345</v>
      </c>
    </row>
    <row r="523" spans="1:6" x14ac:dyDescent="0.25">
      <c r="A523">
        <v>2021</v>
      </c>
      <c r="B523" t="s">
        <v>50</v>
      </c>
      <c r="C523" t="s">
        <v>15</v>
      </c>
      <c r="D523" t="str">
        <f t="shared" si="8"/>
        <v>Ransomware</v>
      </c>
      <c r="E523">
        <v>82</v>
      </c>
      <c r="F523" s="3">
        <v>100000</v>
      </c>
    </row>
    <row r="524" spans="1:6" x14ac:dyDescent="0.25">
      <c r="A524">
        <v>2021</v>
      </c>
      <c r="B524" t="s">
        <v>50</v>
      </c>
      <c r="C524" t="s">
        <v>31</v>
      </c>
      <c r="D524" t="str">
        <f t="shared" si="8"/>
        <v>Re-shipping</v>
      </c>
      <c r="E524">
        <v>9</v>
      </c>
      <c r="F524" s="3">
        <v>0</v>
      </c>
    </row>
    <row r="525" spans="1:6" x14ac:dyDescent="0.25">
      <c r="A525">
        <v>2021</v>
      </c>
      <c r="B525" t="s">
        <v>50</v>
      </c>
      <c r="C525" t="s">
        <v>32</v>
      </c>
      <c r="D525" t="str">
        <f t="shared" si="8"/>
        <v>Real Estate/Rental</v>
      </c>
      <c r="E525">
        <v>110</v>
      </c>
      <c r="F525" s="3">
        <v>1063268</v>
      </c>
    </row>
    <row r="526" spans="1:6" x14ac:dyDescent="0.25">
      <c r="A526">
        <v>2021</v>
      </c>
      <c r="B526" t="s">
        <v>50</v>
      </c>
      <c r="C526" t="s">
        <v>22</v>
      </c>
      <c r="D526" t="str">
        <f t="shared" si="8"/>
        <v>Spoofing</v>
      </c>
      <c r="E526">
        <v>248</v>
      </c>
      <c r="F526" s="3">
        <v>386762</v>
      </c>
    </row>
    <row r="527" spans="1:6" x14ac:dyDescent="0.25">
      <c r="A527">
        <v>2021</v>
      </c>
      <c r="B527" t="s">
        <v>50</v>
      </c>
      <c r="C527" t="s">
        <v>16</v>
      </c>
      <c r="D527" t="str">
        <f t="shared" si="8"/>
        <v>Tech Support</v>
      </c>
      <c r="E527">
        <v>330</v>
      </c>
      <c r="F527" s="3">
        <v>4325675</v>
      </c>
    </row>
    <row r="528" spans="1:6" x14ac:dyDescent="0.25">
      <c r="A528">
        <v>2021</v>
      </c>
      <c r="B528" t="s">
        <v>50</v>
      </c>
      <c r="C528" t="s">
        <v>30</v>
      </c>
      <c r="D528" t="str">
        <f t="shared" si="8"/>
        <v>Terrorism/Threats of Violence</v>
      </c>
      <c r="E528">
        <v>145</v>
      </c>
      <c r="F528" s="3">
        <v>7131</v>
      </c>
    </row>
    <row r="529" spans="1:6" x14ac:dyDescent="0.25">
      <c r="A529">
        <v>2021</v>
      </c>
      <c r="B529" t="s">
        <v>56</v>
      </c>
      <c r="C529" t="s">
        <v>7</v>
      </c>
      <c r="D529" t="str">
        <f t="shared" si="8"/>
        <v>Advanced Fee</v>
      </c>
      <c r="E529">
        <v>73</v>
      </c>
      <c r="F529" s="3">
        <v>683266</v>
      </c>
    </row>
    <row r="530" spans="1:6" x14ac:dyDescent="0.25">
      <c r="A530">
        <v>2021</v>
      </c>
      <c r="B530" t="s">
        <v>56</v>
      </c>
      <c r="C530" t="s">
        <v>20</v>
      </c>
      <c r="D530" t="str">
        <f t="shared" si="8"/>
        <v>BEC/EAC</v>
      </c>
      <c r="E530">
        <v>142</v>
      </c>
      <c r="F530" s="3">
        <v>23892869</v>
      </c>
    </row>
    <row r="531" spans="1:6" x14ac:dyDescent="0.25">
      <c r="A531">
        <v>2021</v>
      </c>
      <c r="B531" t="s">
        <v>56</v>
      </c>
      <c r="C531" t="s">
        <v>21</v>
      </c>
      <c r="D531" t="str">
        <f t="shared" si="8"/>
        <v>Civil Matter</v>
      </c>
      <c r="E531">
        <v>2</v>
      </c>
      <c r="F531" s="3">
        <v>9750</v>
      </c>
    </row>
    <row r="532" spans="1:6" x14ac:dyDescent="0.25">
      <c r="A532">
        <v>2021</v>
      </c>
      <c r="B532" t="s">
        <v>56</v>
      </c>
      <c r="C532" t="s">
        <v>25</v>
      </c>
      <c r="D532" t="str">
        <f t="shared" si="8"/>
        <v>Computer Intrusion</v>
      </c>
      <c r="E532">
        <v>6</v>
      </c>
      <c r="F532" s="3">
        <v>0</v>
      </c>
    </row>
    <row r="533" spans="1:6" x14ac:dyDescent="0.25">
      <c r="A533">
        <v>2021</v>
      </c>
      <c r="B533" t="s">
        <v>56</v>
      </c>
      <c r="C533" t="s">
        <v>14</v>
      </c>
      <c r="D533" t="str">
        <f t="shared" si="8"/>
        <v>Confidence Fraud/Romance</v>
      </c>
      <c r="E533">
        <v>142</v>
      </c>
      <c r="F533" s="3">
        <v>3522928</v>
      </c>
    </row>
    <row r="534" spans="1:6" x14ac:dyDescent="0.25">
      <c r="A534">
        <v>2021</v>
      </c>
      <c r="B534" t="s">
        <v>56</v>
      </c>
      <c r="C534" t="s">
        <v>19</v>
      </c>
      <c r="D534" t="str">
        <f t="shared" si="8"/>
        <v>Data Breach (Corporate)</v>
      </c>
      <c r="E534">
        <v>7</v>
      </c>
      <c r="F534" s="3">
        <v>0</v>
      </c>
    </row>
    <row r="535" spans="1:6" x14ac:dyDescent="0.25">
      <c r="A535">
        <v>2021</v>
      </c>
      <c r="B535" t="s">
        <v>56</v>
      </c>
      <c r="C535" t="s">
        <v>24</v>
      </c>
      <c r="D535" t="str">
        <f t="shared" si="8"/>
        <v>Credit Card/Check Fraud</v>
      </c>
      <c r="E535">
        <v>77</v>
      </c>
      <c r="F535" s="3">
        <v>846597</v>
      </c>
    </row>
    <row r="536" spans="1:6" x14ac:dyDescent="0.25">
      <c r="A536">
        <v>2021</v>
      </c>
      <c r="B536" t="s">
        <v>56</v>
      </c>
      <c r="C536" t="s">
        <v>17</v>
      </c>
      <c r="D536" t="str">
        <f t="shared" si="8"/>
        <v>Crimes Against Children</v>
      </c>
      <c r="E536">
        <v>21</v>
      </c>
      <c r="F536" s="3">
        <v>45</v>
      </c>
    </row>
    <row r="537" spans="1:6" x14ac:dyDescent="0.25">
      <c r="A537">
        <v>2021</v>
      </c>
      <c r="B537" t="s">
        <v>56</v>
      </c>
      <c r="C537" t="s">
        <v>104</v>
      </c>
      <c r="D537" t="str">
        <f t="shared" si="8"/>
        <v>Denial of Service/TDos</v>
      </c>
      <c r="E537">
        <v>6</v>
      </c>
      <c r="F537" s="3">
        <v>0</v>
      </c>
    </row>
    <row r="538" spans="1:6" x14ac:dyDescent="0.25">
      <c r="A538">
        <v>2021</v>
      </c>
      <c r="B538" t="s">
        <v>56</v>
      </c>
      <c r="C538" t="s">
        <v>26</v>
      </c>
      <c r="D538" t="str">
        <f t="shared" si="8"/>
        <v>Employment</v>
      </c>
      <c r="E538">
        <v>79</v>
      </c>
      <c r="F538" s="3">
        <v>62531</v>
      </c>
    </row>
    <row r="539" spans="1:6" x14ac:dyDescent="0.25">
      <c r="A539">
        <v>2021</v>
      </c>
      <c r="B539" t="s">
        <v>56</v>
      </c>
      <c r="C539" t="s">
        <v>12</v>
      </c>
      <c r="D539" t="str">
        <f t="shared" si="8"/>
        <v>Extortion</v>
      </c>
      <c r="E539">
        <v>226</v>
      </c>
      <c r="F539" s="3">
        <v>90297</v>
      </c>
    </row>
    <row r="540" spans="1:6" x14ac:dyDescent="0.25">
      <c r="A540">
        <v>2021</v>
      </c>
      <c r="B540" t="s">
        <v>56</v>
      </c>
      <c r="C540" t="s">
        <v>33</v>
      </c>
      <c r="D540" t="str">
        <f t="shared" si="8"/>
        <v>Gambling</v>
      </c>
      <c r="E540">
        <v>4</v>
      </c>
      <c r="F540" s="3">
        <v>805</v>
      </c>
    </row>
    <row r="541" spans="1:6" x14ac:dyDescent="0.25">
      <c r="A541">
        <v>2021</v>
      </c>
      <c r="B541" t="s">
        <v>56</v>
      </c>
      <c r="C541" t="s">
        <v>5</v>
      </c>
      <c r="D541" t="str">
        <f t="shared" si="8"/>
        <v>Government Impersonation</v>
      </c>
      <c r="E541">
        <v>70</v>
      </c>
      <c r="F541" s="3">
        <v>331540</v>
      </c>
    </row>
    <row r="542" spans="1:6" x14ac:dyDescent="0.25">
      <c r="A542">
        <v>2021</v>
      </c>
      <c r="B542" t="s">
        <v>56</v>
      </c>
      <c r="C542" t="s">
        <v>29</v>
      </c>
      <c r="D542" t="str">
        <f t="shared" si="8"/>
        <v>Health Care Related</v>
      </c>
      <c r="E542">
        <v>1</v>
      </c>
      <c r="F542" s="3">
        <v>0</v>
      </c>
    </row>
    <row r="543" spans="1:6" x14ac:dyDescent="0.25">
      <c r="A543">
        <v>2021</v>
      </c>
      <c r="B543" t="s">
        <v>56</v>
      </c>
      <c r="C543" t="s">
        <v>13</v>
      </c>
      <c r="D543" t="str">
        <f t="shared" si="8"/>
        <v>IPR/Copyright and Counterfeit</v>
      </c>
      <c r="E543">
        <v>16</v>
      </c>
      <c r="F543" s="3">
        <v>9743</v>
      </c>
    </row>
    <row r="544" spans="1:6" x14ac:dyDescent="0.25">
      <c r="A544">
        <v>2021</v>
      </c>
      <c r="B544" t="s">
        <v>56</v>
      </c>
      <c r="C544" t="s">
        <v>10</v>
      </c>
      <c r="D544" t="str">
        <f t="shared" si="8"/>
        <v>Identity Theft</v>
      </c>
      <c r="E544">
        <v>146</v>
      </c>
      <c r="F544" s="3">
        <v>1028142</v>
      </c>
    </row>
    <row r="545" spans="1:6" x14ac:dyDescent="0.25">
      <c r="A545">
        <v>2021</v>
      </c>
      <c r="B545" t="s">
        <v>56</v>
      </c>
      <c r="C545" t="s">
        <v>18</v>
      </c>
      <c r="D545" t="str">
        <f t="shared" si="8"/>
        <v>Investment</v>
      </c>
      <c r="E545">
        <v>60</v>
      </c>
      <c r="F545" s="3">
        <v>1542740</v>
      </c>
    </row>
    <row r="546" spans="1:6" x14ac:dyDescent="0.25">
      <c r="A546">
        <v>2021</v>
      </c>
      <c r="B546" t="s">
        <v>56</v>
      </c>
      <c r="C546" t="s">
        <v>11</v>
      </c>
      <c r="D546" t="str">
        <f t="shared" si="8"/>
        <v>Lottery/Sweepstakes/Inheritance</v>
      </c>
      <c r="E546">
        <v>27</v>
      </c>
      <c r="F546" s="3">
        <v>332507</v>
      </c>
    </row>
    <row r="547" spans="1:6" x14ac:dyDescent="0.25">
      <c r="A547">
        <v>2021</v>
      </c>
      <c r="B547" t="s">
        <v>56</v>
      </c>
      <c r="C547" t="s">
        <v>27</v>
      </c>
      <c r="D547" t="str">
        <f t="shared" si="8"/>
        <v>Malware/Scareware/Virus</v>
      </c>
      <c r="E547">
        <v>3</v>
      </c>
      <c r="F547" s="3">
        <v>0</v>
      </c>
    </row>
    <row r="548" spans="1:6" x14ac:dyDescent="0.25">
      <c r="A548">
        <v>2021</v>
      </c>
      <c r="B548" t="s">
        <v>56</v>
      </c>
      <c r="C548" t="s">
        <v>102</v>
      </c>
      <c r="D548" t="str">
        <f t="shared" si="8"/>
        <v>No Lead Value</v>
      </c>
      <c r="E548">
        <v>6600</v>
      </c>
      <c r="F548" s="3">
        <v>0</v>
      </c>
    </row>
    <row r="549" spans="1:6" x14ac:dyDescent="0.25">
      <c r="A549">
        <v>2021</v>
      </c>
      <c r="B549" t="s">
        <v>56</v>
      </c>
      <c r="C549" t="s">
        <v>103</v>
      </c>
      <c r="D549" t="str">
        <f t="shared" si="8"/>
        <v>Non-payment/Non-Delivery</v>
      </c>
      <c r="E549">
        <v>563</v>
      </c>
      <c r="F549" s="3">
        <v>1052372</v>
      </c>
    </row>
    <row r="550" spans="1:6" x14ac:dyDescent="0.25">
      <c r="A550">
        <v>2021</v>
      </c>
      <c r="B550" t="s">
        <v>56</v>
      </c>
      <c r="C550" t="s">
        <v>28</v>
      </c>
      <c r="D550" t="str">
        <f t="shared" si="8"/>
        <v>Other</v>
      </c>
      <c r="E550">
        <v>43</v>
      </c>
      <c r="F550" s="3">
        <v>61715</v>
      </c>
    </row>
    <row r="551" spans="1:6" x14ac:dyDescent="0.25">
      <c r="A551">
        <v>2021</v>
      </c>
      <c r="B551" t="s">
        <v>56</v>
      </c>
      <c r="C551" t="s">
        <v>9</v>
      </c>
      <c r="D551" t="str">
        <f t="shared" si="8"/>
        <v>Overpayment</v>
      </c>
      <c r="E551">
        <v>43</v>
      </c>
      <c r="F551" s="3">
        <v>674910</v>
      </c>
    </row>
    <row r="552" spans="1:6" x14ac:dyDescent="0.25">
      <c r="A552">
        <v>2021</v>
      </c>
      <c r="B552" t="s">
        <v>56</v>
      </c>
      <c r="C552" t="s">
        <v>8</v>
      </c>
      <c r="D552" t="str">
        <f t="shared" si="8"/>
        <v>Data Breach (Personal)</v>
      </c>
      <c r="E552">
        <v>223</v>
      </c>
      <c r="F552" s="3">
        <v>285372</v>
      </c>
    </row>
    <row r="553" spans="1:6" x14ac:dyDescent="0.25">
      <c r="A553">
        <v>2021</v>
      </c>
      <c r="B553" t="s">
        <v>56</v>
      </c>
      <c r="C553" t="s">
        <v>4</v>
      </c>
      <c r="D553" t="str">
        <f t="shared" si="8"/>
        <v>Phishing/Vishing/Smishing/Pharming</v>
      </c>
      <c r="E553">
        <v>113</v>
      </c>
      <c r="F553" s="3">
        <v>148993</v>
      </c>
    </row>
    <row r="554" spans="1:6" x14ac:dyDescent="0.25">
      <c r="A554">
        <v>2021</v>
      </c>
      <c r="B554" t="s">
        <v>56</v>
      </c>
      <c r="C554" t="s">
        <v>15</v>
      </c>
      <c r="D554" t="str">
        <f t="shared" si="8"/>
        <v>Ransomware</v>
      </c>
      <c r="E554">
        <v>27</v>
      </c>
      <c r="F554" s="3">
        <v>33010</v>
      </c>
    </row>
    <row r="555" spans="1:6" x14ac:dyDescent="0.25">
      <c r="A555">
        <v>2021</v>
      </c>
      <c r="B555" t="s">
        <v>56</v>
      </c>
      <c r="C555" t="s">
        <v>31</v>
      </c>
      <c r="D555" t="str">
        <f t="shared" si="8"/>
        <v>Re-shipping</v>
      </c>
      <c r="E555">
        <v>3</v>
      </c>
      <c r="F555" s="3">
        <v>3300</v>
      </c>
    </row>
    <row r="556" spans="1:6" x14ac:dyDescent="0.25">
      <c r="A556">
        <v>2021</v>
      </c>
      <c r="B556" t="s">
        <v>56</v>
      </c>
      <c r="C556" t="s">
        <v>32</v>
      </c>
      <c r="D556" t="str">
        <f t="shared" si="8"/>
        <v>Real Estate/Rental</v>
      </c>
      <c r="E556">
        <v>40</v>
      </c>
      <c r="F556" s="3">
        <v>1272334</v>
      </c>
    </row>
    <row r="557" spans="1:6" x14ac:dyDescent="0.25">
      <c r="A557">
        <v>2021</v>
      </c>
      <c r="B557" t="s">
        <v>56</v>
      </c>
      <c r="C557" t="s">
        <v>22</v>
      </c>
      <c r="D557" t="str">
        <f t="shared" si="8"/>
        <v>Spoofing</v>
      </c>
      <c r="E557">
        <v>98</v>
      </c>
      <c r="F557" s="3">
        <v>132662</v>
      </c>
    </row>
    <row r="558" spans="1:6" x14ac:dyDescent="0.25">
      <c r="A558">
        <v>2021</v>
      </c>
      <c r="B558" t="s">
        <v>56</v>
      </c>
      <c r="C558" t="s">
        <v>16</v>
      </c>
      <c r="D558" t="str">
        <f t="shared" si="8"/>
        <v>Tech Support</v>
      </c>
      <c r="E558">
        <v>120</v>
      </c>
      <c r="F558" s="3">
        <v>738927</v>
      </c>
    </row>
    <row r="559" spans="1:6" x14ac:dyDescent="0.25">
      <c r="A559">
        <v>2021</v>
      </c>
      <c r="B559" t="s">
        <v>56</v>
      </c>
      <c r="C559" t="s">
        <v>30</v>
      </c>
      <c r="D559" t="str">
        <f t="shared" si="8"/>
        <v>Terrorism/Threats of Violence</v>
      </c>
      <c r="E559">
        <v>52</v>
      </c>
      <c r="F559" s="3">
        <v>0</v>
      </c>
    </row>
    <row r="560" spans="1:6" x14ac:dyDescent="0.25">
      <c r="A560">
        <v>2021</v>
      </c>
      <c r="B560" t="s">
        <v>41</v>
      </c>
      <c r="C560" t="s">
        <v>7</v>
      </c>
      <c r="D560" t="str">
        <f t="shared" si="8"/>
        <v>Advanced Fee</v>
      </c>
      <c r="E560">
        <v>62</v>
      </c>
      <c r="F560" s="3">
        <v>133820</v>
      </c>
    </row>
    <row r="561" spans="1:6" x14ac:dyDescent="0.25">
      <c r="A561">
        <v>2021</v>
      </c>
      <c r="B561" t="s">
        <v>41</v>
      </c>
      <c r="C561" t="s">
        <v>20</v>
      </c>
      <c r="D561" t="str">
        <f t="shared" si="8"/>
        <v>BEC/EAC</v>
      </c>
      <c r="E561">
        <v>132</v>
      </c>
      <c r="F561" s="3">
        <v>9889597</v>
      </c>
    </row>
    <row r="562" spans="1:6" x14ac:dyDescent="0.25">
      <c r="A562">
        <v>2021</v>
      </c>
      <c r="B562" t="s">
        <v>41</v>
      </c>
      <c r="C562" t="s">
        <v>21</v>
      </c>
      <c r="D562" t="str">
        <f t="shared" si="8"/>
        <v>Civil Matter</v>
      </c>
      <c r="E562">
        <v>5</v>
      </c>
      <c r="F562" s="3">
        <v>193344</v>
      </c>
    </row>
    <row r="563" spans="1:6" x14ac:dyDescent="0.25">
      <c r="A563">
        <v>2021</v>
      </c>
      <c r="B563" t="s">
        <v>41</v>
      </c>
      <c r="C563" t="s">
        <v>25</v>
      </c>
      <c r="D563" t="str">
        <f t="shared" si="8"/>
        <v>Computer Intrusion</v>
      </c>
      <c r="E563">
        <v>10</v>
      </c>
      <c r="F563" s="3">
        <v>380230</v>
      </c>
    </row>
    <row r="564" spans="1:6" x14ac:dyDescent="0.25">
      <c r="A564">
        <v>2021</v>
      </c>
      <c r="B564" t="s">
        <v>41</v>
      </c>
      <c r="C564" t="s">
        <v>14</v>
      </c>
      <c r="D564" t="str">
        <f t="shared" si="8"/>
        <v>Confidence Fraud/Romance</v>
      </c>
      <c r="E564">
        <v>147</v>
      </c>
      <c r="F564" s="3">
        <v>4487069</v>
      </c>
    </row>
    <row r="565" spans="1:6" x14ac:dyDescent="0.25">
      <c r="A565">
        <v>2021</v>
      </c>
      <c r="B565" t="s">
        <v>41</v>
      </c>
      <c r="C565" t="s">
        <v>19</v>
      </c>
      <c r="D565" t="str">
        <f t="shared" si="8"/>
        <v>Data Breach (Corporate)</v>
      </c>
      <c r="E565">
        <v>8</v>
      </c>
      <c r="F565" s="3">
        <v>1229380</v>
      </c>
    </row>
    <row r="566" spans="1:6" x14ac:dyDescent="0.25">
      <c r="A566">
        <v>2021</v>
      </c>
      <c r="B566" t="s">
        <v>41</v>
      </c>
      <c r="C566" t="s">
        <v>24</v>
      </c>
      <c r="D566" t="str">
        <f t="shared" si="8"/>
        <v>Credit Card/Check Fraud</v>
      </c>
      <c r="E566">
        <v>89</v>
      </c>
      <c r="F566" s="3">
        <v>622723</v>
      </c>
    </row>
    <row r="567" spans="1:6" x14ac:dyDescent="0.25">
      <c r="A567">
        <v>2021</v>
      </c>
      <c r="B567" t="s">
        <v>41</v>
      </c>
      <c r="C567" t="s">
        <v>17</v>
      </c>
      <c r="D567" t="str">
        <f t="shared" si="8"/>
        <v>Crimes Against Children</v>
      </c>
      <c r="E567">
        <v>10</v>
      </c>
      <c r="F567" s="3">
        <v>205</v>
      </c>
    </row>
    <row r="568" spans="1:6" x14ac:dyDescent="0.25">
      <c r="A568">
        <v>2021</v>
      </c>
      <c r="B568" t="s">
        <v>41</v>
      </c>
      <c r="C568" t="s">
        <v>104</v>
      </c>
      <c r="D568" t="str">
        <f t="shared" si="8"/>
        <v>Denial of Service/TDos</v>
      </c>
      <c r="E568">
        <v>8</v>
      </c>
      <c r="F568" s="3">
        <v>0</v>
      </c>
    </row>
    <row r="569" spans="1:6" x14ac:dyDescent="0.25">
      <c r="A569">
        <v>2021</v>
      </c>
      <c r="B569" t="s">
        <v>41</v>
      </c>
      <c r="C569" t="s">
        <v>26</v>
      </c>
      <c r="D569" t="str">
        <f t="shared" si="8"/>
        <v>Employment</v>
      </c>
      <c r="E569">
        <v>80</v>
      </c>
      <c r="F569" s="3">
        <v>34216</v>
      </c>
    </row>
    <row r="570" spans="1:6" x14ac:dyDescent="0.25">
      <c r="A570">
        <v>2021</v>
      </c>
      <c r="B570" t="s">
        <v>41</v>
      </c>
      <c r="C570" t="s">
        <v>12</v>
      </c>
      <c r="D570" t="str">
        <f t="shared" si="8"/>
        <v>Extortion</v>
      </c>
      <c r="E570">
        <v>275</v>
      </c>
      <c r="F570" s="3">
        <v>370797</v>
      </c>
    </row>
    <row r="571" spans="1:6" x14ac:dyDescent="0.25">
      <c r="A571">
        <v>2021</v>
      </c>
      <c r="B571" t="s">
        <v>41</v>
      </c>
      <c r="C571" t="s">
        <v>33</v>
      </c>
      <c r="D571" t="str">
        <f t="shared" si="8"/>
        <v>Gambling</v>
      </c>
      <c r="E571">
        <v>2</v>
      </c>
      <c r="F571" s="3">
        <v>0</v>
      </c>
    </row>
    <row r="572" spans="1:6" x14ac:dyDescent="0.25">
      <c r="A572">
        <v>2021</v>
      </c>
      <c r="B572" t="s">
        <v>41</v>
      </c>
      <c r="C572" t="s">
        <v>5</v>
      </c>
      <c r="D572" t="str">
        <f t="shared" si="8"/>
        <v>Government Impersonation</v>
      </c>
      <c r="E572">
        <v>62</v>
      </c>
      <c r="F572" s="3">
        <v>406214</v>
      </c>
    </row>
    <row r="573" spans="1:6" x14ac:dyDescent="0.25">
      <c r="A573">
        <v>2021</v>
      </c>
      <c r="B573" t="s">
        <v>41</v>
      </c>
      <c r="C573" t="s">
        <v>29</v>
      </c>
      <c r="D573" t="str">
        <f t="shared" si="8"/>
        <v>Health Care Related</v>
      </c>
      <c r="E573">
        <v>0</v>
      </c>
      <c r="F573" s="3">
        <v>0</v>
      </c>
    </row>
    <row r="574" spans="1:6" x14ac:dyDescent="0.25">
      <c r="A574">
        <v>2021</v>
      </c>
      <c r="B574" t="s">
        <v>41</v>
      </c>
      <c r="C574" t="s">
        <v>13</v>
      </c>
      <c r="D574" t="str">
        <f t="shared" si="8"/>
        <v>IPR/Copyright and Counterfeit</v>
      </c>
      <c r="E574">
        <v>27</v>
      </c>
      <c r="F574" s="3">
        <v>3006</v>
      </c>
    </row>
    <row r="575" spans="1:6" x14ac:dyDescent="0.25">
      <c r="A575">
        <v>2021</v>
      </c>
      <c r="B575" t="s">
        <v>41</v>
      </c>
      <c r="C575" t="s">
        <v>10</v>
      </c>
      <c r="D575" t="str">
        <f t="shared" si="8"/>
        <v>Identity Theft</v>
      </c>
      <c r="E575">
        <v>290</v>
      </c>
      <c r="F575" s="3">
        <v>861644</v>
      </c>
    </row>
    <row r="576" spans="1:6" x14ac:dyDescent="0.25">
      <c r="A576">
        <v>2021</v>
      </c>
      <c r="B576" t="s">
        <v>41</v>
      </c>
      <c r="C576" t="s">
        <v>18</v>
      </c>
      <c r="D576" t="str">
        <f t="shared" si="8"/>
        <v>Investment</v>
      </c>
      <c r="E576">
        <v>57</v>
      </c>
      <c r="F576" s="3">
        <v>2557776</v>
      </c>
    </row>
    <row r="577" spans="1:6" x14ac:dyDescent="0.25">
      <c r="A577">
        <v>2021</v>
      </c>
      <c r="B577" t="s">
        <v>41</v>
      </c>
      <c r="C577" t="s">
        <v>11</v>
      </c>
      <c r="D577" t="str">
        <f t="shared" si="8"/>
        <v>Lottery/Sweepstakes/Inheritance</v>
      </c>
      <c r="E577">
        <v>28</v>
      </c>
      <c r="F577" s="3">
        <v>536821</v>
      </c>
    </row>
    <row r="578" spans="1:6" x14ac:dyDescent="0.25">
      <c r="A578">
        <v>2021</v>
      </c>
      <c r="B578" t="s">
        <v>41</v>
      </c>
      <c r="C578" t="s">
        <v>27</v>
      </c>
      <c r="D578" t="str">
        <f t="shared" si="8"/>
        <v>Malware/Scareware/Virus</v>
      </c>
      <c r="E578">
        <v>3</v>
      </c>
      <c r="F578" s="3">
        <v>0</v>
      </c>
    </row>
    <row r="579" spans="1:6" x14ac:dyDescent="0.25">
      <c r="A579">
        <v>2021</v>
      </c>
      <c r="B579" t="s">
        <v>41</v>
      </c>
      <c r="C579" t="s">
        <v>102</v>
      </c>
      <c r="D579" t="str">
        <f t="shared" ref="D579:D642" si="9">IF(C579="BEC", "BEC/EAC", IF(C579="Credit Card Fraud", "Credit Card/Check Fraud", IF(C579="Malware", "Malware/Scareware/Virus", IF(C579="Data Breach", "Data Breach (Corporate)", IF(C579="Real Estate", "Real Estate/Rental", IF(C579="Phishing", "Phishing/Vishing/Smishing/Pharming", IF(C579="Personal Data Breach", "Data Breach (Personal)", IF(C579="Corporate Data Breach", "Data Breach (Corporate)", IF(C579="Confidence/Romance", "Confidence Fraud/Romance", IF(C579="Threats of Violence", "Terrorism/Threats of Violence", C579))))))))))</f>
        <v>No Lead Value</v>
      </c>
      <c r="E579">
        <v>145</v>
      </c>
      <c r="F579" s="3">
        <v>0</v>
      </c>
    </row>
    <row r="580" spans="1:6" x14ac:dyDescent="0.25">
      <c r="A580">
        <v>2021</v>
      </c>
      <c r="B580" t="s">
        <v>41</v>
      </c>
      <c r="C580" t="s">
        <v>103</v>
      </c>
      <c r="D580" t="str">
        <f t="shared" si="9"/>
        <v>Non-payment/Non-Delivery</v>
      </c>
      <c r="E580">
        <v>552</v>
      </c>
      <c r="F580" s="3">
        <v>1638149</v>
      </c>
    </row>
    <row r="581" spans="1:6" x14ac:dyDescent="0.25">
      <c r="A581">
        <v>2021</v>
      </c>
      <c r="B581" t="s">
        <v>41</v>
      </c>
      <c r="C581" t="s">
        <v>28</v>
      </c>
      <c r="D581" t="str">
        <f t="shared" si="9"/>
        <v>Other</v>
      </c>
      <c r="E581">
        <v>71</v>
      </c>
      <c r="F581" s="3">
        <v>179701</v>
      </c>
    </row>
    <row r="582" spans="1:6" x14ac:dyDescent="0.25">
      <c r="A582">
        <v>2021</v>
      </c>
      <c r="B582" t="s">
        <v>41</v>
      </c>
      <c r="C582" t="s">
        <v>9</v>
      </c>
      <c r="D582" t="str">
        <f t="shared" si="9"/>
        <v>Overpayment</v>
      </c>
      <c r="E582">
        <v>39</v>
      </c>
      <c r="F582" s="3">
        <v>60536</v>
      </c>
    </row>
    <row r="583" spans="1:6" x14ac:dyDescent="0.25">
      <c r="A583">
        <v>2021</v>
      </c>
      <c r="B583" t="s">
        <v>41</v>
      </c>
      <c r="C583" t="s">
        <v>8</v>
      </c>
      <c r="D583" t="str">
        <f t="shared" si="9"/>
        <v>Data Breach (Personal)</v>
      </c>
      <c r="E583">
        <v>268</v>
      </c>
      <c r="F583" s="3">
        <v>1827059</v>
      </c>
    </row>
    <row r="584" spans="1:6" x14ac:dyDescent="0.25">
      <c r="A584">
        <v>2021</v>
      </c>
      <c r="B584" t="s">
        <v>41</v>
      </c>
      <c r="C584" t="s">
        <v>4</v>
      </c>
      <c r="D584" t="str">
        <f t="shared" si="9"/>
        <v>Phishing/Vishing/Smishing/Pharming</v>
      </c>
      <c r="E584">
        <v>118</v>
      </c>
      <c r="F584" s="3">
        <v>73949</v>
      </c>
    </row>
    <row r="585" spans="1:6" x14ac:dyDescent="0.25">
      <c r="A585">
        <v>2021</v>
      </c>
      <c r="B585" t="s">
        <v>41</v>
      </c>
      <c r="C585" t="s">
        <v>15</v>
      </c>
      <c r="D585" t="str">
        <f t="shared" si="9"/>
        <v>Ransomware</v>
      </c>
      <c r="E585">
        <v>28</v>
      </c>
      <c r="F585" s="3">
        <v>0</v>
      </c>
    </row>
    <row r="586" spans="1:6" x14ac:dyDescent="0.25">
      <c r="A586">
        <v>2021</v>
      </c>
      <c r="B586" t="s">
        <v>41</v>
      </c>
      <c r="C586" t="s">
        <v>31</v>
      </c>
      <c r="D586" t="str">
        <f t="shared" si="9"/>
        <v>Re-shipping</v>
      </c>
      <c r="E586">
        <v>6</v>
      </c>
      <c r="F586" s="3">
        <v>63853</v>
      </c>
    </row>
    <row r="587" spans="1:6" x14ac:dyDescent="0.25">
      <c r="A587">
        <v>2021</v>
      </c>
      <c r="B587" t="s">
        <v>41</v>
      </c>
      <c r="C587" t="s">
        <v>32</v>
      </c>
      <c r="D587" t="str">
        <f t="shared" si="9"/>
        <v>Real Estate/Rental</v>
      </c>
      <c r="E587">
        <v>38</v>
      </c>
      <c r="F587" s="3">
        <v>1407996</v>
      </c>
    </row>
    <row r="588" spans="1:6" x14ac:dyDescent="0.25">
      <c r="A588">
        <v>2021</v>
      </c>
      <c r="B588" t="s">
        <v>41</v>
      </c>
      <c r="C588" t="s">
        <v>22</v>
      </c>
      <c r="D588" t="str">
        <f t="shared" si="9"/>
        <v>Spoofing</v>
      </c>
      <c r="E588">
        <v>105</v>
      </c>
      <c r="F588" s="3">
        <v>341579</v>
      </c>
    </row>
    <row r="589" spans="1:6" x14ac:dyDescent="0.25">
      <c r="A589">
        <v>2021</v>
      </c>
      <c r="B589" t="s">
        <v>41</v>
      </c>
      <c r="C589" t="s">
        <v>16</v>
      </c>
      <c r="D589" t="str">
        <f t="shared" si="9"/>
        <v>Tech Support</v>
      </c>
      <c r="E589">
        <v>163</v>
      </c>
      <c r="F589" s="3">
        <v>1974953</v>
      </c>
    </row>
    <row r="590" spans="1:6" x14ac:dyDescent="0.25">
      <c r="A590">
        <v>2021</v>
      </c>
      <c r="B590" t="s">
        <v>41</v>
      </c>
      <c r="C590" t="s">
        <v>30</v>
      </c>
      <c r="D590" t="str">
        <f t="shared" si="9"/>
        <v>Terrorism/Threats of Violence</v>
      </c>
      <c r="E590">
        <v>70</v>
      </c>
      <c r="F590" s="3">
        <v>11880</v>
      </c>
    </row>
    <row r="591" spans="1:6" x14ac:dyDescent="0.25">
      <c r="A591">
        <v>2021</v>
      </c>
      <c r="B591" t="s">
        <v>58</v>
      </c>
      <c r="C591" t="s">
        <v>7</v>
      </c>
      <c r="D591" t="str">
        <f t="shared" si="9"/>
        <v>Advanced Fee</v>
      </c>
      <c r="E591">
        <v>89</v>
      </c>
      <c r="F591" s="3">
        <v>275993</v>
      </c>
    </row>
    <row r="592" spans="1:6" x14ac:dyDescent="0.25">
      <c r="A592">
        <v>2021</v>
      </c>
      <c r="B592" t="s">
        <v>58</v>
      </c>
      <c r="C592" t="s">
        <v>20</v>
      </c>
      <c r="D592" t="str">
        <f t="shared" si="9"/>
        <v>BEC/EAC</v>
      </c>
      <c r="E592">
        <v>129</v>
      </c>
      <c r="F592" s="3">
        <v>18672154</v>
      </c>
    </row>
    <row r="593" spans="1:6" x14ac:dyDescent="0.25">
      <c r="A593">
        <v>2021</v>
      </c>
      <c r="B593" t="s">
        <v>58</v>
      </c>
      <c r="C593" t="s">
        <v>21</v>
      </c>
      <c r="D593" t="str">
        <f t="shared" si="9"/>
        <v>Civil Matter</v>
      </c>
      <c r="E593">
        <v>18</v>
      </c>
      <c r="F593" s="3">
        <v>606145</v>
      </c>
    </row>
    <row r="594" spans="1:6" x14ac:dyDescent="0.25">
      <c r="A594">
        <v>2021</v>
      </c>
      <c r="B594" t="s">
        <v>58</v>
      </c>
      <c r="C594" t="s">
        <v>25</v>
      </c>
      <c r="D594" t="str">
        <f t="shared" si="9"/>
        <v>Computer Intrusion</v>
      </c>
      <c r="E594">
        <v>12</v>
      </c>
      <c r="F594" s="3">
        <v>1322</v>
      </c>
    </row>
    <row r="595" spans="1:6" x14ac:dyDescent="0.25">
      <c r="A595">
        <v>2021</v>
      </c>
      <c r="B595" t="s">
        <v>58</v>
      </c>
      <c r="C595" t="s">
        <v>14</v>
      </c>
      <c r="D595" t="str">
        <f t="shared" si="9"/>
        <v>Confidence Fraud/Romance</v>
      </c>
      <c r="E595">
        <v>227</v>
      </c>
      <c r="F595" s="3">
        <v>7386818</v>
      </c>
    </row>
    <row r="596" spans="1:6" x14ac:dyDescent="0.25">
      <c r="A596">
        <v>2021</v>
      </c>
      <c r="B596" t="s">
        <v>58</v>
      </c>
      <c r="C596" t="s">
        <v>19</v>
      </c>
      <c r="D596" t="str">
        <f t="shared" si="9"/>
        <v>Data Breach (Corporate)</v>
      </c>
      <c r="E596">
        <v>2</v>
      </c>
      <c r="F596" s="3">
        <v>0</v>
      </c>
    </row>
    <row r="597" spans="1:6" x14ac:dyDescent="0.25">
      <c r="A597">
        <v>2021</v>
      </c>
      <c r="B597" t="s">
        <v>58</v>
      </c>
      <c r="C597" t="s">
        <v>24</v>
      </c>
      <c r="D597" t="str">
        <f t="shared" si="9"/>
        <v>Credit Card/Check Fraud</v>
      </c>
      <c r="E597">
        <v>200</v>
      </c>
      <c r="F597" s="3">
        <v>983372</v>
      </c>
    </row>
    <row r="598" spans="1:6" x14ac:dyDescent="0.25">
      <c r="A598">
        <v>2021</v>
      </c>
      <c r="B598" t="s">
        <v>58</v>
      </c>
      <c r="C598" t="s">
        <v>17</v>
      </c>
      <c r="D598" t="str">
        <f t="shared" si="9"/>
        <v>Crimes Against Children</v>
      </c>
      <c r="E598">
        <v>32</v>
      </c>
      <c r="F598" s="3">
        <v>2590</v>
      </c>
    </row>
    <row r="599" spans="1:6" x14ac:dyDescent="0.25">
      <c r="A599">
        <v>2021</v>
      </c>
      <c r="B599" t="s">
        <v>58</v>
      </c>
      <c r="C599" t="s">
        <v>104</v>
      </c>
      <c r="D599" t="str">
        <f t="shared" si="9"/>
        <v>Denial of Service/TDos</v>
      </c>
      <c r="E599">
        <v>9</v>
      </c>
      <c r="F599" s="3">
        <v>120</v>
      </c>
    </row>
    <row r="600" spans="1:6" x14ac:dyDescent="0.25">
      <c r="A600">
        <v>2021</v>
      </c>
      <c r="B600" t="s">
        <v>58</v>
      </c>
      <c r="C600" t="s">
        <v>26</v>
      </c>
      <c r="D600" t="str">
        <f t="shared" si="9"/>
        <v>Employment</v>
      </c>
      <c r="E600">
        <v>137</v>
      </c>
      <c r="F600" s="3">
        <v>357939</v>
      </c>
    </row>
    <row r="601" spans="1:6" x14ac:dyDescent="0.25">
      <c r="A601">
        <v>2021</v>
      </c>
      <c r="B601" t="s">
        <v>58</v>
      </c>
      <c r="C601" t="s">
        <v>12</v>
      </c>
      <c r="D601" t="str">
        <f t="shared" si="9"/>
        <v>Extortion</v>
      </c>
      <c r="E601">
        <v>390</v>
      </c>
      <c r="F601" s="3">
        <v>291641</v>
      </c>
    </row>
    <row r="602" spans="1:6" x14ac:dyDescent="0.25">
      <c r="A602">
        <v>2021</v>
      </c>
      <c r="B602" t="s">
        <v>58</v>
      </c>
      <c r="C602" t="s">
        <v>33</v>
      </c>
      <c r="D602" t="str">
        <f t="shared" si="9"/>
        <v>Gambling</v>
      </c>
      <c r="E602">
        <v>3</v>
      </c>
      <c r="F602" s="3">
        <v>140</v>
      </c>
    </row>
    <row r="603" spans="1:6" x14ac:dyDescent="0.25">
      <c r="A603">
        <v>2021</v>
      </c>
      <c r="B603" t="s">
        <v>58</v>
      </c>
      <c r="C603" t="s">
        <v>5</v>
      </c>
      <c r="D603" t="str">
        <f t="shared" si="9"/>
        <v>Government Impersonation</v>
      </c>
      <c r="E603">
        <v>98</v>
      </c>
      <c r="F603" s="3">
        <v>423070</v>
      </c>
    </row>
    <row r="604" spans="1:6" x14ac:dyDescent="0.25">
      <c r="A604">
        <v>2021</v>
      </c>
      <c r="B604" t="s">
        <v>58</v>
      </c>
      <c r="C604" t="s">
        <v>29</v>
      </c>
      <c r="D604" t="str">
        <f t="shared" si="9"/>
        <v>Health Care Related</v>
      </c>
      <c r="E604">
        <v>4</v>
      </c>
      <c r="F604" s="3">
        <v>0</v>
      </c>
    </row>
    <row r="605" spans="1:6" x14ac:dyDescent="0.25">
      <c r="A605">
        <v>2021</v>
      </c>
      <c r="B605" t="s">
        <v>58</v>
      </c>
      <c r="C605" t="s">
        <v>13</v>
      </c>
      <c r="D605" t="str">
        <f t="shared" si="9"/>
        <v>IPR/Copyright and Counterfeit</v>
      </c>
      <c r="E605">
        <v>46</v>
      </c>
      <c r="F605" s="3">
        <v>140959</v>
      </c>
    </row>
    <row r="606" spans="1:6" x14ac:dyDescent="0.25">
      <c r="A606">
        <v>2021</v>
      </c>
      <c r="B606" t="s">
        <v>58</v>
      </c>
      <c r="C606" t="s">
        <v>10</v>
      </c>
      <c r="D606" t="str">
        <f t="shared" si="9"/>
        <v>Identity Theft</v>
      </c>
      <c r="E606">
        <v>464</v>
      </c>
      <c r="F606" s="3">
        <v>1325651</v>
      </c>
    </row>
    <row r="607" spans="1:6" x14ac:dyDescent="0.25">
      <c r="A607">
        <v>2021</v>
      </c>
      <c r="B607" t="s">
        <v>58</v>
      </c>
      <c r="C607" t="s">
        <v>18</v>
      </c>
      <c r="D607" t="str">
        <f t="shared" si="9"/>
        <v>Investment</v>
      </c>
      <c r="E607">
        <v>63</v>
      </c>
      <c r="F607" s="3">
        <v>2077654</v>
      </c>
    </row>
    <row r="608" spans="1:6" x14ac:dyDescent="0.25">
      <c r="A608">
        <v>2021</v>
      </c>
      <c r="B608" t="s">
        <v>58</v>
      </c>
      <c r="C608" t="s">
        <v>11</v>
      </c>
      <c r="D608" t="str">
        <f t="shared" si="9"/>
        <v>Lottery/Sweepstakes/Inheritance</v>
      </c>
      <c r="E608">
        <v>44</v>
      </c>
      <c r="F608" s="3">
        <v>1099810</v>
      </c>
    </row>
    <row r="609" spans="1:6" x14ac:dyDescent="0.25">
      <c r="A609">
        <v>2021</v>
      </c>
      <c r="B609" t="s">
        <v>58</v>
      </c>
      <c r="C609" t="s">
        <v>27</v>
      </c>
      <c r="D609" t="str">
        <f t="shared" si="9"/>
        <v>Malware/Scareware/Virus</v>
      </c>
      <c r="E609">
        <v>9</v>
      </c>
      <c r="F609" s="3">
        <v>7650</v>
      </c>
    </row>
    <row r="610" spans="1:6" x14ac:dyDescent="0.25">
      <c r="A610">
        <v>2021</v>
      </c>
      <c r="B610" t="s">
        <v>58</v>
      </c>
      <c r="C610" t="s">
        <v>102</v>
      </c>
      <c r="D610" t="str">
        <f t="shared" si="9"/>
        <v>No Lead Value</v>
      </c>
      <c r="E610">
        <v>3190</v>
      </c>
      <c r="F610" s="3">
        <v>0</v>
      </c>
    </row>
    <row r="611" spans="1:6" x14ac:dyDescent="0.25">
      <c r="A611">
        <v>2021</v>
      </c>
      <c r="B611" t="s">
        <v>58</v>
      </c>
      <c r="C611" t="s">
        <v>103</v>
      </c>
      <c r="D611" t="str">
        <f t="shared" si="9"/>
        <v>Non-payment/Non-Delivery</v>
      </c>
      <c r="E611">
        <v>896</v>
      </c>
      <c r="F611" s="3">
        <v>1247669</v>
      </c>
    </row>
    <row r="612" spans="1:6" x14ac:dyDescent="0.25">
      <c r="A612">
        <v>2021</v>
      </c>
      <c r="B612" t="s">
        <v>58</v>
      </c>
      <c r="C612" t="s">
        <v>28</v>
      </c>
      <c r="D612" t="str">
        <f t="shared" si="9"/>
        <v>Other</v>
      </c>
      <c r="E612">
        <v>104</v>
      </c>
      <c r="F612" s="3">
        <v>123811</v>
      </c>
    </row>
    <row r="613" spans="1:6" x14ac:dyDescent="0.25">
      <c r="A613">
        <v>2021</v>
      </c>
      <c r="B613" t="s">
        <v>58</v>
      </c>
      <c r="C613" t="s">
        <v>9</v>
      </c>
      <c r="D613" t="str">
        <f t="shared" si="9"/>
        <v>Overpayment</v>
      </c>
      <c r="E613">
        <v>57</v>
      </c>
      <c r="F613" s="3">
        <v>200668</v>
      </c>
    </row>
    <row r="614" spans="1:6" x14ac:dyDescent="0.25">
      <c r="A614">
        <v>2021</v>
      </c>
      <c r="B614" t="s">
        <v>58</v>
      </c>
      <c r="C614" t="s">
        <v>8</v>
      </c>
      <c r="D614" t="str">
        <f t="shared" si="9"/>
        <v>Data Breach (Personal)</v>
      </c>
      <c r="E614">
        <v>520</v>
      </c>
      <c r="F614" s="3">
        <v>1657888</v>
      </c>
    </row>
    <row r="615" spans="1:6" x14ac:dyDescent="0.25">
      <c r="A615">
        <v>2021</v>
      </c>
      <c r="B615" t="s">
        <v>58</v>
      </c>
      <c r="C615" t="s">
        <v>4</v>
      </c>
      <c r="D615" t="str">
        <f t="shared" si="9"/>
        <v>Phishing/Vishing/Smishing/Pharming</v>
      </c>
      <c r="E615">
        <v>159</v>
      </c>
      <c r="F615" s="3">
        <v>177659</v>
      </c>
    </row>
    <row r="616" spans="1:6" x14ac:dyDescent="0.25">
      <c r="A616">
        <v>2021</v>
      </c>
      <c r="B616" t="s">
        <v>58</v>
      </c>
      <c r="C616" t="s">
        <v>15</v>
      </c>
      <c r="D616" t="str">
        <f t="shared" si="9"/>
        <v>Ransomware</v>
      </c>
      <c r="E616">
        <v>33</v>
      </c>
      <c r="F616" s="3">
        <v>164291</v>
      </c>
    </row>
    <row r="617" spans="1:6" x14ac:dyDescent="0.25">
      <c r="A617">
        <v>2021</v>
      </c>
      <c r="B617" t="s">
        <v>58</v>
      </c>
      <c r="C617" t="s">
        <v>31</v>
      </c>
      <c r="D617" t="str">
        <f t="shared" si="9"/>
        <v>Re-shipping</v>
      </c>
      <c r="E617">
        <v>5</v>
      </c>
      <c r="F617" s="3">
        <v>0</v>
      </c>
    </row>
    <row r="618" spans="1:6" x14ac:dyDescent="0.25">
      <c r="A618">
        <v>2021</v>
      </c>
      <c r="B618" t="s">
        <v>58</v>
      </c>
      <c r="C618" t="s">
        <v>32</v>
      </c>
      <c r="D618" t="str">
        <f t="shared" si="9"/>
        <v>Real Estate/Rental</v>
      </c>
      <c r="E618">
        <v>76</v>
      </c>
      <c r="F618" s="3">
        <v>1905020</v>
      </c>
    </row>
    <row r="619" spans="1:6" x14ac:dyDescent="0.25">
      <c r="A619">
        <v>2021</v>
      </c>
      <c r="B619" t="s">
        <v>58</v>
      </c>
      <c r="C619" t="s">
        <v>22</v>
      </c>
      <c r="D619" t="str">
        <f t="shared" si="9"/>
        <v>Spoofing</v>
      </c>
      <c r="E619">
        <v>135</v>
      </c>
      <c r="F619" s="3">
        <v>160748</v>
      </c>
    </row>
    <row r="620" spans="1:6" x14ac:dyDescent="0.25">
      <c r="A620">
        <v>2021</v>
      </c>
      <c r="B620" t="s">
        <v>58</v>
      </c>
      <c r="C620" t="s">
        <v>16</v>
      </c>
      <c r="D620" t="str">
        <f t="shared" si="9"/>
        <v>Tech Support</v>
      </c>
      <c r="E620">
        <v>209</v>
      </c>
      <c r="F620" s="3">
        <v>1644136</v>
      </c>
    </row>
    <row r="621" spans="1:6" x14ac:dyDescent="0.25">
      <c r="A621">
        <v>2021</v>
      </c>
      <c r="B621" t="s">
        <v>58</v>
      </c>
      <c r="C621" t="s">
        <v>30</v>
      </c>
      <c r="D621" t="str">
        <f t="shared" si="9"/>
        <v>Terrorism/Threats of Violence</v>
      </c>
      <c r="E621">
        <v>115</v>
      </c>
      <c r="F621" s="3">
        <v>7900</v>
      </c>
    </row>
    <row r="622" spans="1:6" x14ac:dyDescent="0.25">
      <c r="A622">
        <v>2021</v>
      </c>
      <c r="B622" t="s">
        <v>37</v>
      </c>
      <c r="C622" t="s">
        <v>7</v>
      </c>
      <c r="D622" t="str">
        <f t="shared" si="9"/>
        <v>Advanced Fee</v>
      </c>
      <c r="E622">
        <v>105</v>
      </c>
      <c r="F622" s="3">
        <v>654824</v>
      </c>
    </row>
    <row r="623" spans="1:6" x14ac:dyDescent="0.25">
      <c r="A623">
        <v>2021</v>
      </c>
      <c r="B623" t="s">
        <v>37</v>
      </c>
      <c r="C623" t="s">
        <v>20</v>
      </c>
      <c r="D623" t="str">
        <f t="shared" si="9"/>
        <v>BEC/EAC</v>
      </c>
      <c r="E623">
        <v>158</v>
      </c>
      <c r="F623" s="3">
        <v>10760906</v>
      </c>
    </row>
    <row r="624" spans="1:6" x14ac:dyDescent="0.25">
      <c r="A624">
        <v>2021</v>
      </c>
      <c r="B624" t="s">
        <v>37</v>
      </c>
      <c r="C624" t="s">
        <v>21</v>
      </c>
      <c r="D624" t="str">
        <f t="shared" si="9"/>
        <v>Civil Matter</v>
      </c>
      <c r="E624">
        <v>17</v>
      </c>
      <c r="F624" s="3">
        <v>36778</v>
      </c>
    </row>
    <row r="625" spans="1:6" x14ac:dyDescent="0.25">
      <c r="A625">
        <v>2021</v>
      </c>
      <c r="B625" t="s">
        <v>37</v>
      </c>
      <c r="C625" t="s">
        <v>25</v>
      </c>
      <c r="D625" t="str">
        <f t="shared" si="9"/>
        <v>Computer Intrusion</v>
      </c>
      <c r="E625">
        <v>6</v>
      </c>
      <c r="F625" s="3">
        <v>0</v>
      </c>
    </row>
    <row r="626" spans="1:6" x14ac:dyDescent="0.25">
      <c r="A626">
        <v>2021</v>
      </c>
      <c r="B626" t="s">
        <v>37</v>
      </c>
      <c r="C626" t="s">
        <v>14</v>
      </c>
      <c r="D626" t="str">
        <f t="shared" si="9"/>
        <v>Confidence Fraud/Romance</v>
      </c>
      <c r="E626">
        <v>178</v>
      </c>
      <c r="F626" s="3">
        <v>10322446</v>
      </c>
    </row>
    <row r="627" spans="1:6" x14ac:dyDescent="0.25">
      <c r="A627">
        <v>2021</v>
      </c>
      <c r="B627" t="s">
        <v>37</v>
      </c>
      <c r="C627" t="s">
        <v>19</v>
      </c>
      <c r="D627" t="str">
        <f t="shared" si="9"/>
        <v>Data Breach (Corporate)</v>
      </c>
      <c r="E627">
        <v>10</v>
      </c>
      <c r="F627" s="3">
        <v>219459</v>
      </c>
    </row>
    <row r="628" spans="1:6" x14ac:dyDescent="0.25">
      <c r="A628">
        <v>2021</v>
      </c>
      <c r="B628" t="s">
        <v>37</v>
      </c>
      <c r="C628" t="s">
        <v>24</v>
      </c>
      <c r="D628" t="str">
        <f t="shared" si="9"/>
        <v>Credit Card/Check Fraud</v>
      </c>
      <c r="E628">
        <v>147</v>
      </c>
      <c r="F628" s="3">
        <v>2182039</v>
      </c>
    </row>
    <row r="629" spans="1:6" x14ac:dyDescent="0.25">
      <c r="A629">
        <v>2021</v>
      </c>
      <c r="B629" t="s">
        <v>37</v>
      </c>
      <c r="C629" t="s">
        <v>17</v>
      </c>
      <c r="D629" t="str">
        <f t="shared" si="9"/>
        <v>Crimes Against Children</v>
      </c>
      <c r="E629">
        <v>29</v>
      </c>
      <c r="F629" s="3">
        <v>46730</v>
      </c>
    </row>
    <row r="630" spans="1:6" x14ac:dyDescent="0.25">
      <c r="A630">
        <v>2021</v>
      </c>
      <c r="B630" t="s">
        <v>37</v>
      </c>
      <c r="C630" t="s">
        <v>104</v>
      </c>
      <c r="D630" t="str">
        <f t="shared" si="9"/>
        <v>Denial of Service/TDos</v>
      </c>
      <c r="E630">
        <v>7</v>
      </c>
      <c r="F630" s="3">
        <v>0</v>
      </c>
    </row>
    <row r="631" spans="1:6" x14ac:dyDescent="0.25">
      <c r="A631">
        <v>2021</v>
      </c>
      <c r="B631" t="s">
        <v>37</v>
      </c>
      <c r="C631" t="s">
        <v>26</v>
      </c>
      <c r="D631" t="str">
        <f t="shared" si="9"/>
        <v>Employment</v>
      </c>
      <c r="E631">
        <v>174</v>
      </c>
      <c r="F631" s="3">
        <v>456189</v>
      </c>
    </row>
    <row r="632" spans="1:6" x14ac:dyDescent="0.25">
      <c r="A632">
        <v>2021</v>
      </c>
      <c r="B632" t="s">
        <v>37</v>
      </c>
      <c r="C632" t="s">
        <v>12</v>
      </c>
      <c r="D632" t="str">
        <f t="shared" si="9"/>
        <v>Extortion</v>
      </c>
      <c r="E632">
        <v>330</v>
      </c>
      <c r="F632" s="3">
        <v>355881</v>
      </c>
    </row>
    <row r="633" spans="1:6" x14ac:dyDescent="0.25">
      <c r="A633">
        <v>2021</v>
      </c>
      <c r="B633" t="s">
        <v>37</v>
      </c>
      <c r="C633" t="s">
        <v>33</v>
      </c>
      <c r="D633" t="str">
        <f t="shared" si="9"/>
        <v>Gambling</v>
      </c>
      <c r="E633">
        <v>5</v>
      </c>
      <c r="F633" s="3">
        <v>1507</v>
      </c>
    </row>
    <row r="634" spans="1:6" x14ac:dyDescent="0.25">
      <c r="A634">
        <v>2021</v>
      </c>
      <c r="B634" t="s">
        <v>37</v>
      </c>
      <c r="C634" t="s">
        <v>5</v>
      </c>
      <c r="D634" t="str">
        <f t="shared" si="9"/>
        <v>Government Impersonation</v>
      </c>
      <c r="E634">
        <v>87</v>
      </c>
      <c r="F634" s="3">
        <v>1677478</v>
      </c>
    </row>
    <row r="635" spans="1:6" x14ac:dyDescent="0.25">
      <c r="A635">
        <v>2021</v>
      </c>
      <c r="B635" t="s">
        <v>37</v>
      </c>
      <c r="C635" t="s">
        <v>29</v>
      </c>
      <c r="D635" t="str">
        <f t="shared" si="9"/>
        <v>Health Care Related</v>
      </c>
      <c r="E635">
        <v>6</v>
      </c>
      <c r="F635" s="3">
        <v>500494</v>
      </c>
    </row>
    <row r="636" spans="1:6" x14ac:dyDescent="0.25">
      <c r="A636">
        <v>2021</v>
      </c>
      <c r="B636" t="s">
        <v>37</v>
      </c>
      <c r="C636" t="s">
        <v>13</v>
      </c>
      <c r="D636" t="str">
        <f t="shared" si="9"/>
        <v>IPR/Copyright and Counterfeit</v>
      </c>
      <c r="E636">
        <v>33</v>
      </c>
      <c r="F636" s="3">
        <v>22082</v>
      </c>
    </row>
    <row r="637" spans="1:6" x14ac:dyDescent="0.25">
      <c r="A637">
        <v>2021</v>
      </c>
      <c r="B637" t="s">
        <v>37</v>
      </c>
      <c r="C637" t="s">
        <v>10</v>
      </c>
      <c r="D637" t="str">
        <f t="shared" si="9"/>
        <v>Identity Theft</v>
      </c>
      <c r="E637">
        <v>296</v>
      </c>
      <c r="F637" s="3">
        <v>2024250</v>
      </c>
    </row>
    <row r="638" spans="1:6" x14ac:dyDescent="0.25">
      <c r="A638">
        <v>2021</v>
      </c>
      <c r="B638" t="s">
        <v>37</v>
      </c>
      <c r="C638" t="s">
        <v>18</v>
      </c>
      <c r="D638" t="str">
        <f t="shared" si="9"/>
        <v>Investment</v>
      </c>
      <c r="E638">
        <v>105</v>
      </c>
      <c r="F638" s="3">
        <v>3104940</v>
      </c>
    </row>
    <row r="639" spans="1:6" x14ac:dyDescent="0.25">
      <c r="A639">
        <v>2021</v>
      </c>
      <c r="B639" t="s">
        <v>37</v>
      </c>
      <c r="C639" t="s">
        <v>11</v>
      </c>
      <c r="D639" t="str">
        <f t="shared" si="9"/>
        <v>Lottery/Sweepstakes/Inheritance</v>
      </c>
      <c r="E639">
        <v>35</v>
      </c>
      <c r="F639" s="3">
        <v>422072</v>
      </c>
    </row>
    <row r="640" spans="1:6" x14ac:dyDescent="0.25">
      <c r="A640">
        <v>2021</v>
      </c>
      <c r="B640" t="s">
        <v>37</v>
      </c>
      <c r="C640" t="s">
        <v>27</v>
      </c>
      <c r="D640" t="str">
        <f t="shared" si="9"/>
        <v>Malware/Scareware/Virus</v>
      </c>
      <c r="E640">
        <v>6</v>
      </c>
      <c r="F640" s="3">
        <v>350</v>
      </c>
    </row>
    <row r="641" spans="1:6" x14ac:dyDescent="0.25">
      <c r="A641">
        <v>2021</v>
      </c>
      <c r="B641" t="s">
        <v>37</v>
      </c>
      <c r="C641" t="s">
        <v>102</v>
      </c>
      <c r="D641" t="str">
        <f t="shared" si="9"/>
        <v>No Lead Value</v>
      </c>
      <c r="E641">
        <v>577</v>
      </c>
      <c r="F641" s="3">
        <v>0</v>
      </c>
    </row>
    <row r="642" spans="1:6" x14ac:dyDescent="0.25">
      <c r="A642">
        <v>2021</v>
      </c>
      <c r="B642" t="s">
        <v>37</v>
      </c>
      <c r="C642" t="s">
        <v>103</v>
      </c>
      <c r="D642" t="str">
        <f t="shared" si="9"/>
        <v>Non-payment/Non-Delivery</v>
      </c>
      <c r="E642">
        <v>814</v>
      </c>
      <c r="F642" s="3">
        <v>2239972</v>
      </c>
    </row>
    <row r="643" spans="1:6" x14ac:dyDescent="0.25">
      <c r="A643">
        <v>2021</v>
      </c>
      <c r="B643" t="s">
        <v>37</v>
      </c>
      <c r="C643" t="s">
        <v>28</v>
      </c>
      <c r="D643" t="str">
        <f t="shared" ref="D643:D706" si="10">IF(C643="BEC", "BEC/EAC", IF(C643="Credit Card Fraud", "Credit Card/Check Fraud", IF(C643="Malware", "Malware/Scareware/Virus", IF(C643="Data Breach", "Data Breach (Corporate)", IF(C643="Real Estate", "Real Estate/Rental", IF(C643="Phishing", "Phishing/Vishing/Smishing/Pharming", IF(C643="Personal Data Breach", "Data Breach (Personal)", IF(C643="Corporate Data Breach", "Data Breach (Corporate)", IF(C643="Confidence/Romance", "Confidence Fraud/Romance", IF(C643="Threats of Violence", "Terrorism/Threats of Violence", C643))))))))))</f>
        <v>Other</v>
      </c>
      <c r="E643">
        <v>92</v>
      </c>
      <c r="F643" s="3">
        <v>683205</v>
      </c>
    </row>
    <row r="644" spans="1:6" x14ac:dyDescent="0.25">
      <c r="A644">
        <v>2021</v>
      </c>
      <c r="B644" t="s">
        <v>37</v>
      </c>
      <c r="C644" t="s">
        <v>9</v>
      </c>
      <c r="D644" t="str">
        <f t="shared" si="10"/>
        <v>Overpayment</v>
      </c>
      <c r="E644">
        <v>45</v>
      </c>
      <c r="F644" s="3">
        <v>211326</v>
      </c>
    </row>
    <row r="645" spans="1:6" x14ac:dyDescent="0.25">
      <c r="A645">
        <v>2021</v>
      </c>
      <c r="B645" t="s">
        <v>37</v>
      </c>
      <c r="C645" t="s">
        <v>8</v>
      </c>
      <c r="D645" t="str">
        <f t="shared" si="10"/>
        <v>Data Breach (Personal)</v>
      </c>
      <c r="E645">
        <v>581</v>
      </c>
      <c r="F645" s="3">
        <v>2751169</v>
      </c>
    </row>
    <row r="646" spans="1:6" x14ac:dyDescent="0.25">
      <c r="A646">
        <v>2021</v>
      </c>
      <c r="B646" t="s">
        <v>37</v>
      </c>
      <c r="C646" t="s">
        <v>4</v>
      </c>
      <c r="D646" t="str">
        <f t="shared" si="10"/>
        <v>Phishing/Vishing/Smishing/Pharming</v>
      </c>
      <c r="E646">
        <v>160</v>
      </c>
      <c r="F646" s="3">
        <v>118078</v>
      </c>
    </row>
    <row r="647" spans="1:6" x14ac:dyDescent="0.25">
      <c r="A647">
        <v>2021</v>
      </c>
      <c r="B647" t="s">
        <v>37</v>
      </c>
      <c r="C647" t="s">
        <v>15</v>
      </c>
      <c r="D647" t="str">
        <f t="shared" si="10"/>
        <v>Ransomware</v>
      </c>
      <c r="E647">
        <v>24</v>
      </c>
      <c r="F647" s="3">
        <v>0</v>
      </c>
    </row>
    <row r="648" spans="1:6" x14ac:dyDescent="0.25">
      <c r="A648">
        <v>2021</v>
      </c>
      <c r="B648" t="s">
        <v>37</v>
      </c>
      <c r="C648" t="s">
        <v>31</v>
      </c>
      <c r="D648" t="str">
        <f t="shared" si="10"/>
        <v>Re-shipping</v>
      </c>
      <c r="E648">
        <v>3</v>
      </c>
      <c r="F648" s="3">
        <v>0</v>
      </c>
    </row>
    <row r="649" spans="1:6" x14ac:dyDescent="0.25">
      <c r="A649">
        <v>2021</v>
      </c>
      <c r="B649" t="s">
        <v>37</v>
      </c>
      <c r="C649" t="s">
        <v>32</v>
      </c>
      <c r="D649" t="str">
        <f t="shared" si="10"/>
        <v>Real Estate/Rental</v>
      </c>
      <c r="E649">
        <v>68</v>
      </c>
      <c r="F649" s="3">
        <v>467884</v>
      </c>
    </row>
    <row r="650" spans="1:6" x14ac:dyDescent="0.25">
      <c r="A650">
        <v>2021</v>
      </c>
      <c r="B650" t="s">
        <v>37</v>
      </c>
      <c r="C650" t="s">
        <v>22</v>
      </c>
      <c r="D650" t="str">
        <f t="shared" si="10"/>
        <v>Spoofing</v>
      </c>
      <c r="E650">
        <v>144</v>
      </c>
      <c r="F650" s="3">
        <v>313271</v>
      </c>
    </row>
    <row r="651" spans="1:6" x14ac:dyDescent="0.25">
      <c r="A651">
        <v>2021</v>
      </c>
      <c r="B651" t="s">
        <v>37</v>
      </c>
      <c r="C651" t="s">
        <v>16</v>
      </c>
      <c r="D651" t="str">
        <f t="shared" si="10"/>
        <v>Tech Support</v>
      </c>
      <c r="E651">
        <v>215</v>
      </c>
      <c r="F651" s="3">
        <v>1487353</v>
      </c>
    </row>
    <row r="652" spans="1:6" x14ac:dyDescent="0.25">
      <c r="A652">
        <v>2021</v>
      </c>
      <c r="B652" t="s">
        <v>37</v>
      </c>
      <c r="C652" t="s">
        <v>30</v>
      </c>
      <c r="D652" t="str">
        <f t="shared" si="10"/>
        <v>Terrorism/Threats of Violence</v>
      </c>
      <c r="E652">
        <v>120</v>
      </c>
      <c r="F652" s="3">
        <v>25642</v>
      </c>
    </row>
    <row r="653" spans="1:6" x14ac:dyDescent="0.25">
      <c r="A653">
        <v>2021</v>
      </c>
      <c r="B653" t="s">
        <v>53</v>
      </c>
      <c r="C653" t="s">
        <v>7</v>
      </c>
      <c r="D653" t="str">
        <f t="shared" si="10"/>
        <v>Advanced Fee</v>
      </c>
      <c r="E653">
        <v>25</v>
      </c>
      <c r="F653" s="3">
        <v>58601</v>
      </c>
    </row>
    <row r="654" spans="1:6" x14ac:dyDescent="0.25">
      <c r="A654">
        <v>2021</v>
      </c>
      <c r="B654" t="s">
        <v>53</v>
      </c>
      <c r="C654" t="s">
        <v>20</v>
      </c>
      <c r="D654" t="str">
        <f t="shared" si="10"/>
        <v>BEC/EAC</v>
      </c>
      <c r="E654">
        <v>49</v>
      </c>
      <c r="F654" s="3">
        <v>2706111</v>
      </c>
    </row>
    <row r="655" spans="1:6" x14ac:dyDescent="0.25">
      <c r="A655">
        <v>2021</v>
      </c>
      <c r="B655" t="s">
        <v>53</v>
      </c>
      <c r="C655" t="s">
        <v>21</v>
      </c>
      <c r="D655" t="str">
        <f t="shared" si="10"/>
        <v>Civil Matter</v>
      </c>
      <c r="E655">
        <v>1</v>
      </c>
      <c r="F655" s="3">
        <v>2650</v>
      </c>
    </row>
    <row r="656" spans="1:6" x14ac:dyDescent="0.25">
      <c r="A656">
        <v>2021</v>
      </c>
      <c r="B656" t="s">
        <v>53</v>
      </c>
      <c r="C656" t="s">
        <v>25</v>
      </c>
      <c r="D656" t="str">
        <f t="shared" si="10"/>
        <v>Computer Intrusion</v>
      </c>
      <c r="E656">
        <v>5</v>
      </c>
      <c r="F656" s="3">
        <v>38793</v>
      </c>
    </row>
    <row r="657" spans="1:6" x14ac:dyDescent="0.25">
      <c r="A657">
        <v>2021</v>
      </c>
      <c r="B657" t="s">
        <v>53</v>
      </c>
      <c r="C657" t="s">
        <v>14</v>
      </c>
      <c r="D657" t="str">
        <f t="shared" si="10"/>
        <v>Confidence Fraud/Romance</v>
      </c>
      <c r="E657">
        <v>67</v>
      </c>
      <c r="F657" s="3">
        <v>386894</v>
      </c>
    </row>
    <row r="658" spans="1:6" x14ac:dyDescent="0.25">
      <c r="A658">
        <v>2021</v>
      </c>
      <c r="B658" t="s">
        <v>53</v>
      </c>
      <c r="C658" t="s">
        <v>19</v>
      </c>
      <c r="D658" t="str">
        <f t="shared" si="10"/>
        <v>Data Breach (Corporate)</v>
      </c>
      <c r="E658">
        <v>3</v>
      </c>
      <c r="F658" s="3">
        <v>63326</v>
      </c>
    </row>
    <row r="659" spans="1:6" x14ac:dyDescent="0.25">
      <c r="A659">
        <v>2021</v>
      </c>
      <c r="B659" t="s">
        <v>53</v>
      </c>
      <c r="C659" t="s">
        <v>24</v>
      </c>
      <c r="D659" t="str">
        <f t="shared" si="10"/>
        <v>Credit Card/Check Fraud</v>
      </c>
      <c r="E659">
        <v>45</v>
      </c>
      <c r="F659" s="3">
        <v>205618</v>
      </c>
    </row>
    <row r="660" spans="1:6" x14ac:dyDescent="0.25">
      <c r="A660">
        <v>2021</v>
      </c>
      <c r="B660" t="s">
        <v>53</v>
      </c>
      <c r="C660" t="s">
        <v>17</v>
      </c>
      <c r="D660" t="str">
        <f t="shared" si="10"/>
        <v>Crimes Against Children</v>
      </c>
      <c r="E660">
        <v>9</v>
      </c>
      <c r="F660" s="3">
        <v>100</v>
      </c>
    </row>
    <row r="661" spans="1:6" x14ac:dyDescent="0.25">
      <c r="A661">
        <v>2021</v>
      </c>
      <c r="B661" t="s">
        <v>53</v>
      </c>
      <c r="C661" t="s">
        <v>104</v>
      </c>
      <c r="D661" t="str">
        <f t="shared" si="10"/>
        <v>Denial of Service/TDos</v>
      </c>
      <c r="E661">
        <v>0</v>
      </c>
      <c r="F661" s="3">
        <v>0</v>
      </c>
    </row>
    <row r="662" spans="1:6" x14ac:dyDescent="0.25">
      <c r="A662">
        <v>2021</v>
      </c>
      <c r="B662" t="s">
        <v>53</v>
      </c>
      <c r="C662" t="s">
        <v>26</v>
      </c>
      <c r="D662" t="str">
        <f t="shared" si="10"/>
        <v>Employment</v>
      </c>
      <c r="E662">
        <v>36</v>
      </c>
      <c r="F662" s="3">
        <v>39101</v>
      </c>
    </row>
    <row r="663" spans="1:6" x14ac:dyDescent="0.25">
      <c r="A663">
        <v>2021</v>
      </c>
      <c r="B663" t="s">
        <v>53</v>
      </c>
      <c r="C663" t="s">
        <v>12</v>
      </c>
      <c r="D663" t="str">
        <f t="shared" si="10"/>
        <v>Extortion</v>
      </c>
      <c r="E663">
        <v>164</v>
      </c>
      <c r="F663" s="3">
        <v>72636</v>
      </c>
    </row>
    <row r="664" spans="1:6" x14ac:dyDescent="0.25">
      <c r="A664">
        <v>2021</v>
      </c>
      <c r="B664" t="s">
        <v>53</v>
      </c>
      <c r="C664" t="s">
        <v>33</v>
      </c>
      <c r="D664" t="str">
        <f t="shared" si="10"/>
        <v>Gambling</v>
      </c>
      <c r="E664">
        <v>0</v>
      </c>
      <c r="F664" s="3">
        <v>0</v>
      </c>
    </row>
    <row r="665" spans="1:6" x14ac:dyDescent="0.25">
      <c r="A665">
        <v>2021</v>
      </c>
      <c r="B665" t="s">
        <v>53</v>
      </c>
      <c r="C665" t="s">
        <v>5</v>
      </c>
      <c r="D665" t="str">
        <f t="shared" si="10"/>
        <v>Government Impersonation</v>
      </c>
      <c r="E665">
        <v>35</v>
      </c>
      <c r="F665" s="3">
        <v>280528</v>
      </c>
    </row>
    <row r="666" spans="1:6" x14ac:dyDescent="0.25">
      <c r="A666">
        <v>2021</v>
      </c>
      <c r="B666" t="s">
        <v>53</v>
      </c>
      <c r="C666" t="s">
        <v>29</v>
      </c>
      <c r="D666" t="str">
        <f t="shared" si="10"/>
        <v>Health Care Related</v>
      </c>
      <c r="E666">
        <v>2</v>
      </c>
      <c r="F666" s="3">
        <v>17</v>
      </c>
    </row>
    <row r="667" spans="1:6" x14ac:dyDescent="0.25">
      <c r="A667">
        <v>2021</v>
      </c>
      <c r="B667" t="s">
        <v>53</v>
      </c>
      <c r="C667" t="s">
        <v>13</v>
      </c>
      <c r="D667" t="str">
        <f t="shared" si="10"/>
        <v>IPR/Copyright and Counterfeit</v>
      </c>
      <c r="E667">
        <v>12</v>
      </c>
      <c r="F667" s="3">
        <v>1835</v>
      </c>
    </row>
    <row r="668" spans="1:6" x14ac:dyDescent="0.25">
      <c r="A668">
        <v>2021</v>
      </c>
      <c r="B668" t="s">
        <v>53</v>
      </c>
      <c r="C668" t="s">
        <v>10</v>
      </c>
      <c r="D668" t="str">
        <f t="shared" si="10"/>
        <v>Identity Theft</v>
      </c>
      <c r="E668">
        <v>77</v>
      </c>
      <c r="F668" s="3">
        <v>313665</v>
      </c>
    </row>
    <row r="669" spans="1:6" x14ac:dyDescent="0.25">
      <c r="A669">
        <v>2021</v>
      </c>
      <c r="B669" t="s">
        <v>53</v>
      </c>
      <c r="C669" t="s">
        <v>18</v>
      </c>
      <c r="D669" t="str">
        <f t="shared" si="10"/>
        <v>Investment</v>
      </c>
      <c r="E669">
        <v>39</v>
      </c>
      <c r="F669" s="3">
        <v>357917</v>
      </c>
    </row>
    <row r="670" spans="1:6" x14ac:dyDescent="0.25">
      <c r="A670">
        <v>2021</v>
      </c>
      <c r="B670" t="s">
        <v>53</v>
      </c>
      <c r="C670" t="s">
        <v>11</v>
      </c>
      <c r="D670" t="str">
        <f t="shared" si="10"/>
        <v>Lottery/Sweepstakes/Inheritance</v>
      </c>
      <c r="E670">
        <v>24</v>
      </c>
      <c r="F670" s="3">
        <v>393537</v>
      </c>
    </row>
    <row r="671" spans="1:6" x14ac:dyDescent="0.25">
      <c r="A671">
        <v>2021</v>
      </c>
      <c r="B671" t="s">
        <v>53</v>
      </c>
      <c r="C671" t="s">
        <v>27</v>
      </c>
      <c r="D671" t="str">
        <f t="shared" si="10"/>
        <v>Malware/Scareware/Virus</v>
      </c>
      <c r="E671">
        <v>5</v>
      </c>
      <c r="F671" s="3">
        <v>600</v>
      </c>
    </row>
    <row r="672" spans="1:6" x14ac:dyDescent="0.25">
      <c r="A672">
        <v>2021</v>
      </c>
      <c r="B672" t="s">
        <v>53</v>
      </c>
      <c r="C672" t="s">
        <v>102</v>
      </c>
      <c r="D672" t="str">
        <f t="shared" si="10"/>
        <v>No Lead Value</v>
      </c>
      <c r="E672">
        <v>80</v>
      </c>
      <c r="F672" s="3">
        <v>0</v>
      </c>
    </row>
    <row r="673" spans="1:6" x14ac:dyDescent="0.25">
      <c r="A673">
        <v>2021</v>
      </c>
      <c r="B673" t="s">
        <v>53</v>
      </c>
      <c r="C673" t="s">
        <v>103</v>
      </c>
      <c r="D673" t="str">
        <f t="shared" si="10"/>
        <v>Non-payment/Non-Delivery</v>
      </c>
      <c r="E673">
        <v>299</v>
      </c>
      <c r="F673" s="3">
        <v>419859</v>
      </c>
    </row>
    <row r="674" spans="1:6" x14ac:dyDescent="0.25">
      <c r="A674">
        <v>2021</v>
      </c>
      <c r="B674" t="s">
        <v>53</v>
      </c>
      <c r="C674" t="s">
        <v>28</v>
      </c>
      <c r="D674" t="str">
        <f t="shared" si="10"/>
        <v>Other</v>
      </c>
      <c r="E674">
        <v>33</v>
      </c>
      <c r="F674" s="3">
        <v>21097</v>
      </c>
    </row>
    <row r="675" spans="1:6" x14ac:dyDescent="0.25">
      <c r="A675">
        <v>2021</v>
      </c>
      <c r="B675" t="s">
        <v>53</v>
      </c>
      <c r="C675" t="s">
        <v>9</v>
      </c>
      <c r="D675" t="str">
        <f t="shared" si="10"/>
        <v>Overpayment</v>
      </c>
      <c r="E675">
        <v>24</v>
      </c>
      <c r="F675" s="3">
        <v>28260</v>
      </c>
    </row>
    <row r="676" spans="1:6" x14ac:dyDescent="0.25">
      <c r="A676">
        <v>2021</v>
      </c>
      <c r="B676" t="s">
        <v>53</v>
      </c>
      <c r="C676" t="s">
        <v>8</v>
      </c>
      <c r="D676" t="str">
        <f t="shared" si="10"/>
        <v>Data Breach (Personal)</v>
      </c>
      <c r="E676">
        <v>120</v>
      </c>
      <c r="F676" s="3">
        <v>1119441</v>
      </c>
    </row>
    <row r="677" spans="1:6" x14ac:dyDescent="0.25">
      <c r="A677">
        <v>2021</v>
      </c>
      <c r="B677" t="s">
        <v>53</v>
      </c>
      <c r="C677" t="s">
        <v>4</v>
      </c>
      <c r="D677" t="str">
        <f t="shared" si="10"/>
        <v>Phishing/Vishing/Smishing/Pharming</v>
      </c>
      <c r="E677">
        <v>88</v>
      </c>
      <c r="F677" s="3">
        <v>22225</v>
      </c>
    </row>
    <row r="678" spans="1:6" x14ac:dyDescent="0.25">
      <c r="A678">
        <v>2021</v>
      </c>
      <c r="B678" t="s">
        <v>53</v>
      </c>
      <c r="C678" t="s">
        <v>15</v>
      </c>
      <c r="D678" t="str">
        <f t="shared" si="10"/>
        <v>Ransomware</v>
      </c>
      <c r="E678">
        <v>18</v>
      </c>
      <c r="F678" s="3">
        <v>300774</v>
      </c>
    </row>
    <row r="679" spans="1:6" x14ac:dyDescent="0.25">
      <c r="A679">
        <v>2021</v>
      </c>
      <c r="B679" t="s">
        <v>53</v>
      </c>
      <c r="C679" t="s">
        <v>31</v>
      </c>
      <c r="D679" t="str">
        <f t="shared" si="10"/>
        <v>Re-shipping</v>
      </c>
      <c r="E679">
        <v>0</v>
      </c>
      <c r="F679" s="3">
        <v>0</v>
      </c>
    </row>
    <row r="680" spans="1:6" x14ac:dyDescent="0.25">
      <c r="A680">
        <v>2021</v>
      </c>
      <c r="B680" t="s">
        <v>53</v>
      </c>
      <c r="C680" t="s">
        <v>32</v>
      </c>
      <c r="D680" t="str">
        <f t="shared" si="10"/>
        <v>Real Estate/Rental</v>
      </c>
      <c r="E680">
        <v>42</v>
      </c>
      <c r="F680" s="3">
        <v>489309</v>
      </c>
    </row>
    <row r="681" spans="1:6" x14ac:dyDescent="0.25">
      <c r="A681">
        <v>2021</v>
      </c>
      <c r="B681" t="s">
        <v>53</v>
      </c>
      <c r="C681" t="s">
        <v>22</v>
      </c>
      <c r="D681" t="str">
        <f t="shared" si="10"/>
        <v>Spoofing</v>
      </c>
      <c r="E681">
        <v>51</v>
      </c>
      <c r="F681" s="3">
        <v>44024</v>
      </c>
    </row>
    <row r="682" spans="1:6" x14ac:dyDescent="0.25">
      <c r="A682">
        <v>2021</v>
      </c>
      <c r="B682" t="s">
        <v>53</v>
      </c>
      <c r="C682" t="s">
        <v>16</v>
      </c>
      <c r="D682" t="str">
        <f t="shared" si="10"/>
        <v>Tech Support</v>
      </c>
      <c r="E682">
        <v>106</v>
      </c>
      <c r="F682" s="3">
        <v>673339</v>
      </c>
    </row>
    <row r="683" spans="1:6" x14ac:dyDescent="0.25">
      <c r="A683">
        <v>2021</v>
      </c>
      <c r="B683" t="s">
        <v>53</v>
      </c>
      <c r="C683" t="s">
        <v>30</v>
      </c>
      <c r="D683" t="str">
        <f t="shared" si="10"/>
        <v>Terrorism/Threats of Violence</v>
      </c>
      <c r="E683">
        <v>42</v>
      </c>
      <c r="F683" s="3">
        <v>900</v>
      </c>
    </row>
    <row r="684" spans="1:6" x14ac:dyDescent="0.25">
      <c r="A684">
        <v>2021</v>
      </c>
      <c r="B684" t="s">
        <v>77</v>
      </c>
      <c r="C684" t="s">
        <v>7</v>
      </c>
      <c r="D684" t="str">
        <f t="shared" si="10"/>
        <v>Advanced Fee</v>
      </c>
      <c r="E684">
        <v>229</v>
      </c>
      <c r="F684" s="3">
        <v>2619242</v>
      </c>
    </row>
    <row r="685" spans="1:6" x14ac:dyDescent="0.25">
      <c r="A685">
        <v>2021</v>
      </c>
      <c r="B685" t="s">
        <v>77</v>
      </c>
      <c r="C685" t="s">
        <v>20</v>
      </c>
      <c r="D685" t="str">
        <f t="shared" si="10"/>
        <v>BEC/EAC</v>
      </c>
      <c r="E685">
        <v>399</v>
      </c>
      <c r="F685" s="3">
        <v>28801127</v>
      </c>
    </row>
    <row r="686" spans="1:6" x14ac:dyDescent="0.25">
      <c r="A686">
        <v>2021</v>
      </c>
      <c r="B686" t="s">
        <v>77</v>
      </c>
      <c r="C686" t="s">
        <v>21</v>
      </c>
      <c r="D686" t="str">
        <f t="shared" si="10"/>
        <v>Civil Matter</v>
      </c>
      <c r="E686">
        <v>23</v>
      </c>
      <c r="F686" s="3">
        <v>35396</v>
      </c>
    </row>
    <row r="687" spans="1:6" x14ac:dyDescent="0.25">
      <c r="A687">
        <v>2021</v>
      </c>
      <c r="B687" t="s">
        <v>77</v>
      </c>
      <c r="C687" t="s">
        <v>25</v>
      </c>
      <c r="D687" t="str">
        <f t="shared" si="10"/>
        <v>Computer Intrusion</v>
      </c>
      <c r="E687">
        <v>19</v>
      </c>
      <c r="F687" s="3">
        <v>765099</v>
      </c>
    </row>
    <row r="688" spans="1:6" x14ac:dyDescent="0.25">
      <c r="A688">
        <v>2021</v>
      </c>
      <c r="B688" t="s">
        <v>77</v>
      </c>
      <c r="C688" t="s">
        <v>14</v>
      </c>
      <c r="D688" t="str">
        <f t="shared" si="10"/>
        <v>Confidence Fraud/Romance</v>
      </c>
      <c r="E688">
        <v>464</v>
      </c>
      <c r="F688" s="3">
        <v>20678621</v>
      </c>
    </row>
    <row r="689" spans="1:6" x14ac:dyDescent="0.25">
      <c r="A689">
        <v>2021</v>
      </c>
      <c r="B689" t="s">
        <v>77</v>
      </c>
      <c r="C689" t="s">
        <v>19</v>
      </c>
      <c r="D689" t="str">
        <f t="shared" si="10"/>
        <v>Data Breach (Corporate)</v>
      </c>
      <c r="E689">
        <v>22</v>
      </c>
      <c r="F689" s="3">
        <v>238163</v>
      </c>
    </row>
    <row r="690" spans="1:6" x14ac:dyDescent="0.25">
      <c r="A690">
        <v>2021</v>
      </c>
      <c r="B690" t="s">
        <v>77</v>
      </c>
      <c r="C690" t="s">
        <v>24</v>
      </c>
      <c r="D690" t="str">
        <f t="shared" si="10"/>
        <v>Credit Card/Check Fraud</v>
      </c>
      <c r="E690">
        <v>306</v>
      </c>
      <c r="F690" s="3">
        <v>2527660</v>
      </c>
    </row>
    <row r="691" spans="1:6" x14ac:dyDescent="0.25">
      <c r="A691">
        <v>2021</v>
      </c>
      <c r="B691" t="s">
        <v>77</v>
      </c>
      <c r="C691" t="s">
        <v>17</v>
      </c>
      <c r="D691" t="str">
        <f t="shared" si="10"/>
        <v>Crimes Against Children</v>
      </c>
      <c r="E691">
        <v>40</v>
      </c>
      <c r="F691" s="3">
        <v>738</v>
      </c>
    </row>
    <row r="692" spans="1:6" x14ac:dyDescent="0.25">
      <c r="A692">
        <v>2021</v>
      </c>
      <c r="B692" t="s">
        <v>77</v>
      </c>
      <c r="C692" t="s">
        <v>104</v>
      </c>
      <c r="D692" t="str">
        <f t="shared" si="10"/>
        <v>Denial of Service/TDos</v>
      </c>
      <c r="E692">
        <v>13</v>
      </c>
      <c r="F692" s="3">
        <v>38000</v>
      </c>
    </row>
    <row r="693" spans="1:6" x14ac:dyDescent="0.25">
      <c r="A693">
        <v>2021</v>
      </c>
      <c r="B693" t="s">
        <v>77</v>
      </c>
      <c r="C693" t="s">
        <v>26</v>
      </c>
      <c r="D693" t="str">
        <f t="shared" si="10"/>
        <v>Employment</v>
      </c>
      <c r="E693">
        <v>353</v>
      </c>
      <c r="F693" s="3">
        <v>963570</v>
      </c>
    </row>
    <row r="694" spans="1:6" x14ac:dyDescent="0.25">
      <c r="A694">
        <v>2021</v>
      </c>
      <c r="B694" t="s">
        <v>77</v>
      </c>
      <c r="C694" t="s">
        <v>12</v>
      </c>
      <c r="D694" t="str">
        <f t="shared" si="10"/>
        <v>Extortion</v>
      </c>
      <c r="E694">
        <v>730</v>
      </c>
      <c r="F694" s="3">
        <v>959429</v>
      </c>
    </row>
    <row r="695" spans="1:6" x14ac:dyDescent="0.25">
      <c r="A695">
        <v>2021</v>
      </c>
      <c r="B695" t="s">
        <v>77</v>
      </c>
      <c r="C695" t="s">
        <v>33</v>
      </c>
      <c r="D695" t="str">
        <f t="shared" si="10"/>
        <v>Gambling</v>
      </c>
      <c r="E695">
        <v>5</v>
      </c>
      <c r="F695" s="3">
        <v>13020</v>
      </c>
    </row>
    <row r="696" spans="1:6" x14ac:dyDescent="0.25">
      <c r="A696">
        <v>2021</v>
      </c>
      <c r="B696" t="s">
        <v>77</v>
      </c>
      <c r="C696" t="s">
        <v>5</v>
      </c>
      <c r="D696" t="str">
        <f t="shared" si="10"/>
        <v>Government Impersonation</v>
      </c>
      <c r="E696">
        <v>249</v>
      </c>
      <c r="F696" s="3">
        <v>3712765</v>
      </c>
    </row>
    <row r="697" spans="1:6" x14ac:dyDescent="0.25">
      <c r="A697">
        <v>2021</v>
      </c>
      <c r="B697" t="s">
        <v>77</v>
      </c>
      <c r="C697" t="s">
        <v>29</v>
      </c>
      <c r="D697" t="str">
        <f t="shared" si="10"/>
        <v>Health Care Related</v>
      </c>
      <c r="E697">
        <v>12</v>
      </c>
      <c r="F697" s="3">
        <v>12600</v>
      </c>
    </row>
    <row r="698" spans="1:6" x14ac:dyDescent="0.25">
      <c r="A698">
        <v>2021</v>
      </c>
      <c r="B698" t="s">
        <v>77</v>
      </c>
      <c r="C698" t="s">
        <v>13</v>
      </c>
      <c r="D698" t="str">
        <f t="shared" si="10"/>
        <v>IPR/Copyright and Counterfeit</v>
      </c>
      <c r="E698">
        <v>68</v>
      </c>
      <c r="F698" s="3">
        <v>288105</v>
      </c>
    </row>
    <row r="699" spans="1:6" x14ac:dyDescent="0.25">
      <c r="A699">
        <v>2021</v>
      </c>
      <c r="B699" t="s">
        <v>77</v>
      </c>
      <c r="C699" t="s">
        <v>10</v>
      </c>
      <c r="D699" t="str">
        <f t="shared" si="10"/>
        <v>Identity Theft</v>
      </c>
      <c r="E699">
        <v>944</v>
      </c>
      <c r="F699" s="3">
        <v>6343694</v>
      </c>
    </row>
    <row r="700" spans="1:6" x14ac:dyDescent="0.25">
      <c r="A700">
        <v>2021</v>
      </c>
      <c r="B700" t="s">
        <v>77</v>
      </c>
      <c r="C700" t="s">
        <v>18</v>
      </c>
      <c r="D700" t="str">
        <f t="shared" si="10"/>
        <v>Investment</v>
      </c>
      <c r="E700">
        <v>438</v>
      </c>
      <c r="F700" s="3">
        <v>21370127</v>
      </c>
    </row>
    <row r="701" spans="1:6" x14ac:dyDescent="0.25">
      <c r="A701">
        <v>2021</v>
      </c>
      <c r="B701" t="s">
        <v>77</v>
      </c>
      <c r="C701" t="s">
        <v>11</v>
      </c>
      <c r="D701" t="str">
        <f t="shared" si="10"/>
        <v>Lottery/Sweepstakes/Inheritance</v>
      </c>
      <c r="E701">
        <v>78</v>
      </c>
      <c r="F701" s="3">
        <v>1411983</v>
      </c>
    </row>
    <row r="702" spans="1:6" x14ac:dyDescent="0.25">
      <c r="A702">
        <v>2021</v>
      </c>
      <c r="B702" t="s">
        <v>77</v>
      </c>
      <c r="C702" t="s">
        <v>27</v>
      </c>
      <c r="D702" t="str">
        <f t="shared" si="10"/>
        <v>Malware/Scareware/Virus</v>
      </c>
      <c r="E702">
        <v>12</v>
      </c>
      <c r="F702" s="3">
        <v>312120</v>
      </c>
    </row>
    <row r="703" spans="1:6" x14ac:dyDescent="0.25">
      <c r="A703">
        <v>2021</v>
      </c>
      <c r="B703" t="s">
        <v>77</v>
      </c>
      <c r="C703" t="s">
        <v>102</v>
      </c>
      <c r="D703" t="str">
        <f t="shared" si="10"/>
        <v>No Lead Value</v>
      </c>
      <c r="E703">
        <v>3559</v>
      </c>
      <c r="F703" s="3">
        <v>0</v>
      </c>
    </row>
    <row r="704" spans="1:6" x14ac:dyDescent="0.25">
      <c r="A704">
        <v>2021</v>
      </c>
      <c r="B704" t="s">
        <v>77</v>
      </c>
      <c r="C704" t="s">
        <v>103</v>
      </c>
      <c r="D704" t="str">
        <f t="shared" si="10"/>
        <v>Non-payment/Non-Delivery</v>
      </c>
      <c r="E704">
        <v>1430</v>
      </c>
      <c r="F704" s="3">
        <v>3602057</v>
      </c>
    </row>
    <row r="705" spans="1:6" x14ac:dyDescent="0.25">
      <c r="A705">
        <v>2021</v>
      </c>
      <c r="B705" t="s">
        <v>77</v>
      </c>
      <c r="C705" t="s">
        <v>28</v>
      </c>
      <c r="D705" t="str">
        <f t="shared" si="10"/>
        <v>Other</v>
      </c>
      <c r="E705">
        <v>155</v>
      </c>
      <c r="F705" s="3">
        <v>810283</v>
      </c>
    </row>
    <row r="706" spans="1:6" x14ac:dyDescent="0.25">
      <c r="A706">
        <v>2021</v>
      </c>
      <c r="B706" t="s">
        <v>77</v>
      </c>
      <c r="C706" t="s">
        <v>9</v>
      </c>
      <c r="D706" t="str">
        <f t="shared" si="10"/>
        <v>Overpayment</v>
      </c>
      <c r="E706">
        <v>150</v>
      </c>
      <c r="F706" s="3">
        <v>1400019</v>
      </c>
    </row>
    <row r="707" spans="1:6" x14ac:dyDescent="0.25">
      <c r="A707">
        <v>2021</v>
      </c>
      <c r="B707" t="s">
        <v>77</v>
      </c>
      <c r="C707" t="s">
        <v>8</v>
      </c>
      <c r="D707" t="str">
        <f t="shared" ref="D707:D770" si="11">IF(C707="BEC", "BEC/EAC", IF(C707="Credit Card Fraud", "Credit Card/Check Fraud", IF(C707="Malware", "Malware/Scareware/Virus", IF(C707="Data Breach", "Data Breach (Corporate)", IF(C707="Real Estate", "Real Estate/Rental", IF(C707="Phishing", "Phishing/Vishing/Smishing/Pharming", IF(C707="Personal Data Breach", "Data Breach (Personal)", IF(C707="Corporate Data Breach", "Data Breach (Corporate)", IF(C707="Confidence/Romance", "Confidence Fraud/Romance", IF(C707="Threats of Violence", "Terrorism/Threats of Violence", C707))))))))))</f>
        <v>Data Breach (Personal)</v>
      </c>
      <c r="E707">
        <v>881</v>
      </c>
      <c r="F707" s="3">
        <v>5587359</v>
      </c>
    </row>
    <row r="708" spans="1:6" x14ac:dyDescent="0.25">
      <c r="A708">
        <v>2021</v>
      </c>
      <c r="B708" t="s">
        <v>77</v>
      </c>
      <c r="C708" t="s">
        <v>4</v>
      </c>
      <c r="D708" t="str">
        <f t="shared" si="11"/>
        <v>Phishing/Vishing/Smishing/Pharming</v>
      </c>
      <c r="E708">
        <v>425</v>
      </c>
      <c r="F708" s="3">
        <v>760100</v>
      </c>
    </row>
    <row r="709" spans="1:6" x14ac:dyDescent="0.25">
      <c r="A709">
        <v>2021</v>
      </c>
      <c r="B709" t="s">
        <v>77</v>
      </c>
      <c r="C709" t="s">
        <v>15</v>
      </c>
      <c r="D709" t="str">
        <f t="shared" si="11"/>
        <v>Ransomware</v>
      </c>
      <c r="E709">
        <v>58</v>
      </c>
      <c r="F709" s="3">
        <v>479250</v>
      </c>
    </row>
    <row r="710" spans="1:6" x14ac:dyDescent="0.25">
      <c r="A710">
        <v>2021</v>
      </c>
      <c r="B710" t="s">
        <v>77</v>
      </c>
      <c r="C710" t="s">
        <v>31</v>
      </c>
      <c r="D710" t="str">
        <f t="shared" si="11"/>
        <v>Re-shipping</v>
      </c>
      <c r="E710">
        <v>9</v>
      </c>
      <c r="F710" s="3">
        <v>0</v>
      </c>
    </row>
    <row r="711" spans="1:6" x14ac:dyDescent="0.25">
      <c r="A711">
        <v>2021</v>
      </c>
      <c r="B711" t="s">
        <v>77</v>
      </c>
      <c r="C711" t="s">
        <v>32</v>
      </c>
      <c r="D711" t="str">
        <f t="shared" si="11"/>
        <v>Real Estate/Rental</v>
      </c>
      <c r="E711">
        <v>183</v>
      </c>
      <c r="F711" s="3">
        <v>4493211</v>
      </c>
    </row>
    <row r="712" spans="1:6" x14ac:dyDescent="0.25">
      <c r="A712">
        <v>2021</v>
      </c>
      <c r="B712" t="s">
        <v>77</v>
      </c>
      <c r="C712" t="s">
        <v>22</v>
      </c>
      <c r="D712" t="str">
        <f t="shared" si="11"/>
        <v>Spoofing</v>
      </c>
      <c r="E712">
        <v>352</v>
      </c>
      <c r="F712" s="3">
        <v>1175973</v>
      </c>
    </row>
    <row r="713" spans="1:6" x14ac:dyDescent="0.25">
      <c r="A713">
        <v>2021</v>
      </c>
      <c r="B713" t="s">
        <v>77</v>
      </c>
      <c r="C713" t="s">
        <v>16</v>
      </c>
      <c r="D713" t="str">
        <f t="shared" si="11"/>
        <v>Tech Support</v>
      </c>
      <c r="E713">
        <v>573</v>
      </c>
      <c r="F713" s="3">
        <v>6152501</v>
      </c>
    </row>
    <row r="714" spans="1:6" x14ac:dyDescent="0.25">
      <c r="A714">
        <v>2021</v>
      </c>
      <c r="B714" t="s">
        <v>77</v>
      </c>
      <c r="C714" t="s">
        <v>30</v>
      </c>
      <c r="D714" t="str">
        <f t="shared" si="11"/>
        <v>Terrorism/Threats of Violence</v>
      </c>
      <c r="E714">
        <v>195</v>
      </c>
      <c r="F714" s="3">
        <v>146949</v>
      </c>
    </row>
    <row r="715" spans="1:6" x14ac:dyDescent="0.25">
      <c r="A715">
        <v>2021</v>
      </c>
      <c r="B715" t="s">
        <v>83</v>
      </c>
      <c r="C715" t="s">
        <v>7</v>
      </c>
      <c r="D715" t="str">
        <f t="shared" si="11"/>
        <v>Advanced Fee</v>
      </c>
      <c r="E715">
        <v>211</v>
      </c>
      <c r="F715" s="3">
        <v>1429829</v>
      </c>
    </row>
    <row r="716" spans="1:6" x14ac:dyDescent="0.25">
      <c r="A716">
        <v>2021</v>
      </c>
      <c r="B716" t="s">
        <v>83</v>
      </c>
      <c r="C716" t="s">
        <v>20</v>
      </c>
      <c r="D716" t="str">
        <f t="shared" si="11"/>
        <v>BEC/EAC</v>
      </c>
      <c r="E716">
        <v>553</v>
      </c>
      <c r="F716" s="3">
        <v>61713178</v>
      </c>
    </row>
    <row r="717" spans="1:6" x14ac:dyDescent="0.25">
      <c r="A717">
        <v>2021</v>
      </c>
      <c r="B717" t="s">
        <v>83</v>
      </c>
      <c r="C717" t="s">
        <v>21</v>
      </c>
      <c r="D717" t="str">
        <f t="shared" si="11"/>
        <v>Civil Matter</v>
      </c>
      <c r="E717">
        <v>17</v>
      </c>
      <c r="F717" s="3">
        <v>537500</v>
      </c>
    </row>
    <row r="718" spans="1:6" x14ac:dyDescent="0.25">
      <c r="A718">
        <v>2021</v>
      </c>
      <c r="B718" t="s">
        <v>83</v>
      </c>
      <c r="C718" t="s">
        <v>25</v>
      </c>
      <c r="D718" t="str">
        <f t="shared" si="11"/>
        <v>Computer Intrusion</v>
      </c>
      <c r="E718">
        <v>26</v>
      </c>
      <c r="F718" s="3">
        <v>400</v>
      </c>
    </row>
    <row r="719" spans="1:6" x14ac:dyDescent="0.25">
      <c r="A719">
        <v>2021</v>
      </c>
      <c r="B719" t="s">
        <v>83</v>
      </c>
      <c r="C719" t="s">
        <v>14</v>
      </c>
      <c r="D719" t="str">
        <f t="shared" si="11"/>
        <v>Confidence Fraud/Romance</v>
      </c>
      <c r="E719">
        <v>415</v>
      </c>
      <c r="F719" s="3">
        <v>21796694</v>
      </c>
    </row>
    <row r="720" spans="1:6" x14ac:dyDescent="0.25">
      <c r="A720">
        <v>2021</v>
      </c>
      <c r="B720" t="s">
        <v>83</v>
      </c>
      <c r="C720" t="s">
        <v>19</v>
      </c>
      <c r="D720" t="str">
        <f t="shared" si="11"/>
        <v>Data Breach (Corporate)</v>
      </c>
      <c r="E720">
        <v>48</v>
      </c>
      <c r="F720" s="3">
        <v>1736572</v>
      </c>
    </row>
    <row r="721" spans="1:6" x14ac:dyDescent="0.25">
      <c r="A721">
        <v>2021</v>
      </c>
      <c r="B721" t="s">
        <v>83</v>
      </c>
      <c r="C721" t="s">
        <v>24</v>
      </c>
      <c r="D721" t="str">
        <f t="shared" si="11"/>
        <v>Credit Card/Check Fraud</v>
      </c>
      <c r="E721">
        <v>273</v>
      </c>
      <c r="F721" s="3">
        <v>3815762</v>
      </c>
    </row>
    <row r="722" spans="1:6" x14ac:dyDescent="0.25">
      <c r="A722">
        <v>2021</v>
      </c>
      <c r="B722" t="s">
        <v>83</v>
      </c>
      <c r="C722" t="s">
        <v>17</v>
      </c>
      <c r="D722" t="str">
        <f t="shared" si="11"/>
        <v>Crimes Against Children</v>
      </c>
      <c r="E722">
        <v>46</v>
      </c>
      <c r="F722" s="3">
        <v>1385</v>
      </c>
    </row>
    <row r="723" spans="1:6" x14ac:dyDescent="0.25">
      <c r="A723">
        <v>2021</v>
      </c>
      <c r="B723" t="s">
        <v>83</v>
      </c>
      <c r="C723" t="s">
        <v>104</v>
      </c>
      <c r="D723" t="str">
        <f t="shared" si="11"/>
        <v>Denial of Service/TDos</v>
      </c>
      <c r="E723">
        <v>48</v>
      </c>
      <c r="F723" s="3">
        <v>245</v>
      </c>
    </row>
    <row r="724" spans="1:6" x14ac:dyDescent="0.25">
      <c r="A724">
        <v>2021</v>
      </c>
      <c r="B724" t="s">
        <v>83</v>
      </c>
      <c r="C724" t="s">
        <v>26</v>
      </c>
      <c r="D724" t="str">
        <f t="shared" si="11"/>
        <v>Employment</v>
      </c>
      <c r="E724">
        <v>245</v>
      </c>
      <c r="F724" s="3">
        <v>1666672</v>
      </c>
    </row>
    <row r="725" spans="1:6" x14ac:dyDescent="0.25">
      <c r="A725">
        <v>2021</v>
      </c>
      <c r="B725" t="s">
        <v>83</v>
      </c>
      <c r="C725" t="s">
        <v>12</v>
      </c>
      <c r="D725" t="str">
        <f t="shared" si="11"/>
        <v>Extortion</v>
      </c>
      <c r="E725">
        <v>820</v>
      </c>
      <c r="F725" s="3">
        <v>3124790</v>
      </c>
    </row>
    <row r="726" spans="1:6" x14ac:dyDescent="0.25">
      <c r="A726">
        <v>2021</v>
      </c>
      <c r="B726" t="s">
        <v>83</v>
      </c>
      <c r="C726" t="s">
        <v>33</v>
      </c>
      <c r="D726" t="str">
        <f t="shared" si="11"/>
        <v>Gambling</v>
      </c>
      <c r="E726">
        <v>5</v>
      </c>
      <c r="F726" s="3">
        <v>5469</v>
      </c>
    </row>
    <row r="727" spans="1:6" x14ac:dyDescent="0.25">
      <c r="A727">
        <v>2021</v>
      </c>
      <c r="B727" t="s">
        <v>83</v>
      </c>
      <c r="C727" t="s">
        <v>5</v>
      </c>
      <c r="D727" t="str">
        <f t="shared" si="11"/>
        <v>Government Impersonation</v>
      </c>
      <c r="E727">
        <v>209</v>
      </c>
      <c r="F727" s="3">
        <v>2088800</v>
      </c>
    </row>
    <row r="728" spans="1:6" x14ac:dyDescent="0.25">
      <c r="A728">
        <v>2021</v>
      </c>
      <c r="B728" t="s">
        <v>83</v>
      </c>
      <c r="C728" t="s">
        <v>29</v>
      </c>
      <c r="D728" t="str">
        <f t="shared" si="11"/>
        <v>Health Care Related</v>
      </c>
      <c r="E728">
        <v>5</v>
      </c>
      <c r="F728" s="3">
        <v>70</v>
      </c>
    </row>
    <row r="729" spans="1:6" x14ac:dyDescent="0.25">
      <c r="A729">
        <v>2021</v>
      </c>
      <c r="B729" t="s">
        <v>83</v>
      </c>
      <c r="C729" t="s">
        <v>13</v>
      </c>
      <c r="D729" t="str">
        <f t="shared" si="11"/>
        <v>IPR/Copyright and Counterfeit</v>
      </c>
      <c r="E729">
        <v>70</v>
      </c>
      <c r="F729" s="3">
        <v>36187</v>
      </c>
    </row>
    <row r="730" spans="1:6" x14ac:dyDescent="0.25">
      <c r="A730">
        <v>2021</v>
      </c>
      <c r="B730" t="s">
        <v>83</v>
      </c>
      <c r="C730" t="s">
        <v>10</v>
      </c>
      <c r="D730" t="str">
        <f t="shared" si="11"/>
        <v>Identity Theft</v>
      </c>
      <c r="E730">
        <v>475</v>
      </c>
      <c r="F730" s="3">
        <v>6003047</v>
      </c>
    </row>
    <row r="731" spans="1:6" x14ac:dyDescent="0.25">
      <c r="A731">
        <v>2021</v>
      </c>
      <c r="B731" t="s">
        <v>83</v>
      </c>
      <c r="C731" t="s">
        <v>18</v>
      </c>
      <c r="D731" t="str">
        <f t="shared" si="11"/>
        <v>Investment</v>
      </c>
      <c r="E731">
        <v>325</v>
      </c>
      <c r="F731" s="3">
        <v>29444199</v>
      </c>
    </row>
    <row r="732" spans="1:6" x14ac:dyDescent="0.25">
      <c r="A732">
        <v>2021</v>
      </c>
      <c r="B732" t="s">
        <v>83</v>
      </c>
      <c r="C732" t="s">
        <v>11</v>
      </c>
      <c r="D732" t="str">
        <f t="shared" si="11"/>
        <v>Lottery/Sweepstakes/Inheritance</v>
      </c>
      <c r="E732">
        <v>142</v>
      </c>
      <c r="F732" s="3">
        <v>686646</v>
      </c>
    </row>
    <row r="733" spans="1:6" x14ac:dyDescent="0.25">
      <c r="A733">
        <v>2021</v>
      </c>
      <c r="B733" t="s">
        <v>83</v>
      </c>
      <c r="C733" t="s">
        <v>27</v>
      </c>
      <c r="D733" t="str">
        <f t="shared" si="11"/>
        <v>Malware/Scareware/Virus</v>
      </c>
      <c r="E733">
        <v>7</v>
      </c>
      <c r="F733" s="3">
        <v>500</v>
      </c>
    </row>
    <row r="734" spans="1:6" x14ac:dyDescent="0.25">
      <c r="A734">
        <v>2021</v>
      </c>
      <c r="B734" t="s">
        <v>83</v>
      </c>
      <c r="C734" t="s">
        <v>102</v>
      </c>
      <c r="D734" t="str">
        <f t="shared" si="11"/>
        <v>No Lead Value</v>
      </c>
      <c r="E734">
        <v>1589</v>
      </c>
      <c r="F734" s="3">
        <v>0</v>
      </c>
    </row>
    <row r="735" spans="1:6" x14ac:dyDescent="0.25">
      <c r="A735">
        <v>2021</v>
      </c>
      <c r="B735" t="s">
        <v>83</v>
      </c>
      <c r="C735" t="s">
        <v>103</v>
      </c>
      <c r="D735" t="str">
        <f t="shared" si="11"/>
        <v>Non-payment/Non-Delivery</v>
      </c>
      <c r="E735">
        <v>1353</v>
      </c>
      <c r="F735" s="3">
        <v>5247760</v>
      </c>
    </row>
    <row r="736" spans="1:6" x14ac:dyDescent="0.25">
      <c r="A736">
        <v>2021</v>
      </c>
      <c r="B736" t="s">
        <v>83</v>
      </c>
      <c r="C736" t="s">
        <v>28</v>
      </c>
      <c r="D736" t="str">
        <f t="shared" si="11"/>
        <v>Other</v>
      </c>
      <c r="E736">
        <v>167</v>
      </c>
      <c r="F736" s="3">
        <v>809812</v>
      </c>
    </row>
    <row r="737" spans="1:6" x14ac:dyDescent="0.25">
      <c r="A737">
        <v>2021</v>
      </c>
      <c r="B737" t="s">
        <v>83</v>
      </c>
      <c r="C737" t="s">
        <v>9</v>
      </c>
      <c r="D737" t="str">
        <f t="shared" si="11"/>
        <v>Overpayment</v>
      </c>
      <c r="E737">
        <v>168</v>
      </c>
      <c r="F737" s="3">
        <v>1756641</v>
      </c>
    </row>
    <row r="738" spans="1:6" x14ac:dyDescent="0.25">
      <c r="A738">
        <v>2021</v>
      </c>
      <c r="B738" t="s">
        <v>83</v>
      </c>
      <c r="C738" t="s">
        <v>8</v>
      </c>
      <c r="D738" t="str">
        <f t="shared" si="11"/>
        <v>Data Breach (Personal)</v>
      </c>
      <c r="E738">
        <v>773</v>
      </c>
      <c r="F738" s="3">
        <v>9867001</v>
      </c>
    </row>
    <row r="739" spans="1:6" x14ac:dyDescent="0.25">
      <c r="A739">
        <v>2021</v>
      </c>
      <c r="B739" t="s">
        <v>83</v>
      </c>
      <c r="C739" t="s">
        <v>4</v>
      </c>
      <c r="D739" t="str">
        <f t="shared" si="11"/>
        <v>Phishing/Vishing/Smishing/Pharming</v>
      </c>
      <c r="E739">
        <v>395</v>
      </c>
      <c r="F739" s="3">
        <v>816558</v>
      </c>
    </row>
    <row r="740" spans="1:6" x14ac:dyDescent="0.25">
      <c r="A740">
        <v>2021</v>
      </c>
      <c r="B740" t="s">
        <v>83</v>
      </c>
      <c r="C740" t="s">
        <v>15</v>
      </c>
      <c r="D740" t="str">
        <f t="shared" si="11"/>
        <v>Ransomware</v>
      </c>
      <c r="E740">
        <v>103</v>
      </c>
      <c r="F740" s="3">
        <v>252232</v>
      </c>
    </row>
    <row r="741" spans="1:6" x14ac:dyDescent="0.25">
      <c r="A741">
        <v>2021</v>
      </c>
      <c r="B741" t="s">
        <v>83</v>
      </c>
      <c r="C741" t="s">
        <v>31</v>
      </c>
      <c r="D741" t="str">
        <f t="shared" si="11"/>
        <v>Re-shipping</v>
      </c>
      <c r="E741">
        <v>3</v>
      </c>
      <c r="F741" s="3">
        <v>0</v>
      </c>
    </row>
    <row r="742" spans="1:6" x14ac:dyDescent="0.25">
      <c r="A742">
        <v>2021</v>
      </c>
      <c r="B742" t="s">
        <v>83</v>
      </c>
      <c r="C742" t="s">
        <v>32</v>
      </c>
      <c r="D742" t="str">
        <f t="shared" si="11"/>
        <v>Real Estate/Rental</v>
      </c>
      <c r="E742">
        <v>290</v>
      </c>
      <c r="F742" s="3">
        <v>8944041</v>
      </c>
    </row>
    <row r="743" spans="1:6" x14ac:dyDescent="0.25">
      <c r="A743">
        <v>2021</v>
      </c>
      <c r="B743" t="s">
        <v>83</v>
      </c>
      <c r="C743" t="s">
        <v>22</v>
      </c>
      <c r="D743" t="str">
        <f t="shared" si="11"/>
        <v>Spoofing</v>
      </c>
      <c r="E743">
        <v>363</v>
      </c>
      <c r="F743" s="3">
        <v>1001731</v>
      </c>
    </row>
    <row r="744" spans="1:6" x14ac:dyDescent="0.25">
      <c r="A744">
        <v>2021</v>
      </c>
      <c r="B744" t="s">
        <v>83</v>
      </c>
      <c r="C744" t="s">
        <v>16</v>
      </c>
      <c r="D744" t="str">
        <f t="shared" si="11"/>
        <v>Tech Support</v>
      </c>
      <c r="E744">
        <v>521</v>
      </c>
      <c r="F744" s="3">
        <v>5386594</v>
      </c>
    </row>
    <row r="745" spans="1:6" x14ac:dyDescent="0.25">
      <c r="A745">
        <v>2021</v>
      </c>
      <c r="B745" t="s">
        <v>83</v>
      </c>
      <c r="C745" t="s">
        <v>30</v>
      </c>
      <c r="D745" t="str">
        <f t="shared" si="11"/>
        <v>Terrorism/Threats of Violence</v>
      </c>
      <c r="E745">
        <v>170</v>
      </c>
      <c r="F745" s="3">
        <v>27846</v>
      </c>
    </row>
    <row r="746" spans="1:6" x14ac:dyDescent="0.25">
      <c r="A746">
        <v>2021</v>
      </c>
      <c r="B746" t="s">
        <v>79</v>
      </c>
      <c r="C746" t="s">
        <v>7</v>
      </c>
      <c r="D746" t="str">
        <f t="shared" si="11"/>
        <v>Advanced Fee</v>
      </c>
      <c r="E746">
        <v>254</v>
      </c>
      <c r="F746" s="3">
        <v>1364881</v>
      </c>
    </row>
    <row r="747" spans="1:6" x14ac:dyDescent="0.25">
      <c r="A747">
        <v>2021</v>
      </c>
      <c r="B747" t="s">
        <v>79</v>
      </c>
      <c r="C747" t="s">
        <v>20</v>
      </c>
      <c r="D747" t="str">
        <f t="shared" si="11"/>
        <v>BEC/EAC</v>
      </c>
      <c r="E747">
        <v>478</v>
      </c>
      <c r="F747" s="3">
        <v>47694111</v>
      </c>
    </row>
    <row r="748" spans="1:6" x14ac:dyDescent="0.25">
      <c r="A748">
        <v>2021</v>
      </c>
      <c r="B748" t="s">
        <v>79</v>
      </c>
      <c r="C748" t="s">
        <v>21</v>
      </c>
      <c r="D748" t="str">
        <f t="shared" si="11"/>
        <v>Civil Matter</v>
      </c>
      <c r="E748">
        <v>37</v>
      </c>
      <c r="F748" s="3">
        <v>38208</v>
      </c>
    </row>
    <row r="749" spans="1:6" x14ac:dyDescent="0.25">
      <c r="A749">
        <v>2021</v>
      </c>
      <c r="B749" t="s">
        <v>79</v>
      </c>
      <c r="C749" t="s">
        <v>25</v>
      </c>
      <c r="D749" t="str">
        <f t="shared" si="11"/>
        <v>Computer Intrusion</v>
      </c>
      <c r="E749">
        <v>29</v>
      </c>
      <c r="F749" s="3">
        <v>435157</v>
      </c>
    </row>
    <row r="750" spans="1:6" x14ac:dyDescent="0.25">
      <c r="A750">
        <v>2021</v>
      </c>
      <c r="B750" t="s">
        <v>79</v>
      </c>
      <c r="C750" t="s">
        <v>14</v>
      </c>
      <c r="D750" t="str">
        <f t="shared" si="11"/>
        <v>Confidence Fraud/Romance</v>
      </c>
      <c r="E750">
        <v>579</v>
      </c>
      <c r="F750" s="3">
        <v>20403018</v>
      </c>
    </row>
    <row r="751" spans="1:6" x14ac:dyDescent="0.25">
      <c r="A751">
        <v>2021</v>
      </c>
      <c r="B751" t="s">
        <v>79</v>
      </c>
      <c r="C751" t="s">
        <v>19</v>
      </c>
      <c r="D751" t="str">
        <f t="shared" si="11"/>
        <v>Data Breach (Corporate)</v>
      </c>
      <c r="E751">
        <v>22</v>
      </c>
      <c r="F751" s="3">
        <v>934354</v>
      </c>
    </row>
    <row r="752" spans="1:6" x14ac:dyDescent="0.25">
      <c r="A752">
        <v>2021</v>
      </c>
      <c r="B752" t="s">
        <v>79</v>
      </c>
      <c r="C752" t="s">
        <v>24</v>
      </c>
      <c r="D752" t="str">
        <f t="shared" si="11"/>
        <v>Credit Card/Check Fraud</v>
      </c>
      <c r="E752">
        <v>335</v>
      </c>
      <c r="F752" s="3">
        <v>2720612</v>
      </c>
    </row>
    <row r="753" spans="1:6" x14ac:dyDescent="0.25">
      <c r="A753">
        <v>2021</v>
      </c>
      <c r="B753" t="s">
        <v>79</v>
      </c>
      <c r="C753" t="s">
        <v>17</v>
      </c>
      <c r="D753" t="str">
        <f t="shared" si="11"/>
        <v>Crimes Against Children</v>
      </c>
      <c r="E753">
        <v>33</v>
      </c>
      <c r="F753" s="3">
        <v>500</v>
      </c>
    </row>
    <row r="754" spans="1:6" x14ac:dyDescent="0.25">
      <c r="A754">
        <v>2021</v>
      </c>
      <c r="B754" t="s">
        <v>79</v>
      </c>
      <c r="C754" t="s">
        <v>104</v>
      </c>
      <c r="D754" t="str">
        <f t="shared" si="11"/>
        <v>Denial of Service/TDos</v>
      </c>
      <c r="E754">
        <v>36</v>
      </c>
      <c r="F754" s="3">
        <v>0</v>
      </c>
    </row>
    <row r="755" spans="1:6" x14ac:dyDescent="0.25">
      <c r="A755">
        <v>2021</v>
      </c>
      <c r="B755" t="s">
        <v>79</v>
      </c>
      <c r="C755" t="s">
        <v>26</v>
      </c>
      <c r="D755" t="str">
        <f t="shared" si="11"/>
        <v>Employment</v>
      </c>
      <c r="E755">
        <v>325</v>
      </c>
      <c r="F755" s="3">
        <v>947767</v>
      </c>
    </row>
    <row r="756" spans="1:6" x14ac:dyDescent="0.25">
      <c r="A756">
        <v>2021</v>
      </c>
      <c r="B756" t="s">
        <v>79</v>
      </c>
      <c r="C756" t="s">
        <v>12</v>
      </c>
      <c r="D756" t="str">
        <f t="shared" si="11"/>
        <v>Extortion</v>
      </c>
      <c r="E756">
        <v>855</v>
      </c>
      <c r="F756" s="3">
        <v>1150764</v>
      </c>
    </row>
    <row r="757" spans="1:6" x14ac:dyDescent="0.25">
      <c r="A757">
        <v>2021</v>
      </c>
      <c r="B757" t="s">
        <v>79</v>
      </c>
      <c r="C757" t="s">
        <v>33</v>
      </c>
      <c r="D757" t="str">
        <f t="shared" si="11"/>
        <v>Gambling</v>
      </c>
      <c r="E757">
        <v>5</v>
      </c>
      <c r="F757" s="3">
        <v>0</v>
      </c>
    </row>
    <row r="758" spans="1:6" x14ac:dyDescent="0.25">
      <c r="A758">
        <v>2021</v>
      </c>
      <c r="B758" t="s">
        <v>79</v>
      </c>
      <c r="C758" t="s">
        <v>5</v>
      </c>
      <c r="D758" t="str">
        <f t="shared" si="11"/>
        <v>Government Impersonation</v>
      </c>
      <c r="E758">
        <v>297</v>
      </c>
      <c r="F758" s="3">
        <v>2412863</v>
      </c>
    </row>
    <row r="759" spans="1:6" x14ac:dyDescent="0.25">
      <c r="A759">
        <v>2021</v>
      </c>
      <c r="B759" t="s">
        <v>79</v>
      </c>
      <c r="C759" t="s">
        <v>29</v>
      </c>
      <c r="D759" t="str">
        <f t="shared" si="11"/>
        <v>Health Care Related</v>
      </c>
      <c r="E759">
        <v>12</v>
      </c>
      <c r="F759" s="3">
        <v>239</v>
      </c>
    </row>
    <row r="760" spans="1:6" x14ac:dyDescent="0.25">
      <c r="A760">
        <v>2021</v>
      </c>
      <c r="B760" t="s">
        <v>79</v>
      </c>
      <c r="C760" t="s">
        <v>13</v>
      </c>
      <c r="D760" t="str">
        <f t="shared" si="11"/>
        <v>IPR/Copyright and Counterfeit</v>
      </c>
      <c r="E760">
        <v>99</v>
      </c>
      <c r="F760" s="3">
        <v>211031</v>
      </c>
    </row>
    <row r="761" spans="1:6" x14ac:dyDescent="0.25">
      <c r="A761">
        <v>2021</v>
      </c>
      <c r="B761" t="s">
        <v>79</v>
      </c>
      <c r="C761" t="s">
        <v>10</v>
      </c>
      <c r="D761" t="str">
        <f t="shared" si="11"/>
        <v>Identity Theft</v>
      </c>
      <c r="E761">
        <v>710</v>
      </c>
      <c r="F761" s="3">
        <v>7072940</v>
      </c>
    </row>
    <row r="762" spans="1:6" x14ac:dyDescent="0.25">
      <c r="A762">
        <v>2021</v>
      </c>
      <c r="B762" t="s">
        <v>79</v>
      </c>
      <c r="C762" t="s">
        <v>18</v>
      </c>
      <c r="D762" t="str">
        <f t="shared" si="11"/>
        <v>Investment</v>
      </c>
      <c r="E762">
        <v>263</v>
      </c>
      <c r="F762" s="3">
        <v>26055957</v>
      </c>
    </row>
    <row r="763" spans="1:6" x14ac:dyDescent="0.25">
      <c r="A763">
        <v>2021</v>
      </c>
      <c r="B763" t="s">
        <v>79</v>
      </c>
      <c r="C763" t="s">
        <v>11</v>
      </c>
      <c r="D763" t="str">
        <f t="shared" si="11"/>
        <v>Lottery/Sweepstakes/Inheritance</v>
      </c>
      <c r="E763">
        <v>112</v>
      </c>
      <c r="F763" s="3">
        <v>245706</v>
      </c>
    </row>
    <row r="764" spans="1:6" x14ac:dyDescent="0.25">
      <c r="A764">
        <v>2021</v>
      </c>
      <c r="B764" t="s">
        <v>79</v>
      </c>
      <c r="C764" t="s">
        <v>27</v>
      </c>
      <c r="D764" t="str">
        <f t="shared" si="11"/>
        <v>Malware/Scareware/Virus</v>
      </c>
      <c r="E764">
        <v>19</v>
      </c>
      <c r="F764" s="3">
        <v>27715</v>
      </c>
    </row>
    <row r="765" spans="1:6" x14ac:dyDescent="0.25">
      <c r="A765">
        <v>2021</v>
      </c>
      <c r="B765" t="s">
        <v>79</v>
      </c>
      <c r="C765" t="s">
        <v>102</v>
      </c>
      <c r="D765" t="str">
        <f t="shared" si="11"/>
        <v>No Lead Value</v>
      </c>
      <c r="E765">
        <v>1473</v>
      </c>
      <c r="F765" s="3">
        <v>1000</v>
      </c>
    </row>
    <row r="766" spans="1:6" x14ac:dyDescent="0.25">
      <c r="A766">
        <v>2021</v>
      </c>
      <c r="B766" t="s">
        <v>79</v>
      </c>
      <c r="C766" t="s">
        <v>103</v>
      </c>
      <c r="D766" t="str">
        <f t="shared" si="11"/>
        <v>Non-payment/Non-Delivery</v>
      </c>
      <c r="E766">
        <v>2120</v>
      </c>
      <c r="F766" s="3">
        <v>67190473</v>
      </c>
    </row>
    <row r="767" spans="1:6" x14ac:dyDescent="0.25">
      <c r="A767">
        <v>2021</v>
      </c>
      <c r="B767" t="s">
        <v>79</v>
      </c>
      <c r="C767" t="s">
        <v>28</v>
      </c>
      <c r="D767" t="str">
        <f t="shared" si="11"/>
        <v>Other</v>
      </c>
      <c r="E767">
        <v>246</v>
      </c>
      <c r="F767" s="3">
        <v>748493</v>
      </c>
    </row>
    <row r="768" spans="1:6" x14ac:dyDescent="0.25">
      <c r="A768">
        <v>2021</v>
      </c>
      <c r="B768" t="s">
        <v>79</v>
      </c>
      <c r="C768" t="s">
        <v>9</v>
      </c>
      <c r="D768" t="str">
        <f t="shared" si="11"/>
        <v>Overpayment</v>
      </c>
      <c r="E768">
        <v>155</v>
      </c>
      <c r="F768" s="3">
        <v>630521</v>
      </c>
    </row>
    <row r="769" spans="1:6" x14ac:dyDescent="0.25">
      <c r="A769">
        <v>2021</v>
      </c>
      <c r="B769" t="s">
        <v>79</v>
      </c>
      <c r="C769" t="s">
        <v>8</v>
      </c>
      <c r="D769" t="str">
        <f t="shared" si="11"/>
        <v>Data Breach (Personal)</v>
      </c>
      <c r="E769">
        <v>1041</v>
      </c>
      <c r="F769" s="3">
        <v>3458786</v>
      </c>
    </row>
    <row r="770" spans="1:6" x14ac:dyDescent="0.25">
      <c r="A770">
        <v>2021</v>
      </c>
      <c r="B770" t="s">
        <v>79</v>
      </c>
      <c r="C770" t="s">
        <v>4</v>
      </c>
      <c r="D770" t="str">
        <f t="shared" si="11"/>
        <v>Phishing/Vishing/Smishing/Pharming</v>
      </c>
      <c r="E770">
        <v>507</v>
      </c>
      <c r="F770" s="3">
        <v>384842</v>
      </c>
    </row>
    <row r="771" spans="1:6" x14ac:dyDescent="0.25">
      <c r="A771">
        <v>2021</v>
      </c>
      <c r="B771" t="s">
        <v>79</v>
      </c>
      <c r="C771" t="s">
        <v>15</v>
      </c>
      <c r="D771" t="str">
        <f t="shared" ref="D771:D834" si="12">IF(C771="BEC", "BEC/EAC", IF(C771="Credit Card Fraud", "Credit Card/Check Fraud", IF(C771="Malware", "Malware/Scareware/Virus", IF(C771="Data Breach", "Data Breach (Corporate)", IF(C771="Real Estate", "Real Estate/Rental", IF(C771="Phishing", "Phishing/Vishing/Smishing/Pharming", IF(C771="Personal Data Breach", "Data Breach (Personal)", IF(C771="Corporate Data Breach", "Data Breach (Corporate)", IF(C771="Confidence/Romance", "Confidence Fraud/Romance", IF(C771="Threats of Violence", "Terrorism/Threats of Violence", C771))))))))))</f>
        <v>Ransomware</v>
      </c>
      <c r="E771">
        <v>126</v>
      </c>
      <c r="F771" s="3">
        <v>2020399</v>
      </c>
    </row>
    <row r="772" spans="1:6" x14ac:dyDescent="0.25">
      <c r="A772">
        <v>2021</v>
      </c>
      <c r="B772" t="s">
        <v>79</v>
      </c>
      <c r="C772" t="s">
        <v>31</v>
      </c>
      <c r="D772" t="str">
        <f t="shared" si="12"/>
        <v>Re-shipping</v>
      </c>
      <c r="E772">
        <v>11</v>
      </c>
      <c r="F772" s="3">
        <v>4080</v>
      </c>
    </row>
    <row r="773" spans="1:6" x14ac:dyDescent="0.25">
      <c r="A773">
        <v>2021</v>
      </c>
      <c r="B773" t="s">
        <v>79</v>
      </c>
      <c r="C773" t="s">
        <v>32</v>
      </c>
      <c r="D773" t="str">
        <f t="shared" si="12"/>
        <v>Real Estate/Rental</v>
      </c>
      <c r="E773">
        <v>198</v>
      </c>
      <c r="F773" s="3">
        <v>3176354</v>
      </c>
    </row>
    <row r="774" spans="1:6" x14ac:dyDescent="0.25">
      <c r="A774">
        <v>2021</v>
      </c>
      <c r="B774" t="s">
        <v>79</v>
      </c>
      <c r="C774" t="s">
        <v>22</v>
      </c>
      <c r="D774" t="str">
        <f t="shared" si="12"/>
        <v>Spoofing</v>
      </c>
      <c r="E774">
        <v>459</v>
      </c>
      <c r="F774" s="3">
        <v>2300385</v>
      </c>
    </row>
    <row r="775" spans="1:6" x14ac:dyDescent="0.25">
      <c r="A775">
        <v>2021</v>
      </c>
      <c r="B775" t="s">
        <v>79</v>
      </c>
      <c r="C775" t="s">
        <v>16</v>
      </c>
      <c r="D775" t="str">
        <f t="shared" si="12"/>
        <v>Tech Support</v>
      </c>
      <c r="E775">
        <v>589</v>
      </c>
      <c r="F775" s="3">
        <v>5266479</v>
      </c>
    </row>
    <row r="776" spans="1:6" x14ac:dyDescent="0.25">
      <c r="A776">
        <v>2021</v>
      </c>
      <c r="B776" t="s">
        <v>79</v>
      </c>
      <c r="C776" t="s">
        <v>30</v>
      </c>
      <c r="D776" t="str">
        <f t="shared" si="12"/>
        <v>Terrorism/Threats of Violence</v>
      </c>
      <c r="E776">
        <v>245</v>
      </c>
      <c r="F776" s="3">
        <v>9065</v>
      </c>
    </row>
    <row r="777" spans="1:6" x14ac:dyDescent="0.25">
      <c r="A777">
        <v>2021</v>
      </c>
      <c r="B777" t="s">
        <v>89</v>
      </c>
      <c r="C777" t="s">
        <v>7</v>
      </c>
      <c r="D777" t="str">
        <f t="shared" si="12"/>
        <v>Advanced Fee</v>
      </c>
      <c r="E777">
        <v>132</v>
      </c>
      <c r="F777" s="3">
        <v>1490134</v>
      </c>
    </row>
    <row r="778" spans="1:6" x14ac:dyDescent="0.25">
      <c r="A778">
        <v>2021</v>
      </c>
      <c r="B778" t="s">
        <v>89</v>
      </c>
      <c r="C778" t="s">
        <v>20</v>
      </c>
      <c r="D778" t="str">
        <f t="shared" si="12"/>
        <v>BEC/EAC</v>
      </c>
      <c r="E778">
        <v>314</v>
      </c>
      <c r="F778" s="3">
        <v>38988362</v>
      </c>
    </row>
    <row r="779" spans="1:6" x14ac:dyDescent="0.25">
      <c r="A779">
        <v>2021</v>
      </c>
      <c r="B779" t="s">
        <v>89</v>
      </c>
      <c r="C779" t="s">
        <v>21</v>
      </c>
      <c r="D779" t="str">
        <f t="shared" si="12"/>
        <v>Civil Matter</v>
      </c>
      <c r="E779">
        <v>9</v>
      </c>
      <c r="F779" s="3">
        <v>51950</v>
      </c>
    </row>
    <row r="780" spans="1:6" x14ac:dyDescent="0.25">
      <c r="A780">
        <v>2021</v>
      </c>
      <c r="B780" t="s">
        <v>89</v>
      </c>
      <c r="C780" t="s">
        <v>25</v>
      </c>
      <c r="D780" t="str">
        <f t="shared" si="12"/>
        <v>Computer Intrusion</v>
      </c>
      <c r="E780">
        <v>6</v>
      </c>
      <c r="F780" s="3">
        <v>0</v>
      </c>
    </row>
    <row r="781" spans="1:6" x14ac:dyDescent="0.25">
      <c r="A781">
        <v>2021</v>
      </c>
      <c r="B781" t="s">
        <v>89</v>
      </c>
      <c r="C781" t="s">
        <v>14</v>
      </c>
      <c r="D781" t="str">
        <f t="shared" si="12"/>
        <v>Confidence Fraud/Romance</v>
      </c>
      <c r="E781">
        <v>340</v>
      </c>
      <c r="F781" s="3">
        <v>11823203</v>
      </c>
    </row>
    <row r="782" spans="1:6" x14ac:dyDescent="0.25">
      <c r="A782">
        <v>2021</v>
      </c>
      <c r="B782" t="s">
        <v>89</v>
      </c>
      <c r="C782" t="s">
        <v>19</v>
      </c>
      <c r="D782" t="str">
        <f t="shared" si="12"/>
        <v>Data Breach (Corporate)</v>
      </c>
      <c r="E782">
        <v>20</v>
      </c>
      <c r="F782" s="3">
        <v>174490</v>
      </c>
    </row>
    <row r="783" spans="1:6" x14ac:dyDescent="0.25">
      <c r="A783">
        <v>2021</v>
      </c>
      <c r="B783" t="s">
        <v>89</v>
      </c>
      <c r="C783" t="s">
        <v>24</v>
      </c>
      <c r="D783" t="str">
        <f t="shared" si="12"/>
        <v>Credit Card/Check Fraud</v>
      </c>
      <c r="E783">
        <v>162</v>
      </c>
      <c r="F783" s="3">
        <v>1494686</v>
      </c>
    </row>
    <row r="784" spans="1:6" x14ac:dyDescent="0.25">
      <c r="A784">
        <v>2021</v>
      </c>
      <c r="B784" t="s">
        <v>89</v>
      </c>
      <c r="C784" t="s">
        <v>17</v>
      </c>
      <c r="D784" t="str">
        <f t="shared" si="12"/>
        <v>Crimes Against Children</v>
      </c>
      <c r="E784">
        <v>26</v>
      </c>
      <c r="F784" s="3">
        <v>18982</v>
      </c>
    </row>
    <row r="785" spans="1:6" x14ac:dyDescent="0.25">
      <c r="A785">
        <v>2021</v>
      </c>
      <c r="B785" t="s">
        <v>89</v>
      </c>
      <c r="C785" t="s">
        <v>104</v>
      </c>
      <c r="D785" t="str">
        <f t="shared" si="12"/>
        <v>Denial of Service/TDos</v>
      </c>
      <c r="E785">
        <v>13</v>
      </c>
      <c r="F785" s="3">
        <v>0</v>
      </c>
    </row>
    <row r="786" spans="1:6" x14ac:dyDescent="0.25">
      <c r="A786">
        <v>2021</v>
      </c>
      <c r="B786" t="s">
        <v>89</v>
      </c>
      <c r="C786" t="s">
        <v>26</v>
      </c>
      <c r="D786" t="str">
        <f t="shared" si="12"/>
        <v>Employment</v>
      </c>
      <c r="E786">
        <v>155</v>
      </c>
      <c r="F786" s="3">
        <v>319047</v>
      </c>
    </row>
    <row r="787" spans="1:6" x14ac:dyDescent="0.25">
      <c r="A787">
        <v>2021</v>
      </c>
      <c r="B787" t="s">
        <v>89</v>
      </c>
      <c r="C787" t="s">
        <v>12</v>
      </c>
      <c r="D787" t="str">
        <f t="shared" si="12"/>
        <v>Extortion</v>
      </c>
      <c r="E787">
        <v>649</v>
      </c>
      <c r="F787" s="3">
        <v>638729</v>
      </c>
    </row>
    <row r="788" spans="1:6" x14ac:dyDescent="0.25">
      <c r="A788">
        <v>2021</v>
      </c>
      <c r="B788" t="s">
        <v>89</v>
      </c>
      <c r="C788" t="s">
        <v>33</v>
      </c>
      <c r="D788" t="str">
        <f t="shared" si="12"/>
        <v>Gambling</v>
      </c>
      <c r="E788">
        <v>0</v>
      </c>
      <c r="F788" s="3">
        <v>0</v>
      </c>
    </row>
    <row r="789" spans="1:6" x14ac:dyDescent="0.25">
      <c r="A789">
        <v>2021</v>
      </c>
      <c r="B789" t="s">
        <v>89</v>
      </c>
      <c r="C789" t="s">
        <v>5</v>
      </c>
      <c r="D789" t="str">
        <f t="shared" si="12"/>
        <v>Government Impersonation</v>
      </c>
      <c r="E789">
        <v>157</v>
      </c>
      <c r="F789" s="3">
        <v>729577</v>
      </c>
    </row>
    <row r="790" spans="1:6" x14ac:dyDescent="0.25">
      <c r="A790">
        <v>2021</v>
      </c>
      <c r="B790" t="s">
        <v>89</v>
      </c>
      <c r="C790" t="s">
        <v>29</v>
      </c>
      <c r="D790" t="str">
        <f t="shared" si="12"/>
        <v>Health Care Related</v>
      </c>
      <c r="E790">
        <v>10</v>
      </c>
      <c r="F790" s="3">
        <v>218950</v>
      </c>
    </row>
    <row r="791" spans="1:6" x14ac:dyDescent="0.25">
      <c r="A791">
        <v>2021</v>
      </c>
      <c r="B791" t="s">
        <v>89</v>
      </c>
      <c r="C791" t="s">
        <v>13</v>
      </c>
      <c r="D791" t="str">
        <f t="shared" si="12"/>
        <v>IPR/Copyright and Counterfeit</v>
      </c>
      <c r="E791">
        <v>41</v>
      </c>
      <c r="F791" s="3">
        <v>120348</v>
      </c>
    </row>
    <row r="792" spans="1:6" x14ac:dyDescent="0.25">
      <c r="A792">
        <v>2021</v>
      </c>
      <c r="B792" t="s">
        <v>89</v>
      </c>
      <c r="C792" t="s">
        <v>10</v>
      </c>
      <c r="D792" t="str">
        <f t="shared" si="12"/>
        <v>Identity Theft</v>
      </c>
      <c r="E792">
        <v>315</v>
      </c>
      <c r="F792" s="3">
        <v>3434304</v>
      </c>
    </row>
    <row r="793" spans="1:6" x14ac:dyDescent="0.25">
      <c r="A793">
        <v>2021</v>
      </c>
      <c r="B793" t="s">
        <v>89</v>
      </c>
      <c r="C793" t="s">
        <v>18</v>
      </c>
      <c r="D793" t="str">
        <f t="shared" si="12"/>
        <v>Investment</v>
      </c>
      <c r="E793">
        <v>154</v>
      </c>
      <c r="F793" s="3">
        <v>6087957</v>
      </c>
    </row>
    <row r="794" spans="1:6" x14ac:dyDescent="0.25">
      <c r="A794">
        <v>2021</v>
      </c>
      <c r="B794" t="s">
        <v>89</v>
      </c>
      <c r="C794" t="s">
        <v>11</v>
      </c>
      <c r="D794" t="str">
        <f t="shared" si="12"/>
        <v>Lottery/Sweepstakes/Inheritance</v>
      </c>
      <c r="E794">
        <v>76</v>
      </c>
      <c r="F794" s="3">
        <v>1646023</v>
      </c>
    </row>
    <row r="795" spans="1:6" x14ac:dyDescent="0.25">
      <c r="A795">
        <v>2021</v>
      </c>
      <c r="B795" t="s">
        <v>89</v>
      </c>
      <c r="C795" t="s">
        <v>27</v>
      </c>
      <c r="D795" t="str">
        <f t="shared" si="12"/>
        <v>Malware/Scareware/Virus</v>
      </c>
      <c r="E795">
        <v>7</v>
      </c>
      <c r="F795" s="3">
        <v>0</v>
      </c>
    </row>
    <row r="796" spans="1:6" x14ac:dyDescent="0.25">
      <c r="A796">
        <v>2021</v>
      </c>
      <c r="B796" t="s">
        <v>89</v>
      </c>
      <c r="C796" t="s">
        <v>102</v>
      </c>
      <c r="D796" t="str">
        <f t="shared" si="12"/>
        <v>No Lead Value</v>
      </c>
      <c r="E796">
        <v>413</v>
      </c>
      <c r="F796" s="3">
        <v>0</v>
      </c>
    </row>
    <row r="797" spans="1:6" x14ac:dyDescent="0.25">
      <c r="A797">
        <v>2021</v>
      </c>
      <c r="B797" t="s">
        <v>89</v>
      </c>
      <c r="C797" t="s">
        <v>103</v>
      </c>
      <c r="D797" t="str">
        <f t="shared" si="12"/>
        <v>Non-payment/Non-Delivery</v>
      </c>
      <c r="E797">
        <v>1133</v>
      </c>
      <c r="F797" s="3">
        <v>4344689</v>
      </c>
    </row>
    <row r="798" spans="1:6" x14ac:dyDescent="0.25">
      <c r="A798">
        <v>2021</v>
      </c>
      <c r="B798" t="s">
        <v>89</v>
      </c>
      <c r="C798" t="s">
        <v>28</v>
      </c>
      <c r="D798" t="str">
        <f t="shared" si="12"/>
        <v>Other</v>
      </c>
      <c r="E798">
        <v>133</v>
      </c>
      <c r="F798" s="3">
        <v>325010</v>
      </c>
    </row>
    <row r="799" spans="1:6" x14ac:dyDescent="0.25">
      <c r="A799">
        <v>2021</v>
      </c>
      <c r="B799" t="s">
        <v>89</v>
      </c>
      <c r="C799" t="s">
        <v>9</v>
      </c>
      <c r="D799" t="str">
        <f t="shared" si="12"/>
        <v>Overpayment</v>
      </c>
      <c r="E799">
        <v>88</v>
      </c>
      <c r="F799" s="3">
        <v>366861</v>
      </c>
    </row>
    <row r="800" spans="1:6" x14ac:dyDescent="0.25">
      <c r="A800">
        <v>2021</v>
      </c>
      <c r="B800" t="s">
        <v>89</v>
      </c>
      <c r="C800" t="s">
        <v>8</v>
      </c>
      <c r="D800" t="str">
        <f t="shared" si="12"/>
        <v>Data Breach (Personal)</v>
      </c>
      <c r="E800">
        <v>622</v>
      </c>
      <c r="F800" s="3">
        <v>7250421</v>
      </c>
    </row>
    <row r="801" spans="1:6" x14ac:dyDescent="0.25">
      <c r="A801">
        <v>2021</v>
      </c>
      <c r="B801" t="s">
        <v>89</v>
      </c>
      <c r="C801" t="s">
        <v>4</v>
      </c>
      <c r="D801" t="str">
        <f t="shared" si="12"/>
        <v>Phishing/Vishing/Smishing/Pharming</v>
      </c>
      <c r="E801">
        <v>310</v>
      </c>
      <c r="F801" s="3">
        <v>244502</v>
      </c>
    </row>
    <row r="802" spans="1:6" x14ac:dyDescent="0.25">
      <c r="A802">
        <v>2021</v>
      </c>
      <c r="B802" t="s">
        <v>89</v>
      </c>
      <c r="C802" t="s">
        <v>15</v>
      </c>
      <c r="D802" t="str">
        <f t="shared" si="12"/>
        <v>Ransomware</v>
      </c>
      <c r="E802">
        <v>61</v>
      </c>
      <c r="F802" s="3">
        <v>311165</v>
      </c>
    </row>
    <row r="803" spans="1:6" x14ac:dyDescent="0.25">
      <c r="A803">
        <v>2021</v>
      </c>
      <c r="B803" t="s">
        <v>89</v>
      </c>
      <c r="C803" t="s">
        <v>31</v>
      </c>
      <c r="D803" t="str">
        <f t="shared" si="12"/>
        <v>Re-shipping</v>
      </c>
      <c r="E803">
        <v>5</v>
      </c>
      <c r="F803" s="3">
        <v>23600</v>
      </c>
    </row>
    <row r="804" spans="1:6" x14ac:dyDescent="0.25">
      <c r="A804">
        <v>2021</v>
      </c>
      <c r="B804" t="s">
        <v>89</v>
      </c>
      <c r="C804" t="s">
        <v>32</v>
      </c>
      <c r="D804" t="str">
        <f t="shared" si="12"/>
        <v>Real Estate/Rental</v>
      </c>
      <c r="E804">
        <v>129</v>
      </c>
      <c r="F804" s="3">
        <v>1896098</v>
      </c>
    </row>
    <row r="805" spans="1:6" x14ac:dyDescent="0.25">
      <c r="A805">
        <v>2021</v>
      </c>
      <c r="B805" t="s">
        <v>89</v>
      </c>
      <c r="C805" t="s">
        <v>22</v>
      </c>
      <c r="D805" t="str">
        <f t="shared" si="12"/>
        <v>Spoofing</v>
      </c>
      <c r="E805">
        <v>270</v>
      </c>
      <c r="F805" s="3">
        <v>280826</v>
      </c>
    </row>
    <row r="806" spans="1:6" x14ac:dyDescent="0.25">
      <c r="A806">
        <v>2021</v>
      </c>
      <c r="B806" t="s">
        <v>89</v>
      </c>
      <c r="C806" t="s">
        <v>16</v>
      </c>
      <c r="D806" t="str">
        <f t="shared" si="12"/>
        <v>Tech Support</v>
      </c>
      <c r="E806">
        <v>400</v>
      </c>
      <c r="F806" s="3">
        <v>5092149</v>
      </c>
    </row>
    <row r="807" spans="1:6" x14ac:dyDescent="0.25">
      <c r="A807">
        <v>2021</v>
      </c>
      <c r="B807" t="s">
        <v>89</v>
      </c>
      <c r="C807" t="s">
        <v>30</v>
      </c>
      <c r="D807" t="str">
        <f t="shared" si="12"/>
        <v>Terrorism/Threats of Violence</v>
      </c>
      <c r="E807">
        <v>149</v>
      </c>
      <c r="F807" s="3">
        <v>62090</v>
      </c>
    </row>
    <row r="808" spans="1:6" x14ac:dyDescent="0.25">
      <c r="A808">
        <v>2021</v>
      </c>
      <c r="B808" t="s">
        <v>72</v>
      </c>
      <c r="C808" t="s">
        <v>7</v>
      </c>
      <c r="D808" t="str">
        <f t="shared" si="12"/>
        <v>Advanced Fee</v>
      </c>
      <c r="E808">
        <v>66</v>
      </c>
      <c r="F808" s="3">
        <v>299695</v>
      </c>
    </row>
    <row r="809" spans="1:6" x14ac:dyDescent="0.25">
      <c r="A809">
        <v>2021</v>
      </c>
      <c r="B809" t="s">
        <v>72</v>
      </c>
      <c r="C809" t="s">
        <v>20</v>
      </c>
      <c r="D809" t="str">
        <f t="shared" si="12"/>
        <v>BEC/EAC</v>
      </c>
      <c r="E809">
        <v>68</v>
      </c>
      <c r="F809" s="3">
        <v>8740081</v>
      </c>
    </row>
    <row r="810" spans="1:6" x14ac:dyDescent="0.25">
      <c r="A810">
        <v>2021</v>
      </c>
      <c r="B810" t="s">
        <v>72</v>
      </c>
      <c r="C810" t="s">
        <v>21</v>
      </c>
      <c r="D810" t="str">
        <f t="shared" si="12"/>
        <v>Civil Matter</v>
      </c>
      <c r="E810">
        <v>5</v>
      </c>
      <c r="F810" s="3">
        <v>143</v>
      </c>
    </row>
    <row r="811" spans="1:6" x14ac:dyDescent="0.25">
      <c r="A811">
        <v>2021</v>
      </c>
      <c r="B811" t="s">
        <v>72</v>
      </c>
      <c r="C811" t="s">
        <v>25</v>
      </c>
      <c r="D811" t="str">
        <f t="shared" si="12"/>
        <v>Computer Intrusion</v>
      </c>
      <c r="E811">
        <v>4</v>
      </c>
      <c r="F811" s="3">
        <v>600</v>
      </c>
    </row>
    <row r="812" spans="1:6" x14ac:dyDescent="0.25">
      <c r="A812">
        <v>2021</v>
      </c>
      <c r="B812" t="s">
        <v>72</v>
      </c>
      <c r="C812" t="s">
        <v>14</v>
      </c>
      <c r="D812" t="str">
        <f t="shared" si="12"/>
        <v>Confidence Fraud/Romance</v>
      </c>
      <c r="E812">
        <v>127</v>
      </c>
      <c r="F812" s="3">
        <v>3219615</v>
      </c>
    </row>
    <row r="813" spans="1:6" x14ac:dyDescent="0.25">
      <c r="A813">
        <v>2021</v>
      </c>
      <c r="B813" t="s">
        <v>72</v>
      </c>
      <c r="C813" t="s">
        <v>19</v>
      </c>
      <c r="D813" t="str">
        <f t="shared" si="12"/>
        <v>Data Breach (Corporate)</v>
      </c>
      <c r="E813">
        <v>3</v>
      </c>
      <c r="F813" s="3">
        <v>3908</v>
      </c>
    </row>
    <row r="814" spans="1:6" x14ac:dyDescent="0.25">
      <c r="A814">
        <v>2021</v>
      </c>
      <c r="B814" t="s">
        <v>72</v>
      </c>
      <c r="C814" t="s">
        <v>24</v>
      </c>
      <c r="D814" t="str">
        <f t="shared" si="12"/>
        <v>Credit Card/Check Fraud</v>
      </c>
      <c r="E814">
        <v>80</v>
      </c>
      <c r="F814" s="3">
        <v>161802</v>
      </c>
    </row>
    <row r="815" spans="1:6" x14ac:dyDescent="0.25">
      <c r="A815">
        <v>2021</v>
      </c>
      <c r="B815" t="s">
        <v>72</v>
      </c>
      <c r="C815" t="s">
        <v>17</v>
      </c>
      <c r="D815" t="str">
        <f t="shared" si="12"/>
        <v>Crimes Against Children</v>
      </c>
      <c r="E815">
        <v>9</v>
      </c>
      <c r="F815" s="3">
        <v>0</v>
      </c>
    </row>
    <row r="816" spans="1:6" x14ac:dyDescent="0.25">
      <c r="A816">
        <v>2021</v>
      </c>
      <c r="B816" t="s">
        <v>72</v>
      </c>
      <c r="C816" t="s">
        <v>104</v>
      </c>
      <c r="D816" t="str">
        <f t="shared" si="12"/>
        <v>Denial of Service/TDos</v>
      </c>
      <c r="E816">
        <v>7</v>
      </c>
      <c r="F816" s="3">
        <v>0</v>
      </c>
    </row>
    <row r="817" spans="1:6" x14ac:dyDescent="0.25">
      <c r="A817">
        <v>2021</v>
      </c>
      <c r="B817" t="s">
        <v>72</v>
      </c>
      <c r="C817" t="s">
        <v>26</v>
      </c>
      <c r="D817" t="str">
        <f t="shared" si="12"/>
        <v>Employment</v>
      </c>
      <c r="E817">
        <v>68</v>
      </c>
      <c r="F817" s="3">
        <v>57804</v>
      </c>
    </row>
    <row r="818" spans="1:6" x14ac:dyDescent="0.25">
      <c r="A818">
        <v>2021</v>
      </c>
      <c r="B818" t="s">
        <v>72</v>
      </c>
      <c r="C818" t="s">
        <v>12</v>
      </c>
      <c r="D818" t="str">
        <f t="shared" si="12"/>
        <v>Extortion</v>
      </c>
      <c r="E818">
        <v>176</v>
      </c>
      <c r="F818" s="3">
        <v>216880</v>
      </c>
    </row>
    <row r="819" spans="1:6" x14ac:dyDescent="0.25">
      <c r="A819">
        <v>2021</v>
      </c>
      <c r="B819" t="s">
        <v>72</v>
      </c>
      <c r="C819" t="s">
        <v>33</v>
      </c>
      <c r="D819" t="str">
        <f t="shared" si="12"/>
        <v>Gambling</v>
      </c>
      <c r="E819">
        <v>0</v>
      </c>
      <c r="F819" s="3">
        <v>0</v>
      </c>
    </row>
    <row r="820" spans="1:6" x14ac:dyDescent="0.25">
      <c r="A820">
        <v>2021</v>
      </c>
      <c r="B820" t="s">
        <v>72</v>
      </c>
      <c r="C820" t="s">
        <v>5</v>
      </c>
      <c r="D820" t="str">
        <f t="shared" si="12"/>
        <v>Government Impersonation</v>
      </c>
      <c r="E820">
        <v>58</v>
      </c>
      <c r="F820" s="3">
        <v>502319</v>
      </c>
    </row>
    <row r="821" spans="1:6" x14ac:dyDescent="0.25">
      <c r="A821">
        <v>2021</v>
      </c>
      <c r="B821" t="s">
        <v>72</v>
      </c>
      <c r="C821" t="s">
        <v>29</v>
      </c>
      <c r="D821" t="str">
        <f t="shared" si="12"/>
        <v>Health Care Related</v>
      </c>
      <c r="E821">
        <v>4</v>
      </c>
      <c r="F821" s="3">
        <v>0</v>
      </c>
    </row>
    <row r="822" spans="1:6" x14ac:dyDescent="0.25">
      <c r="A822">
        <v>2021</v>
      </c>
      <c r="B822" t="s">
        <v>72</v>
      </c>
      <c r="C822" t="s">
        <v>13</v>
      </c>
      <c r="D822" t="str">
        <f t="shared" si="12"/>
        <v>IPR/Copyright and Counterfeit</v>
      </c>
      <c r="E822">
        <v>18</v>
      </c>
      <c r="F822" s="3">
        <v>25657</v>
      </c>
    </row>
    <row r="823" spans="1:6" x14ac:dyDescent="0.25">
      <c r="A823">
        <v>2021</v>
      </c>
      <c r="B823" t="s">
        <v>72</v>
      </c>
      <c r="C823" t="s">
        <v>10</v>
      </c>
      <c r="D823" t="str">
        <f t="shared" si="12"/>
        <v>Identity Theft</v>
      </c>
      <c r="E823">
        <v>154</v>
      </c>
      <c r="F823" s="3">
        <v>1226716</v>
      </c>
    </row>
    <row r="824" spans="1:6" x14ac:dyDescent="0.25">
      <c r="A824">
        <v>2021</v>
      </c>
      <c r="B824" t="s">
        <v>72</v>
      </c>
      <c r="C824" t="s">
        <v>18</v>
      </c>
      <c r="D824" t="str">
        <f t="shared" si="12"/>
        <v>Investment</v>
      </c>
      <c r="E824">
        <v>44</v>
      </c>
      <c r="F824" s="3">
        <v>2239086</v>
      </c>
    </row>
    <row r="825" spans="1:6" x14ac:dyDescent="0.25">
      <c r="A825">
        <v>2021</v>
      </c>
      <c r="B825" t="s">
        <v>72</v>
      </c>
      <c r="C825" t="s">
        <v>11</v>
      </c>
      <c r="D825" t="str">
        <f t="shared" si="12"/>
        <v>Lottery/Sweepstakes/Inheritance</v>
      </c>
      <c r="E825">
        <v>23</v>
      </c>
      <c r="F825" s="3">
        <v>135793</v>
      </c>
    </row>
    <row r="826" spans="1:6" x14ac:dyDescent="0.25">
      <c r="A826">
        <v>2021</v>
      </c>
      <c r="B826" t="s">
        <v>72</v>
      </c>
      <c r="C826" t="s">
        <v>27</v>
      </c>
      <c r="D826" t="str">
        <f t="shared" si="12"/>
        <v>Malware/Scareware/Virus</v>
      </c>
      <c r="E826">
        <v>3</v>
      </c>
      <c r="F826" s="3">
        <v>50</v>
      </c>
    </row>
    <row r="827" spans="1:6" x14ac:dyDescent="0.25">
      <c r="A827">
        <v>2021</v>
      </c>
      <c r="B827" t="s">
        <v>72</v>
      </c>
      <c r="C827" t="s">
        <v>102</v>
      </c>
      <c r="D827" t="str">
        <f t="shared" si="12"/>
        <v>No Lead Value</v>
      </c>
      <c r="E827">
        <v>203</v>
      </c>
      <c r="F827" s="3">
        <v>0</v>
      </c>
    </row>
    <row r="828" spans="1:6" x14ac:dyDescent="0.25">
      <c r="A828">
        <v>2021</v>
      </c>
      <c r="B828" t="s">
        <v>72</v>
      </c>
      <c r="C828" t="s">
        <v>103</v>
      </c>
      <c r="D828" t="str">
        <f t="shared" si="12"/>
        <v>Non-payment/Non-Delivery</v>
      </c>
      <c r="E828">
        <v>448</v>
      </c>
      <c r="F828" s="3">
        <v>1066369</v>
      </c>
    </row>
    <row r="829" spans="1:6" x14ac:dyDescent="0.25">
      <c r="A829">
        <v>2021</v>
      </c>
      <c r="B829" t="s">
        <v>72</v>
      </c>
      <c r="C829" t="s">
        <v>28</v>
      </c>
      <c r="D829" t="str">
        <f t="shared" si="12"/>
        <v>Other</v>
      </c>
      <c r="E829">
        <v>46</v>
      </c>
      <c r="F829" s="3">
        <v>322284</v>
      </c>
    </row>
    <row r="830" spans="1:6" x14ac:dyDescent="0.25">
      <c r="A830">
        <v>2021</v>
      </c>
      <c r="B830" t="s">
        <v>72</v>
      </c>
      <c r="C830" t="s">
        <v>9</v>
      </c>
      <c r="D830" t="str">
        <f t="shared" si="12"/>
        <v>Overpayment</v>
      </c>
      <c r="E830">
        <v>22</v>
      </c>
      <c r="F830" s="3">
        <v>121011</v>
      </c>
    </row>
    <row r="831" spans="1:6" x14ac:dyDescent="0.25">
      <c r="A831">
        <v>2021</v>
      </c>
      <c r="B831" t="s">
        <v>72</v>
      </c>
      <c r="C831" t="s">
        <v>8</v>
      </c>
      <c r="D831" t="str">
        <f t="shared" si="12"/>
        <v>Data Breach (Personal)</v>
      </c>
      <c r="E831">
        <v>280</v>
      </c>
      <c r="F831" s="3">
        <v>1359994</v>
      </c>
    </row>
    <row r="832" spans="1:6" x14ac:dyDescent="0.25">
      <c r="A832">
        <v>2021</v>
      </c>
      <c r="B832" t="s">
        <v>72</v>
      </c>
      <c r="C832" t="s">
        <v>4</v>
      </c>
      <c r="D832" t="str">
        <f t="shared" si="12"/>
        <v>Phishing/Vishing/Smishing/Pharming</v>
      </c>
      <c r="E832">
        <v>87</v>
      </c>
      <c r="F832" s="3">
        <v>213410</v>
      </c>
    </row>
    <row r="833" spans="1:6" x14ac:dyDescent="0.25">
      <c r="A833">
        <v>2021</v>
      </c>
      <c r="B833" t="s">
        <v>72</v>
      </c>
      <c r="C833" t="s">
        <v>15</v>
      </c>
      <c r="D833" t="str">
        <f t="shared" si="12"/>
        <v>Ransomware</v>
      </c>
      <c r="E833">
        <v>23</v>
      </c>
      <c r="F833" s="3">
        <v>135147</v>
      </c>
    </row>
    <row r="834" spans="1:6" x14ac:dyDescent="0.25">
      <c r="A834">
        <v>2021</v>
      </c>
      <c r="B834" t="s">
        <v>72</v>
      </c>
      <c r="C834" t="s">
        <v>31</v>
      </c>
      <c r="D834" t="str">
        <f t="shared" si="12"/>
        <v>Re-shipping</v>
      </c>
      <c r="E834">
        <v>2</v>
      </c>
      <c r="F834" s="3">
        <v>8000</v>
      </c>
    </row>
    <row r="835" spans="1:6" x14ac:dyDescent="0.25">
      <c r="A835">
        <v>2021</v>
      </c>
      <c r="B835" t="s">
        <v>72</v>
      </c>
      <c r="C835" t="s">
        <v>32</v>
      </c>
      <c r="D835" t="str">
        <f t="shared" ref="D835:D898" si="13">IF(C835="BEC", "BEC/EAC", IF(C835="Credit Card Fraud", "Credit Card/Check Fraud", IF(C835="Malware", "Malware/Scareware/Virus", IF(C835="Data Breach", "Data Breach (Corporate)", IF(C835="Real Estate", "Real Estate/Rental", IF(C835="Phishing", "Phishing/Vishing/Smishing/Pharming", IF(C835="Personal Data Breach", "Data Breach (Personal)", IF(C835="Corporate Data Breach", "Data Breach (Corporate)", IF(C835="Confidence/Romance", "Confidence Fraud/Romance", IF(C835="Threats of Violence", "Terrorism/Threats of Violence", C835))))))))))</f>
        <v>Real Estate/Rental</v>
      </c>
      <c r="E835">
        <v>43</v>
      </c>
      <c r="F835" s="3">
        <v>677668</v>
      </c>
    </row>
    <row r="836" spans="1:6" x14ac:dyDescent="0.25">
      <c r="A836">
        <v>2021</v>
      </c>
      <c r="B836" t="s">
        <v>72</v>
      </c>
      <c r="C836" t="s">
        <v>22</v>
      </c>
      <c r="D836" t="str">
        <f t="shared" si="13"/>
        <v>Spoofing</v>
      </c>
      <c r="E836">
        <v>88</v>
      </c>
      <c r="F836" s="3">
        <v>95420</v>
      </c>
    </row>
    <row r="837" spans="1:6" x14ac:dyDescent="0.25">
      <c r="A837">
        <v>2021</v>
      </c>
      <c r="B837" t="s">
        <v>72</v>
      </c>
      <c r="C837" t="s">
        <v>16</v>
      </c>
      <c r="D837" t="str">
        <f t="shared" si="13"/>
        <v>Tech Support</v>
      </c>
      <c r="E837">
        <v>102</v>
      </c>
      <c r="F837" s="3">
        <v>672972</v>
      </c>
    </row>
    <row r="838" spans="1:6" x14ac:dyDescent="0.25">
      <c r="A838">
        <v>2021</v>
      </c>
      <c r="B838" t="s">
        <v>72</v>
      </c>
      <c r="C838" t="s">
        <v>30</v>
      </c>
      <c r="D838" t="str">
        <f t="shared" si="13"/>
        <v>Terrorism/Threats of Violence</v>
      </c>
      <c r="E838">
        <v>73</v>
      </c>
      <c r="F838" s="3">
        <v>14418</v>
      </c>
    </row>
    <row r="839" spans="1:6" x14ac:dyDescent="0.25">
      <c r="A839">
        <v>2021</v>
      </c>
      <c r="B839" t="s">
        <v>54</v>
      </c>
      <c r="C839" t="s">
        <v>7</v>
      </c>
      <c r="D839" t="str">
        <f t="shared" si="13"/>
        <v>Advanced Fee</v>
      </c>
      <c r="E839">
        <v>169</v>
      </c>
      <c r="F839" s="3">
        <v>992865</v>
      </c>
    </row>
    <row r="840" spans="1:6" x14ac:dyDescent="0.25">
      <c r="A840">
        <v>2021</v>
      </c>
      <c r="B840" t="s">
        <v>54</v>
      </c>
      <c r="C840" t="s">
        <v>20</v>
      </c>
      <c r="D840" t="str">
        <f t="shared" si="13"/>
        <v>BEC/EAC</v>
      </c>
      <c r="E840">
        <v>269</v>
      </c>
      <c r="F840" s="3">
        <v>21116596</v>
      </c>
    </row>
    <row r="841" spans="1:6" x14ac:dyDescent="0.25">
      <c r="A841">
        <v>2021</v>
      </c>
      <c r="B841" t="s">
        <v>54</v>
      </c>
      <c r="C841" t="s">
        <v>21</v>
      </c>
      <c r="D841" t="str">
        <f t="shared" si="13"/>
        <v>Civil Matter</v>
      </c>
      <c r="E841">
        <v>18</v>
      </c>
      <c r="F841" s="3">
        <v>609470</v>
      </c>
    </row>
    <row r="842" spans="1:6" x14ac:dyDescent="0.25">
      <c r="A842">
        <v>2021</v>
      </c>
      <c r="B842" t="s">
        <v>54</v>
      </c>
      <c r="C842" t="s">
        <v>25</v>
      </c>
      <c r="D842" t="str">
        <f t="shared" si="13"/>
        <v>Computer Intrusion</v>
      </c>
      <c r="E842">
        <v>13</v>
      </c>
      <c r="F842" s="3">
        <v>111401</v>
      </c>
    </row>
    <row r="843" spans="1:6" x14ac:dyDescent="0.25">
      <c r="A843">
        <v>2021</v>
      </c>
      <c r="B843" t="s">
        <v>54</v>
      </c>
      <c r="C843" t="s">
        <v>14</v>
      </c>
      <c r="D843" t="str">
        <f t="shared" si="13"/>
        <v>Confidence Fraud/Romance</v>
      </c>
      <c r="E843">
        <v>372</v>
      </c>
      <c r="F843" s="3">
        <v>8852970</v>
      </c>
    </row>
    <row r="844" spans="1:6" x14ac:dyDescent="0.25">
      <c r="A844">
        <v>2021</v>
      </c>
      <c r="B844" t="s">
        <v>54</v>
      </c>
      <c r="C844" t="s">
        <v>19</v>
      </c>
      <c r="D844" t="str">
        <f t="shared" si="13"/>
        <v>Data Breach (Corporate)</v>
      </c>
      <c r="E844">
        <v>20</v>
      </c>
      <c r="F844" s="3">
        <v>121323</v>
      </c>
    </row>
    <row r="845" spans="1:6" x14ac:dyDescent="0.25">
      <c r="A845">
        <v>2021</v>
      </c>
      <c r="B845" t="s">
        <v>54</v>
      </c>
      <c r="C845" t="s">
        <v>24</v>
      </c>
      <c r="D845" t="str">
        <f t="shared" si="13"/>
        <v>Credit Card/Check Fraud</v>
      </c>
      <c r="E845">
        <v>225</v>
      </c>
      <c r="F845" s="3">
        <v>884503</v>
      </c>
    </row>
    <row r="846" spans="1:6" x14ac:dyDescent="0.25">
      <c r="A846">
        <v>2021</v>
      </c>
      <c r="B846" t="s">
        <v>54</v>
      </c>
      <c r="C846" t="s">
        <v>17</v>
      </c>
      <c r="D846" t="str">
        <f t="shared" si="13"/>
        <v>Crimes Against Children</v>
      </c>
      <c r="E846">
        <v>33</v>
      </c>
      <c r="F846" s="3">
        <v>1520</v>
      </c>
    </row>
    <row r="847" spans="1:6" x14ac:dyDescent="0.25">
      <c r="A847">
        <v>2021</v>
      </c>
      <c r="B847" t="s">
        <v>54</v>
      </c>
      <c r="C847" t="s">
        <v>104</v>
      </c>
      <c r="D847" t="str">
        <f t="shared" si="13"/>
        <v>Denial of Service/TDos</v>
      </c>
      <c r="E847">
        <v>29</v>
      </c>
      <c r="F847" s="3">
        <v>0</v>
      </c>
    </row>
    <row r="848" spans="1:6" x14ac:dyDescent="0.25">
      <c r="A848">
        <v>2021</v>
      </c>
      <c r="B848" t="s">
        <v>54</v>
      </c>
      <c r="C848" t="s">
        <v>26</v>
      </c>
      <c r="D848" t="str">
        <f t="shared" si="13"/>
        <v>Employment</v>
      </c>
      <c r="E848">
        <v>205</v>
      </c>
      <c r="F848" s="3">
        <v>1808035</v>
      </c>
    </row>
    <row r="849" spans="1:6" x14ac:dyDescent="0.25">
      <c r="A849">
        <v>2021</v>
      </c>
      <c r="B849" t="s">
        <v>54</v>
      </c>
      <c r="C849" t="s">
        <v>12</v>
      </c>
      <c r="D849" t="str">
        <f t="shared" si="13"/>
        <v>Extortion</v>
      </c>
      <c r="E849">
        <v>549</v>
      </c>
      <c r="F849" s="3">
        <v>362952</v>
      </c>
    </row>
    <row r="850" spans="1:6" x14ac:dyDescent="0.25">
      <c r="A850">
        <v>2021</v>
      </c>
      <c r="B850" t="s">
        <v>54</v>
      </c>
      <c r="C850" t="s">
        <v>33</v>
      </c>
      <c r="D850" t="str">
        <f t="shared" si="13"/>
        <v>Gambling</v>
      </c>
      <c r="E850">
        <v>2</v>
      </c>
      <c r="F850" s="3">
        <v>100</v>
      </c>
    </row>
    <row r="851" spans="1:6" x14ac:dyDescent="0.25">
      <c r="A851">
        <v>2021</v>
      </c>
      <c r="B851" t="s">
        <v>54</v>
      </c>
      <c r="C851" t="s">
        <v>5</v>
      </c>
      <c r="D851" t="str">
        <f t="shared" si="13"/>
        <v>Government Impersonation</v>
      </c>
      <c r="E851">
        <v>160</v>
      </c>
      <c r="F851" s="3">
        <v>513591</v>
      </c>
    </row>
    <row r="852" spans="1:6" x14ac:dyDescent="0.25">
      <c r="A852">
        <v>2021</v>
      </c>
      <c r="B852" t="s">
        <v>54</v>
      </c>
      <c r="C852" t="s">
        <v>29</v>
      </c>
      <c r="D852" t="str">
        <f t="shared" si="13"/>
        <v>Health Care Related</v>
      </c>
      <c r="E852">
        <v>9</v>
      </c>
      <c r="F852" s="3">
        <v>24356</v>
      </c>
    </row>
    <row r="853" spans="1:6" x14ac:dyDescent="0.25">
      <c r="A853">
        <v>2021</v>
      </c>
      <c r="B853" t="s">
        <v>54</v>
      </c>
      <c r="C853" t="s">
        <v>13</v>
      </c>
      <c r="D853" t="str">
        <f t="shared" si="13"/>
        <v>IPR/Copyright and Counterfeit</v>
      </c>
      <c r="E853">
        <v>48</v>
      </c>
      <c r="F853" s="3">
        <v>11464</v>
      </c>
    </row>
    <row r="854" spans="1:6" x14ac:dyDescent="0.25">
      <c r="A854">
        <v>2021</v>
      </c>
      <c r="B854" t="s">
        <v>54</v>
      </c>
      <c r="C854" t="s">
        <v>10</v>
      </c>
      <c r="D854" t="str">
        <f t="shared" si="13"/>
        <v>Identity Theft</v>
      </c>
      <c r="E854">
        <v>394</v>
      </c>
      <c r="F854" s="3">
        <v>3774540</v>
      </c>
    </row>
    <row r="855" spans="1:6" x14ac:dyDescent="0.25">
      <c r="A855">
        <v>2021</v>
      </c>
      <c r="B855" t="s">
        <v>54</v>
      </c>
      <c r="C855" t="s">
        <v>18</v>
      </c>
      <c r="D855" t="str">
        <f t="shared" si="13"/>
        <v>Investment</v>
      </c>
      <c r="E855">
        <v>132</v>
      </c>
      <c r="F855" s="3">
        <v>6529176</v>
      </c>
    </row>
    <row r="856" spans="1:6" x14ac:dyDescent="0.25">
      <c r="A856">
        <v>2021</v>
      </c>
      <c r="B856" t="s">
        <v>54</v>
      </c>
      <c r="C856" t="s">
        <v>11</v>
      </c>
      <c r="D856" t="str">
        <f t="shared" si="13"/>
        <v>Lottery/Sweepstakes/Inheritance</v>
      </c>
      <c r="E856">
        <v>108</v>
      </c>
      <c r="F856" s="3">
        <v>1771326</v>
      </c>
    </row>
    <row r="857" spans="1:6" x14ac:dyDescent="0.25">
      <c r="A857">
        <v>2021</v>
      </c>
      <c r="B857" t="s">
        <v>54</v>
      </c>
      <c r="C857" t="s">
        <v>27</v>
      </c>
      <c r="D857" t="str">
        <f t="shared" si="13"/>
        <v>Malware/Scareware/Virus</v>
      </c>
      <c r="E857">
        <v>8</v>
      </c>
      <c r="F857" s="3">
        <v>0</v>
      </c>
    </row>
    <row r="858" spans="1:6" x14ac:dyDescent="0.25">
      <c r="A858">
        <v>2021</v>
      </c>
      <c r="B858" t="s">
        <v>54</v>
      </c>
      <c r="C858" t="s">
        <v>102</v>
      </c>
      <c r="D858" t="str">
        <f t="shared" si="13"/>
        <v>No Lead Value</v>
      </c>
      <c r="E858">
        <v>3979</v>
      </c>
      <c r="F858" s="3">
        <v>0</v>
      </c>
    </row>
    <row r="859" spans="1:6" x14ac:dyDescent="0.25">
      <c r="A859">
        <v>2021</v>
      </c>
      <c r="B859" t="s">
        <v>54</v>
      </c>
      <c r="C859" t="s">
        <v>103</v>
      </c>
      <c r="D859" t="str">
        <f t="shared" si="13"/>
        <v>Non-payment/Non-Delivery</v>
      </c>
      <c r="E859">
        <v>1270</v>
      </c>
      <c r="F859" s="3">
        <v>3732057</v>
      </c>
    </row>
    <row r="860" spans="1:6" x14ac:dyDescent="0.25">
      <c r="A860">
        <v>2021</v>
      </c>
      <c r="B860" t="s">
        <v>54</v>
      </c>
      <c r="C860" t="s">
        <v>28</v>
      </c>
      <c r="D860" t="str">
        <f t="shared" si="13"/>
        <v>Other</v>
      </c>
      <c r="E860">
        <v>157</v>
      </c>
      <c r="F860" s="3">
        <v>329667</v>
      </c>
    </row>
    <row r="861" spans="1:6" x14ac:dyDescent="0.25">
      <c r="A861">
        <v>2021</v>
      </c>
      <c r="B861" t="s">
        <v>54</v>
      </c>
      <c r="C861" t="s">
        <v>9</v>
      </c>
      <c r="D861" t="str">
        <f t="shared" si="13"/>
        <v>Overpayment</v>
      </c>
      <c r="E861">
        <v>93</v>
      </c>
      <c r="F861" s="3">
        <v>764197</v>
      </c>
    </row>
    <row r="862" spans="1:6" x14ac:dyDescent="0.25">
      <c r="A862">
        <v>2021</v>
      </c>
      <c r="B862" t="s">
        <v>54</v>
      </c>
      <c r="C862" t="s">
        <v>8</v>
      </c>
      <c r="D862" t="str">
        <f t="shared" si="13"/>
        <v>Data Breach (Personal)</v>
      </c>
      <c r="E862">
        <v>667</v>
      </c>
      <c r="F862" s="3">
        <v>993175</v>
      </c>
    </row>
    <row r="863" spans="1:6" x14ac:dyDescent="0.25">
      <c r="A863">
        <v>2021</v>
      </c>
      <c r="B863" t="s">
        <v>54</v>
      </c>
      <c r="C863" t="s">
        <v>4</v>
      </c>
      <c r="D863" t="str">
        <f t="shared" si="13"/>
        <v>Phishing/Vishing/Smishing/Pharming</v>
      </c>
      <c r="E863">
        <v>297</v>
      </c>
      <c r="F863" s="3">
        <v>368601</v>
      </c>
    </row>
    <row r="864" spans="1:6" x14ac:dyDescent="0.25">
      <c r="A864">
        <v>2021</v>
      </c>
      <c r="B864" t="s">
        <v>54</v>
      </c>
      <c r="C864" t="s">
        <v>15</v>
      </c>
      <c r="D864" t="str">
        <f t="shared" si="13"/>
        <v>Ransomware</v>
      </c>
      <c r="E864">
        <v>65</v>
      </c>
      <c r="F864" s="3">
        <v>65300</v>
      </c>
    </row>
    <row r="865" spans="1:6" x14ac:dyDescent="0.25">
      <c r="A865">
        <v>2021</v>
      </c>
      <c r="B865" t="s">
        <v>54</v>
      </c>
      <c r="C865" t="s">
        <v>31</v>
      </c>
      <c r="D865" t="str">
        <f t="shared" si="13"/>
        <v>Re-shipping</v>
      </c>
      <c r="E865">
        <v>6</v>
      </c>
      <c r="F865" s="3">
        <v>0</v>
      </c>
    </row>
    <row r="866" spans="1:6" x14ac:dyDescent="0.25">
      <c r="A866">
        <v>2021</v>
      </c>
      <c r="B866" t="s">
        <v>54</v>
      </c>
      <c r="C866" t="s">
        <v>32</v>
      </c>
      <c r="D866" t="str">
        <f t="shared" si="13"/>
        <v>Real Estate/Rental</v>
      </c>
      <c r="E866">
        <v>94</v>
      </c>
      <c r="F866" s="3">
        <v>1412261</v>
      </c>
    </row>
    <row r="867" spans="1:6" x14ac:dyDescent="0.25">
      <c r="A867">
        <v>2021</v>
      </c>
      <c r="B867" t="s">
        <v>54</v>
      </c>
      <c r="C867" t="s">
        <v>22</v>
      </c>
      <c r="D867" t="str">
        <f t="shared" si="13"/>
        <v>Spoofing</v>
      </c>
      <c r="E867">
        <v>242</v>
      </c>
      <c r="F867" s="3">
        <v>1428656</v>
      </c>
    </row>
    <row r="868" spans="1:6" x14ac:dyDescent="0.25">
      <c r="A868">
        <v>2021</v>
      </c>
      <c r="B868" t="s">
        <v>54</v>
      </c>
      <c r="C868" t="s">
        <v>16</v>
      </c>
      <c r="D868" t="str">
        <f t="shared" si="13"/>
        <v>Tech Support</v>
      </c>
      <c r="E868">
        <v>361</v>
      </c>
      <c r="F868" s="3">
        <v>2735268</v>
      </c>
    </row>
    <row r="869" spans="1:6" x14ac:dyDescent="0.25">
      <c r="A869">
        <v>2021</v>
      </c>
      <c r="B869" t="s">
        <v>54</v>
      </c>
      <c r="C869" t="s">
        <v>30</v>
      </c>
      <c r="D869" t="str">
        <f t="shared" si="13"/>
        <v>Terrorism/Threats of Violence</v>
      </c>
      <c r="E869">
        <v>179</v>
      </c>
      <c r="F869" s="3">
        <v>119336</v>
      </c>
    </row>
    <row r="870" spans="1:6" x14ac:dyDescent="0.25">
      <c r="A870">
        <v>2021</v>
      </c>
      <c r="B870" t="s">
        <v>55</v>
      </c>
      <c r="C870" t="s">
        <v>7</v>
      </c>
      <c r="D870" t="str">
        <f t="shared" si="13"/>
        <v>Advanced Fee</v>
      </c>
      <c r="E870">
        <v>29</v>
      </c>
      <c r="F870" s="3">
        <v>305468</v>
      </c>
    </row>
    <row r="871" spans="1:6" x14ac:dyDescent="0.25">
      <c r="A871">
        <v>2021</v>
      </c>
      <c r="B871" t="s">
        <v>55</v>
      </c>
      <c r="C871" t="s">
        <v>20</v>
      </c>
      <c r="D871" t="str">
        <f t="shared" si="13"/>
        <v>BEC/EAC</v>
      </c>
      <c r="E871">
        <v>55</v>
      </c>
      <c r="F871" s="3">
        <v>3649247</v>
      </c>
    </row>
    <row r="872" spans="1:6" x14ac:dyDescent="0.25">
      <c r="A872">
        <v>2021</v>
      </c>
      <c r="B872" t="s">
        <v>55</v>
      </c>
      <c r="C872" t="s">
        <v>21</v>
      </c>
      <c r="D872" t="str">
        <f t="shared" si="13"/>
        <v>Civil Matter</v>
      </c>
      <c r="E872">
        <v>3</v>
      </c>
      <c r="F872" s="3">
        <v>98552</v>
      </c>
    </row>
    <row r="873" spans="1:6" x14ac:dyDescent="0.25">
      <c r="A873">
        <v>2021</v>
      </c>
      <c r="B873" t="s">
        <v>55</v>
      </c>
      <c r="C873" t="s">
        <v>25</v>
      </c>
      <c r="D873" t="str">
        <f t="shared" si="13"/>
        <v>Computer Intrusion</v>
      </c>
      <c r="E873">
        <v>1</v>
      </c>
      <c r="F873" s="3">
        <v>0</v>
      </c>
    </row>
    <row r="874" spans="1:6" x14ac:dyDescent="0.25">
      <c r="A874">
        <v>2021</v>
      </c>
      <c r="B874" t="s">
        <v>55</v>
      </c>
      <c r="C874" t="s">
        <v>14</v>
      </c>
      <c r="D874" t="str">
        <f t="shared" si="13"/>
        <v>Confidence Fraud/Romance</v>
      </c>
      <c r="E874">
        <v>82</v>
      </c>
      <c r="F874" s="3">
        <v>1783925</v>
      </c>
    </row>
    <row r="875" spans="1:6" x14ac:dyDescent="0.25">
      <c r="A875">
        <v>2021</v>
      </c>
      <c r="B875" t="s">
        <v>55</v>
      </c>
      <c r="C875" t="s">
        <v>19</v>
      </c>
      <c r="D875" t="str">
        <f t="shared" si="13"/>
        <v>Data Breach (Corporate)</v>
      </c>
      <c r="E875">
        <v>4</v>
      </c>
      <c r="F875" s="3">
        <v>0</v>
      </c>
    </row>
    <row r="876" spans="1:6" x14ac:dyDescent="0.25">
      <c r="A876">
        <v>2021</v>
      </c>
      <c r="B876" t="s">
        <v>55</v>
      </c>
      <c r="C876" t="s">
        <v>24</v>
      </c>
      <c r="D876" t="str">
        <f t="shared" si="13"/>
        <v>Credit Card/Check Fraud</v>
      </c>
      <c r="E876">
        <v>45</v>
      </c>
      <c r="F876" s="3">
        <v>326093</v>
      </c>
    </row>
    <row r="877" spans="1:6" x14ac:dyDescent="0.25">
      <c r="A877">
        <v>2021</v>
      </c>
      <c r="B877" t="s">
        <v>55</v>
      </c>
      <c r="C877" t="s">
        <v>17</v>
      </c>
      <c r="D877" t="str">
        <f t="shared" si="13"/>
        <v>Crimes Against Children</v>
      </c>
      <c r="E877">
        <v>10</v>
      </c>
      <c r="F877" s="3">
        <v>230</v>
      </c>
    </row>
    <row r="878" spans="1:6" x14ac:dyDescent="0.25">
      <c r="A878">
        <v>2021</v>
      </c>
      <c r="B878" t="s">
        <v>55</v>
      </c>
      <c r="C878" t="s">
        <v>104</v>
      </c>
      <c r="D878" t="str">
        <f t="shared" si="13"/>
        <v>Denial of Service/TDos</v>
      </c>
      <c r="E878">
        <v>3</v>
      </c>
      <c r="F878" s="3">
        <v>0</v>
      </c>
    </row>
    <row r="879" spans="1:6" x14ac:dyDescent="0.25">
      <c r="A879">
        <v>2021</v>
      </c>
      <c r="B879" t="s">
        <v>55</v>
      </c>
      <c r="C879" t="s">
        <v>26</v>
      </c>
      <c r="D879" t="str">
        <f t="shared" si="13"/>
        <v>Employment</v>
      </c>
      <c r="E879">
        <v>33</v>
      </c>
      <c r="F879" s="3">
        <v>29598</v>
      </c>
    </row>
    <row r="880" spans="1:6" x14ac:dyDescent="0.25">
      <c r="A880">
        <v>2021</v>
      </c>
      <c r="B880" t="s">
        <v>55</v>
      </c>
      <c r="C880" t="s">
        <v>12</v>
      </c>
      <c r="D880" t="str">
        <f t="shared" si="13"/>
        <v>Extortion</v>
      </c>
      <c r="E880">
        <v>149</v>
      </c>
      <c r="F880" s="3">
        <v>350256</v>
      </c>
    </row>
    <row r="881" spans="1:6" x14ac:dyDescent="0.25">
      <c r="A881">
        <v>2021</v>
      </c>
      <c r="B881" t="s">
        <v>55</v>
      </c>
      <c r="C881" t="s">
        <v>33</v>
      </c>
      <c r="D881" t="str">
        <f t="shared" si="13"/>
        <v>Gambling</v>
      </c>
      <c r="E881">
        <v>1</v>
      </c>
      <c r="F881" s="3">
        <v>0</v>
      </c>
    </row>
    <row r="882" spans="1:6" x14ac:dyDescent="0.25">
      <c r="A882">
        <v>2021</v>
      </c>
      <c r="B882" t="s">
        <v>55</v>
      </c>
      <c r="C882" t="s">
        <v>5</v>
      </c>
      <c r="D882" t="str">
        <f t="shared" si="13"/>
        <v>Government Impersonation</v>
      </c>
      <c r="E882">
        <v>38</v>
      </c>
      <c r="F882" s="3">
        <v>54854</v>
      </c>
    </row>
    <row r="883" spans="1:6" x14ac:dyDescent="0.25">
      <c r="A883">
        <v>2021</v>
      </c>
      <c r="B883" t="s">
        <v>55</v>
      </c>
      <c r="C883" t="s">
        <v>29</v>
      </c>
      <c r="D883" t="str">
        <f t="shared" si="13"/>
        <v>Health Care Related</v>
      </c>
      <c r="E883">
        <v>2</v>
      </c>
      <c r="F883" s="3">
        <v>71</v>
      </c>
    </row>
    <row r="884" spans="1:6" x14ac:dyDescent="0.25">
      <c r="A884">
        <v>2021</v>
      </c>
      <c r="B884" t="s">
        <v>55</v>
      </c>
      <c r="C884" t="s">
        <v>13</v>
      </c>
      <c r="D884" t="str">
        <f t="shared" si="13"/>
        <v>IPR/Copyright and Counterfeit</v>
      </c>
      <c r="E884">
        <v>9</v>
      </c>
      <c r="F884" s="3">
        <v>1030</v>
      </c>
    </row>
    <row r="885" spans="1:6" x14ac:dyDescent="0.25">
      <c r="A885">
        <v>2021</v>
      </c>
      <c r="B885" t="s">
        <v>55</v>
      </c>
      <c r="C885" t="s">
        <v>10</v>
      </c>
      <c r="D885" t="str">
        <f t="shared" si="13"/>
        <v>Identity Theft</v>
      </c>
      <c r="E885">
        <v>66</v>
      </c>
      <c r="F885" s="3">
        <v>105542</v>
      </c>
    </row>
    <row r="886" spans="1:6" x14ac:dyDescent="0.25">
      <c r="A886">
        <v>2021</v>
      </c>
      <c r="B886" t="s">
        <v>55</v>
      </c>
      <c r="C886" t="s">
        <v>18</v>
      </c>
      <c r="D886" t="str">
        <f t="shared" si="13"/>
        <v>Investment</v>
      </c>
      <c r="E886">
        <v>22</v>
      </c>
      <c r="F886" s="3">
        <v>736895</v>
      </c>
    </row>
    <row r="887" spans="1:6" x14ac:dyDescent="0.25">
      <c r="A887">
        <v>2021</v>
      </c>
      <c r="B887" t="s">
        <v>55</v>
      </c>
      <c r="C887" t="s">
        <v>11</v>
      </c>
      <c r="D887" t="str">
        <f t="shared" si="13"/>
        <v>Lottery/Sweepstakes/Inheritance</v>
      </c>
      <c r="E887">
        <v>24</v>
      </c>
      <c r="F887" s="3">
        <v>691532</v>
      </c>
    </row>
    <row r="888" spans="1:6" x14ac:dyDescent="0.25">
      <c r="A888">
        <v>2021</v>
      </c>
      <c r="B888" t="s">
        <v>55</v>
      </c>
      <c r="C888" t="s">
        <v>27</v>
      </c>
      <c r="D888" t="str">
        <f t="shared" si="13"/>
        <v>Malware/Scareware/Virus</v>
      </c>
      <c r="E888">
        <v>2</v>
      </c>
      <c r="F888" s="3">
        <v>0</v>
      </c>
    </row>
    <row r="889" spans="1:6" x14ac:dyDescent="0.25">
      <c r="A889">
        <v>2021</v>
      </c>
      <c r="B889" t="s">
        <v>55</v>
      </c>
      <c r="C889" t="s">
        <v>102</v>
      </c>
      <c r="D889" t="str">
        <f t="shared" si="13"/>
        <v>No Lead Value</v>
      </c>
      <c r="E889">
        <v>61</v>
      </c>
      <c r="F889" s="3">
        <v>0</v>
      </c>
    </row>
    <row r="890" spans="1:6" x14ac:dyDescent="0.25">
      <c r="A890">
        <v>2021</v>
      </c>
      <c r="B890" t="s">
        <v>55</v>
      </c>
      <c r="C890" t="s">
        <v>103</v>
      </c>
      <c r="D890" t="str">
        <f t="shared" si="13"/>
        <v>Non-payment/Non-Delivery</v>
      </c>
      <c r="E890">
        <v>241</v>
      </c>
      <c r="F890" s="3">
        <v>378320</v>
      </c>
    </row>
    <row r="891" spans="1:6" x14ac:dyDescent="0.25">
      <c r="A891">
        <v>2021</v>
      </c>
      <c r="B891" t="s">
        <v>55</v>
      </c>
      <c r="C891" t="s">
        <v>28</v>
      </c>
      <c r="D891" t="str">
        <f t="shared" si="13"/>
        <v>Other</v>
      </c>
      <c r="E891">
        <v>24</v>
      </c>
      <c r="F891" s="3">
        <v>45150</v>
      </c>
    </row>
    <row r="892" spans="1:6" x14ac:dyDescent="0.25">
      <c r="A892">
        <v>2021</v>
      </c>
      <c r="B892" t="s">
        <v>55</v>
      </c>
      <c r="C892" t="s">
        <v>9</v>
      </c>
      <c r="D892" t="str">
        <f t="shared" si="13"/>
        <v>Overpayment</v>
      </c>
      <c r="E892">
        <v>22</v>
      </c>
      <c r="F892" s="3">
        <v>14851</v>
      </c>
    </row>
    <row r="893" spans="1:6" x14ac:dyDescent="0.25">
      <c r="A893">
        <v>2021</v>
      </c>
      <c r="B893" t="s">
        <v>55</v>
      </c>
      <c r="C893" t="s">
        <v>8</v>
      </c>
      <c r="D893" t="str">
        <f t="shared" si="13"/>
        <v>Data Breach (Personal)</v>
      </c>
      <c r="E893">
        <v>86</v>
      </c>
      <c r="F893" s="3">
        <v>804273</v>
      </c>
    </row>
    <row r="894" spans="1:6" x14ac:dyDescent="0.25">
      <c r="A894">
        <v>2021</v>
      </c>
      <c r="B894" t="s">
        <v>55</v>
      </c>
      <c r="C894" t="s">
        <v>4</v>
      </c>
      <c r="D894" t="str">
        <f t="shared" si="13"/>
        <v>Phishing/Vishing/Smishing/Pharming</v>
      </c>
      <c r="E894">
        <v>46</v>
      </c>
      <c r="F894" s="3">
        <v>176785</v>
      </c>
    </row>
    <row r="895" spans="1:6" x14ac:dyDescent="0.25">
      <c r="A895">
        <v>2021</v>
      </c>
      <c r="B895" t="s">
        <v>55</v>
      </c>
      <c r="C895" t="s">
        <v>15</v>
      </c>
      <c r="D895" t="str">
        <f t="shared" si="13"/>
        <v>Ransomware</v>
      </c>
      <c r="E895">
        <v>13</v>
      </c>
      <c r="F895" s="3">
        <v>3500</v>
      </c>
    </row>
    <row r="896" spans="1:6" x14ac:dyDescent="0.25">
      <c r="A896">
        <v>2021</v>
      </c>
      <c r="B896" t="s">
        <v>55</v>
      </c>
      <c r="C896" t="s">
        <v>31</v>
      </c>
      <c r="D896" t="str">
        <f t="shared" si="13"/>
        <v>Re-shipping</v>
      </c>
      <c r="E896">
        <v>0</v>
      </c>
      <c r="F896" s="3">
        <v>0</v>
      </c>
    </row>
    <row r="897" spans="1:6" x14ac:dyDescent="0.25">
      <c r="A897">
        <v>2021</v>
      </c>
      <c r="B897" t="s">
        <v>55</v>
      </c>
      <c r="C897" t="s">
        <v>32</v>
      </c>
      <c r="D897" t="str">
        <f t="shared" si="13"/>
        <v>Real Estate/Rental</v>
      </c>
      <c r="E897">
        <v>31</v>
      </c>
      <c r="F897" s="3">
        <v>188124</v>
      </c>
    </row>
    <row r="898" spans="1:6" x14ac:dyDescent="0.25">
      <c r="A898">
        <v>2021</v>
      </c>
      <c r="B898" t="s">
        <v>55</v>
      </c>
      <c r="C898" t="s">
        <v>22</v>
      </c>
      <c r="D898" t="str">
        <f t="shared" si="13"/>
        <v>Spoofing</v>
      </c>
      <c r="E898">
        <v>47</v>
      </c>
      <c r="F898" s="3">
        <v>399779</v>
      </c>
    </row>
    <row r="899" spans="1:6" x14ac:dyDescent="0.25">
      <c r="A899">
        <v>2021</v>
      </c>
      <c r="B899" t="s">
        <v>55</v>
      </c>
      <c r="C899" t="s">
        <v>16</v>
      </c>
      <c r="D899" t="str">
        <f t="shared" ref="D899:D962" si="14">IF(C899="BEC", "BEC/EAC", IF(C899="Credit Card Fraud", "Credit Card/Check Fraud", IF(C899="Malware", "Malware/Scareware/Virus", IF(C899="Data Breach", "Data Breach (Corporate)", IF(C899="Real Estate", "Real Estate/Rental", IF(C899="Phishing", "Phishing/Vishing/Smishing/Pharming", IF(C899="Personal Data Breach", "Data Breach (Personal)", IF(C899="Corporate Data Breach", "Data Breach (Corporate)", IF(C899="Confidence/Romance", "Confidence Fraud/Romance", IF(C899="Threats of Violence", "Terrorism/Threats of Violence", C899))))))))))</f>
        <v>Tech Support</v>
      </c>
      <c r="E899">
        <v>111</v>
      </c>
      <c r="F899" s="3">
        <v>675536</v>
      </c>
    </row>
    <row r="900" spans="1:6" x14ac:dyDescent="0.25">
      <c r="A900">
        <v>2021</v>
      </c>
      <c r="B900" t="s">
        <v>55</v>
      </c>
      <c r="C900" t="s">
        <v>30</v>
      </c>
      <c r="D900" t="str">
        <f t="shared" si="14"/>
        <v>Terrorism/Threats of Violence</v>
      </c>
      <c r="E900">
        <v>29</v>
      </c>
      <c r="F900" s="3">
        <v>75361</v>
      </c>
    </row>
    <row r="901" spans="1:6" x14ac:dyDescent="0.25">
      <c r="A901">
        <v>2021</v>
      </c>
      <c r="B901" t="s">
        <v>43</v>
      </c>
      <c r="C901" t="s">
        <v>7</v>
      </c>
      <c r="D901" t="str">
        <f t="shared" si="14"/>
        <v>Advanced Fee</v>
      </c>
      <c r="E901">
        <v>44</v>
      </c>
      <c r="F901" s="3">
        <v>283696</v>
      </c>
    </row>
    <row r="902" spans="1:6" x14ac:dyDescent="0.25">
      <c r="A902">
        <v>2021</v>
      </c>
      <c r="B902" t="s">
        <v>43</v>
      </c>
      <c r="C902" t="s">
        <v>20</v>
      </c>
      <c r="D902" t="str">
        <f t="shared" si="14"/>
        <v>BEC/EAC</v>
      </c>
      <c r="E902">
        <v>87</v>
      </c>
      <c r="F902" s="3">
        <v>6400890</v>
      </c>
    </row>
    <row r="903" spans="1:6" x14ac:dyDescent="0.25">
      <c r="A903">
        <v>2021</v>
      </c>
      <c r="B903" t="s">
        <v>43</v>
      </c>
      <c r="C903" t="s">
        <v>21</v>
      </c>
      <c r="D903" t="str">
        <f t="shared" si="14"/>
        <v>Civil Matter</v>
      </c>
      <c r="E903">
        <v>1</v>
      </c>
      <c r="F903" s="3">
        <v>2488</v>
      </c>
    </row>
    <row r="904" spans="1:6" x14ac:dyDescent="0.25">
      <c r="A904">
        <v>2021</v>
      </c>
      <c r="B904" t="s">
        <v>43</v>
      </c>
      <c r="C904" t="s">
        <v>25</v>
      </c>
      <c r="D904" t="str">
        <f t="shared" si="14"/>
        <v>Computer Intrusion</v>
      </c>
      <c r="E904">
        <v>2</v>
      </c>
      <c r="F904" s="3">
        <v>0</v>
      </c>
    </row>
    <row r="905" spans="1:6" x14ac:dyDescent="0.25">
      <c r="A905">
        <v>2021</v>
      </c>
      <c r="B905" t="s">
        <v>43</v>
      </c>
      <c r="C905" t="s">
        <v>14</v>
      </c>
      <c r="D905" t="str">
        <f t="shared" si="14"/>
        <v>Confidence Fraud/Romance</v>
      </c>
      <c r="E905">
        <v>115</v>
      </c>
      <c r="F905" s="3">
        <v>3315392</v>
      </c>
    </row>
    <row r="906" spans="1:6" x14ac:dyDescent="0.25">
      <c r="A906">
        <v>2021</v>
      </c>
      <c r="B906" t="s">
        <v>43</v>
      </c>
      <c r="C906" t="s">
        <v>19</v>
      </c>
      <c r="D906" t="str">
        <f t="shared" si="14"/>
        <v>Data Breach (Corporate)</v>
      </c>
      <c r="E906">
        <v>4</v>
      </c>
      <c r="F906" s="3">
        <v>1813846</v>
      </c>
    </row>
    <row r="907" spans="1:6" x14ac:dyDescent="0.25">
      <c r="A907">
        <v>2021</v>
      </c>
      <c r="B907" t="s">
        <v>43</v>
      </c>
      <c r="C907" t="s">
        <v>24</v>
      </c>
      <c r="D907" t="str">
        <f t="shared" si="14"/>
        <v>Credit Card/Check Fraud</v>
      </c>
      <c r="E907">
        <v>58</v>
      </c>
      <c r="F907" s="3">
        <v>325391</v>
      </c>
    </row>
    <row r="908" spans="1:6" x14ac:dyDescent="0.25">
      <c r="A908">
        <v>2021</v>
      </c>
      <c r="B908" t="s">
        <v>43</v>
      </c>
      <c r="C908" t="s">
        <v>17</v>
      </c>
      <c r="D908" t="str">
        <f t="shared" si="14"/>
        <v>Crimes Against Children</v>
      </c>
      <c r="E908">
        <v>10</v>
      </c>
      <c r="F908" s="3">
        <v>0</v>
      </c>
    </row>
    <row r="909" spans="1:6" x14ac:dyDescent="0.25">
      <c r="A909">
        <v>2021</v>
      </c>
      <c r="B909" t="s">
        <v>43</v>
      </c>
      <c r="C909" t="s">
        <v>104</v>
      </c>
      <c r="D909" t="str">
        <f t="shared" si="14"/>
        <v>Denial of Service/TDos</v>
      </c>
      <c r="E909">
        <v>3</v>
      </c>
      <c r="F909" s="3">
        <v>0</v>
      </c>
    </row>
    <row r="910" spans="1:6" x14ac:dyDescent="0.25">
      <c r="A910">
        <v>2021</v>
      </c>
      <c r="B910" t="s">
        <v>43</v>
      </c>
      <c r="C910" t="s">
        <v>26</v>
      </c>
      <c r="D910" t="str">
        <f t="shared" si="14"/>
        <v>Employment</v>
      </c>
      <c r="E910">
        <v>52</v>
      </c>
      <c r="F910" s="3">
        <v>284152</v>
      </c>
    </row>
    <row r="911" spans="1:6" x14ac:dyDescent="0.25">
      <c r="A911">
        <v>2021</v>
      </c>
      <c r="B911" t="s">
        <v>43</v>
      </c>
      <c r="C911" t="s">
        <v>12</v>
      </c>
      <c r="D911" t="str">
        <f t="shared" si="14"/>
        <v>Extortion</v>
      </c>
      <c r="E911">
        <v>183</v>
      </c>
      <c r="F911" s="3">
        <v>50402</v>
      </c>
    </row>
    <row r="912" spans="1:6" x14ac:dyDescent="0.25">
      <c r="A912">
        <v>2021</v>
      </c>
      <c r="B912" t="s">
        <v>43</v>
      </c>
      <c r="C912" t="s">
        <v>33</v>
      </c>
      <c r="D912" t="str">
        <f t="shared" si="14"/>
        <v>Gambling</v>
      </c>
      <c r="E912">
        <v>4</v>
      </c>
      <c r="F912" s="3">
        <v>544</v>
      </c>
    </row>
    <row r="913" spans="1:6" x14ac:dyDescent="0.25">
      <c r="A913">
        <v>2021</v>
      </c>
      <c r="B913" t="s">
        <v>43</v>
      </c>
      <c r="C913" t="s">
        <v>5</v>
      </c>
      <c r="D913" t="str">
        <f t="shared" si="14"/>
        <v>Government Impersonation</v>
      </c>
      <c r="E913">
        <v>58</v>
      </c>
      <c r="F913" s="3">
        <v>43180</v>
      </c>
    </row>
    <row r="914" spans="1:6" x14ac:dyDescent="0.25">
      <c r="A914">
        <v>2021</v>
      </c>
      <c r="B914" t="s">
        <v>43</v>
      </c>
      <c r="C914" t="s">
        <v>29</v>
      </c>
      <c r="D914" t="str">
        <f t="shared" si="14"/>
        <v>Health Care Related</v>
      </c>
      <c r="E914">
        <v>1</v>
      </c>
      <c r="F914" s="3">
        <v>223</v>
      </c>
    </row>
    <row r="915" spans="1:6" x14ac:dyDescent="0.25">
      <c r="A915">
        <v>2021</v>
      </c>
      <c r="B915" t="s">
        <v>43</v>
      </c>
      <c r="C915" t="s">
        <v>13</v>
      </c>
      <c r="D915" t="str">
        <f t="shared" si="14"/>
        <v>IPR/Copyright and Counterfeit</v>
      </c>
      <c r="E915">
        <v>10</v>
      </c>
      <c r="F915" s="3">
        <v>7577</v>
      </c>
    </row>
    <row r="916" spans="1:6" x14ac:dyDescent="0.25">
      <c r="A916">
        <v>2021</v>
      </c>
      <c r="B916" t="s">
        <v>43</v>
      </c>
      <c r="C916" t="s">
        <v>10</v>
      </c>
      <c r="D916" t="str">
        <f t="shared" si="14"/>
        <v>Identity Theft</v>
      </c>
      <c r="E916">
        <v>84</v>
      </c>
      <c r="F916" s="3">
        <v>1312824</v>
      </c>
    </row>
    <row r="917" spans="1:6" x14ac:dyDescent="0.25">
      <c r="A917">
        <v>2021</v>
      </c>
      <c r="B917" t="s">
        <v>43</v>
      </c>
      <c r="C917" t="s">
        <v>18</v>
      </c>
      <c r="D917" t="str">
        <f t="shared" si="14"/>
        <v>Investment</v>
      </c>
      <c r="E917">
        <v>33</v>
      </c>
      <c r="F917" s="3">
        <v>3502036</v>
      </c>
    </row>
    <row r="918" spans="1:6" x14ac:dyDescent="0.25">
      <c r="A918">
        <v>2021</v>
      </c>
      <c r="B918" t="s">
        <v>43</v>
      </c>
      <c r="C918" t="s">
        <v>11</v>
      </c>
      <c r="D918" t="str">
        <f t="shared" si="14"/>
        <v>Lottery/Sweepstakes/Inheritance</v>
      </c>
      <c r="E918">
        <v>20</v>
      </c>
      <c r="F918" s="3">
        <v>437371</v>
      </c>
    </row>
    <row r="919" spans="1:6" x14ac:dyDescent="0.25">
      <c r="A919">
        <v>2021</v>
      </c>
      <c r="B919" t="s">
        <v>43</v>
      </c>
      <c r="C919" t="s">
        <v>27</v>
      </c>
      <c r="D919" t="str">
        <f t="shared" si="14"/>
        <v>Malware/Scareware/Virus</v>
      </c>
      <c r="E919">
        <v>0</v>
      </c>
      <c r="F919" s="3">
        <v>0</v>
      </c>
    </row>
    <row r="920" spans="1:6" x14ac:dyDescent="0.25">
      <c r="A920">
        <v>2021</v>
      </c>
      <c r="B920" t="s">
        <v>43</v>
      </c>
      <c r="C920" t="s">
        <v>102</v>
      </c>
      <c r="D920" t="str">
        <f t="shared" si="14"/>
        <v>No Lead Value</v>
      </c>
      <c r="E920">
        <v>930</v>
      </c>
      <c r="F920" s="3">
        <v>0</v>
      </c>
    </row>
    <row r="921" spans="1:6" x14ac:dyDescent="0.25">
      <c r="A921">
        <v>2021</v>
      </c>
      <c r="B921" t="s">
        <v>43</v>
      </c>
      <c r="C921" t="s">
        <v>103</v>
      </c>
      <c r="D921" t="str">
        <f t="shared" si="14"/>
        <v>Non-payment/Non-Delivery</v>
      </c>
      <c r="E921">
        <v>331</v>
      </c>
      <c r="F921" s="3">
        <v>1459967</v>
      </c>
    </row>
    <row r="922" spans="1:6" x14ac:dyDescent="0.25">
      <c r="A922">
        <v>2021</v>
      </c>
      <c r="B922" t="s">
        <v>43</v>
      </c>
      <c r="C922" t="s">
        <v>28</v>
      </c>
      <c r="D922" t="str">
        <f t="shared" si="14"/>
        <v>Other</v>
      </c>
      <c r="E922">
        <v>34</v>
      </c>
      <c r="F922" s="3">
        <v>46667</v>
      </c>
    </row>
    <row r="923" spans="1:6" x14ac:dyDescent="0.25">
      <c r="A923">
        <v>2021</v>
      </c>
      <c r="B923" t="s">
        <v>43</v>
      </c>
      <c r="C923" t="s">
        <v>9</v>
      </c>
      <c r="D923" t="str">
        <f t="shared" si="14"/>
        <v>Overpayment</v>
      </c>
      <c r="E923">
        <v>29</v>
      </c>
      <c r="F923" s="3">
        <v>251027</v>
      </c>
    </row>
    <row r="924" spans="1:6" x14ac:dyDescent="0.25">
      <c r="A924">
        <v>2021</v>
      </c>
      <c r="B924" t="s">
        <v>43</v>
      </c>
      <c r="C924" t="s">
        <v>8</v>
      </c>
      <c r="D924" t="str">
        <f t="shared" si="14"/>
        <v>Data Breach (Personal)</v>
      </c>
      <c r="E924">
        <v>133</v>
      </c>
      <c r="F924" s="3">
        <v>908740</v>
      </c>
    </row>
    <row r="925" spans="1:6" x14ac:dyDescent="0.25">
      <c r="A925">
        <v>2021</v>
      </c>
      <c r="B925" t="s">
        <v>43</v>
      </c>
      <c r="C925" t="s">
        <v>4</v>
      </c>
      <c r="D925" t="str">
        <f t="shared" si="14"/>
        <v>Phishing/Vishing/Smishing/Pharming</v>
      </c>
      <c r="E925">
        <v>77</v>
      </c>
      <c r="F925" s="3">
        <v>8186</v>
      </c>
    </row>
    <row r="926" spans="1:6" x14ac:dyDescent="0.25">
      <c r="A926">
        <v>2021</v>
      </c>
      <c r="B926" t="s">
        <v>43</v>
      </c>
      <c r="C926" t="s">
        <v>15</v>
      </c>
      <c r="D926" t="str">
        <f t="shared" si="14"/>
        <v>Ransomware</v>
      </c>
      <c r="E926">
        <v>21</v>
      </c>
      <c r="F926" s="3">
        <v>0</v>
      </c>
    </row>
    <row r="927" spans="1:6" x14ac:dyDescent="0.25">
      <c r="A927">
        <v>2021</v>
      </c>
      <c r="B927" t="s">
        <v>43</v>
      </c>
      <c r="C927" t="s">
        <v>31</v>
      </c>
      <c r="D927" t="str">
        <f t="shared" si="14"/>
        <v>Re-shipping</v>
      </c>
      <c r="E927">
        <v>0</v>
      </c>
      <c r="F927" s="3">
        <v>0</v>
      </c>
    </row>
    <row r="928" spans="1:6" x14ac:dyDescent="0.25">
      <c r="A928">
        <v>2021</v>
      </c>
      <c r="B928" t="s">
        <v>43</v>
      </c>
      <c r="C928" t="s">
        <v>32</v>
      </c>
      <c r="D928" t="str">
        <f t="shared" si="14"/>
        <v>Real Estate/Rental</v>
      </c>
      <c r="E928">
        <v>27</v>
      </c>
      <c r="F928" s="3">
        <v>1640198</v>
      </c>
    </row>
    <row r="929" spans="1:6" x14ac:dyDescent="0.25">
      <c r="A929">
        <v>2021</v>
      </c>
      <c r="B929" t="s">
        <v>43</v>
      </c>
      <c r="C929" t="s">
        <v>22</v>
      </c>
      <c r="D929" t="str">
        <f t="shared" si="14"/>
        <v>Spoofing</v>
      </c>
      <c r="E929">
        <v>71</v>
      </c>
      <c r="F929" s="3">
        <v>13673</v>
      </c>
    </row>
    <row r="930" spans="1:6" x14ac:dyDescent="0.25">
      <c r="A930">
        <v>2021</v>
      </c>
      <c r="B930" t="s">
        <v>43</v>
      </c>
      <c r="C930" t="s">
        <v>16</v>
      </c>
      <c r="D930" t="str">
        <f t="shared" si="14"/>
        <v>Tech Support</v>
      </c>
      <c r="E930">
        <v>81</v>
      </c>
      <c r="F930" s="3">
        <v>588701</v>
      </c>
    </row>
    <row r="931" spans="1:6" x14ac:dyDescent="0.25">
      <c r="A931">
        <v>2021</v>
      </c>
      <c r="B931" t="s">
        <v>43</v>
      </c>
      <c r="C931" t="s">
        <v>30</v>
      </c>
      <c r="D931" t="str">
        <f t="shared" si="14"/>
        <v>Terrorism/Threats of Violence</v>
      </c>
      <c r="E931">
        <v>29</v>
      </c>
      <c r="F931" s="3">
        <v>0</v>
      </c>
    </row>
    <row r="932" spans="1:6" x14ac:dyDescent="0.25">
      <c r="A932">
        <v>2021</v>
      </c>
      <c r="B932" t="s">
        <v>69</v>
      </c>
      <c r="C932" t="s">
        <v>7</v>
      </c>
      <c r="D932" t="str">
        <f t="shared" si="14"/>
        <v>Advanced Fee</v>
      </c>
      <c r="E932">
        <v>204</v>
      </c>
      <c r="F932" s="3">
        <v>1494595</v>
      </c>
    </row>
    <row r="933" spans="1:6" x14ac:dyDescent="0.25">
      <c r="A933">
        <v>2021</v>
      </c>
      <c r="B933" t="s">
        <v>69</v>
      </c>
      <c r="C933" t="s">
        <v>20</v>
      </c>
      <c r="D933" t="str">
        <f t="shared" si="14"/>
        <v>BEC/EAC</v>
      </c>
      <c r="E933">
        <v>223</v>
      </c>
      <c r="F933" s="3">
        <v>12837303</v>
      </c>
    </row>
    <row r="934" spans="1:6" x14ac:dyDescent="0.25">
      <c r="A934">
        <v>2021</v>
      </c>
      <c r="B934" t="s">
        <v>69</v>
      </c>
      <c r="C934" t="s">
        <v>21</v>
      </c>
      <c r="D934" t="str">
        <f t="shared" si="14"/>
        <v>Civil Matter</v>
      </c>
      <c r="E934">
        <v>36</v>
      </c>
      <c r="F934" s="3">
        <v>213496</v>
      </c>
    </row>
    <row r="935" spans="1:6" x14ac:dyDescent="0.25">
      <c r="A935">
        <v>2021</v>
      </c>
      <c r="B935" t="s">
        <v>69</v>
      </c>
      <c r="C935" t="s">
        <v>25</v>
      </c>
      <c r="D935" t="str">
        <f t="shared" si="14"/>
        <v>Computer Intrusion</v>
      </c>
      <c r="E935">
        <v>11</v>
      </c>
      <c r="F935" s="3">
        <v>770</v>
      </c>
    </row>
    <row r="936" spans="1:6" x14ac:dyDescent="0.25">
      <c r="A936">
        <v>2021</v>
      </c>
      <c r="B936" t="s">
        <v>69</v>
      </c>
      <c r="C936" t="s">
        <v>14</v>
      </c>
      <c r="D936" t="str">
        <f t="shared" si="14"/>
        <v>Confidence Fraud/Romance</v>
      </c>
      <c r="E936">
        <v>352</v>
      </c>
      <c r="F936" s="3">
        <v>15095654</v>
      </c>
    </row>
    <row r="937" spans="1:6" x14ac:dyDescent="0.25">
      <c r="A937">
        <v>2021</v>
      </c>
      <c r="B937" t="s">
        <v>69</v>
      </c>
      <c r="C937" t="s">
        <v>19</v>
      </c>
      <c r="D937" t="str">
        <f t="shared" si="14"/>
        <v>Data Breach (Corporate)</v>
      </c>
      <c r="E937">
        <v>23</v>
      </c>
      <c r="F937" s="3">
        <v>624203</v>
      </c>
    </row>
    <row r="938" spans="1:6" x14ac:dyDescent="0.25">
      <c r="A938">
        <v>2021</v>
      </c>
      <c r="B938" t="s">
        <v>69</v>
      </c>
      <c r="C938" t="s">
        <v>24</v>
      </c>
      <c r="D938" t="str">
        <f t="shared" si="14"/>
        <v>Credit Card/Check Fraud</v>
      </c>
      <c r="E938">
        <v>519</v>
      </c>
      <c r="F938" s="3">
        <v>2703087</v>
      </c>
    </row>
    <row r="939" spans="1:6" x14ac:dyDescent="0.25">
      <c r="A939">
        <v>2021</v>
      </c>
      <c r="B939" t="s">
        <v>69</v>
      </c>
      <c r="C939" t="s">
        <v>17</v>
      </c>
      <c r="D939" t="str">
        <f t="shared" si="14"/>
        <v>Crimes Against Children</v>
      </c>
      <c r="E939">
        <v>58</v>
      </c>
      <c r="F939" s="3">
        <v>2138</v>
      </c>
    </row>
    <row r="940" spans="1:6" x14ac:dyDescent="0.25">
      <c r="A940">
        <v>2021</v>
      </c>
      <c r="B940" t="s">
        <v>69</v>
      </c>
      <c r="C940" t="s">
        <v>104</v>
      </c>
      <c r="D940" t="str">
        <f t="shared" si="14"/>
        <v>Denial of Service/TDos</v>
      </c>
      <c r="E940">
        <v>13</v>
      </c>
      <c r="F940" s="3">
        <v>1029</v>
      </c>
    </row>
    <row r="941" spans="1:6" x14ac:dyDescent="0.25">
      <c r="A941">
        <v>2021</v>
      </c>
      <c r="B941" t="s">
        <v>69</v>
      </c>
      <c r="C941" t="s">
        <v>26</v>
      </c>
      <c r="D941" t="str">
        <f t="shared" si="14"/>
        <v>Employment</v>
      </c>
      <c r="E941">
        <v>339</v>
      </c>
      <c r="F941" s="3">
        <v>645286</v>
      </c>
    </row>
    <row r="942" spans="1:6" x14ac:dyDescent="0.25">
      <c r="A942">
        <v>2021</v>
      </c>
      <c r="B942" t="s">
        <v>69</v>
      </c>
      <c r="C942" t="s">
        <v>12</v>
      </c>
      <c r="D942" t="str">
        <f t="shared" si="14"/>
        <v>Extortion</v>
      </c>
      <c r="E942">
        <v>697</v>
      </c>
      <c r="F942" s="3">
        <v>1028534</v>
      </c>
    </row>
    <row r="943" spans="1:6" x14ac:dyDescent="0.25">
      <c r="A943">
        <v>2021</v>
      </c>
      <c r="B943" t="s">
        <v>69</v>
      </c>
      <c r="C943" t="s">
        <v>33</v>
      </c>
      <c r="D943" t="str">
        <f t="shared" si="14"/>
        <v>Gambling</v>
      </c>
      <c r="E943">
        <v>3</v>
      </c>
      <c r="F943" s="3">
        <v>5000</v>
      </c>
    </row>
    <row r="944" spans="1:6" x14ac:dyDescent="0.25">
      <c r="A944">
        <v>2021</v>
      </c>
      <c r="B944" t="s">
        <v>69</v>
      </c>
      <c r="C944" t="s">
        <v>5</v>
      </c>
      <c r="D944" t="str">
        <f t="shared" si="14"/>
        <v>Government Impersonation</v>
      </c>
      <c r="E944">
        <v>163</v>
      </c>
      <c r="F944" s="3">
        <v>1570084</v>
      </c>
    </row>
    <row r="945" spans="1:6" x14ac:dyDescent="0.25">
      <c r="A945">
        <v>2021</v>
      </c>
      <c r="B945" t="s">
        <v>69</v>
      </c>
      <c r="C945" t="s">
        <v>29</v>
      </c>
      <c r="D945" t="str">
        <f t="shared" si="14"/>
        <v>Health Care Related</v>
      </c>
      <c r="E945">
        <v>7</v>
      </c>
      <c r="F945" s="3">
        <v>638</v>
      </c>
    </row>
    <row r="946" spans="1:6" x14ac:dyDescent="0.25">
      <c r="A946">
        <v>2021</v>
      </c>
      <c r="B946" t="s">
        <v>69</v>
      </c>
      <c r="C946" t="s">
        <v>13</v>
      </c>
      <c r="D946" t="str">
        <f t="shared" si="14"/>
        <v>IPR/Copyright and Counterfeit</v>
      </c>
      <c r="E946">
        <v>65</v>
      </c>
      <c r="F946" s="3">
        <v>437451</v>
      </c>
    </row>
    <row r="947" spans="1:6" x14ac:dyDescent="0.25">
      <c r="A947">
        <v>2021</v>
      </c>
      <c r="B947" t="s">
        <v>69</v>
      </c>
      <c r="C947" t="s">
        <v>10</v>
      </c>
      <c r="D947" t="str">
        <f t="shared" si="14"/>
        <v>Identity Theft</v>
      </c>
      <c r="E947">
        <v>9054</v>
      </c>
      <c r="F947" s="3">
        <v>7258475</v>
      </c>
    </row>
    <row r="948" spans="1:6" x14ac:dyDescent="0.25">
      <c r="A948">
        <v>2021</v>
      </c>
      <c r="B948" t="s">
        <v>69</v>
      </c>
      <c r="C948" t="s">
        <v>18</v>
      </c>
      <c r="D948" t="str">
        <f t="shared" si="14"/>
        <v>Investment</v>
      </c>
      <c r="E948">
        <v>300</v>
      </c>
      <c r="F948" s="3">
        <v>24079243</v>
      </c>
    </row>
    <row r="949" spans="1:6" x14ac:dyDescent="0.25">
      <c r="A949">
        <v>2021</v>
      </c>
      <c r="B949" t="s">
        <v>69</v>
      </c>
      <c r="C949" t="s">
        <v>11</v>
      </c>
      <c r="D949" t="str">
        <f t="shared" si="14"/>
        <v>Lottery/Sweepstakes/Inheritance</v>
      </c>
      <c r="E949">
        <v>67</v>
      </c>
      <c r="F949" s="3">
        <v>724966</v>
      </c>
    </row>
    <row r="950" spans="1:6" x14ac:dyDescent="0.25">
      <c r="A950">
        <v>2021</v>
      </c>
      <c r="B950" t="s">
        <v>69</v>
      </c>
      <c r="C950" t="s">
        <v>27</v>
      </c>
      <c r="D950" t="str">
        <f t="shared" si="14"/>
        <v>Malware/Scareware/Virus</v>
      </c>
      <c r="E950">
        <v>8</v>
      </c>
      <c r="F950" s="3">
        <v>9602</v>
      </c>
    </row>
    <row r="951" spans="1:6" x14ac:dyDescent="0.25">
      <c r="A951">
        <v>2021</v>
      </c>
      <c r="B951" t="s">
        <v>69</v>
      </c>
      <c r="C951" t="s">
        <v>102</v>
      </c>
      <c r="D951" t="str">
        <f t="shared" si="14"/>
        <v>No Lead Value</v>
      </c>
      <c r="E951">
        <v>1794</v>
      </c>
      <c r="F951" s="3">
        <v>0</v>
      </c>
    </row>
    <row r="952" spans="1:6" x14ac:dyDescent="0.25">
      <c r="A952">
        <v>2021</v>
      </c>
      <c r="B952" t="s">
        <v>69</v>
      </c>
      <c r="C952" t="s">
        <v>103</v>
      </c>
      <c r="D952" t="str">
        <f t="shared" si="14"/>
        <v>Non-payment/Non-Delivery</v>
      </c>
      <c r="E952">
        <v>1211</v>
      </c>
      <c r="F952" s="3">
        <v>3454944</v>
      </c>
    </row>
    <row r="953" spans="1:6" x14ac:dyDescent="0.25">
      <c r="A953">
        <v>2021</v>
      </c>
      <c r="B953" t="s">
        <v>69</v>
      </c>
      <c r="C953" t="s">
        <v>28</v>
      </c>
      <c r="D953" t="str">
        <f t="shared" si="14"/>
        <v>Other</v>
      </c>
      <c r="E953">
        <v>231</v>
      </c>
      <c r="F953" s="3">
        <v>1368100</v>
      </c>
    </row>
    <row r="954" spans="1:6" x14ac:dyDescent="0.25">
      <c r="A954">
        <v>2021</v>
      </c>
      <c r="B954" t="s">
        <v>69</v>
      </c>
      <c r="C954" t="s">
        <v>9</v>
      </c>
      <c r="D954" t="str">
        <f t="shared" si="14"/>
        <v>Overpayment</v>
      </c>
      <c r="E954">
        <v>136</v>
      </c>
      <c r="F954" s="3">
        <v>387418</v>
      </c>
    </row>
    <row r="955" spans="1:6" x14ac:dyDescent="0.25">
      <c r="A955">
        <v>2021</v>
      </c>
      <c r="B955" t="s">
        <v>69</v>
      </c>
      <c r="C955" t="s">
        <v>8</v>
      </c>
      <c r="D955" t="str">
        <f t="shared" si="14"/>
        <v>Data Breach (Personal)</v>
      </c>
      <c r="E955">
        <v>1151</v>
      </c>
      <c r="F955" s="3">
        <v>4503085</v>
      </c>
    </row>
    <row r="956" spans="1:6" x14ac:dyDescent="0.25">
      <c r="A956">
        <v>2021</v>
      </c>
      <c r="B956" t="s">
        <v>69</v>
      </c>
      <c r="C956" t="s">
        <v>4</v>
      </c>
      <c r="D956" t="str">
        <f t="shared" si="14"/>
        <v>Phishing/Vishing/Smishing/Pharming</v>
      </c>
      <c r="E956">
        <v>320</v>
      </c>
      <c r="F956" s="3">
        <v>398035</v>
      </c>
    </row>
    <row r="957" spans="1:6" x14ac:dyDescent="0.25">
      <c r="A957">
        <v>2021</v>
      </c>
      <c r="B957" t="s">
        <v>69</v>
      </c>
      <c r="C957" t="s">
        <v>15</v>
      </c>
      <c r="D957" t="str">
        <f t="shared" si="14"/>
        <v>Ransomware</v>
      </c>
      <c r="E957">
        <v>30</v>
      </c>
      <c r="F957" s="3">
        <v>2423548</v>
      </c>
    </row>
    <row r="958" spans="1:6" x14ac:dyDescent="0.25">
      <c r="A958">
        <v>2021</v>
      </c>
      <c r="B958" t="s">
        <v>69</v>
      </c>
      <c r="C958" t="s">
        <v>31</v>
      </c>
      <c r="D958" t="str">
        <f t="shared" si="14"/>
        <v>Re-shipping</v>
      </c>
      <c r="E958">
        <v>14</v>
      </c>
      <c r="F958" s="3">
        <v>2309</v>
      </c>
    </row>
    <row r="959" spans="1:6" x14ac:dyDescent="0.25">
      <c r="A959">
        <v>2021</v>
      </c>
      <c r="B959" t="s">
        <v>69</v>
      </c>
      <c r="C959" t="s">
        <v>32</v>
      </c>
      <c r="D959" t="str">
        <f t="shared" si="14"/>
        <v>Real Estate/Rental</v>
      </c>
      <c r="E959">
        <v>283</v>
      </c>
      <c r="F959" s="3">
        <v>4361173</v>
      </c>
    </row>
    <row r="960" spans="1:6" x14ac:dyDescent="0.25">
      <c r="A960">
        <v>2021</v>
      </c>
      <c r="B960" t="s">
        <v>69</v>
      </c>
      <c r="C960" t="s">
        <v>22</v>
      </c>
      <c r="D960" t="str">
        <f t="shared" si="14"/>
        <v>Spoofing</v>
      </c>
      <c r="E960">
        <v>263</v>
      </c>
      <c r="F960" s="3">
        <v>1486272</v>
      </c>
    </row>
    <row r="961" spans="1:6" x14ac:dyDescent="0.25">
      <c r="A961">
        <v>2021</v>
      </c>
      <c r="B961" t="s">
        <v>69</v>
      </c>
      <c r="C961" t="s">
        <v>16</v>
      </c>
      <c r="D961" t="str">
        <f t="shared" si="14"/>
        <v>Tech Support</v>
      </c>
      <c r="E961">
        <v>470</v>
      </c>
      <c r="F961" s="3">
        <v>7742542</v>
      </c>
    </row>
    <row r="962" spans="1:6" x14ac:dyDescent="0.25">
      <c r="A962">
        <v>2021</v>
      </c>
      <c r="B962" t="s">
        <v>69</v>
      </c>
      <c r="C962" t="s">
        <v>30</v>
      </c>
      <c r="D962" t="str">
        <f t="shared" si="14"/>
        <v>Terrorism/Threats of Violence</v>
      </c>
      <c r="E962">
        <v>476</v>
      </c>
      <c r="F962" s="3">
        <v>111264</v>
      </c>
    </row>
    <row r="963" spans="1:6" x14ac:dyDescent="0.25">
      <c r="A963">
        <v>2021</v>
      </c>
      <c r="B963" t="s">
        <v>80</v>
      </c>
      <c r="C963" t="s">
        <v>7</v>
      </c>
      <c r="D963" t="str">
        <f t="shared" ref="D963:D1026" si="15">IF(C963="BEC", "BEC/EAC", IF(C963="Credit Card Fraud", "Credit Card/Check Fraud", IF(C963="Malware", "Malware/Scareware/Virus", IF(C963="Data Breach", "Data Breach (Corporate)", IF(C963="Real Estate", "Real Estate/Rental", IF(C963="Phishing", "Phishing/Vishing/Smishing/Pharming", IF(C963="Personal Data Breach", "Data Breach (Personal)", IF(C963="Corporate Data Breach", "Data Breach (Corporate)", IF(C963="Confidence/Romance", "Confidence Fraud/Romance", IF(C963="Threats of Violence", "Terrorism/Threats of Violence", C963))))))))))</f>
        <v>Advanced Fee</v>
      </c>
      <c r="E963">
        <v>45</v>
      </c>
      <c r="F963" s="3">
        <v>2532000</v>
      </c>
    </row>
    <row r="964" spans="1:6" x14ac:dyDescent="0.25">
      <c r="A964">
        <v>2021</v>
      </c>
      <c r="B964" t="s">
        <v>80</v>
      </c>
      <c r="C964" t="s">
        <v>20</v>
      </c>
      <c r="D964" t="str">
        <f t="shared" si="15"/>
        <v>BEC/EAC</v>
      </c>
      <c r="E964">
        <v>83</v>
      </c>
      <c r="F964" s="3">
        <v>5267079</v>
      </c>
    </row>
    <row r="965" spans="1:6" x14ac:dyDescent="0.25">
      <c r="A965">
        <v>2021</v>
      </c>
      <c r="B965" t="s">
        <v>80</v>
      </c>
      <c r="C965" t="s">
        <v>21</v>
      </c>
      <c r="D965" t="str">
        <f t="shared" si="15"/>
        <v>Civil Matter</v>
      </c>
      <c r="E965">
        <v>3</v>
      </c>
      <c r="F965" s="3">
        <v>0</v>
      </c>
    </row>
    <row r="966" spans="1:6" x14ac:dyDescent="0.25">
      <c r="A966">
        <v>2021</v>
      </c>
      <c r="B966" t="s">
        <v>80</v>
      </c>
      <c r="C966" t="s">
        <v>25</v>
      </c>
      <c r="D966" t="str">
        <f t="shared" si="15"/>
        <v>Computer Intrusion</v>
      </c>
      <c r="E966">
        <v>5</v>
      </c>
      <c r="F966" s="3">
        <v>116305</v>
      </c>
    </row>
    <row r="967" spans="1:6" x14ac:dyDescent="0.25">
      <c r="A967">
        <v>2021</v>
      </c>
      <c r="B967" t="s">
        <v>80</v>
      </c>
      <c r="C967" t="s">
        <v>14</v>
      </c>
      <c r="D967" t="str">
        <f t="shared" si="15"/>
        <v>Confidence Fraud/Romance</v>
      </c>
      <c r="E967">
        <v>71</v>
      </c>
      <c r="F967" s="3">
        <v>1014970</v>
      </c>
    </row>
    <row r="968" spans="1:6" x14ac:dyDescent="0.25">
      <c r="A968">
        <v>2021</v>
      </c>
      <c r="B968" t="s">
        <v>80</v>
      </c>
      <c r="C968" t="s">
        <v>19</v>
      </c>
      <c r="D968" t="str">
        <f t="shared" si="15"/>
        <v>Data Breach (Corporate)</v>
      </c>
      <c r="E968">
        <v>5</v>
      </c>
      <c r="F968" s="3">
        <v>10900</v>
      </c>
    </row>
    <row r="969" spans="1:6" x14ac:dyDescent="0.25">
      <c r="A969">
        <v>2021</v>
      </c>
      <c r="B969" t="s">
        <v>80</v>
      </c>
      <c r="C969" t="s">
        <v>24</v>
      </c>
      <c r="D969" t="str">
        <f t="shared" si="15"/>
        <v>Credit Card/Check Fraud</v>
      </c>
      <c r="E969">
        <v>38</v>
      </c>
      <c r="F969" s="3">
        <v>159691</v>
      </c>
    </row>
    <row r="970" spans="1:6" x14ac:dyDescent="0.25">
      <c r="A970">
        <v>2021</v>
      </c>
      <c r="B970" t="s">
        <v>80</v>
      </c>
      <c r="C970" t="s">
        <v>17</v>
      </c>
      <c r="D970" t="str">
        <f t="shared" si="15"/>
        <v>Crimes Against Children</v>
      </c>
      <c r="E970">
        <v>7</v>
      </c>
      <c r="F970" s="3">
        <v>0</v>
      </c>
    </row>
    <row r="971" spans="1:6" x14ac:dyDescent="0.25">
      <c r="A971">
        <v>2021</v>
      </c>
      <c r="B971" t="s">
        <v>80</v>
      </c>
      <c r="C971" t="s">
        <v>104</v>
      </c>
      <c r="D971" t="str">
        <f t="shared" si="15"/>
        <v>Denial of Service/TDos</v>
      </c>
      <c r="E971">
        <v>4</v>
      </c>
      <c r="F971" s="3">
        <v>0</v>
      </c>
    </row>
    <row r="972" spans="1:6" x14ac:dyDescent="0.25">
      <c r="A972">
        <v>2021</v>
      </c>
      <c r="B972" t="s">
        <v>80</v>
      </c>
      <c r="C972" t="s">
        <v>26</v>
      </c>
      <c r="D972" t="str">
        <f t="shared" si="15"/>
        <v>Employment</v>
      </c>
      <c r="E972">
        <v>41</v>
      </c>
      <c r="F972" s="3">
        <v>136280</v>
      </c>
    </row>
    <row r="973" spans="1:6" x14ac:dyDescent="0.25">
      <c r="A973">
        <v>2021</v>
      </c>
      <c r="B973" t="s">
        <v>80</v>
      </c>
      <c r="C973" t="s">
        <v>12</v>
      </c>
      <c r="D973" t="str">
        <f t="shared" si="15"/>
        <v>Extortion</v>
      </c>
      <c r="E973">
        <v>158</v>
      </c>
      <c r="F973" s="3">
        <v>149749</v>
      </c>
    </row>
    <row r="974" spans="1:6" x14ac:dyDescent="0.25">
      <c r="A974">
        <v>2021</v>
      </c>
      <c r="B974" t="s">
        <v>80</v>
      </c>
      <c r="C974" t="s">
        <v>33</v>
      </c>
      <c r="D974" t="str">
        <f t="shared" si="15"/>
        <v>Gambling</v>
      </c>
      <c r="E974">
        <v>1</v>
      </c>
      <c r="F974" s="3">
        <v>0</v>
      </c>
    </row>
    <row r="975" spans="1:6" x14ac:dyDescent="0.25">
      <c r="A975">
        <v>2021</v>
      </c>
      <c r="B975" t="s">
        <v>80</v>
      </c>
      <c r="C975" t="s">
        <v>5</v>
      </c>
      <c r="D975" t="str">
        <f t="shared" si="15"/>
        <v>Government Impersonation</v>
      </c>
      <c r="E975">
        <v>39</v>
      </c>
      <c r="F975" s="3">
        <v>172676</v>
      </c>
    </row>
    <row r="976" spans="1:6" x14ac:dyDescent="0.25">
      <c r="A976">
        <v>2021</v>
      </c>
      <c r="B976" t="s">
        <v>80</v>
      </c>
      <c r="C976" t="s">
        <v>29</v>
      </c>
      <c r="D976" t="str">
        <f t="shared" si="15"/>
        <v>Health Care Related</v>
      </c>
      <c r="E976">
        <v>0</v>
      </c>
      <c r="F976" s="3">
        <v>0</v>
      </c>
    </row>
    <row r="977" spans="1:6" x14ac:dyDescent="0.25">
      <c r="A977">
        <v>2021</v>
      </c>
      <c r="B977" t="s">
        <v>80</v>
      </c>
      <c r="C977" t="s">
        <v>13</v>
      </c>
      <c r="D977" t="str">
        <f t="shared" si="15"/>
        <v>IPR/Copyright and Counterfeit</v>
      </c>
      <c r="E977">
        <v>15</v>
      </c>
      <c r="F977" s="3">
        <v>49113</v>
      </c>
    </row>
    <row r="978" spans="1:6" x14ac:dyDescent="0.25">
      <c r="A978">
        <v>2021</v>
      </c>
      <c r="B978" t="s">
        <v>80</v>
      </c>
      <c r="C978" t="s">
        <v>10</v>
      </c>
      <c r="D978" t="str">
        <f t="shared" si="15"/>
        <v>Identity Theft</v>
      </c>
      <c r="E978">
        <v>105</v>
      </c>
      <c r="F978" s="3">
        <v>563326</v>
      </c>
    </row>
    <row r="979" spans="1:6" x14ac:dyDescent="0.25">
      <c r="A979">
        <v>2021</v>
      </c>
      <c r="B979" t="s">
        <v>80</v>
      </c>
      <c r="C979" t="s">
        <v>18</v>
      </c>
      <c r="D979" t="str">
        <f t="shared" si="15"/>
        <v>Investment</v>
      </c>
      <c r="E979">
        <v>53</v>
      </c>
      <c r="F979" s="3">
        <v>4074649</v>
      </c>
    </row>
    <row r="980" spans="1:6" x14ac:dyDescent="0.25">
      <c r="A980">
        <v>2021</v>
      </c>
      <c r="B980" t="s">
        <v>80</v>
      </c>
      <c r="C980" t="s">
        <v>11</v>
      </c>
      <c r="D980" t="str">
        <f t="shared" si="15"/>
        <v>Lottery/Sweepstakes/Inheritance</v>
      </c>
      <c r="E980">
        <v>15</v>
      </c>
      <c r="F980" s="3">
        <v>6313</v>
      </c>
    </row>
    <row r="981" spans="1:6" x14ac:dyDescent="0.25">
      <c r="A981">
        <v>2021</v>
      </c>
      <c r="B981" t="s">
        <v>80</v>
      </c>
      <c r="C981" t="s">
        <v>27</v>
      </c>
      <c r="D981" t="str">
        <f t="shared" si="15"/>
        <v>Malware/Scareware/Virus</v>
      </c>
      <c r="E981">
        <v>0</v>
      </c>
      <c r="F981" s="3">
        <v>0</v>
      </c>
    </row>
    <row r="982" spans="1:6" x14ac:dyDescent="0.25">
      <c r="A982">
        <v>2021</v>
      </c>
      <c r="B982" t="s">
        <v>80</v>
      </c>
      <c r="C982" t="s">
        <v>102</v>
      </c>
      <c r="D982" t="str">
        <f t="shared" si="15"/>
        <v>No Lead Value</v>
      </c>
      <c r="E982">
        <v>46</v>
      </c>
      <c r="F982" s="3">
        <v>0</v>
      </c>
    </row>
    <row r="983" spans="1:6" x14ac:dyDescent="0.25">
      <c r="A983">
        <v>2021</v>
      </c>
      <c r="B983" t="s">
        <v>80</v>
      </c>
      <c r="C983" t="s">
        <v>103</v>
      </c>
      <c r="D983" t="str">
        <f t="shared" si="15"/>
        <v>Non-payment/Non-Delivery</v>
      </c>
      <c r="E983">
        <v>325</v>
      </c>
      <c r="F983" s="3">
        <v>551255</v>
      </c>
    </row>
    <row r="984" spans="1:6" x14ac:dyDescent="0.25">
      <c r="A984">
        <v>2021</v>
      </c>
      <c r="B984" t="s">
        <v>80</v>
      </c>
      <c r="C984" t="s">
        <v>28</v>
      </c>
      <c r="D984" t="str">
        <f t="shared" si="15"/>
        <v>Other</v>
      </c>
      <c r="E984">
        <v>31</v>
      </c>
      <c r="F984" s="3">
        <v>136355</v>
      </c>
    </row>
    <row r="985" spans="1:6" x14ac:dyDescent="0.25">
      <c r="A985">
        <v>2021</v>
      </c>
      <c r="B985" t="s">
        <v>80</v>
      </c>
      <c r="C985" t="s">
        <v>9</v>
      </c>
      <c r="D985" t="str">
        <f t="shared" si="15"/>
        <v>Overpayment</v>
      </c>
      <c r="E985">
        <v>24</v>
      </c>
      <c r="F985" s="3">
        <v>39219</v>
      </c>
    </row>
    <row r="986" spans="1:6" x14ac:dyDescent="0.25">
      <c r="A986">
        <v>2021</v>
      </c>
      <c r="B986" t="s">
        <v>80</v>
      </c>
      <c r="C986" t="s">
        <v>8</v>
      </c>
      <c r="D986" t="str">
        <f t="shared" si="15"/>
        <v>Data Breach (Personal)</v>
      </c>
      <c r="E986">
        <v>137</v>
      </c>
      <c r="F986" s="3">
        <v>292221</v>
      </c>
    </row>
    <row r="987" spans="1:6" x14ac:dyDescent="0.25">
      <c r="A987">
        <v>2021</v>
      </c>
      <c r="B987" t="s">
        <v>80</v>
      </c>
      <c r="C987" t="s">
        <v>4</v>
      </c>
      <c r="D987" t="str">
        <f t="shared" si="15"/>
        <v>Phishing/Vishing/Smishing/Pharming</v>
      </c>
      <c r="E987">
        <v>83</v>
      </c>
      <c r="F987" s="3">
        <v>31094</v>
      </c>
    </row>
    <row r="988" spans="1:6" x14ac:dyDescent="0.25">
      <c r="A988">
        <v>2021</v>
      </c>
      <c r="B988" t="s">
        <v>80</v>
      </c>
      <c r="C988" t="s">
        <v>15</v>
      </c>
      <c r="D988" t="str">
        <f t="shared" si="15"/>
        <v>Ransomware</v>
      </c>
      <c r="E988">
        <v>16</v>
      </c>
      <c r="F988" s="3">
        <v>0</v>
      </c>
    </row>
    <row r="989" spans="1:6" x14ac:dyDescent="0.25">
      <c r="A989">
        <v>2021</v>
      </c>
      <c r="B989" t="s">
        <v>80</v>
      </c>
      <c r="C989" t="s">
        <v>31</v>
      </c>
      <c r="D989" t="str">
        <f t="shared" si="15"/>
        <v>Re-shipping</v>
      </c>
      <c r="E989">
        <v>2</v>
      </c>
      <c r="F989" s="3">
        <v>0</v>
      </c>
    </row>
    <row r="990" spans="1:6" x14ac:dyDescent="0.25">
      <c r="A990">
        <v>2021</v>
      </c>
      <c r="B990" t="s">
        <v>80</v>
      </c>
      <c r="C990" t="s">
        <v>32</v>
      </c>
      <c r="D990" t="str">
        <f t="shared" si="15"/>
        <v>Real Estate/Rental</v>
      </c>
      <c r="E990">
        <v>41</v>
      </c>
      <c r="F990" s="3">
        <v>2576210</v>
      </c>
    </row>
    <row r="991" spans="1:6" x14ac:dyDescent="0.25">
      <c r="A991">
        <v>2021</v>
      </c>
      <c r="B991" t="s">
        <v>80</v>
      </c>
      <c r="C991" t="s">
        <v>22</v>
      </c>
      <c r="D991" t="str">
        <f t="shared" si="15"/>
        <v>Spoofing</v>
      </c>
      <c r="E991">
        <v>72</v>
      </c>
      <c r="F991" s="3">
        <v>252367</v>
      </c>
    </row>
    <row r="992" spans="1:6" x14ac:dyDescent="0.25">
      <c r="A992">
        <v>2021</v>
      </c>
      <c r="B992" t="s">
        <v>80</v>
      </c>
      <c r="C992" t="s">
        <v>16</v>
      </c>
      <c r="D992" t="str">
        <f t="shared" si="15"/>
        <v>Tech Support</v>
      </c>
      <c r="E992">
        <v>117</v>
      </c>
      <c r="F992" s="3">
        <v>568394</v>
      </c>
    </row>
    <row r="993" spans="1:6" x14ac:dyDescent="0.25">
      <c r="A993">
        <v>2021</v>
      </c>
      <c r="B993" t="s">
        <v>80</v>
      </c>
      <c r="C993" t="s">
        <v>30</v>
      </c>
      <c r="D993" t="str">
        <f t="shared" si="15"/>
        <v>Terrorism/Threats of Violence</v>
      </c>
      <c r="E993">
        <v>22</v>
      </c>
      <c r="F993" s="3">
        <v>0</v>
      </c>
    </row>
    <row r="994" spans="1:6" x14ac:dyDescent="0.25">
      <c r="A994">
        <v>2021</v>
      </c>
      <c r="B994" t="s">
        <v>73</v>
      </c>
      <c r="C994" t="s">
        <v>7</v>
      </c>
      <c r="D994" t="str">
        <f t="shared" si="15"/>
        <v>Advanced Fee</v>
      </c>
      <c r="E994">
        <v>241</v>
      </c>
      <c r="F994" s="12">
        <v>2436390</v>
      </c>
    </row>
    <row r="995" spans="1:6" x14ac:dyDescent="0.25">
      <c r="A995">
        <v>2021</v>
      </c>
      <c r="B995" t="s">
        <v>73</v>
      </c>
      <c r="C995" t="s">
        <v>20</v>
      </c>
      <c r="D995" t="str">
        <f t="shared" si="15"/>
        <v>BEC/EAC</v>
      </c>
      <c r="E995">
        <v>621</v>
      </c>
      <c r="F995" s="12">
        <v>73640663</v>
      </c>
    </row>
    <row r="996" spans="1:6" x14ac:dyDescent="0.25">
      <c r="A996">
        <v>2021</v>
      </c>
      <c r="B996" t="s">
        <v>73</v>
      </c>
      <c r="C996" t="s">
        <v>21</v>
      </c>
      <c r="D996" t="str">
        <f t="shared" si="15"/>
        <v>Civil Matter</v>
      </c>
      <c r="E996">
        <v>18</v>
      </c>
      <c r="F996" s="12">
        <v>825397</v>
      </c>
    </row>
    <row r="997" spans="1:6" x14ac:dyDescent="0.25">
      <c r="A997">
        <v>2021</v>
      </c>
      <c r="B997" t="s">
        <v>73</v>
      </c>
      <c r="C997" t="s">
        <v>25</v>
      </c>
      <c r="D997" t="str">
        <f t="shared" si="15"/>
        <v>Computer Intrusion</v>
      </c>
      <c r="E997">
        <v>23</v>
      </c>
      <c r="F997" s="12">
        <v>2062830</v>
      </c>
    </row>
    <row r="998" spans="1:6" x14ac:dyDescent="0.25">
      <c r="A998">
        <v>2021</v>
      </c>
      <c r="B998" t="s">
        <v>73</v>
      </c>
      <c r="C998" t="s">
        <v>14</v>
      </c>
      <c r="D998" t="str">
        <f t="shared" si="15"/>
        <v>Confidence Fraud/Romance</v>
      </c>
      <c r="E998">
        <v>517</v>
      </c>
      <c r="F998" s="12">
        <v>30142767</v>
      </c>
    </row>
    <row r="999" spans="1:6" x14ac:dyDescent="0.25">
      <c r="A999">
        <v>2021</v>
      </c>
      <c r="B999" t="s">
        <v>73</v>
      </c>
      <c r="C999" t="s">
        <v>19</v>
      </c>
      <c r="D999" t="str">
        <f t="shared" si="15"/>
        <v>Data Breach (Corporate)</v>
      </c>
      <c r="E999">
        <v>37</v>
      </c>
      <c r="F999" s="12">
        <v>10404024</v>
      </c>
    </row>
    <row r="1000" spans="1:6" x14ac:dyDescent="0.25">
      <c r="A1000">
        <v>2021</v>
      </c>
      <c r="B1000" t="s">
        <v>73</v>
      </c>
      <c r="C1000" t="s">
        <v>24</v>
      </c>
      <c r="D1000" t="str">
        <f t="shared" si="15"/>
        <v>Credit Card/Check Fraud</v>
      </c>
      <c r="E1000">
        <v>400</v>
      </c>
      <c r="F1000" s="12">
        <v>6553622</v>
      </c>
    </row>
    <row r="1001" spans="1:6" x14ac:dyDescent="0.25">
      <c r="A1001">
        <v>2021</v>
      </c>
      <c r="B1001" t="s">
        <v>73</v>
      </c>
      <c r="C1001" t="s">
        <v>17</v>
      </c>
      <c r="D1001" t="str">
        <f t="shared" si="15"/>
        <v>Crimes Against Children</v>
      </c>
      <c r="E1001">
        <v>35</v>
      </c>
      <c r="F1001" s="12">
        <v>2066</v>
      </c>
    </row>
    <row r="1002" spans="1:6" x14ac:dyDescent="0.25">
      <c r="A1002">
        <v>2021</v>
      </c>
      <c r="B1002" t="s">
        <v>73</v>
      </c>
      <c r="C1002" t="s">
        <v>104</v>
      </c>
      <c r="D1002" t="str">
        <f t="shared" si="15"/>
        <v>Denial of Service/TDos</v>
      </c>
      <c r="E1002">
        <v>22</v>
      </c>
      <c r="F1002" s="12">
        <v>14186</v>
      </c>
    </row>
    <row r="1003" spans="1:6" x14ac:dyDescent="0.25">
      <c r="A1003">
        <v>2021</v>
      </c>
      <c r="B1003" t="s">
        <v>73</v>
      </c>
      <c r="C1003" t="s">
        <v>26</v>
      </c>
      <c r="D1003" t="str">
        <f t="shared" si="15"/>
        <v>Employment</v>
      </c>
      <c r="E1003">
        <v>452</v>
      </c>
      <c r="F1003" s="12">
        <v>2322082</v>
      </c>
    </row>
    <row r="1004" spans="1:6" x14ac:dyDescent="0.25">
      <c r="A1004">
        <v>2021</v>
      </c>
      <c r="B1004" t="s">
        <v>73</v>
      </c>
      <c r="C1004" t="s">
        <v>12</v>
      </c>
      <c r="D1004" t="str">
        <f t="shared" si="15"/>
        <v>Extortion</v>
      </c>
      <c r="E1004">
        <v>929</v>
      </c>
      <c r="F1004" s="12">
        <v>1618526</v>
      </c>
    </row>
    <row r="1005" spans="1:6" x14ac:dyDescent="0.25">
      <c r="A1005">
        <v>2021</v>
      </c>
      <c r="B1005" t="s">
        <v>73</v>
      </c>
      <c r="C1005" t="s">
        <v>33</v>
      </c>
      <c r="D1005" t="str">
        <f t="shared" si="15"/>
        <v>Gambling</v>
      </c>
      <c r="E1005">
        <v>7</v>
      </c>
      <c r="F1005" s="12">
        <v>127070</v>
      </c>
    </row>
    <row r="1006" spans="1:6" x14ac:dyDescent="0.25">
      <c r="A1006">
        <v>2021</v>
      </c>
      <c r="B1006" t="s">
        <v>73</v>
      </c>
      <c r="C1006" t="s">
        <v>5</v>
      </c>
      <c r="D1006" t="str">
        <f t="shared" si="15"/>
        <v>Government Impersonation</v>
      </c>
      <c r="E1006">
        <v>257</v>
      </c>
      <c r="F1006" s="12">
        <v>2325361</v>
      </c>
    </row>
    <row r="1007" spans="1:6" x14ac:dyDescent="0.25">
      <c r="A1007">
        <v>2021</v>
      </c>
      <c r="B1007" t="s">
        <v>73</v>
      </c>
      <c r="C1007" t="s">
        <v>29</v>
      </c>
      <c r="D1007" t="str">
        <f t="shared" si="15"/>
        <v>Health Care Related</v>
      </c>
      <c r="E1007">
        <v>12</v>
      </c>
      <c r="F1007" s="12">
        <v>1292</v>
      </c>
    </row>
    <row r="1008" spans="1:6" x14ac:dyDescent="0.25">
      <c r="A1008">
        <v>2021</v>
      </c>
      <c r="B1008" t="s">
        <v>73</v>
      </c>
      <c r="C1008" t="s">
        <v>13</v>
      </c>
      <c r="D1008" t="str">
        <f t="shared" si="15"/>
        <v>IPR/Copyright and Counterfeit</v>
      </c>
      <c r="E1008">
        <v>104</v>
      </c>
      <c r="F1008" s="12">
        <v>252471</v>
      </c>
    </row>
    <row r="1009" spans="1:6" x14ac:dyDescent="0.25">
      <c r="A1009">
        <v>2021</v>
      </c>
      <c r="B1009" t="s">
        <v>73</v>
      </c>
      <c r="C1009" t="s">
        <v>10</v>
      </c>
      <c r="D1009" t="str">
        <f t="shared" si="15"/>
        <v>Identity Theft</v>
      </c>
      <c r="E1009">
        <v>1043</v>
      </c>
      <c r="F1009" s="12">
        <v>7488161</v>
      </c>
    </row>
    <row r="1010" spans="1:6" x14ac:dyDescent="0.25">
      <c r="A1010">
        <v>2021</v>
      </c>
      <c r="B1010" t="s">
        <v>73</v>
      </c>
      <c r="C1010" t="s">
        <v>18</v>
      </c>
      <c r="D1010" t="str">
        <f t="shared" si="15"/>
        <v>Investment</v>
      </c>
      <c r="E1010">
        <v>513</v>
      </c>
      <c r="F1010" s="12">
        <v>39914171</v>
      </c>
    </row>
    <row r="1011" spans="1:6" x14ac:dyDescent="0.25">
      <c r="A1011">
        <v>2021</v>
      </c>
      <c r="B1011" t="s">
        <v>73</v>
      </c>
      <c r="C1011" t="s">
        <v>11</v>
      </c>
      <c r="D1011" t="str">
        <f t="shared" si="15"/>
        <v>Lottery/Sweepstakes/Inheritance</v>
      </c>
      <c r="E1011">
        <v>102</v>
      </c>
      <c r="F1011" s="12">
        <v>665293</v>
      </c>
    </row>
    <row r="1012" spans="1:6" x14ac:dyDescent="0.25">
      <c r="A1012">
        <v>2021</v>
      </c>
      <c r="B1012" t="s">
        <v>73</v>
      </c>
      <c r="C1012" t="s">
        <v>27</v>
      </c>
      <c r="D1012" t="str">
        <f t="shared" si="15"/>
        <v>Malware/Scareware/Virus</v>
      </c>
      <c r="E1012">
        <v>33</v>
      </c>
      <c r="F1012" s="12">
        <v>83371</v>
      </c>
    </row>
    <row r="1013" spans="1:6" x14ac:dyDescent="0.25">
      <c r="A1013">
        <v>2021</v>
      </c>
      <c r="B1013" t="s">
        <v>73</v>
      </c>
      <c r="C1013" t="s">
        <v>102</v>
      </c>
      <c r="D1013" t="str">
        <f t="shared" si="15"/>
        <v>No Lead Value</v>
      </c>
      <c r="E1013">
        <v>1848</v>
      </c>
      <c r="F1013" s="12">
        <v>0</v>
      </c>
    </row>
    <row r="1014" spans="1:6" x14ac:dyDescent="0.25">
      <c r="A1014">
        <v>2021</v>
      </c>
      <c r="B1014" t="s">
        <v>73</v>
      </c>
      <c r="C1014" t="s">
        <v>103</v>
      </c>
      <c r="D1014" t="str">
        <f t="shared" si="15"/>
        <v>Non-payment/Non-Delivery</v>
      </c>
      <c r="E1014">
        <v>2208</v>
      </c>
      <c r="F1014" s="12">
        <v>6105211</v>
      </c>
    </row>
    <row r="1015" spans="1:6" x14ac:dyDescent="0.25">
      <c r="A1015">
        <v>2021</v>
      </c>
      <c r="B1015" t="s">
        <v>73</v>
      </c>
      <c r="C1015" t="s">
        <v>28</v>
      </c>
      <c r="D1015" t="str">
        <f t="shared" si="15"/>
        <v>Other</v>
      </c>
      <c r="E1015">
        <v>273</v>
      </c>
      <c r="F1015" s="12">
        <v>1753662</v>
      </c>
    </row>
    <row r="1016" spans="1:6" x14ac:dyDescent="0.25">
      <c r="A1016">
        <v>2021</v>
      </c>
      <c r="B1016" t="s">
        <v>73</v>
      </c>
      <c r="C1016" t="s">
        <v>9</v>
      </c>
      <c r="D1016" t="str">
        <f t="shared" si="15"/>
        <v>Overpayment</v>
      </c>
      <c r="E1016">
        <v>159</v>
      </c>
      <c r="F1016" s="12">
        <v>1273521</v>
      </c>
    </row>
    <row r="1017" spans="1:6" x14ac:dyDescent="0.25">
      <c r="A1017">
        <v>2021</v>
      </c>
      <c r="B1017" t="s">
        <v>73</v>
      </c>
      <c r="C1017" t="s">
        <v>8</v>
      </c>
      <c r="D1017" t="str">
        <f t="shared" si="15"/>
        <v>Data Breach (Personal)</v>
      </c>
      <c r="E1017">
        <v>1246</v>
      </c>
      <c r="F1017" s="12">
        <v>14935003</v>
      </c>
    </row>
    <row r="1018" spans="1:6" x14ac:dyDescent="0.25">
      <c r="A1018">
        <v>2021</v>
      </c>
      <c r="B1018" t="s">
        <v>73</v>
      </c>
      <c r="C1018" t="s">
        <v>4</v>
      </c>
      <c r="D1018" t="str">
        <f t="shared" si="15"/>
        <v>Phishing/Vishing/Smishing/Pharming</v>
      </c>
      <c r="E1018">
        <v>666</v>
      </c>
      <c r="F1018" s="12">
        <v>730739</v>
      </c>
    </row>
    <row r="1019" spans="1:6" x14ac:dyDescent="0.25">
      <c r="A1019">
        <v>2021</v>
      </c>
      <c r="B1019" t="s">
        <v>73</v>
      </c>
      <c r="C1019" t="s">
        <v>15</v>
      </c>
      <c r="D1019" t="str">
        <f t="shared" si="15"/>
        <v>Ransomware</v>
      </c>
      <c r="E1019">
        <v>129</v>
      </c>
      <c r="F1019" s="12">
        <v>1546187</v>
      </c>
    </row>
    <row r="1020" spans="1:6" x14ac:dyDescent="0.25">
      <c r="A1020">
        <v>2021</v>
      </c>
      <c r="B1020" t="s">
        <v>73</v>
      </c>
      <c r="C1020" t="s">
        <v>31</v>
      </c>
      <c r="D1020" t="str">
        <f t="shared" si="15"/>
        <v>Re-shipping</v>
      </c>
      <c r="E1020">
        <v>11</v>
      </c>
      <c r="F1020" s="12">
        <v>8318</v>
      </c>
    </row>
    <row r="1021" spans="1:6" x14ac:dyDescent="0.25">
      <c r="A1021">
        <v>2021</v>
      </c>
      <c r="B1021" t="s">
        <v>73</v>
      </c>
      <c r="C1021" t="s">
        <v>32</v>
      </c>
      <c r="D1021" t="str">
        <f t="shared" si="15"/>
        <v>Real Estate/Rental</v>
      </c>
      <c r="E1021">
        <v>316</v>
      </c>
      <c r="F1021" s="12">
        <v>13877242</v>
      </c>
    </row>
    <row r="1022" spans="1:6" x14ac:dyDescent="0.25">
      <c r="A1022">
        <v>2021</v>
      </c>
      <c r="B1022" t="s">
        <v>73</v>
      </c>
      <c r="C1022" t="s">
        <v>22</v>
      </c>
      <c r="D1022" t="str">
        <f t="shared" si="15"/>
        <v>Spoofing</v>
      </c>
      <c r="E1022">
        <v>669</v>
      </c>
      <c r="F1022" s="12">
        <v>3113869</v>
      </c>
    </row>
    <row r="1023" spans="1:6" x14ac:dyDescent="0.25">
      <c r="A1023">
        <v>2021</v>
      </c>
      <c r="B1023" t="s">
        <v>73</v>
      </c>
      <c r="C1023" t="s">
        <v>16</v>
      </c>
      <c r="D1023" t="str">
        <f t="shared" si="15"/>
        <v>Tech Support</v>
      </c>
      <c r="E1023">
        <v>688</v>
      </c>
      <c r="F1023" s="12">
        <v>13579505</v>
      </c>
    </row>
    <row r="1024" spans="1:6" x14ac:dyDescent="0.25">
      <c r="A1024">
        <v>2021</v>
      </c>
      <c r="B1024" t="s">
        <v>73</v>
      </c>
      <c r="C1024" t="s">
        <v>30</v>
      </c>
      <c r="D1024" t="str">
        <f t="shared" si="15"/>
        <v>Terrorism/Threats of Violence</v>
      </c>
      <c r="E1024">
        <v>252</v>
      </c>
      <c r="F1024" s="12">
        <v>207415</v>
      </c>
    </row>
    <row r="1025" spans="1:6" x14ac:dyDescent="0.25">
      <c r="A1025">
        <v>2021</v>
      </c>
      <c r="B1025" t="s">
        <v>70</v>
      </c>
      <c r="C1025" t="s">
        <v>7</v>
      </c>
      <c r="D1025" t="str">
        <f t="shared" si="15"/>
        <v>Advanced Fee</v>
      </c>
      <c r="E1025">
        <v>80</v>
      </c>
      <c r="F1025" s="3">
        <v>311821</v>
      </c>
    </row>
    <row r="1026" spans="1:6" x14ac:dyDescent="0.25">
      <c r="A1026">
        <v>2021</v>
      </c>
      <c r="B1026" t="s">
        <v>70</v>
      </c>
      <c r="C1026" t="s">
        <v>20</v>
      </c>
      <c r="D1026" t="str">
        <f t="shared" si="15"/>
        <v>BEC/EAC</v>
      </c>
      <c r="E1026">
        <v>75</v>
      </c>
      <c r="F1026" s="3">
        <v>2701533</v>
      </c>
    </row>
    <row r="1027" spans="1:6" x14ac:dyDescent="0.25">
      <c r="A1027">
        <v>2021</v>
      </c>
      <c r="B1027" t="s">
        <v>70</v>
      </c>
      <c r="C1027" t="s">
        <v>21</v>
      </c>
      <c r="D1027" t="str">
        <f t="shared" ref="D1027:D1090" si="16">IF(C1027="BEC", "BEC/EAC", IF(C1027="Credit Card Fraud", "Credit Card/Check Fraud", IF(C1027="Malware", "Malware/Scareware/Virus", IF(C1027="Data Breach", "Data Breach (Corporate)", IF(C1027="Real Estate", "Real Estate/Rental", IF(C1027="Phishing", "Phishing/Vishing/Smishing/Pharming", IF(C1027="Personal Data Breach", "Data Breach (Personal)", IF(C1027="Corporate Data Breach", "Data Breach (Corporate)", IF(C1027="Confidence/Romance", "Confidence Fraud/Romance", IF(C1027="Threats of Violence", "Terrorism/Threats of Violence", C1027))))))))))</f>
        <v>Civil Matter</v>
      </c>
      <c r="E1027">
        <v>9</v>
      </c>
      <c r="F1027" s="3">
        <v>815500</v>
      </c>
    </row>
    <row r="1028" spans="1:6" x14ac:dyDescent="0.25">
      <c r="A1028">
        <v>2021</v>
      </c>
      <c r="B1028" t="s">
        <v>70</v>
      </c>
      <c r="C1028" t="s">
        <v>25</v>
      </c>
      <c r="D1028" t="str">
        <f t="shared" si="16"/>
        <v>Computer Intrusion</v>
      </c>
      <c r="E1028">
        <v>7</v>
      </c>
      <c r="F1028" s="3">
        <v>0</v>
      </c>
    </row>
    <row r="1029" spans="1:6" x14ac:dyDescent="0.25">
      <c r="A1029">
        <v>2021</v>
      </c>
      <c r="B1029" t="s">
        <v>70</v>
      </c>
      <c r="C1029" t="s">
        <v>14</v>
      </c>
      <c r="D1029" t="str">
        <f t="shared" si="16"/>
        <v>Confidence Fraud/Romance</v>
      </c>
      <c r="E1029">
        <v>171</v>
      </c>
      <c r="F1029" s="3">
        <v>1978627</v>
      </c>
    </row>
    <row r="1030" spans="1:6" x14ac:dyDescent="0.25">
      <c r="A1030">
        <v>2021</v>
      </c>
      <c r="B1030" t="s">
        <v>70</v>
      </c>
      <c r="C1030" t="s">
        <v>19</v>
      </c>
      <c r="D1030" t="str">
        <f t="shared" si="16"/>
        <v>Data Breach (Corporate)</v>
      </c>
      <c r="E1030">
        <v>7</v>
      </c>
      <c r="F1030" s="3">
        <v>139909</v>
      </c>
    </row>
    <row r="1031" spans="1:6" x14ac:dyDescent="0.25">
      <c r="A1031">
        <v>2021</v>
      </c>
      <c r="B1031" t="s">
        <v>70</v>
      </c>
      <c r="C1031" t="s">
        <v>24</v>
      </c>
      <c r="D1031" t="str">
        <f t="shared" si="16"/>
        <v>Credit Card/Check Fraud</v>
      </c>
      <c r="E1031">
        <v>79</v>
      </c>
      <c r="F1031" s="3">
        <v>343474</v>
      </c>
    </row>
    <row r="1032" spans="1:6" x14ac:dyDescent="0.25">
      <c r="A1032">
        <v>2021</v>
      </c>
      <c r="B1032" t="s">
        <v>70</v>
      </c>
      <c r="C1032" t="s">
        <v>17</v>
      </c>
      <c r="D1032" t="str">
        <f t="shared" si="16"/>
        <v>Crimes Against Children</v>
      </c>
      <c r="E1032">
        <v>14</v>
      </c>
      <c r="F1032" s="3">
        <v>160</v>
      </c>
    </row>
    <row r="1033" spans="1:6" x14ac:dyDescent="0.25">
      <c r="A1033">
        <v>2021</v>
      </c>
      <c r="B1033" t="s">
        <v>70</v>
      </c>
      <c r="C1033" t="s">
        <v>104</v>
      </c>
      <c r="D1033" t="str">
        <f t="shared" si="16"/>
        <v>Denial of Service/TDos</v>
      </c>
      <c r="E1033">
        <v>4</v>
      </c>
      <c r="F1033" s="3">
        <v>0</v>
      </c>
    </row>
    <row r="1034" spans="1:6" x14ac:dyDescent="0.25">
      <c r="A1034">
        <v>2021</v>
      </c>
      <c r="B1034" t="s">
        <v>70</v>
      </c>
      <c r="C1034" t="s">
        <v>26</v>
      </c>
      <c r="D1034" t="str">
        <f t="shared" si="16"/>
        <v>Employment</v>
      </c>
      <c r="E1034">
        <v>86</v>
      </c>
      <c r="F1034" s="3">
        <v>217716</v>
      </c>
    </row>
    <row r="1035" spans="1:6" x14ac:dyDescent="0.25">
      <c r="A1035">
        <v>2021</v>
      </c>
      <c r="B1035" t="s">
        <v>70</v>
      </c>
      <c r="C1035" t="s">
        <v>12</v>
      </c>
      <c r="D1035" t="str">
        <f t="shared" si="16"/>
        <v>Extortion</v>
      </c>
      <c r="E1035">
        <v>266</v>
      </c>
      <c r="F1035" s="3">
        <v>165600</v>
      </c>
    </row>
    <row r="1036" spans="1:6" x14ac:dyDescent="0.25">
      <c r="A1036">
        <v>2021</v>
      </c>
      <c r="B1036" t="s">
        <v>70</v>
      </c>
      <c r="C1036" t="s">
        <v>33</v>
      </c>
      <c r="D1036" t="str">
        <f t="shared" si="16"/>
        <v>Gambling</v>
      </c>
      <c r="E1036">
        <v>0</v>
      </c>
      <c r="F1036" s="3">
        <v>0</v>
      </c>
    </row>
    <row r="1037" spans="1:6" x14ac:dyDescent="0.25">
      <c r="A1037">
        <v>2021</v>
      </c>
      <c r="B1037" t="s">
        <v>70</v>
      </c>
      <c r="C1037" t="s">
        <v>5</v>
      </c>
      <c r="D1037" t="str">
        <f t="shared" si="16"/>
        <v>Government Impersonation</v>
      </c>
      <c r="E1037">
        <v>74</v>
      </c>
      <c r="F1037" s="3">
        <v>125512</v>
      </c>
    </row>
    <row r="1038" spans="1:6" x14ac:dyDescent="0.25">
      <c r="A1038">
        <v>2021</v>
      </c>
      <c r="B1038" t="s">
        <v>70</v>
      </c>
      <c r="C1038" t="s">
        <v>29</v>
      </c>
      <c r="D1038" t="str">
        <f t="shared" si="16"/>
        <v>Health Care Related</v>
      </c>
      <c r="E1038">
        <v>2</v>
      </c>
      <c r="F1038" s="3">
        <v>250</v>
      </c>
    </row>
    <row r="1039" spans="1:6" x14ac:dyDescent="0.25">
      <c r="A1039">
        <v>2021</v>
      </c>
      <c r="B1039" t="s">
        <v>70</v>
      </c>
      <c r="C1039" t="s">
        <v>13</v>
      </c>
      <c r="D1039" t="str">
        <f t="shared" si="16"/>
        <v>IPR/Copyright and Counterfeit</v>
      </c>
      <c r="E1039">
        <v>19</v>
      </c>
      <c r="F1039" s="3">
        <v>107734</v>
      </c>
    </row>
    <row r="1040" spans="1:6" x14ac:dyDescent="0.25">
      <c r="A1040">
        <v>2021</v>
      </c>
      <c r="B1040" t="s">
        <v>70</v>
      </c>
      <c r="C1040" t="s">
        <v>10</v>
      </c>
      <c r="D1040" t="str">
        <f t="shared" si="16"/>
        <v>Identity Theft</v>
      </c>
      <c r="E1040">
        <v>137</v>
      </c>
      <c r="F1040" s="3">
        <v>358302</v>
      </c>
    </row>
    <row r="1041" spans="1:6" x14ac:dyDescent="0.25">
      <c r="A1041">
        <v>2021</v>
      </c>
      <c r="B1041" t="s">
        <v>70</v>
      </c>
      <c r="C1041" t="s">
        <v>18</v>
      </c>
      <c r="D1041" t="str">
        <f t="shared" si="16"/>
        <v>Investment</v>
      </c>
      <c r="E1041">
        <v>46</v>
      </c>
      <c r="F1041" s="3">
        <v>719305</v>
      </c>
    </row>
    <row r="1042" spans="1:6" x14ac:dyDescent="0.25">
      <c r="A1042">
        <v>2021</v>
      </c>
      <c r="B1042" t="s">
        <v>70</v>
      </c>
      <c r="C1042" t="s">
        <v>11</v>
      </c>
      <c r="D1042" t="str">
        <f t="shared" si="16"/>
        <v>Lottery/Sweepstakes/Inheritance</v>
      </c>
      <c r="E1042">
        <v>56</v>
      </c>
      <c r="F1042" s="3">
        <v>1048887</v>
      </c>
    </row>
    <row r="1043" spans="1:6" x14ac:dyDescent="0.25">
      <c r="A1043">
        <v>2021</v>
      </c>
      <c r="B1043" t="s">
        <v>70</v>
      </c>
      <c r="C1043" t="s">
        <v>27</v>
      </c>
      <c r="D1043" t="str">
        <f t="shared" si="16"/>
        <v>Malware/Scareware/Virus</v>
      </c>
      <c r="E1043">
        <v>3</v>
      </c>
      <c r="F1043" s="3">
        <v>17</v>
      </c>
    </row>
    <row r="1044" spans="1:6" x14ac:dyDescent="0.25">
      <c r="A1044">
        <v>2021</v>
      </c>
      <c r="B1044" t="s">
        <v>70</v>
      </c>
      <c r="C1044" t="s">
        <v>102</v>
      </c>
      <c r="D1044" t="str">
        <f t="shared" si="16"/>
        <v>No Lead Value</v>
      </c>
      <c r="E1044">
        <v>290</v>
      </c>
      <c r="F1044" s="3">
        <v>0</v>
      </c>
    </row>
    <row r="1045" spans="1:6" x14ac:dyDescent="0.25">
      <c r="A1045">
        <v>2021</v>
      </c>
      <c r="B1045" t="s">
        <v>70</v>
      </c>
      <c r="C1045" t="s">
        <v>103</v>
      </c>
      <c r="D1045" t="str">
        <f t="shared" si="16"/>
        <v>Non-payment/Non-Delivery</v>
      </c>
      <c r="E1045">
        <v>436</v>
      </c>
      <c r="F1045" s="3">
        <v>1590856</v>
      </c>
    </row>
    <row r="1046" spans="1:6" x14ac:dyDescent="0.25">
      <c r="A1046">
        <v>2021</v>
      </c>
      <c r="B1046" t="s">
        <v>70</v>
      </c>
      <c r="C1046" t="s">
        <v>28</v>
      </c>
      <c r="D1046" t="str">
        <f t="shared" si="16"/>
        <v>Other</v>
      </c>
      <c r="E1046">
        <v>63</v>
      </c>
      <c r="F1046" s="3">
        <v>204882</v>
      </c>
    </row>
    <row r="1047" spans="1:6" x14ac:dyDescent="0.25">
      <c r="A1047">
        <v>2021</v>
      </c>
      <c r="B1047" t="s">
        <v>70</v>
      </c>
      <c r="C1047" t="s">
        <v>9</v>
      </c>
      <c r="D1047" t="str">
        <f t="shared" si="16"/>
        <v>Overpayment</v>
      </c>
      <c r="E1047">
        <v>41</v>
      </c>
      <c r="F1047" s="3">
        <v>99004</v>
      </c>
    </row>
    <row r="1048" spans="1:6" x14ac:dyDescent="0.25">
      <c r="A1048">
        <v>2021</v>
      </c>
      <c r="B1048" t="s">
        <v>70</v>
      </c>
      <c r="C1048" t="s">
        <v>8</v>
      </c>
      <c r="D1048" t="str">
        <f t="shared" si="16"/>
        <v>Data Breach (Personal)</v>
      </c>
      <c r="E1048">
        <v>292</v>
      </c>
      <c r="F1048" s="3">
        <v>357902</v>
      </c>
    </row>
    <row r="1049" spans="1:6" x14ac:dyDescent="0.25">
      <c r="A1049">
        <v>2021</v>
      </c>
      <c r="B1049" t="s">
        <v>70</v>
      </c>
      <c r="C1049" t="s">
        <v>4</v>
      </c>
      <c r="D1049" t="str">
        <f t="shared" si="16"/>
        <v>Phishing/Vishing/Smishing/Pharming</v>
      </c>
      <c r="E1049">
        <v>141</v>
      </c>
      <c r="F1049" s="3">
        <v>324201</v>
      </c>
    </row>
    <row r="1050" spans="1:6" x14ac:dyDescent="0.25">
      <c r="A1050">
        <v>2021</v>
      </c>
      <c r="B1050" t="s">
        <v>70</v>
      </c>
      <c r="C1050" t="s">
        <v>15</v>
      </c>
      <c r="D1050" t="str">
        <f t="shared" si="16"/>
        <v>Ransomware</v>
      </c>
      <c r="E1050">
        <v>19</v>
      </c>
      <c r="F1050" s="3">
        <v>150000</v>
      </c>
    </row>
    <row r="1051" spans="1:6" x14ac:dyDescent="0.25">
      <c r="A1051">
        <v>2021</v>
      </c>
      <c r="B1051" t="s">
        <v>70</v>
      </c>
      <c r="C1051" t="s">
        <v>31</v>
      </c>
      <c r="D1051" t="str">
        <f t="shared" si="16"/>
        <v>Re-shipping</v>
      </c>
      <c r="E1051">
        <v>1</v>
      </c>
      <c r="F1051" s="3">
        <v>0</v>
      </c>
    </row>
    <row r="1052" spans="1:6" x14ac:dyDescent="0.25">
      <c r="A1052">
        <v>2021</v>
      </c>
      <c r="B1052" t="s">
        <v>70</v>
      </c>
      <c r="C1052" t="s">
        <v>32</v>
      </c>
      <c r="D1052" t="str">
        <f t="shared" si="16"/>
        <v>Real Estate/Rental</v>
      </c>
      <c r="E1052">
        <v>64</v>
      </c>
      <c r="F1052" s="3">
        <v>548834</v>
      </c>
    </row>
    <row r="1053" spans="1:6" x14ac:dyDescent="0.25">
      <c r="A1053">
        <v>2021</v>
      </c>
      <c r="B1053" t="s">
        <v>70</v>
      </c>
      <c r="C1053" t="s">
        <v>22</v>
      </c>
      <c r="D1053" t="str">
        <f t="shared" si="16"/>
        <v>Spoofing</v>
      </c>
      <c r="E1053">
        <v>87</v>
      </c>
      <c r="F1053" s="3">
        <v>740650</v>
      </c>
    </row>
    <row r="1054" spans="1:6" x14ac:dyDescent="0.25">
      <c r="A1054">
        <v>2021</v>
      </c>
      <c r="B1054" t="s">
        <v>70</v>
      </c>
      <c r="C1054" t="s">
        <v>16</v>
      </c>
      <c r="D1054" t="str">
        <f t="shared" si="16"/>
        <v>Tech Support</v>
      </c>
      <c r="E1054">
        <v>189</v>
      </c>
      <c r="F1054" s="3">
        <v>1549458</v>
      </c>
    </row>
    <row r="1055" spans="1:6" x14ac:dyDescent="0.25">
      <c r="A1055">
        <v>2021</v>
      </c>
      <c r="B1055" t="s">
        <v>70</v>
      </c>
      <c r="C1055" t="s">
        <v>30</v>
      </c>
      <c r="D1055" t="str">
        <f t="shared" si="16"/>
        <v>Terrorism/Threats of Violence</v>
      </c>
      <c r="E1055">
        <v>100</v>
      </c>
      <c r="F1055" s="3">
        <v>600</v>
      </c>
    </row>
    <row r="1056" spans="1:6" x14ac:dyDescent="0.25">
      <c r="A1056">
        <v>2021</v>
      </c>
      <c r="B1056" t="s">
        <v>67</v>
      </c>
      <c r="C1056" t="s">
        <v>7</v>
      </c>
      <c r="D1056" t="str">
        <f t="shared" si="16"/>
        <v>Advanced Fee</v>
      </c>
      <c r="E1056">
        <v>594</v>
      </c>
      <c r="F1056" s="3">
        <v>8743026</v>
      </c>
    </row>
    <row r="1057" spans="1:6" x14ac:dyDescent="0.25">
      <c r="A1057">
        <v>2021</v>
      </c>
      <c r="B1057" t="s">
        <v>67</v>
      </c>
      <c r="C1057" t="s">
        <v>20</v>
      </c>
      <c r="D1057" t="str">
        <f t="shared" si="16"/>
        <v>BEC/EAC</v>
      </c>
      <c r="E1057">
        <v>1373</v>
      </c>
      <c r="F1057" s="3">
        <v>252406676</v>
      </c>
    </row>
    <row r="1058" spans="1:6" x14ac:dyDescent="0.25">
      <c r="A1058">
        <v>2021</v>
      </c>
      <c r="B1058" t="s">
        <v>67</v>
      </c>
      <c r="C1058" t="s">
        <v>21</v>
      </c>
      <c r="D1058" t="str">
        <f t="shared" si="16"/>
        <v>Civil Matter</v>
      </c>
      <c r="E1058">
        <v>58</v>
      </c>
      <c r="F1058" s="3">
        <v>4122340</v>
      </c>
    </row>
    <row r="1059" spans="1:6" x14ac:dyDescent="0.25">
      <c r="A1059">
        <v>2021</v>
      </c>
      <c r="B1059" t="s">
        <v>67</v>
      </c>
      <c r="C1059" t="s">
        <v>25</v>
      </c>
      <c r="D1059" t="str">
        <f t="shared" si="16"/>
        <v>Computer Intrusion</v>
      </c>
      <c r="E1059">
        <v>59</v>
      </c>
      <c r="F1059" s="3">
        <v>530849</v>
      </c>
    </row>
    <row r="1060" spans="1:6" x14ac:dyDescent="0.25">
      <c r="A1060">
        <v>2021</v>
      </c>
      <c r="B1060" t="s">
        <v>67</v>
      </c>
      <c r="C1060" t="s">
        <v>14</v>
      </c>
      <c r="D1060" t="str">
        <f t="shared" si="16"/>
        <v>Confidence Fraud/Romance</v>
      </c>
      <c r="E1060">
        <v>1168</v>
      </c>
      <c r="F1060" s="3">
        <v>57577392</v>
      </c>
    </row>
    <row r="1061" spans="1:6" x14ac:dyDescent="0.25">
      <c r="A1061">
        <v>2021</v>
      </c>
      <c r="B1061" t="s">
        <v>67</v>
      </c>
      <c r="C1061" t="s">
        <v>19</v>
      </c>
      <c r="D1061" t="str">
        <f t="shared" si="16"/>
        <v>Data Breach (Corporate)</v>
      </c>
      <c r="E1061">
        <v>78</v>
      </c>
      <c r="F1061" s="3">
        <v>12449903</v>
      </c>
    </row>
    <row r="1062" spans="1:6" x14ac:dyDescent="0.25">
      <c r="A1062">
        <v>2021</v>
      </c>
      <c r="B1062" t="s">
        <v>67</v>
      </c>
      <c r="C1062" t="s">
        <v>24</v>
      </c>
      <c r="D1062" t="str">
        <f t="shared" si="16"/>
        <v>Credit Card/Check Fraud</v>
      </c>
      <c r="E1062">
        <v>1028</v>
      </c>
      <c r="F1062" s="3">
        <v>14979202</v>
      </c>
    </row>
    <row r="1063" spans="1:6" x14ac:dyDescent="0.25">
      <c r="A1063">
        <v>2021</v>
      </c>
      <c r="B1063" t="s">
        <v>67</v>
      </c>
      <c r="C1063" t="s">
        <v>17</v>
      </c>
      <c r="D1063" t="str">
        <f t="shared" si="16"/>
        <v>Crimes Against Children</v>
      </c>
      <c r="E1063">
        <v>95</v>
      </c>
      <c r="F1063" s="3">
        <v>3999</v>
      </c>
    </row>
    <row r="1064" spans="1:6" x14ac:dyDescent="0.25">
      <c r="A1064">
        <v>2021</v>
      </c>
      <c r="B1064" t="s">
        <v>67</v>
      </c>
      <c r="C1064" t="s">
        <v>104</v>
      </c>
      <c r="D1064" t="str">
        <f t="shared" si="16"/>
        <v>Denial of Service/TDos</v>
      </c>
      <c r="E1064">
        <v>57</v>
      </c>
      <c r="F1064" s="3">
        <v>1997</v>
      </c>
    </row>
    <row r="1065" spans="1:6" x14ac:dyDescent="0.25">
      <c r="A1065">
        <v>2021</v>
      </c>
      <c r="B1065" t="s">
        <v>67</v>
      </c>
      <c r="C1065" t="s">
        <v>26</v>
      </c>
      <c r="D1065" t="str">
        <f t="shared" si="16"/>
        <v>Employment</v>
      </c>
      <c r="E1065">
        <v>880</v>
      </c>
      <c r="F1065" s="3">
        <v>1719849</v>
      </c>
    </row>
    <row r="1066" spans="1:6" x14ac:dyDescent="0.25">
      <c r="A1066">
        <v>2021</v>
      </c>
      <c r="B1066" t="s">
        <v>67</v>
      </c>
      <c r="C1066" t="s">
        <v>12</v>
      </c>
      <c r="D1066" t="str">
        <f t="shared" si="16"/>
        <v>Extortion</v>
      </c>
      <c r="E1066">
        <v>2278</v>
      </c>
      <c r="F1066" s="3">
        <v>5409942</v>
      </c>
    </row>
    <row r="1067" spans="1:6" x14ac:dyDescent="0.25">
      <c r="A1067">
        <v>2021</v>
      </c>
      <c r="B1067" t="s">
        <v>67</v>
      </c>
      <c r="C1067" t="s">
        <v>33</v>
      </c>
      <c r="D1067" t="str">
        <f t="shared" si="16"/>
        <v>Gambling</v>
      </c>
      <c r="E1067">
        <v>22</v>
      </c>
      <c r="F1067" s="3">
        <v>13220</v>
      </c>
    </row>
    <row r="1068" spans="1:6" x14ac:dyDescent="0.25">
      <c r="A1068">
        <v>2021</v>
      </c>
      <c r="B1068" t="s">
        <v>67</v>
      </c>
      <c r="C1068" t="s">
        <v>5</v>
      </c>
      <c r="D1068" t="str">
        <f t="shared" si="16"/>
        <v>Government Impersonation</v>
      </c>
      <c r="E1068">
        <v>617</v>
      </c>
      <c r="F1068" s="3">
        <v>14590716</v>
      </c>
    </row>
    <row r="1069" spans="1:6" x14ac:dyDescent="0.25">
      <c r="A1069">
        <v>2021</v>
      </c>
      <c r="B1069" t="s">
        <v>67</v>
      </c>
      <c r="C1069" t="s">
        <v>29</v>
      </c>
      <c r="D1069" t="str">
        <f t="shared" si="16"/>
        <v>Health Care Related</v>
      </c>
      <c r="E1069">
        <v>63</v>
      </c>
      <c r="F1069" s="3">
        <v>411373</v>
      </c>
    </row>
    <row r="1070" spans="1:6" x14ac:dyDescent="0.25">
      <c r="A1070">
        <v>2021</v>
      </c>
      <c r="B1070" t="s">
        <v>67</v>
      </c>
      <c r="C1070" t="s">
        <v>13</v>
      </c>
      <c r="D1070" t="str">
        <f t="shared" si="16"/>
        <v>IPR/Copyright and Counterfeit</v>
      </c>
      <c r="E1070">
        <v>248</v>
      </c>
      <c r="F1070" s="3">
        <v>1927745</v>
      </c>
    </row>
    <row r="1071" spans="1:6" x14ac:dyDescent="0.25">
      <c r="A1071">
        <v>2021</v>
      </c>
      <c r="B1071" t="s">
        <v>67</v>
      </c>
      <c r="C1071" t="s">
        <v>10</v>
      </c>
      <c r="D1071" t="str">
        <f t="shared" si="16"/>
        <v>Identity Theft</v>
      </c>
      <c r="E1071">
        <v>3122</v>
      </c>
      <c r="F1071" s="3">
        <v>19175772</v>
      </c>
    </row>
    <row r="1072" spans="1:6" x14ac:dyDescent="0.25">
      <c r="A1072">
        <v>2021</v>
      </c>
      <c r="B1072" t="s">
        <v>67</v>
      </c>
      <c r="C1072" t="s">
        <v>18</v>
      </c>
      <c r="D1072" t="str">
        <f t="shared" si="16"/>
        <v>Investment</v>
      </c>
      <c r="E1072">
        <v>1136</v>
      </c>
      <c r="F1072" s="3">
        <v>96049285</v>
      </c>
    </row>
    <row r="1073" spans="1:6" x14ac:dyDescent="0.25">
      <c r="A1073">
        <v>2021</v>
      </c>
      <c r="B1073" t="s">
        <v>67</v>
      </c>
      <c r="C1073" t="s">
        <v>11</v>
      </c>
      <c r="D1073" t="str">
        <f t="shared" si="16"/>
        <v>Lottery/Sweepstakes/Inheritance</v>
      </c>
      <c r="E1073">
        <v>758</v>
      </c>
      <c r="F1073" s="3">
        <v>9582821</v>
      </c>
    </row>
    <row r="1074" spans="1:6" x14ac:dyDescent="0.25">
      <c r="A1074">
        <v>2021</v>
      </c>
      <c r="B1074" t="s">
        <v>67</v>
      </c>
      <c r="C1074" t="s">
        <v>27</v>
      </c>
      <c r="D1074" t="str">
        <f t="shared" si="16"/>
        <v>Malware/Scareware/Virus</v>
      </c>
      <c r="E1074">
        <v>53</v>
      </c>
      <c r="F1074" s="3">
        <v>16939</v>
      </c>
    </row>
    <row r="1075" spans="1:6" x14ac:dyDescent="0.25">
      <c r="A1075">
        <v>2021</v>
      </c>
      <c r="B1075" t="s">
        <v>67</v>
      </c>
      <c r="C1075" t="s">
        <v>102</v>
      </c>
      <c r="D1075" t="str">
        <f t="shared" si="16"/>
        <v>No Lead Value</v>
      </c>
      <c r="E1075">
        <v>3515</v>
      </c>
      <c r="F1075" s="3">
        <v>0</v>
      </c>
    </row>
    <row r="1076" spans="1:6" x14ac:dyDescent="0.25">
      <c r="A1076">
        <v>2021</v>
      </c>
      <c r="B1076" t="s">
        <v>67</v>
      </c>
      <c r="C1076" t="s">
        <v>103</v>
      </c>
      <c r="D1076" t="str">
        <f t="shared" si="16"/>
        <v>Non-payment/Non-Delivery</v>
      </c>
      <c r="E1076">
        <v>4528</v>
      </c>
      <c r="F1076" s="3">
        <v>16668561</v>
      </c>
    </row>
    <row r="1077" spans="1:6" x14ac:dyDescent="0.25">
      <c r="A1077">
        <v>2021</v>
      </c>
      <c r="B1077" t="s">
        <v>67</v>
      </c>
      <c r="C1077" t="s">
        <v>28</v>
      </c>
      <c r="D1077" t="str">
        <f t="shared" si="16"/>
        <v>Other</v>
      </c>
      <c r="E1077">
        <v>558</v>
      </c>
      <c r="F1077" s="3">
        <v>4377164</v>
      </c>
    </row>
    <row r="1078" spans="1:6" x14ac:dyDescent="0.25">
      <c r="A1078">
        <v>2021</v>
      </c>
      <c r="B1078" t="s">
        <v>67</v>
      </c>
      <c r="C1078" t="s">
        <v>9</v>
      </c>
      <c r="D1078" t="str">
        <f t="shared" si="16"/>
        <v>Overpayment</v>
      </c>
      <c r="E1078">
        <v>395</v>
      </c>
      <c r="F1078" s="3">
        <v>2046282</v>
      </c>
    </row>
    <row r="1079" spans="1:6" x14ac:dyDescent="0.25">
      <c r="A1079">
        <v>2021</v>
      </c>
      <c r="B1079" t="s">
        <v>67</v>
      </c>
      <c r="C1079" t="s">
        <v>8</v>
      </c>
      <c r="D1079" t="str">
        <f t="shared" si="16"/>
        <v>Data Breach (Personal)</v>
      </c>
      <c r="E1079">
        <v>3112</v>
      </c>
      <c r="F1079" s="3">
        <v>47507044</v>
      </c>
    </row>
    <row r="1080" spans="1:6" x14ac:dyDescent="0.25">
      <c r="A1080">
        <v>2021</v>
      </c>
      <c r="B1080" t="s">
        <v>67</v>
      </c>
      <c r="C1080" t="s">
        <v>4</v>
      </c>
      <c r="D1080" t="str">
        <f t="shared" si="16"/>
        <v>Phishing/Vishing/Smishing/Pharming</v>
      </c>
      <c r="E1080">
        <v>1566</v>
      </c>
      <c r="F1080" s="3">
        <v>3566851</v>
      </c>
    </row>
    <row r="1081" spans="1:6" x14ac:dyDescent="0.25">
      <c r="A1081">
        <v>2021</v>
      </c>
      <c r="B1081" t="s">
        <v>67</v>
      </c>
      <c r="C1081" t="s">
        <v>15</v>
      </c>
      <c r="D1081" t="str">
        <f t="shared" si="16"/>
        <v>Ransomware</v>
      </c>
      <c r="E1081">
        <v>276</v>
      </c>
      <c r="F1081" s="3">
        <v>7080986</v>
      </c>
    </row>
    <row r="1082" spans="1:6" x14ac:dyDescent="0.25">
      <c r="A1082">
        <v>2021</v>
      </c>
      <c r="B1082" t="s">
        <v>67</v>
      </c>
      <c r="C1082" t="s">
        <v>31</v>
      </c>
      <c r="D1082" t="str">
        <f t="shared" si="16"/>
        <v>Re-shipping</v>
      </c>
      <c r="E1082">
        <v>22</v>
      </c>
      <c r="F1082" s="3">
        <v>29327</v>
      </c>
    </row>
    <row r="1083" spans="1:6" x14ac:dyDescent="0.25">
      <c r="A1083">
        <v>2021</v>
      </c>
      <c r="B1083" t="s">
        <v>67</v>
      </c>
      <c r="C1083" t="s">
        <v>32</v>
      </c>
      <c r="D1083" t="str">
        <f t="shared" si="16"/>
        <v>Real Estate/Rental</v>
      </c>
      <c r="E1083">
        <v>708</v>
      </c>
      <c r="F1083" s="3">
        <v>53323975</v>
      </c>
    </row>
    <row r="1084" spans="1:6" x14ac:dyDescent="0.25">
      <c r="A1084">
        <v>2021</v>
      </c>
      <c r="B1084" t="s">
        <v>67</v>
      </c>
      <c r="C1084" t="s">
        <v>22</v>
      </c>
      <c r="D1084" t="str">
        <f t="shared" si="16"/>
        <v>Spoofing</v>
      </c>
      <c r="E1084">
        <v>1173</v>
      </c>
      <c r="F1084" s="3">
        <v>3931751</v>
      </c>
    </row>
    <row r="1085" spans="1:6" x14ac:dyDescent="0.25">
      <c r="A1085">
        <v>2021</v>
      </c>
      <c r="B1085" t="s">
        <v>67</v>
      </c>
      <c r="C1085" t="s">
        <v>16</v>
      </c>
      <c r="D1085" t="str">
        <f t="shared" si="16"/>
        <v>Tech Support</v>
      </c>
      <c r="E1085">
        <v>1468</v>
      </c>
      <c r="F1085" s="3">
        <v>24344556</v>
      </c>
    </row>
    <row r="1086" spans="1:6" x14ac:dyDescent="0.25">
      <c r="A1086">
        <v>2021</v>
      </c>
      <c r="B1086" t="s">
        <v>67</v>
      </c>
      <c r="C1086" t="s">
        <v>30</v>
      </c>
      <c r="D1086" t="str">
        <f t="shared" si="16"/>
        <v>Terrorism/Threats of Violence</v>
      </c>
      <c r="E1086">
        <v>653</v>
      </c>
      <c r="F1086" s="3">
        <v>582278</v>
      </c>
    </row>
    <row r="1087" spans="1:6" x14ac:dyDescent="0.25">
      <c r="A1087">
        <v>2021</v>
      </c>
      <c r="B1087" t="s">
        <v>81</v>
      </c>
      <c r="C1087" t="s">
        <v>7</v>
      </c>
      <c r="D1087" t="str">
        <f t="shared" si="16"/>
        <v>Advanced Fee</v>
      </c>
      <c r="E1087">
        <v>266</v>
      </c>
      <c r="F1087" s="3">
        <v>1261966</v>
      </c>
    </row>
    <row r="1088" spans="1:6" x14ac:dyDescent="0.25">
      <c r="A1088">
        <v>2021</v>
      </c>
      <c r="B1088" t="s">
        <v>81</v>
      </c>
      <c r="C1088" t="s">
        <v>20</v>
      </c>
      <c r="D1088" t="str">
        <f t="shared" si="16"/>
        <v>BEC/EAC</v>
      </c>
      <c r="E1088">
        <v>456</v>
      </c>
      <c r="F1088" s="3">
        <v>37546726</v>
      </c>
    </row>
    <row r="1089" spans="1:6" x14ac:dyDescent="0.25">
      <c r="A1089">
        <v>2021</v>
      </c>
      <c r="B1089" t="s">
        <v>81</v>
      </c>
      <c r="C1089" t="s">
        <v>21</v>
      </c>
      <c r="D1089" t="str">
        <f t="shared" si="16"/>
        <v>Civil Matter</v>
      </c>
      <c r="E1089">
        <v>23</v>
      </c>
      <c r="F1089" s="3">
        <v>317000</v>
      </c>
    </row>
    <row r="1090" spans="1:6" x14ac:dyDescent="0.25">
      <c r="A1090">
        <v>2021</v>
      </c>
      <c r="B1090" t="s">
        <v>81</v>
      </c>
      <c r="C1090" t="s">
        <v>25</v>
      </c>
      <c r="D1090" t="str">
        <f t="shared" si="16"/>
        <v>Computer Intrusion</v>
      </c>
      <c r="E1090">
        <v>20</v>
      </c>
      <c r="F1090" s="3">
        <v>74500</v>
      </c>
    </row>
    <row r="1091" spans="1:6" x14ac:dyDescent="0.25">
      <c r="A1091">
        <v>2021</v>
      </c>
      <c r="B1091" t="s">
        <v>81</v>
      </c>
      <c r="C1091" t="s">
        <v>14</v>
      </c>
      <c r="D1091" t="str">
        <f t="shared" ref="D1091:D1154" si="17">IF(C1091="BEC", "BEC/EAC", IF(C1091="Credit Card Fraud", "Credit Card/Check Fraud", IF(C1091="Malware", "Malware/Scareware/Virus", IF(C1091="Data Breach", "Data Breach (Corporate)", IF(C1091="Real Estate", "Real Estate/Rental", IF(C1091="Phishing", "Phishing/Vishing/Smishing/Pharming", IF(C1091="Personal Data Breach", "Data Breach (Personal)", IF(C1091="Corporate Data Breach", "Data Breach (Corporate)", IF(C1091="Confidence/Romance", "Confidence Fraud/Romance", IF(C1091="Threats of Violence", "Terrorism/Threats of Violence", C1091))))))))))</f>
        <v>Confidence Fraud/Romance</v>
      </c>
      <c r="E1091">
        <v>539</v>
      </c>
      <c r="F1091" s="3">
        <v>17352320</v>
      </c>
    </row>
    <row r="1092" spans="1:6" x14ac:dyDescent="0.25">
      <c r="A1092">
        <v>2021</v>
      </c>
      <c r="B1092" t="s">
        <v>81</v>
      </c>
      <c r="C1092" t="s">
        <v>19</v>
      </c>
      <c r="D1092" t="str">
        <f t="shared" si="17"/>
        <v>Data Breach (Corporate)</v>
      </c>
      <c r="E1092">
        <v>27</v>
      </c>
      <c r="F1092" s="3">
        <v>243218</v>
      </c>
    </row>
    <row r="1093" spans="1:6" x14ac:dyDescent="0.25">
      <c r="A1093">
        <v>2021</v>
      </c>
      <c r="B1093" t="s">
        <v>81</v>
      </c>
      <c r="C1093" t="s">
        <v>24</v>
      </c>
      <c r="D1093" t="str">
        <f t="shared" si="17"/>
        <v>Credit Card/Check Fraud</v>
      </c>
      <c r="E1093">
        <v>342</v>
      </c>
      <c r="F1093" s="3">
        <v>1511481</v>
      </c>
    </row>
    <row r="1094" spans="1:6" x14ac:dyDescent="0.25">
      <c r="A1094">
        <v>2021</v>
      </c>
      <c r="B1094" t="s">
        <v>81</v>
      </c>
      <c r="C1094" t="s">
        <v>17</v>
      </c>
      <c r="D1094" t="str">
        <f t="shared" si="17"/>
        <v>Crimes Against Children</v>
      </c>
      <c r="E1094">
        <v>71</v>
      </c>
      <c r="F1094" s="3">
        <v>2515</v>
      </c>
    </row>
    <row r="1095" spans="1:6" x14ac:dyDescent="0.25">
      <c r="A1095">
        <v>2021</v>
      </c>
      <c r="B1095" t="s">
        <v>81</v>
      </c>
      <c r="C1095" t="s">
        <v>104</v>
      </c>
      <c r="D1095" t="str">
        <f t="shared" si="17"/>
        <v>Denial of Service/TDos</v>
      </c>
      <c r="E1095">
        <v>27</v>
      </c>
      <c r="F1095" s="3">
        <v>10700</v>
      </c>
    </row>
    <row r="1096" spans="1:6" x14ac:dyDescent="0.25">
      <c r="A1096">
        <v>2021</v>
      </c>
      <c r="B1096" t="s">
        <v>81</v>
      </c>
      <c r="C1096" t="s">
        <v>26</v>
      </c>
      <c r="D1096" t="str">
        <f t="shared" si="17"/>
        <v>Employment</v>
      </c>
      <c r="E1096">
        <v>374</v>
      </c>
      <c r="F1096" s="3">
        <v>894891</v>
      </c>
    </row>
    <row r="1097" spans="1:6" x14ac:dyDescent="0.25">
      <c r="A1097">
        <v>2021</v>
      </c>
      <c r="B1097" t="s">
        <v>81</v>
      </c>
      <c r="C1097" t="s">
        <v>12</v>
      </c>
      <c r="D1097" t="str">
        <f t="shared" si="17"/>
        <v>Extortion</v>
      </c>
      <c r="E1097">
        <v>956</v>
      </c>
      <c r="F1097" s="3">
        <v>1827678</v>
      </c>
    </row>
    <row r="1098" spans="1:6" x14ac:dyDescent="0.25">
      <c r="A1098">
        <v>2021</v>
      </c>
      <c r="B1098" t="s">
        <v>81</v>
      </c>
      <c r="C1098" t="s">
        <v>33</v>
      </c>
      <c r="D1098" t="str">
        <f t="shared" si="17"/>
        <v>Gambling</v>
      </c>
      <c r="E1098">
        <v>10</v>
      </c>
      <c r="F1098" s="3">
        <v>12987</v>
      </c>
    </row>
    <row r="1099" spans="1:6" x14ac:dyDescent="0.25">
      <c r="A1099">
        <v>2021</v>
      </c>
      <c r="B1099" t="s">
        <v>81</v>
      </c>
      <c r="C1099" t="s">
        <v>5</v>
      </c>
      <c r="D1099" t="str">
        <f t="shared" si="17"/>
        <v>Government Impersonation</v>
      </c>
      <c r="E1099">
        <v>248</v>
      </c>
      <c r="F1099" s="3">
        <v>3180061</v>
      </c>
    </row>
    <row r="1100" spans="1:6" x14ac:dyDescent="0.25">
      <c r="A1100">
        <v>2021</v>
      </c>
      <c r="B1100" t="s">
        <v>81</v>
      </c>
      <c r="C1100" t="s">
        <v>29</v>
      </c>
      <c r="D1100" t="str">
        <f t="shared" si="17"/>
        <v>Health Care Related</v>
      </c>
      <c r="E1100">
        <v>12</v>
      </c>
      <c r="F1100" s="3">
        <v>534</v>
      </c>
    </row>
    <row r="1101" spans="1:6" x14ac:dyDescent="0.25">
      <c r="A1101">
        <v>2021</v>
      </c>
      <c r="B1101" t="s">
        <v>81</v>
      </c>
      <c r="C1101" t="s">
        <v>13</v>
      </c>
      <c r="D1101" t="str">
        <f t="shared" si="17"/>
        <v>IPR/Copyright and Counterfeit</v>
      </c>
      <c r="E1101">
        <v>85</v>
      </c>
      <c r="F1101" s="3">
        <v>167350</v>
      </c>
    </row>
    <row r="1102" spans="1:6" x14ac:dyDescent="0.25">
      <c r="A1102">
        <v>2021</v>
      </c>
      <c r="B1102" t="s">
        <v>81</v>
      </c>
      <c r="C1102" t="s">
        <v>10</v>
      </c>
      <c r="D1102" t="str">
        <f t="shared" si="17"/>
        <v>Identity Theft</v>
      </c>
      <c r="E1102">
        <v>802</v>
      </c>
      <c r="F1102" s="3">
        <v>3553017</v>
      </c>
    </row>
    <row r="1103" spans="1:6" x14ac:dyDescent="0.25">
      <c r="A1103">
        <v>2021</v>
      </c>
      <c r="B1103" t="s">
        <v>81</v>
      </c>
      <c r="C1103" t="s">
        <v>18</v>
      </c>
      <c r="D1103" t="str">
        <f t="shared" si="17"/>
        <v>Investment</v>
      </c>
      <c r="E1103">
        <v>295</v>
      </c>
      <c r="F1103" s="3">
        <v>11773134</v>
      </c>
    </row>
    <row r="1104" spans="1:6" x14ac:dyDescent="0.25">
      <c r="A1104">
        <v>2021</v>
      </c>
      <c r="B1104" t="s">
        <v>81</v>
      </c>
      <c r="C1104" t="s">
        <v>11</v>
      </c>
      <c r="D1104" t="str">
        <f t="shared" si="17"/>
        <v>Lottery/Sweepstakes/Inheritance</v>
      </c>
      <c r="E1104">
        <v>133</v>
      </c>
      <c r="F1104" s="3">
        <v>1158812</v>
      </c>
    </row>
    <row r="1105" spans="1:6" x14ac:dyDescent="0.25">
      <c r="A1105">
        <v>2021</v>
      </c>
      <c r="B1105" t="s">
        <v>81</v>
      </c>
      <c r="C1105" t="s">
        <v>27</v>
      </c>
      <c r="D1105" t="str">
        <f t="shared" si="17"/>
        <v>Malware/Scareware/Virus</v>
      </c>
      <c r="E1105">
        <v>12</v>
      </c>
      <c r="F1105" s="3">
        <v>12075</v>
      </c>
    </row>
    <row r="1106" spans="1:6" x14ac:dyDescent="0.25">
      <c r="A1106">
        <v>2021</v>
      </c>
      <c r="B1106" t="s">
        <v>81</v>
      </c>
      <c r="C1106" t="s">
        <v>102</v>
      </c>
      <c r="D1106" t="str">
        <f t="shared" si="17"/>
        <v>No Lead Value</v>
      </c>
      <c r="E1106">
        <v>658</v>
      </c>
      <c r="F1106" s="3">
        <v>0</v>
      </c>
    </row>
    <row r="1107" spans="1:6" x14ac:dyDescent="0.25">
      <c r="A1107">
        <v>2021</v>
      </c>
      <c r="B1107" t="s">
        <v>81</v>
      </c>
      <c r="C1107" t="s">
        <v>103</v>
      </c>
      <c r="D1107" t="str">
        <f t="shared" si="17"/>
        <v>Non-payment/Non-Delivery</v>
      </c>
      <c r="E1107">
        <v>2082</v>
      </c>
      <c r="F1107" s="3">
        <v>4121829</v>
      </c>
    </row>
    <row r="1108" spans="1:6" x14ac:dyDescent="0.25">
      <c r="A1108">
        <v>2021</v>
      </c>
      <c r="B1108" t="s">
        <v>81</v>
      </c>
      <c r="C1108" t="s">
        <v>28</v>
      </c>
      <c r="D1108" t="str">
        <f t="shared" si="17"/>
        <v>Other</v>
      </c>
      <c r="E1108">
        <v>216</v>
      </c>
      <c r="F1108" s="3">
        <v>726186</v>
      </c>
    </row>
    <row r="1109" spans="1:6" x14ac:dyDescent="0.25">
      <c r="A1109">
        <v>2021</v>
      </c>
      <c r="B1109" t="s">
        <v>81</v>
      </c>
      <c r="C1109" t="s">
        <v>9</v>
      </c>
      <c r="D1109" t="str">
        <f t="shared" si="17"/>
        <v>Overpayment</v>
      </c>
      <c r="E1109">
        <v>152</v>
      </c>
      <c r="F1109" s="3">
        <v>828491</v>
      </c>
    </row>
    <row r="1110" spans="1:6" x14ac:dyDescent="0.25">
      <c r="A1110">
        <v>2021</v>
      </c>
      <c r="B1110" t="s">
        <v>81</v>
      </c>
      <c r="C1110" t="s">
        <v>8</v>
      </c>
      <c r="D1110" t="str">
        <f t="shared" si="17"/>
        <v>Data Breach (Personal)</v>
      </c>
      <c r="E1110">
        <v>1131</v>
      </c>
      <c r="F1110" s="3">
        <v>3498718</v>
      </c>
    </row>
    <row r="1111" spans="1:6" x14ac:dyDescent="0.25">
      <c r="A1111">
        <v>2021</v>
      </c>
      <c r="B1111" t="s">
        <v>81</v>
      </c>
      <c r="C1111" t="s">
        <v>4</v>
      </c>
      <c r="D1111" t="str">
        <f t="shared" si="17"/>
        <v>Phishing/Vishing/Smishing/Pharming</v>
      </c>
      <c r="E1111">
        <v>493</v>
      </c>
      <c r="F1111" s="3">
        <v>273714</v>
      </c>
    </row>
    <row r="1112" spans="1:6" x14ac:dyDescent="0.25">
      <c r="A1112">
        <v>2021</v>
      </c>
      <c r="B1112" t="s">
        <v>81</v>
      </c>
      <c r="C1112" t="s">
        <v>15</v>
      </c>
      <c r="D1112" t="str">
        <f t="shared" si="17"/>
        <v>Ransomware</v>
      </c>
      <c r="E1112">
        <v>96</v>
      </c>
      <c r="F1112" s="3">
        <v>577174</v>
      </c>
    </row>
    <row r="1113" spans="1:6" x14ac:dyDescent="0.25">
      <c r="A1113">
        <v>2021</v>
      </c>
      <c r="B1113" t="s">
        <v>81</v>
      </c>
      <c r="C1113" t="s">
        <v>31</v>
      </c>
      <c r="D1113" t="str">
        <f t="shared" si="17"/>
        <v>Re-shipping</v>
      </c>
      <c r="E1113">
        <v>19</v>
      </c>
      <c r="F1113" s="3">
        <v>3</v>
      </c>
    </row>
    <row r="1114" spans="1:6" x14ac:dyDescent="0.25">
      <c r="A1114">
        <v>2021</v>
      </c>
      <c r="B1114" t="s">
        <v>81</v>
      </c>
      <c r="C1114" t="s">
        <v>32</v>
      </c>
      <c r="D1114" t="str">
        <f t="shared" si="17"/>
        <v>Real Estate/Rental</v>
      </c>
      <c r="E1114">
        <v>283</v>
      </c>
      <c r="F1114" s="3">
        <v>5334487</v>
      </c>
    </row>
    <row r="1115" spans="1:6" x14ac:dyDescent="0.25">
      <c r="A1115">
        <v>2021</v>
      </c>
      <c r="B1115" t="s">
        <v>81</v>
      </c>
      <c r="C1115" t="s">
        <v>22</v>
      </c>
      <c r="D1115" t="str">
        <f t="shared" si="17"/>
        <v>Spoofing</v>
      </c>
      <c r="E1115">
        <v>404</v>
      </c>
      <c r="F1115" s="3">
        <v>1080692</v>
      </c>
    </row>
    <row r="1116" spans="1:6" x14ac:dyDescent="0.25">
      <c r="A1116">
        <v>2021</v>
      </c>
      <c r="B1116" t="s">
        <v>81</v>
      </c>
      <c r="C1116" t="s">
        <v>16</v>
      </c>
      <c r="D1116" t="str">
        <f t="shared" si="17"/>
        <v>Tech Support</v>
      </c>
      <c r="E1116">
        <v>573</v>
      </c>
      <c r="F1116" s="3">
        <v>5535679</v>
      </c>
    </row>
    <row r="1117" spans="1:6" x14ac:dyDescent="0.25">
      <c r="A1117">
        <v>2021</v>
      </c>
      <c r="B1117" t="s">
        <v>81</v>
      </c>
      <c r="C1117" t="s">
        <v>30</v>
      </c>
      <c r="D1117" t="str">
        <f t="shared" si="17"/>
        <v>Terrorism/Threats of Violence</v>
      </c>
      <c r="E1117">
        <v>357</v>
      </c>
      <c r="F1117" s="3">
        <v>30037</v>
      </c>
    </row>
    <row r="1118" spans="1:6" x14ac:dyDescent="0.25">
      <c r="A1118">
        <v>2021</v>
      </c>
      <c r="B1118" t="s">
        <v>59</v>
      </c>
      <c r="C1118" t="s">
        <v>7</v>
      </c>
      <c r="D1118" t="str">
        <f t="shared" si="17"/>
        <v>Advanced Fee</v>
      </c>
      <c r="E1118">
        <v>18</v>
      </c>
      <c r="F1118" s="3">
        <v>597612</v>
      </c>
    </row>
    <row r="1119" spans="1:6" x14ac:dyDescent="0.25">
      <c r="A1119">
        <v>2021</v>
      </c>
      <c r="B1119" t="s">
        <v>59</v>
      </c>
      <c r="C1119" t="s">
        <v>20</v>
      </c>
      <c r="D1119" t="str">
        <f t="shared" si="17"/>
        <v>BEC/EAC</v>
      </c>
      <c r="E1119">
        <v>35</v>
      </c>
      <c r="F1119" s="3">
        <v>5559996</v>
      </c>
    </row>
    <row r="1120" spans="1:6" x14ac:dyDescent="0.25">
      <c r="A1120">
        <v>2021</v>
      </c>
      <c r="B1120" t="s">
        <v>59</v>
      </c>
      <c r="C1120" t="s">
        <v>21</v>
      </c>
      <c r="D1120" t="str">
        <f t="shared" si="17"/>
        <v>Civil Matter</v>
      </c>
      <c r="E1120">
        <v>1</v>
      </c>
      <c r="F1120" s="3">
        <v>0</v>
      </c>
    </row>
    <row r="1121" spans="1:6" x14ac:dyDescent="0.25">
      <c r="A1121">
        <v>2021</v>
      </c>
      <c r="B1121" t="s">
        <v>59</v>
      </c>
      <c r="C1121" t="s">
        <v>25</v>
      </c>
      <c r="D1121" t="str">
        <f t="shared" si="17"/>
        <v>Computer Intrusion</v>
      </c>
      <c r="E1121">
        <v>2</v>
      </c>
      <c r="F1121" s="3">
        <v>10000</v>
      </c>
    </row>
    <row r="1122" spans="1:6" x14ac:dyDescent="0.25">
      <c r="A1122">
        <v>2021</v>
      </c>
      <c r="B1122" t="s">
        <v>59</v>
      </c>
      <c r="C1122" t="s">
        <v>14</v>
      </c>
      <c r="D1122" t="str">
        <f t="shared" si="17"/>
        <v>Confidence Fraud/Romance</v>
      </c>
      <c r="E1122">
        <v>58</v>
      </c>
      <c r="F1122" s="3">
        <v>12138780</v>
      </c>
    </row>
    <row r="1123" spans="1:6" x14ac:dyDescent="0.25">
      <c r="A1123">
        <v>2021</v>
      </c>
      <c r="B1123" t="s">
        <v>59</v>
      </c>
      <c r="C1123" t="s">
        <v>19</v>
      </c>
      <c r="D1123" t="str">
        <f t="shared" si="17"/>
        <v>Data Breach (Corporate)</v>
      </c>
      <c r="E1123">
        <v>4</v>
      </c>
      <c r="F1123" s="3">
        <v>652928</v>
      </c>
    </row>
    <row r="1124" spans="1:6" x14ac:dyDescent="0.25">
      <c r="A1124">
        <v>2021</v>
      </c>
      <c r="B1124" t="s">
        <v>59</v>
      </c>
      <c r="C1124" t="s">
        <v>24</v>
      </c>
      <c r="D1124" t="str">
        <f t="shared" si="17"/>
        <v>Credit Card/Check Fraud</v>
      </c>
      <c r="E1124">
        <v>12</v>
      </c>
      <c r="F1124" s="3">
        <v>13643</v>
      </c>
    </row>
    <row r="1125" spans="1:6" x14ac:dyDescent="0.25">
      <c r="A1125">
        <v>2021</v>
      </c>
      <c r="B1125" t="s">
        <v>59</v>
      </c>
      <c r="C1125" t="s">
        <v>17</v>
      </c>
      <c r="D1125" t="str">
        <f t="shared" si="17"/>
        <v>Crimes Against Children</v>
      </c>
      <c r="E1125">
        <v>5</v>
      </c>
      <c r="F1125" s="3">
        <v>100</v>
      </c>
    </row>
    <row r="1126" spans="1:6" x14ac:dyDescent="0.25">
      <c r="A1126">
        <v>2021</v>
      </c>
      <c r="B1126" t="s">
        <v>59</v>
      </c>
      <c r="C1126" t="s">
        <v>104</v>
      </c>
      <c r="D1126" t="str">
        <f t="shared" si="17"/>
        <v>Denial of Service/TDos</v>
      </c>
      <c r="E1126">
        <v>5</v>
      </c>
      <c r="F1126" s="3">
        <v>0</v>
      </c>
    </row>
    <row r="1127" spans="1:6" x14ac:dyDescent="0.25">
      <c r="A1127">
        <v>2021</v>
      </c>
      <c r="B1127" t="s">
        <v>59</v>
      </c>
      <c r="C1127" t="s">
        <v>26</v>
      </c>
      <c r="D1127" t="str">
        <f t="shared" si="17"/>
        <v>Employment</v>
      </c>
      <c r="E1127">
        <v>16</v>
      </c>
      <c r="F1127" s="3">
        <v>2100</v>
      </c>
    </row>
    <row r="1128" spans="1:6" x14ac:dyDescent="0.25">
      <c r="A1128">
        <v>2021</v>
      </c>
      <c r="B1128" t="s">
        <v>59</v>
      </c>
      <c r="C1128" t="s">
        <v>12</v>
      </c>
      <c r="D1128" t="str">
        <f t="shared" si="17"/>
        <v>Extortion</v>
      </c>
      <c r="E1128">
        <v>62</v>
      </c>
      <c r="F1128" s="3">
        <v>43956</v>
      </c>
    </row>
    <row r="1129" spans="1:6" x14ac:dyDescent="0.25">
      <c r="A1129">
        <v>2021</v>
      </c>
      <c r="B1129" t="s">
        <v>59</v>
      </c>
      <c r="C1129" t="s">
        <v>33</v>
      </c>
      <c r="D1129" t="str">
        <f t="shared" si="17"/>
        <v>Gambling</v>
      </c>
      <c r="E1129">
        <v>0</v>
      </c>
      <c r="F1129" s="3">
        <v>0</v>
      </c>
    </row>
    <row r="1130" spans="1:6" x14ac:dyDescent="0.25">
      <c r="A1130">
        <v>2021</v>
      </c>
      <c r="B1130" t="s">
        <v>59</v>
      </c>
      <c r="C1130" t="s">
        <v>5</v>
      </c>
      <c r="D1130" t="str">
        <f t="shared" si="17"/>
        <v>Government Impersonation</v>
      </c>
      <c r="E1130">
        <v>23</v>
      </c>
      <c r="F1130" s="3">
        <v>182000</v>
      </c>
    </row>
    <row r="1131" spans="1:6" x14ac:dyDescent="0.25">
      <c r="A1131">
        <v>2021</v>
      </c>
      <c r="B1131" t="s">
        <v>59</v>
      </c>
      <c r="C1131" t="s">
        <v>29</v>
      </c>
      <c r="D1131" t="str">
        <f t="shared" si="17"/>
        <v>Health Care Related</v>
      </c>
      <c r="E1131">
        <v>1</v>
      </c>
      <c r="F1131" s="3">
        <v>0</v>
      </c>
    </row>
    <row r="1132" spans="1:6" x14ac:dyDescent="0.25">
      <c r="A1132">
        <v>2021</v>
      </c>
      <c r="B1132" t="s">
        <v>59</v>
      </c>
      <c r="C1132" t="s">
        <v>13</v>
      </c>
      <c r="D1132" t="str">
        <f t="shared" si="17"/>
        <v>IPR/Copyright and Counterfeit</v>
      </c>
      <c r="E1132">
        <v>6</v>
      </c>
      <c r="F1132" s="3">
        <v>18444</v>
      </c>
    </row>
    <row r="1133" spans="1:6" x14ac:dyDescent="0.25">
      <c r="A1133">
        <v>2021</v>
      </c>
      <c r="B1133" t="s">
        <v>59</v>
      </c>
      <c r="C1133" t="s">
        <v>10</v>
      </c>
      <c r="D1133" t="str">
        <f t="shared" si="17"/>
        <v>Identity Theft</v>
      </c>
      <c r="E1133">
        <v>48</v>
      </c>
      <c r="F1133" s="3">
        <v>179353</v>
      </c>
    </row>
    <row r="1134" spans="1:6" x14ac:dyDescent="0.25">
      <c r="A1134">
        <v>2021</v>
      </c>
      <c r="B1134" t="s">
        <v>59</v>
      </c>
      <c r="C1134" t="s">
        <v>18</v>
      </c>
      <c r="D1134" t="str">
        <f t="shared" si="17"/>
        <v>Investment</v>
      </c>
      <c r="E1134">
        <v>14</v>
      </c>
      <c r="F1134" s="3">
        <v>2179452</v>
      </c>
    </row>
    <row r="1135" spans="1:6" x14ac:dyDescent="0.25">
      <c r="A1135">
        <v>2021</v>
      </c>
      <c r="B1135" t="s">
        <v>59</v>
      </c>
      <c r="C1135" t="s">
        <v>11</v>
      </c>
      <c r="D1135" t="str">
        <f t="shared" si="17"/>
        <v>Lottery/Sweepstakes/Inheritance</v>
      </c>
      <c r="E1135">
        <v>17</v>
      </c>
      <c r="F1135" s="3">
        <v>447550</v>
      </c>
    </row>
    <row r="1136" spans="1:6" x14ac:dyDescent="0.25">
      <c r="A1136">
        <v>2021</v>
      </c>
      <c r="B1136" t="s">
        <v>59</v>
      </c>
      <c r="C1136" t="s">
        <v>27</v>
      </c>
      <c r="D1136" t="str">
        <f t="shared" si="17"/>
        <v>Malware/Scareware/Virus</v>
      </c>
      <c r="E1136">
        <v>1</v>
      </c>
      <c r="F1136" s="3">
        <v>0</v>
      </c>
    </row>
    <row r="1137" spans="1:6" x14ac:dyDescent="0.25">
      <c r="A1137">
        <v>2021</v>
      </c>
      <c r="B1137" t="s">
        <v>59</v>
      </c>
      <c r="C1137" t="s">
        <v>102</v>
      </c>
      <c r="D1137" t="str">
        <f t="shared" si="17"/>
        <v>No Lead Value</v>
      </c>
      <c r="E1137">
        <v>47</v>
      </c>
      <c r="F1137" s="3">
        <v>0</v>
      </c>
    </row>
    <row r="1138" spans="1:6" x14ac:dyDescent="0.25">
      <c r="A1138">
        <v>2021</v>
      </c>
      <c r="B1138" t="s">
        <v>59</v>
      </c>
      <c r="C1138" t="s">
        <v>103</v>
      </c>
      <c r="D1138" t="str">
        <f t="shared" si="17"/>
        <v>Non-payment/Non-Delivery</v>
      </c>
      <c r="E1138">
        <v>113</v>
      </c>
      <c r="F1138" s="3">
        <v>300003</v>
      </c>
    </row>
    <row r="1139" spans="1:6" x14ac:dyDescent="0.25">
      <c r="A1139">
        <v>2021</v>
      </c>
      <c r="B1139" t="s">
        <v>59</v>
      </c>
      <c r="C1139" t="s">
        <v>28</v>
      </c>
      <c r="D1139" t="str">
        <f t="shared" si="17"/>
        <v>Other</v>
      </c>
      <c r="E1139">
        <v>34</v>
      </c>
      <c r="F1139" s="3">
        <v>54811</v>
      </c>
    </row>
    <row r="1140" spans="1:6" x14ac:dyDescent="0.25">
      <c r="A1140">
        <v>2021</v>
      </c>
      <c r="B1140" t="s">
        <v>59</v>
      </c>
      <c r="C1140" t="s">
        <v>9</v>
      </c>
      <c r="D1140" t="str">
        <f t="shared" si="17"/>
        <v>Overpayment</v>
      </c>
      <c r="E1140">
        <v>13</v>
      </c>
      <c r="F1140" s="3">
        <v>26508</v>
      </c>
    </row>
    <row r="1141" spans="1:6" x14ac:dyDescent="0.25">
      <c r="A1141">
        <v>2021</v>
      </c>
      <c r="B1141" t="s">
        <v>59</v>
      </c>
      <c r="C1141" t="s">
        <v>8</v>
      </c>
      <c r="D1141" t="str">
        <f t="shared" si="17"/>
        <v>Data Breach (Personal)</v>
      </c>
      <c r="E1141">
        <v>63</v>
      </c>
      <c r="F1141" s="3">
        <v>226740</v>
      </c>
    </row>
    <row r="1142" spans="1:6" x14ac:dyDescent="0.25">
      <c r="A1142">
        <v>2021</v>
      </c>
      <c r="B1142" t="s">
        <v>59</v>
      </c>
      <c r="C1142" t="s">
        <v>4</v>
      </c>
      <c r="D1142" t="str">
        <f t="shared" si="17"/>
        <v>Phishing/Vishing/Smishing/Pharming</v>
      </c>
      <c r="E1142">
        <v>29</v>
      </c>
      <c r="F1142" s="3">
        <v>9513</v>
      </c>
    </row>
    <row r="1143" spans="1:6" x14ac:dyDescent="0.25">
      <c r="A1143">
        <v>2021</v>
      </c>
      <c r="B1143" t="s">
        <v>59</v>
      </c>
      <c r="C1143" t="s">
        <v>15</v>
      </c>
      <c r="D1143" t="str">
        <f t="shared" si="17"/>
        <v>Ransomware</v>
      </c>
      <c r="E1143">
        <v>7</v>
      </c>
      <c r="F1143" s="3">
        <v>500</v>
      </c>
    </row>
    <row r="1144" spans="1:6" x14ac:dyDescent="0.25">
      <c r="A1144">
        <v>2021</v>
      </c>
      <c r="B1144" t="s">
        <v>59</v>
      </c>
      <c r="C1144" t="s">
        <v>31</v>
      </c>
      <c r="D1144" t="str">
        <f t="shared" si="17"/>
        <v>Re-shipping</v>
      </c>
      <c r="E1144">
        <v>2</v>
      </c>
      <c r="F1144" s="3">
        <v>0</v>
      </c>
    </row>
    <row r="1145" spans="1:6" x14ac:dyDescent="0.25">
      <c r="A1145">
        <v>2021</v>
      </c>
      <c r="B1145" t="s">
        <v>59</v>
      </c>
      <c r="C1145" t="s">
        <v>32</v>
      </c>
      <c r="D1145" t="str">
        <f t="shared" si="17"/>
        <v>Real Estate/Rental</v>
      </c>
      <c r="E1145">
        <v>9</v>
      </c>
      <c r="F1145" s="3">
        <v>767610</v>
      </c>
    </row>
    <row r="1146" spans="1:6" x14ac:dyDescent="0.25">
      <c r="A1146">
        <v>2021</v>
      </c>
      <c r="B1146" t="s">
        <v>59</v>
      </c>
      <c r="C1146" t="s">
        <v>22</v>
      </c>
      <c r="D1146" t="str">
        <f t="shared" si="17"/>
        <v>Spoofing</v>
      </c>
      <c r="E1146">
        <v>25</v>
      </c>
      <c r="F1146" s="3">
        <v>27236</v>
      </c>
    </row>
    <row r="1147" spans="1:6" x14ac:dyDescent="0.25">
      <c r="A1147">
        <v>2021</v>
      </c>
      <c r="B1147" t="s">
        <v>59</v>
      </c>
      <c r="C1147" t="s">
        <v>16</v>
      </c>
      <c r="D1147" t="str">
        <f t="shared" si="17"/>
        <v>Tech Support</v>
      </c>
      <c r="E1147">
        <v>30</v>
      </c>
      <c r="F1147" s="3">
        <v>644273</v>
      </c>
    </row>
    <row r="1148" spans="1:6" x14ac:dyDescent="0.25">
      <c r="A1148">
        <v>2021</v>
      </c>
      <c r="B1148" t="s">
        <v>59</v>
      </c>
      <c r="C1148" t="s">
        <v>30</v>
      </c>
      <c r="D1148" t="str">
        <f t="shared" si="17"/>
        <v>Terrorism/Threats of Violence</v>
      </c>
      <c r="E1148">
        <v>19</v>
      </c>
      <c r="F1148" s="3">
        <v>53</v>
      </c>
    </row>
    <row r="1149" spans="1:6" x14ac:dyDescent="0.25">
      <c r="A1149">
        <v>2021</v>
      </c>
      <c r="B1149" t="s">
        <v>63</v>
      </c>
      <c r="C1149" t="s">
        <v>7</v>
      </c>
      <c r="D1149" t="str">
        <f t="shared" si="17"/>
        <v>Advanced Fee</v>
      </c>
      <c r="E1149">
        <v>2</v>
      </c>
      <c r="F1149" s="3">
        <v>1000</v>
      </c>
    </row>
    <row r="1150" spans="1:6" x14ac:dyDescent="0.25">
      <c r="A1150">
        <v>2021</v>
      </c>
      <c r="B1150" t="s">
        <v>63</v>
      </c>
      <c r="C1150" t="s">
        <v>20</v>
      </c>
      <c r="D1150" t="str">
        <f t="shared" si="17"/>
        <v>BEC/EAC</v>
      </c>
      <c r="E1150">
        <v>0</v>
      </c>
      <c r="F1150" s="3">
        <v>0</v>
      </c>
    </row>
    <row r="1151" spans="1:6" x14ac:dyDescent="0.25">
      <c r="A1151">
        <v>2021</v>
      </c>
      <c r="B1151" t="s">
        <v>63</v>
      </c>
      <c r="C1151" t="s">
        <v>21</v>
      </c>
      <c r="D1151" t="str">
        <f t="shared" si="17"/>
        <v>Civil Matter</v>
      </c>
      <c r="E1151">
        <v>0</v>
      </c>
      <c r="F1151" s="3">
        <v>0</v>
      </c>
    </row>
    <row r="1152" spans="1:6" x14ac:dyDescent="0.25">
      <c r="A1152">
        <v>2021</v>
      </c>
      <c r="B1152" t="s">
        <v>63</v>
      </c>
      <c r="C1152" t="s">
        <v>25</v>
      </c>
      <c r="D1152" t="str">
        <f t="shared" si="17"/>
        <v>Computer Intrusion</v>
      </c>
      <c r="E1152">
        <v>0</v>
      </c>
      <c r="F1152" s="3">
        <v>0</v>
      </c>
    </row>
    <row r="1153" spans="1:6" x14ac:dyDescent="0.25">
      <c r="A1153">
        <v>2021</v>
      </c>
      <c r="B1153" t="s">
        <v>63</v>
      </c>
      <c r="C1153" t="s">
        <v>14</v>
      </c>
      <c r="D1153" t="str">
        <f t="shared" si="17"/>
        <v>Confidence Fraud/Romance</v>
      </c>
      <c r="E1153">
        <v>2</v>
      </c>
      <c r="F1153" s="3">
        <v>652329</v>
      </c>
    </row>
    <row r="1154" spans="1:6" x14ac:dyDescent="0.25">
      <c r="A1154">
        <v>2021</v>
      </c>
      <c r="B1154" t="s">
        <v>63</v>
      </c>
      <c r="C1154" t="s">
        <v>19</v>
      </c>
      <c r="D1154" t="str">
        <f t="shared" si="17"/>
        <v>Data Breach (Corporate)</v>
      </c>
      <c r="E1154">
        <v>0</v>
      </c>
      <c r="F1154" s="3">
        <v>0</v>
      </c>
    </row>
    <row r="1155" spans="1:6" x14ac:dyDescent="0.25">
      <c r="A1155">
        <v>2021</v>
      </c>
      <c r="B1155" t="s">
        <v>63</v>
      </c>
      <c r="C1155" t="s">
        <v>24</v>
      </c>
      <c r="D1155" t="str">
        <f t="shared" ref="D1155:D1218" si="18">IF(C1155="BEC", "BEC/EAC", IF(C1155="Credit Card Fraud", "Credit Card/Check Fraud", IF(C1155="Malware", "Malware/Scareware/Virus", IF(C1155="Data Breach", "Data Breach (Corporate)", IF(C1155="Real Estate", "Real Estate/Rental", IF(C1155="Phishing", "Phishing/Vishing/Smishing/Pharming", IF(C1155="Personal Data Breach", "Data Breach (Personal)", IF(C1155="Corporate Data Breach", "Data Breach (Corporate)", IF(C1155="Confidence/Romance", "Confidence Fraud/Romance", IF(C1155="Threats of Violence", "Terrorism/Threats of Violence", C1155))))))))))</f>
        <v>Credit Card/Check Fraud</v>
      </c>
      <c r="E1155">
        <v>0</v>
      </c>
      <c r="F1155" s="3">
        <v>0</v>
      </c>
    </row>
    <row r="1156" spans="1:6" x14ac:dyDescent="0.25">
      <c r="A1156">
        <v>2021</v>
      </c>
      <c r="B1156" t="s">
        <v>63</v>
      </c>
      <c r="C1156" t="s">
        <v>17</v>
      </c>
      <c r="D1156" t="str">
        <f t="shared" si="18"/>
        <v>Crimes Against Children</v>
      </c>
      <c r="E1156">
        <v>0</v>
      </c>
      <c r="F1156" s="3">
        <v>0</v>
      </c>
    </row>
    <row r="1157" spans="1:6" x14ac:dyDescent="0.25">
      <c r="A1157">
        <v>2021</v>
      </c>
      <c r="B1157" t="s">
        <v>63</v>
      </c>
      <c r="C1157" t="s">
        <v>104</v>
      </c>
      <c r="D1157" t="str">
        <f t="shared" si="18"/>
        <v>Denial of Service/TDos</v>
      </c>
      <c r="E1157">
        <v>0</v>
      </c>
      <c r="F1157" s="3">
        <v>0</v>
      </c>
    </row>
    <row r="1158" spans="1:6" x14ac:dyDescent="0.25">
      <c r="A1158">
        <v>2021</v>
      </c>
      <c r="B1158" t="s">
        <v>63</v>
      </c>
      <c r="C1158" t="s">
        <v>26</v>
      </c>
      <c r="D1158" t="str">
        <f t="shared" si="18"/>
        <v>Employment</v>
      </c>
      <c r="E1158">
        <v>0</v>
      </c>
      <c r="F1158" s="3">
        <v>0</v>
      </c>
    </row>
    <row r="1159" spans="1:6" x14ac:dyDescent="0.25">
      <c r="A1159">
        <v>2021</v>
      </c>
      <c r="B1159" t="s">
        <v>63</v>
      </c>
      <c r="C1159" t="s">
        <v>12</v>
      </c>
      <c r="D1159" t="str">
        <f t="shared" si="18"/>
        <v>Extortion</v>
      </c>
      <c r="E1159">
        <v>3</v>
      </c>
      <c r="F1159" s="3">
        <v>0</v>
      </c>
    </row>
    <row r="1160" spans="1:6" x14ac:dyDescent="0.25">
      <c r="A1160">
        <v>2021</v>
      </c>
      <c r="B1160" t="s">
        <v>63</v>
      </c>
      <c r="C1160" t="s">
        <v>33</v>
      </c>
      <c r="D1160" t="str">
        <f t="shared" si="18"/>
        <v>Gambling</v>
      </c>
      <c r="E1160">
        <v>0</v>
      </c>
      <c r="F1160" s="3">
        <v>0</v>
      </c>
    </row>
    <row r="1161" spans="1:6" x14ac:dyDescent="0.25">
      <c r="A1161">
        <v>2021</v>
      </c>
      <c r="B1161" t="s">
        <v>63</v>
      </c>
      <c r="C1161" t="s">
        <v>5</v>
      </c>
      <c r="D1161" t="str">
        <f t="shared" si="18"/>
        <v>Government Impersonation</v>
      </c>
      <c r="E1161">
        <v>0</v>
      </c>
      <c r="F1161" s="3">
        <v>0</v>
      </c>
    </row>
    <row r="1162" spans="1:6" x14ac:dyDescent="0.25">
      <c r="A1162">
        <v>2021</v>
      </c>
      <c r="B1162" t="s">
        <v>63</v>
      </c>
      <c r="C1162" t="s">
        <v>29</v>
      </c>
      <c r="D1162" t="str">
        <f t="shared" si="18"/>
        <v>Health Care Related</v>
      </c>
      <c r="E1162">
        <v>0</v>
      </c>
      <c r="F1162" s="3">
        <v>0</v>
      </c>
    </row>
    <row r="1163" spans="1:6" x14ac:dyDescent="0.25">
      <c r="A1163">
        <v>2021</v>
      </c>
      <c r="B1163" t="s">
        <v>63</v>
      </c>
      <c r="C1163" t="s">
        <v>13</v>
      </c>
      <c r="D1163" t="str">
        <f t="shared" si="18"/>
        <v>IPR/Copyright and Counterfeit</v>
      </c>
      <c r="E1163">
        <v>0</v>
      </c>
      <c r="F1163" s="3">
        <v>0</v>
      </c>
    </row>
    <row r="1164" spans="1:6" x14ac:dyDescent="0.25">
      <c r="A1164">
        <v>2021</v>
      </c>
      <c r="B1164" t="s">
        <v>63</v>
      </c>
      <c r="C1164" t="s">
        <v>10</v>
      </c>
      <c r="D1164" t="str">
        <f t="shared" si="18"/>
        <v>Identity Theft</v>
      </c>
      <c r="E1164">
        <v>2</v>
      </c>
      <c r="F1164" s="3">
        <v>2500</v>
      </c>
    </row>
    <row r="1165" spans="1:6" x14ac:dyDescent="0.25">
      <c r="A1165">
        <v>2021</v>
      </c>
      <c r="B1165" t="s">
        <v>63</v>
      </c>
      <c r="C1165" t="s">
        <v>18</v>
      </c>
      <c r="D1165" t="str">
        <f t="shared" si="18"/>
        <v>Investment</v>
      </c>
      <c r="E1165">
        <v>6</v>
      </c>
      <c r="F1165" s="3">
        <v>664179</v>
      </c>
    </row>
    <row r="1166" spans="1:6" x14ac:dyDescent="0.25">
      <c r="A1166">
        <v>2021</v>
      </c>
      <c r="B1166" t="s">
        <v>63</v>
      </c>
      <c r="C1166" t="s">
        <v>11</v>
      </c>
      <c r="D1166" t="str">
        <f t="shared" si="18"/>
        <v>Lottery/Sweepstakes/Inheritance</v>
      </c>
      <c r="E1166">
        <v>0</v>
      </c>
      <c r="F1166" s="3">
        <v>0</v>
      </c>
    </row>
    <row r="1167" spans="1:6" x14ac:dyDescent="0.25">
      <c r="A1167">
        <v>2021</v>
      </c>
      <c r="B1167" t="s">
        <v>63</v>
      </c>
      <c r="C1167" t="s">
        <v>27</v>
      </c>
      <c r="D1167" t="str">
        <f t="shared" si="18"/>
        <v>Malware/Scareware/Virus</v>
      </c>
      <c r="E1167">
        <v>0</v>
      </c>
      <c r="F1167" s="3">
        <v>0</v>
      </c>
    </row>
    <row r="1168" spans="1:6" x14ac:dyDescent="0.25">
      <c r="A1168">
        <v>2021</v>
      </c>
      <c r="B1168" t="s">
        <v>63</v>
      </c>
      <c r="C1168" t="s">
        <v>102</v>
      </c>
      <c r="D1168" t="str">
        <f t="shared" si="18"/>
        <v>No Lead Value</v>
      </c>
      <c r="E1168">
        <v>12</v>
      </c>
      <c r="F1168" s="3">
        <v>0</v>
      </c>
    </row>
    <row r="1169" spans="1:6" x14ac:dyDescent="0.25">
      <c r="A1169">
        <v>2021</v>
      </c>
      <c r="B1169" t="s">
        <v>63</v>
      </c>
      <c r="C1169" t="s">
        <v>103</v>
      </c>
      <c r="D1169" t="str">
        <f t="shared" si="18"/>
        <v>Non-payment/Non-Delivery</v>
      </c>
      <c r="E1169">
        <v>2</v>
      </c>
      <c r="F1169" s="3">
        <v>65</v>
      </c>
    </row>
    <row r="1170" spans="1:6" x14ac:dyDescent="0.25">
      <c r="A1170">
        <v>2021</v>
      </c>
      <c r="B1170" t="s">
        <v>63</v>
      </c>
      <c r="C1170" t="s">
        <v>28</v>
      </c>
      <c r="D1170" t="str">
        <f t="shared" si="18"/>
        <v>Other</v>
      </c>
      <c r="E1170">
        <v>0</v>
      </c>
      <c r="F1170" s="3">
        <v>0</v>
      </c>
    </row>
    <row r="1171" spans="1:6" x14ac:dyDescent="0.25">
      <c r="A1171">
        <v>2021</v>
      </c>
      <c r="B1171" t="s">
        <v>63</v>
      </c>
      <c r="C1171" t="s">
        <v>9</v>
      </c>
      <c r="D1171" t="str">
        <f t="shared" si="18"/>
        <v>Overpayment</v>
      </c>
      <c r="E1171">
        <v>0</v>
      </c>
      <c r="F1171" s="3">
        <v>0</v>
      </c>
    </row>
    <row r="1172" spans="1:6" x14ac:dyDescent="0.25">
      <c r="A1172">
        <v>2021</v>
      </c>
      <c r="B1172" t="s">
        <v>63</v>
      </c>
      <c r="C1172" t="s">
        <v>8</v>
      </c>
      <c r="D1172" t="str">
        <f t="shared" si="18"/>
        <v>Data Breach (Personal)</v>
      </c>
      <c r="E1172">
        <v>4</v>
      </c>
      <c r="F1172" s="3">
        <v>38000</v>
      </c>
    </row>
    <row r="1173" spans="1:6" x14ac:dyDescent="0.25">
      <c r="A1173">
        <v>2021</v>
      </c>
      <c r="B1173" t="s">
        <v>63</v>
      </c>
      <c r="C1173" t="s">
        <v>4</v>
      </c>
      <c r="D1173" t="str">
        <f t="shared" si="18"/>
        <v>Phishing/Vishing/Smishing/Pharming</v>
      </c>
      <c r="E1173">
        <v>0</v>
      </c>
      <c r="F1173" s="3">
        <v>0</v>
      </c>
    </row>
    <row r="1174" spans="1:6" x14ac:dyDescent="0.25">
      <c r="A1174">
        <v>2021</v>
      </c>
      <c r="B1174" t="s">
        <v>63</v>
      </c>
      <c r="C1174" t="s">
        <v>15</v>
      </c>
      <c r="D1174" t="str">
        <f t="shared" si="18"/>
        <v>Ransomware</v>
      </c>
      <c r="E1174">
        <v>0</v>
      </c>
      <c r="F1174" s="3">
        <v>0</v>
      </c>
    </row>
    <row r="1175" spans="1:6" x14ac:dyDescent="0.25">
      <c r="A1175">
        <v>2021</v>
      </c>
      <c r="B1175" t="s">
        <v>63</v>
      </c>
      <c r="C1175" t="s">
        <v>31</v>
      </c>
      <c r="D1175" t="str">
        <f t="shared" si="18"/>
        <v>Re-shipping</v>
      </c>
      <c r="E1175">
        <v>0</v>
      </c>
      <c r="F1175" s="3">
        <v>0</v>
      </c>
    </row>
    <row r="1176" spans="1:6" x14ac:dyDescent="0.25">
      <c r="A1176">
        <v>2021</v>
      </c>
      <c r="B1176" t="s">
        <v>63</v>
      </c>
      <c r="C1176" t="s">
        <v>32</v>
      </c>
      <c r="D1176" t="str">
        <f t="shared" si="18"/>
        <v>Real Estate/Rental</v>
      </c>
      <c r="E1176">
        <v>0</v>
      </c>
      <c r="F1176" s="3">
        <v>0</v>
      </c>
    </row>
    <row r="1177" spans="1:6" x14ac:dyDescent="0.25">
      <c r="A1177">
        <v>2021</v>
      </c>
      <c r="B1177" t="s">
        <v>63</v>
      </c>
      <c r="C1177" t="s">
        <v>22</v>
      </c>
      <c r="D1177" t="str">
        <f t="shared" si="18"/>
        <v>Spoofing</v>
      </c>
      <c r="E1177">
        <v>0</v>
      </c>
      <c r="F1177" s="3">
        <v>0</v>
      </c>
    </row>
    <row r="1178" spans="1:6" x14ac:dyDescent="0.25">
      <c r="A1178">
        <v>2021</v>
      </c>
      <c r="B1178" t="s">
        <v>63</v>
      </c>
      <c r="C1178" t="s">
        <v>16</v>
      </c>
      <c r="D1178" t="str">
        <f t="shared" si="18"/>
        <v>Tech Support</v>
      </c>
      <c r="E1178">
        <v>0</v>
      </c>
      <c r="F1178" s="3">
        <v>0</v>
      </c>
    </row>
    <row r="1179" spans="1:6" x14ac:dyDescent="0.25">
      <c r="A1179">
        <v>2021</v>
      </c>
      <c r="B1179" t="s">
        <v>63</v>
      </c>
      <c r="C1179" t="s">
        <v>30</v>
      </c>
      <c r="D1179" t="str">
        <f t="shared" si="18"/>
        <v>Terrorism/Threats of Violence</v>
      </c>
      <c r="E1179">
        <v>0</v>
      </c>
      <c r="F1179" s="3">
        <v>0</v>
      </c>
    </row>
    <row r="1180" spans="1:6" x14ac:dyDescent="0.25">
      <c r="A1180">
        <v>2021</v>
      </c>
      <c r="B1180" t="s">
        <v>42</v>
      </c>
      <c r="C1180" t="s">
        <v>7</v>
      </c>
      <c r="D1180" t="str">
        <f t="shared" si="18"/>
        <v>Advanced Fee</v>
      </c>
      <c r="E1180">
        <v>267</v>
      </c>
      <c r="F1180" s="3">
        <v>2727663</v>
      </c>
    </row>
    <row r="1181" spans="1:6" x14ac:dyDescent="0.25">
      <c r="A1181">
        <v>2021</v>
      </c>
      <c r="B1181" t="s">
        <v>42</v>
      </c>
      <c r="C1181" t="s">
        <v>20</v>
      </c>
      <c r="D1181" t="str">
        <f t="shared" si="18"/>
        <v>BEC/EAC</v>
      </c>
      <c r="E1181">
        <v>480</v>
      </c>
      <c r="F1181" s="3">
        <v>58816328</v>
      </c>
    </row>
    <row r="1182" spans="1:6" x14ac:dyDescent="0.25">
      <c r="A1182">
        <v>2021</v>
      </c>
      <c r="B1182" t="s">
        <v>42</v>
      </c>
      <c r="C1182" t="s">
        <v>21</v>
      </c>
      <c r="D1182" t="str">
        <f t="shared" si="18"/>
        <v>Civil Matter</v>
      </c>
      <c r="E1182">
        <v>30</v>
      </c>
      <c r="F1182" s="3">
        <v>787447</v>
      </c>
    </row>
    <row r="1183" spans="1:6" x14ac:dyDescent="0.25">
      <c r="A1183">
        <v>2021</v>
      </c>
      <c r="B1183" t="s">
        <v>42</v>
      </c>
      <c r="C1183" t="s">
        <v>25</v>
      </c>
      <c r="D1183" t="str">
        <f t="shared" si="18"/>
        <v>Computer Intrusion</v>
      </c>
      <c r="E1183">
        <v>21</v>
      </c>
      <c r="F1183" s="3">
        <v>213388</v>
      </c>
    </row>
    <row r="1184" spans="1:6" x14ac:dyDescent="0.25">
      <c r="A1184">
        <v>2021</v>
      </c>
      <c r="B1184" t="s">
        <v>42</v>
      </c>
      <c r="C1184" t="s">
        <v>14</v>
      </c>
      <c r="D1184" t="str">
        <f t="shared" si="18"/>
        <v>Confidence Fraud/Romance</v>
      </c>
      <c r="E1184">
        <v>553</v>
      </c>
      <c r="F1184" s="3">
        <v>14964916</v>
      </c>
    </row>
    <row r="1185" spans="1:6" x14ac:dyDescent="0.25">
      <c r="A1185">
        <v>2021</v>
      </c>
      <c r="B1185" t="s">
        <v>42</v>
      </c>
      <c r="C1185" t="s">
        <v>19</v>
      </c>
      <c r="D1185" t="str">
        <f t="shared" si="18"/>
        <v>Data Breach (Corporate)</v>
      </c>
      <c r="E1185">
        <v>31</v>
      </c>
      <c r="F1185" s="3">
        <v>1948501</v>
      </c>
    </row>
    <row r="1186" spans="1:6" x14ac:dyDescent="0.25">
      <c r="A1186">
        <v>2021</v>
      </c>
      <c r="B1186" t="s">
        <v>42</v>
      </c>
      <c r="C1186" t="s">
        <v>24</v>
      </c>
      <c r="D1186" t="str">
        <f t="shared" si="18"/>
        <v>Credit Card/Check Fraud</v>
      </c>
      <c r="E1186">
        <v>716</v>
      </c>
      <c r="F1186" s="3">
        <v>2464446</v>
      </c>
    </row>
    <row r="1187" spans="1:6" x14ac:dyDescent="0.25">
      <c r="A1187">
        <v>2021</v>
      </c>
      <c r="B1187" t="s">
        <v>42</v>
      </c>
      <c r="C1187" t="s">
        <v>17</v>
      </c>
      <c r="D1187" t="str">
        <f t="shared" si="18"/>
        <v>Crimes Against Children</v>
      </c>
      <c r="E1187">
        <v>61</v>
      </c>
      <c r="F1187" s="3">
        <v>3307</v>
      </c>
    </row>
    <row r="1188" spans="1:6" x14ac:dyDescent="0.25">
      <c r="A1188">
        <v>2021</v>
      </c>
      <c r="B1188" t="s">
        <v>42</v>
      </c>
      <c r="C1188" t="s">
        <v>104</v>
      </c>
      <c r="D1188" t="str">
        <f t="shared" si="18"/>
        <v>Denial of Service/TDos</v>
      </c>
      <c r="E1188">
        <v>47</v>
      </c>
      <c r="F1188" s="3">
        <v>7947</v>
      </c>
    </row>
    <row r="1189" spans="1:6" x14ac:dyDescent="0.25">
      <c r="A1189">
        <v>2021</v>
      </c>
      <c r="B1189" t="s">
        <v>42</v>
      </c>
      <c r="C1189" t="s">
        <v>26</v>
      </c>
      <c r="D1189" t="str">
        <f t="shared" si="18"/>
        <v>Employment</v>
      </c>
      <c r="E1189">
        <v>339</v>
      </c>
      <c r="F1189" s="3">
        <v>1211071</v>
      </c>
    </row>
    <row r="1190" spans="1:6" x14ac:dyDescent="0.25">
      <c r="A1190">
        <v>2021</v>
      </c>
      <c r="B1190" t="s">
        <v>42</v>
      </c>
      <c r="C1190" t="s">
        <v>12</v>
      </c>
      <c r="D1190" t="str">
        <f t="shared" si="18"/>
        <v>Extortion</v>
      </c>
      <c r="E1190">
        <v>992</v>
      </c>
      <c r="F1190" s="3">
        <v>796557</v>
      </c>
    </row>
    <row r="1191" spans="1:6" x14ac:dyDescent="0.25">
      <c r="A1191">
        <v>2021</v>
      </c>
      <c r="B1191" t="s">
        <v>42</v>
      </c>
      <c r="C1191" t="s">
        <v>33</v>
      </c>
      <c r="D1191" t="str">
        <f t="shared" si="18"/>
        <v>Gambling</v>
      </c>
      <c r="E1191">
        <v>6</v>
      </c>
      <c r="F1191" s="3">
        <v>27200</v>
      </c>
    </row>
    <row r="1192" spans="1:6" x14ac:dyDescent="0.25">
      <c r="A1192">
        <v>2021</v>
      </c>
      <c r="B1192" t="s">
        <v>42</v>
      </c>
      <c r="C1192" t="s">
        <v>5</v>
      </c>
      <c r="D1192" t="str">
        <f t="shared" si="18"/>
        <v>Government Impersonation</v>
      </c>
      <c r="E1192">
        <v>319</v>
      </c>
      <c r="F1192" s="3">
        <v>1036978</v>
      </c>
    </row>
    <row r="1193" spans="1:6" x14ac:dyDescent="0.25">
      <c r="A1193">
        <v>2021</v>
      </c>
      <c r="B1193" t="s">
        <v>42</v>
      </c>
      <c r="C1193" t="s">
        <v>29</v>
      </c>
      <c r="D1193" t="str">
        <f t="shared" si="18"/>
        <v>Health Care Related</v>
      </c>
      <c r="E1193">
        <v>16</v>
      </c>
      <c r="F1193" s="3">
        <v>549202</v>
      </c>
    </row>
    <row r="1194" spans="1:6" x14ac:dyDescent="0.25">
      <c r="A1194">
        <v>2021</v>
      </c>
      <c r="B1194" t="s">
        <v>42</v>
      </c>
      <c r="C1194" t="s">
        <v>13</v>
      </c>
      <c r="D1194" t="str">
        <f t="shared" si="18"/>
        <v>IPR/Copyright and Counterfeit</v>
      </c>
      <c r="E1194">
        <v>97</v>
      </c>
      <c r="F1194" s="3">
        <v>174760</v>
      </c>
    </row>
    <row r="1195" spans="1:6" x14ac:dyDescent="0.25">
      <c r="A1195">
        <v>2021</v>
      </c>
      <c r="B1195" t="s">
        <v>42</v>
      </c>
      <c r="C1195" t="s">
        <v>10</v>
      </c>
      <c r="D1195" t="str">
        <f t="shared" si="18"/>
        <v>Identity Theft</v>
      </c>
      <c r="E1195">
        <v>3282</v>
      </c>
      <c r="F1195" s="3">
        <v>12186154</v>
      </c>
    </row>
    <row r="1196" spans="1:6" x14ac:dyDescent="0.25">
      <c r="A1196">
        <v>2021</v>
      </c>
      <c r="B1196" t="s">
        <v>42</v>
      </c>
      <c r="C1196" t="s">
        <v>18</v>
      </c>
      <c r="D1196" t="str">
        <f t="shared" si="18"/>
        <v>Investment</v>
      </c>
      <c r="E1196">
        <v>222</v>
      </c>
      <c r="F1196" s="3">
        <v>9110679</v>
      </c>
    </row>
    <row r="1197" spans="1:6" x14ac:dyDescent="0.25">
      <c r="A1197">
        <v>2021</v>
      </c>
      <c r="B1197" t="s">
        <v>42</v>
      </c>
      <c r="C1197" t="s">
        <v>11</v>
      </c>
      <c r="D1197" t="str">
        <f t="shared" si="18"/>
        <v>Lottery/Sweepstakes/Inheritance</v>
      </c>
      <c r="E1197">
        <v>91</v>
      </c>
      <c r="F1197" s="3">
        <v>1848057</v>
      </c>
    </row>
    <row r="1198" spans="1:6" x14ac:dyDescent="0.25">
      <c r="A1198">
        <v>2021</v>
      </c>
      <c r="B1198" t="s">
        <v>42</v>
      </c>
      <c r="C1198" t="s">
        <v>27</v>
      </c>
      <c r="D1198" t="str">
        <f t="shared" si="18"/>
        <v>Malware/Scareware/Virus</v>
      </c>
      <c r="E1198">
        <v>23</v>
      </c>
      <c r="F1198" s="3">
        <v>135314</v>
      </c>
    </row>
    <row r="1199" spans="1:6" x14ac:dyDescent="0.25">
      <c r="A1199">
        <v>2021</v>
      </c>
      <c r="B1199" t="s">
        <v>42</v>
      </c>
      <c r="C1199" t="s">
        <v>102</v>
      </c>
      <c r="D1199" t="str">
        <f t="shared" si="18"/>
        <v>No Lead Value</v>
      </c>
      <c r="E1199">
        <v>2571</v>
      </c>
      <c r="F1199" s="3">
        <v>0</v>
      </c>
    </row>
    <row r="1200" spans="1:6" x14ac:dyDescent="0.25">
      <c r="A1200">
        <v>2021</v>
      </c>
      <c r="B1200" t="s">
        <v>42</v>
      </c>
      <c r="C1200" t="s">
        <v>103</v>
      </c>
      <c r="D1200" t="str">
        <f t="shared" si="18"/>
        <v>Non-payment/Non-Delivery</v>
      </c>
      <c r="E1200">
        <v>2329</v>
      </c>
      <c r="F1200" s="3">
        <v>6210820</v>
      </c>
    </row>
    <row r="1201" spans="1:6" x14ac:dyDescent="0.25">
      <c r="A1201">
        <v>2021</v>
      </c>
      <c r="B1201" t="s">
        <v>42</v>
      </c>
      <c r="C1201" t="s">
        <v>28</v>
      </c>
      <c r="D1201" t="str">
        <f t="shared" si="18"/>
        <v>Other</v>
      </c>
      <c r="E1201">
        <v>251</v>
      </c>
      <c r="F1201" s="3">
        <v>844877</v>
      </c>
    </row>
    <row r="1202" spans="1:6" x14ac:dyDescent="0.25">
      <c r="A1202">
        <v>2021</v>
      </c>
      <c r="B1202" t="s">
        <v>42</v>
      </c>
      <c r="C1202" t="s">
        <v>9</v>
      </c>
      <c r="D1202" t="str">
        <f t="shared" si="18"/>
        <v>Overpayment</v>
      </c>
      <c r="E1202">
        <v>148</v>
      </c>
      <c r="F1202" s="3">
        <v>1841247</v>
      </c>
    </row>
    <row r="1203" spans="1:6" x14ac:dyDescent="0.25">
      <c r="A1203">
        <v>2021</v>
      </c>
      <c r="B1203" t="s">
        <v>42</v>
      </c>
      <c r="C1203" t="s">
        <v>8</v>
      </c>
      <c r="D1203" t="str">
        <f t="shared" si="18"/>
        <v>Data Breach (Personal)</v>
      </c>
      <c r="E1203">
        <v>3953</v>
      </c>
      <c r="F1203" s="3">
        <v>6648612</v>
      </c>
    </row>
    <row r="1204" spans="1:6" x14ac:dyDescent="0.25">
      <c r="A1204">
        <v>2021</v>
      </c>
      <c r="B1204" t="s">
        <v>42</v>
      </c>
      <c r="C1204" t="s">
        <v>4</v>
      </c>
      <c r="D1204" t="str">
        <f t="shared" si="18"/>
        <v>Phishing/Vishing/Smishing/Pharming</v>
      </c>
      <c r="E1204">
        <v>577</v>
      </c>
      <c r="F1204" s="3">
        <v>558160</v>
      </c>
    </row>
    <row r="1205" spans="1:6" x14ac:dyDescent="0.25">
      <c r="A1205">
        <v>2021</v>
      </c>
      <c r="B1205" t="s">
        <v>42</v>
      </c>
      <c r="C1205" t="s">
        <v>15</v>
      </c>
      <c r="D1205" t="str">
        <f t="shared" si="18"/>
        <v>Ransomware</v>
      </c>
      <c r="E1205">
        <v>113</v>
      </c>
      <c r="F1205" s="3">
        <v>1220614</v>
      </c>
    </row>
    <row r="1206" spans="1:6" x14ac:dyDescent="0.25">
      <c r="A1206">
        <v>2021</v>
      </c>
      <c r="B1206" t="s">
        <v>42</v>
      </c>
      <c r="C1206" t="s">
        <v>31</v>
      </c>
      <c r="D1206" t="str">
        <f t="shared" si="18"/>
        <v>Re-shipping</v>
      </c>
      <c r="E1206">
        <v>14</v>
      </c>
      <c r="F1206" s="3">
        <v>3600</v>
      </c>
    </row>
    <row r="1207" spans="1:6" x14ac:dyDescent="0.25">
      <c r="A1207">
        <v>2021</v>
      </c>
      <c r="B1207" t="s">
        <v>42</v>
      </c>
      <c r="C1207" t="s">
        <v>32</v>
      </c>
      <c r="D1207" t="str">
        <f t="shared" si="18"/>
        <v>Real Estate/Rental</v>
      </c>
      <c r="E1207">
        <v>214</v>
      </c>
      <c r="F1207" s="3">
        <v>4239481</v>
      </c>
    </row>
    <row r="1208" spans="1:6" x14ac:dyDescent="0.25">
      <c r="A1208">
        <v>2021</v>
      </c>
      <c r="B1208" t="s">
        <v>42</v>
      </c>
      <c r="C1208" t="s">
        <v>22</v>
      </c>
      <c r="D1208" t="str">
        <f t="shared" si="18"/>
        <v>Spoofing</v>
      </c>
      <c r="E1208">
        <v>446</v>
      </c>
      <c r="F1208" s="3">
        <v>1257187</v>
      </c>
    </row>
    <row r="1209" spans="1:6" x14ac:dyDescent="0.25">
      <c r="A1209">
        <v>2021</v>
      </c>
      <c r="B1209" t="s">
        <v>42</v>
      </c>
      <c r="C1209" t="s">
        <v>16</v>
      </c>
      <c r="D1209" t="str">
        <f t="shared" si="18"/>
        <v>Tech Support</v>
      </c>
      <c r="E1209">
        <v>589</v>
      </c>
      <c r="F1209" s="3">
        <v>9620670</v>
      </c>
    </row>
    <row r="1210" spans="1:6" x14ac:dyDescent="0.25">
      <c r="A1210">
        <v>2021</v>
      </c>
      <c r="B1210" t="s">
        <v>42</v>
      </c>
      <c r="C1210" t="s">
        <v>30</v>
      </c>
      <c r="D1210" t="str">
        <f t="shared" si="18"/>
        <v>Terrorism/Threats of Violence</v>
      </c>
      <c r="E1210">
        <v>298</v>
      </c>
      <c r="F1210" s="3">
        <v>12217</v>
      </c>
    </row>
    <row r="1211" spans="1:6" x14ac:dyDescent="0.25">
      <c r="A1211">
        <v>2021</v>
      </c>
      <c r="B1211" t="s">
        <v>39</v>
      </c>
      <c r="C1211" t="s">
        <v>7</v>
      </c>
      <c r="D1211" t="str">
        <f t="shared" si="18"/>
        <v>Advanced Fee</v>
      </c>
      <c r="E1211">
        <v>113</v>
      </c>
      <c r="F1211" s="3">
        <v>737532</v>
      </c>
    </row>
    <row r="1212" spans="1:6" x14ac:dyDescent="0.25">
      <c r="A1212">
        <v>2021</v>
      </c>
      <c r="B1212" t="s">
        <v>39</v>
      </c>
      <c r="C1212" t="s">
        <v>20</v>
      </c>
      <c r="D1212" t="str">
        <f t="shared" si="18"/>
        <v>BEC/EAC</v>
      </c>
      <c r="E1212">
        <v>135</v>
      </c>
      <c r="F1212" s="3">
        <v>15250788</v>
      </c>
    </row>
    <row r="1213" spans="1:6" x14ac:dyDescent="0.25">
      <c r="A1213">
        <v>2021</v>
      </c>
      <c r="B1213" t="s">
        <v>39</v>
      </c>
      <c r="C1213" t="s">
        <v>21</v>
      </c>
      <c r="D1213" t="str">
        <f t="shared" si="18"/>
        <v>Civil Matter</v>
      </c>
      <c r="E1213">
        <v>8</v>
      </c>
      <c r="F1213" s="3">
        <v>0</v>
      </c>
    </row>
    <row r="1214" spans="1:6" x14ac:dyDescent="0.25">
      <c r="A1214">
        <v>2021</v>
      </c>
      <c r="B1214" t="s">
        <v>39</v>
      </c>
      <c r="C1214" t="s">
        <v>25</v>
      </c>
      <c r="D1214" t="str">
        <f t="shared" si="18"/>
        <v>Computer Intrusion</v>
      </c>
      <c r="E1214">
        <v>11</v>
      </c>
      <c r="F1214" s="3">
        <v>446264</v>
      </c>
    </row>
    <row r="1215" spans="1:6" x14ac:dyDescent="0.25">
      <c r="A1215">
        <v>2021</v>
      </c>
      <c r="B1215" t="s">
        <v>39</v>
      </c>
      <c r="C1215" t="s">
        <v>14</v>
      </c>
      <c r="D1215" t="str">
        <f t="shared" si="18"/>
        <v>Confidence Fraud/Romance</v>
      </c>
      <c r="E1215">
        <v>239</v>
      </c>
      <c r="F1215" s="3">
        <v>5656884</v>
      </c>
    </row>
    <row r="1216" spans="1:6" x14ac:dyDescent="0.25">
      <c r="A1216">
        <v>2021</v>
      </c>
      <c r="B1216" t="s">
        <v>39</v>
      </c>
      <c r="C1216" t="s">
        <v>19</v>
      </c>
      <c r="D1216" t="str">
        <f t="shared" si="18"/>
        <v>Data Breach (Corporate)</v>
      </c>
      <c r="E1216">
        <v>8</v>
      </c>
      <c r="F1216" s="3">
        <v>78840</v>
      </c>
    </row>
    <row r="1217" spans="1:6" x14ac:dyDescent="0.25">
      <c r="A1217">
        <v>2021</v>
      </c>
      <c r="B1217" t="s">
        <v>39</v>
      </c>
      <c r="C1217" t="s">
        <v>24</v>
      </c>
      <c r="D1217" t="str">
        <f t="shared" si="18"/>
        <v>Credit Card/Check Fraud</v>
      </c>
      <c r="E1217">
        <v>146</v>
      </c>
      <c r="F1217" s="3">
        <v>604722</v>
      </c>
    </row>
    <row r="1218" spans="1:6" x14ac:dyDescent="0.25">
      <c r="A1218">
        <v>2021</v>
      </c>
      <c r="B1218" t="s">
        <v>39</v>
      </c>
      <c r="C1218" t="s">
        <v>17</v>
      </c>
      <c r="D1218" t="str">
        <f t="shared" si="18"/>
        <v>Crimes Against Children</v>
      </c>
      <c r="E1218">
        <v>22</v>
      </c>
      <c r="F1218" s="3">
        <v>100</v>
      </c>
    </row>
    <row r="1219" spans="1:6" x14ac:dyDescent="0.25">
      <c r="A1219">
        <v>2021</v>
      </c>
      <c r="B1219" t="s">
        <v>39</v>
      </c>
      <c r="C1219" t="s">
        <v>104</v>
      </c>
      <c r="D1219" t="str">
        <f t="shared" ref="D1219:D1282" si="19">IF(C1219="BEC", "BEC/EAC", IF(C1219="Credit Card Fraud", "Credit Card/Check Fraud", IF(C1219="Malware", "Malware/Scareware/Virus", IF(C1219="Data Breach", "Data Breach (Corporate)", IF(C1219="Real Estate", "Real Estate/Rental", IF(C1219="Phishing", "Phishing/Vishing/Smishing/Pharming", IF(C1219="Personal Data Breach", "Data Breach (Personal)", IF(C1219="Corporate Data Breach", "Data Breach (Corporate)", IF(C1219="Confidence/Romance", "Confidence Fraud/Romance", IF(C1219="Threats of Violence", "Terrorism/Threats of Violence", C1219))))))))))</f>
        <v>Denial of Service/TDos</v>
      </c>
      <c r="E1219">
        <v>8</v>
      </c>
      <c r="F1219" s="3">
        <v>0</v>
      </c>
    </row>
    <row r="1220" spans="1:6" x14ac:dyDescent="0.25">
      <c r="A1220">
        <v>2021</v>
      </c>
      <c r="B1220" t="s">
        <v>39</v>
      </c>
      <c r="C1220" t="s">
        <v>26</v>
      </c>
      <c r="D1220" t="str">
        <f t="shared" si="19"/>
        <v>Employment</v>
      </c>
      <c r="E1220">
        <v>157</v>
      </c>
      <c r="F1220" s="3">
        <v>107085</v>
      </c>
    </row>
    <row r="1221" spans="1:6" x14ac:dyDescent="0.25">
      <c r="A1221">
        <v>2021</v>
      </c>
      <c r="B1221" t="s">
        <v>39</v>
      </c>
      <c r="C1221" t="s">
        <v>12</v>
      </c>
      <c r="D1221" t="str">
        <f t="shared" si="19"/>
        <v>Extortion</v>
      </c>
      <c r="E1221">
        <v>375</v>
      </c>
      <c r="F1221" s="3">
        <v>274366</v>
      </c>
    </row>
    <row r="1222" spans="1:6" x14ac:dyDescent="0.25">
      <c r="A1222">
        <v>2021</v>
      </c>
      <c r="B1222" t="s">
        <v>39</v>
      </c>
      <c r="C1222" t="s">
        <v>33</v>
      </c>
      <c r="D1222" t="str">
        <f t="shared" si="19"/>
        <v>Gambling</v>
      </c>
      <c r="E1222">
        <v>7</v>
      </c>
      <c r="F1222" s="3">
        <v>106537</v>
      </c>
    </row>
    <row r="1223" spans="1:6" x14ac:dyDescent="0.25">
      <c r="A1223">
        <v>2021</v>
      </c>
      <c r="B1223" t="s">
        <v>39</v>
      </c>
      <c r="C1223" t="s">
        <v>5</v>
      </c>
      <c r="D1223" t="str">
        <f t="shared" si="19"/>
        <v>Government Impersonation</v>
      </c>
      <c r="E1223">
        <v>126</v>
      </c>
      <c r="F1223" s="3">
        <v>332915</v>
      </c>
    </row>
    <row r="1224" spans="1:6" x14ac:dyDescent="0.25">
      <c r="A1224">
        <v>2021</v>
      </c>
      <c r="B1224" t="s">
        <v>39</v>
      </c>
      <c r="C1224" t="s">
        <v>29</v>
      </c>
      <c r="D1224" t="str">
        <f t="shared" si="19"/>
        <v>Health Care Related</v>
      </c>
      <c r="E1224">
        <v>7</v>
      </c>
      <c r="F1224" s="3">
        <v>0</v>
      </c>
    </row>
    <row r="1225" spans="1:6" x14ac:dyDescent="0.25">
      <c r="A1225">
        <v>2021</v>
      </c>
      <c r="B1225" t="s">
        <v>39</v>
      </c>
      <c r="C1225" t="s">
        <v>13</v>
      </c>
      <c r="D1225" t="str">
        <f t="shared" si="19"/>
        <v>IPR/Copyright and Counterfeit</v>
      </c>
      <c r="E1225">
        <v>20</v>
      </c>
      <c r="F1225" s="3">
        <v>7679</v>
      </c>
    </row>
    <row r="1226" spans="1:6" x14ac:dyDescent="0.25">
      <c r="A1226">
        <v>2021</v>
      </c>
      <c r="B1226" t="s">
        <v>39</v>
      </c>
      <c r="C1226" t="s">
        <v>10</v>
      </c>
      <c r="D1226" t="str">
        <f t="shared" si="19"/>
        <v>Identity Theft</v>
      </c>
      <c r="E1226">
        <v>250</v>
      </c>
      <c r="F1226" s="3">
        <v>889587</v>
      </c>
    </row>
    <row r="1227" spans="1:6" x14ac:dyDescent="0.25">
      <c r="A1227">
        <v>2021</v>
      </c>
      <c r="B1227" t="s">
        <v>39</v>
      </c>
      <c r="C1227" t="s">
        <v>18</v>
      </c>
      <c r="D1227" t="str">
        <f t="shared" si="19"/>
        <v>Investment</v>
      </c>
      <c r="E1227">
        <v>99</v>
      </c>
      <c r="F1227" s="3">
        <v>21249282</v>
      </c>
    </row>
    <row r="1228" spans="1:6" x14ac:dyDescent="0.25">
      <c r="A1228">
        <v>2021</v>
      </c>
      <c r="B1228" t="s">
        <v>39</v>
      </c>
      <c r="C1228" t="s">
        <v>11</v>
      </c>
      <c r="D1228" t="str">
        <f t="shared" si="19"/>
        <v>Lottery/Sweepstakes/Inheritance</v>
      </c>
      <c r="E1228">
        <v>37</v>
      </c>
      <c r="F1228" s="3">
        <v>1137208</v>
      </c>
    </row>
    <row r="1229" spans="1:6" x14ac:dyDescent="0.25">
      <c r="A1229">
        <v>2021</v>
      </c>
      <c r="B1229" t="s">
        <v>39</v>
      </c>
      <c r="C1229" t="s">
        <v>27</v>
      </c>
      <c r="D1229" t="str">
        <f t="shared" si="19"/>
        <v>Malware/Scareware/Virus</v>
      </c>
      <c r="E1229">
        <v>11</v>
      </c>
      <c r="F1229" s="3">
        <v>11727</v>
      </c>
    </row>
    <row r="1230" spans="1:6" x14ac:dyDescent="0.25">
      <c r="A1230">
        <v>2021</v>
      </c>
      <c r="B1230" t="s">
        <v>39</v>
      </c>
      <c r="C1230" t="s">
        <v>102</v>
      </c>
      <c r="D1230" t="str">
        <f t="shared" si="19"/>
        <v>No Lead Value</v>
      </c>
      <c r="E1230">
        <v>620</v>
      </c>
      <c r="F1230" s="3">
        <v>0</v>
      </c>
    </row>
    <row r="1231" spans="1:6" x14ac:dyDescent="0.25">
      <c r="A1231">
        <v>2021</v>
      </c>
      <c r="B1231" t="s">
        <v>39</v>
      </c>
      <c r="C1231" t="s">
        <v>103</v>
      </c>
      <c r="D1231" t="str">
        <f t="shared" si="19"/>
        <v>Non-payment/Non-Delivery</v>
      </c>
      <c r="E1231">
        <v>750</v>
      </c>
      <c r="F1231" s="3">
        <v>1067194</v>
      </c>
    </row>
    <row r="1232" spans="1:6" x14ac:dyDescent="0.25">
      <c r="A1232">
        <v>2021</v>
      </c>
      <c r="B1232" t="s">
        <v>39</v>
      </c>
      <c r="C1232" t="s">
        <v>28</v>
      </c>
      <c r="D1232" t="str">
        <f t="shared" si="19"/>
        <v>Other</v>
      </c>
      <c r="E1232">
        <v>86</v>
      </c>
      <c r="F1232" s="3">
        <v>66318</v>
      </c>
    </row>
    <row r="1233" spans="1:6" x14ac:dyDescent="0.25">
      <c r="A1233">
        <v>2021</v>
      </c>
      <c r="B1233" t="s">
        <v>39</v>
      </c>
      <c r="C1233" t="s">
        <v>9</v>
      </c>
      <c r="D1233" t="str">
        <f t="shared" si="19"/>
        <v>Overpayment</v>
      </c>
      <c r="E1233">
        <v>39</v>
      </c>
      <c r="F1233" s="3">
        <v>352633</v>
      </c>
    </row>
    <row r="1234" spans="1:6" x14ac:dyDescent="0.25">
      <c r="A1234">
        <v>2021</v>
      </c>
      <c r="B1234" t="s">
        <v>39</v>
      </c>
      <c r="C1234" t="s">
        <v>8</v>
      </c>
      <c r="D1234" t="str">
        <f t="shared" si="19"/>
        <v>Data Breach (Personal)</v>
      </c>
      <c r="E1234">
        <v>413</v>
      </c>
      <c r="F1234" s="3">
        <v>848648</v>
      </c>
    </row>
    <row r="1235" spans="1:6" x14ac:dyDescent="0.25">
      <c r="A1235">
        <v>2021</v>
      </c>
      <c r="B1235" t="s">
        <v>39</v>
      </c>
      <c r="C1235" t="s">
        <v>4</v>
      </c>
      <c r="D1235" t="str">
        <f t="shared" si="19"/>
        <v>Phishing/Vishing/Smishing/Pharming</v>
      </c>
      <c r="E1235">
        <v>191</v>
      </c>
      <c r="F1235" s="3">
        <v>337441</v>
      </c>
    </row>
    <row r="1236" spans="1:6" x14ac:dyDescent="0.25">
      <c r="A1236">
        <v>2021</v>
      </c>
      <c r="B1236" t="s">
        <v>39</v>
      </c>
      <c r="C1236" t="s">
        <v>15</v>
      </c>
      <c r="D1236" t="str">
        <f t="shared" si="19"/>
        <v>Ransomware</v>
      </c>
      <c r="E1236">
        <v>45</v>
      </c>
      <c r="F1236" s="3">
        <v>0</v>
      </c>
    </row>
    <row r="1237" spans="1:6" x14ac:dyDescent="0.25">
      <c r="A1237">
        <v>2021</v>
      </c>
      <c r="B1237" t="s">
        <v>39</v>
      </c>
      <c r="C1237" t="s">
        <v>31</v>
      </c>
      <c r="D1237" t="str">
        <f t="shared" si="19"/>
        <v>Re-shipping</v>
      </c>
      <c r="E1237">
        <v>6</v>
      </c>
      <c r="F1237" s="3">
        <v>99</v>
      </c>
    </row>
    <row r="1238" spans="1:6" x14ac:dyDescent="0.25">
      <c r="A1238">
        <v>2021</v>
      </c>
      <c r="B1238" t="s">
        <v>39</v>
      </c>
      <c r="C1238" t="s">
        <v>32</v>
      </c>
      <c r="D1238" t="str">
        <f t="shared" si="19"/>
        <v>Real Estate/Rental</v>
      </c>
      <c r="E1238">
        <v>64</v>
      </c>
      <c r="F1238" s="3">
        <v>834270</v>
      </c>
    </row>
    <row r="1239" spans="1:6" x14ac:dyDescent="0.25">
      <c r="A1239">
        <v>2021</v>
      </c>
      <c r="B1239" t="s">
        <v>39</v>
      </c>
      <c r="C1239" t="s">
        <v>22</v>
      </c>
      <c r="D1239" t="str">
        <f t="shared" si="19"/>
        <v>Spoofing</v>
      </c>
      <c r="E1239">
        <v>137</v>
      </c>
      <c r="F1239" s="3">
        <v>510648</v>
      </c>
    </row>
    <row r="1240" spans="1:6" x14ac:dyDescent="0.25">
      <c r="A1240">
        <v>2021</v>
      </c>
      <c r="B1240" t="s">
        <v>39</v>
      </c>
      <c r="C1240" t="s">
        <v>16</v>
      </c>
      <c r="D1240" t="str">
        <f t="shared" si="19"/>
        <v>Tech Support</v>
      </c>
      <c r="E1240">
        <v>213</v>
      </c>
      <c r="F1240" s="3">
        <v>1522594</v>
      </c>
    </row>
    <row r="1241" spans="1:6" x14ac:dyDescent="0.25">
      <c r="A1241">
        <v>2021</v>
      </c>
      <c r="B1241" t="s">
        <v>39</v>
      </c>
      <c r="C1241" t="s">
        <v>30</v>
      </c>
      <c r="D1241" t="str">
        <f t="shared" si="19"/>
        <v>Terrorism/Threats of Violence</v>
      </c>
      <c r="E1241">
        <v>114</v>
      </c>
      <c r="F1241" s="3">
        <v>50494</v>
      </c>
    </row>
    <row r="1242" spans="1:6" x14ac:dyDescent="0.25">
      <c r="A1242">
        <v>2021</v>
      </c>
      <c r="B1242" t="s">
        <v>60</v>
      </c>
      <c r="C1242" t="s">
        <v>7</v>
      </c>
      <c r="D1242" t="str">
        <f t="shared" si="19"/>
        <v>Advanced Fee</v>
      </c>
      <c r="E1242">
        <v>162</v>
      </c>
      <c r="F1242" s="3">
        <v>852845</v>
      </c>
    </row>
    <row r="1243" spans="1:6" x14ac:dyDescent="0.25">
      <c r="A1243">
        <v>2021</v>
      </c>
      <c r="B1243" t="s">
        <v>60</v>
      </c>
      <c r="C1243" t="s">
        <v>20</v>
      </c>
      <c r="D1243" t="str">
        <f t="shared" si="19"/>
        <v>BEC/EAC</v>
      </c>
      <c r="E1243">
        <v>279</v>
      </c>
      <c r="F1243" s="3">
        <v>23453199</v>
      </c>
    </row>
    <row r="1244" spans="1:6" x14ac:dyDescent="0.25">
      <c r="A1244">
        <v>2021</v>
      </c>
      <c r="B1244" t="s">
        <v>60</v>
      </c>
      <c r="C1244" t="s">
        <v>21</v>
      </c>
      <c r="D1244" t="str">
        <f t="shared" si="19"/>
        <v>Civil Matter</v>
      </c>
      <c r="E1244">
        <v>19</v>
      </c>
      <c r="F1244" s="3">
        <v>11370</v>
      </c>
    </row>
    <row r="1245" spans="1:6" x14ac:dyDescent="0.25">
      <c r="A1245">
        <v>2021</v>
      </c>
      <c r="B1245" t="s">
        <v>60</v>
      </c>
      <c r="C1245" t="s">
        <v>25</v>
      </c>
      <c r="D1245" t="str">
        <f t="shared" si="19"/>
        <v>Computer Intrusion</v>
      </c>
      <c r="E1245">
        <v>14</v>
      </c>
      <c r="F1245" s="3">
        <v>130203</v>
      </c>
    </row>
    <row r="1246" spans="1:6" x14ac:dyDescent="0.25">
      <c r="A1246">
        <v>2021</v>
      </c>
      <c r="B1246" t="s">
        <v>60</v>
      </c>
      <c r="C1246" t="s">
        <v>14</v>
      </c>
      <c r="D1246" t="str">
        <f t="shared" si="19"/>
        <v>Confidence Fraud/Romance</v>
      </c>
      <c r="E1246">
        <v>361</v>
      </c>
      <c r="F1246" s="3">
        <v>12077829</v>
      </c>
    </row>
    <row r="1247" spans="1:6" x14ac:dyDescent="0.25">
      <c r="A1247">
        <v>2021</v>
      </c>
      <c r="B1247" t="s">
        <v>60</v>
      </c>
      <c r="C1247" t="s">
        <v>19</v>
      </c>
      <c r="D1247" t="str">
        <f t="shared" si="19"/>
        <v>Data Breach (Corporate)</v>
      </c>
      <c r="E1247">
        <v>17</v>
      </c>
      <c r="F1247" s="3">
        <v>153852</v>
      </c>
    </row>
    <row r="1248" spans="1:6" x14ac:dyDescent="0.25">
      <c r="A1248">
        <v>2021</v>
      </c>
      <c r="B1248" t="s">
        <v>60</v>
      </c>
      <c r="C1248" t="s">
        <v>24</v>
      </c>
      <c r="D1248" t="str">
        <f t="shared" si="19"/>
        <v>Credit Card/Check Fraud</v>
      </c>
      <c r="E1248">
        <v>205</v>
      </c>
      <c r="F1248" s="3">
        <v>1804904</v>
      </c>
    </row>
    <row r="1249" spans="1:6" x14ac:dyDescent="0.25">
      <c r="A1249">
        <v>2021</v>
      </c>
      <c r="B1249" t="s">
        <v>60</v>
      </c>
      <c r="C1249" t="s">
        <v>17</v>
      </c>
      <c r="D1249" t="str">
        <f t="shared" si="19"/>
        <v>Crimes Against Children</v>
      </c>
      <c r="E1249">
        <v>34</v>
      </c>
      <c r="F1249" s="3">
        <v>745</v>
      </c>
    </row>
    <row r="1250" spans="1:6" x14ac:dyDescent="0.25">
      <c r="A1250">
        <v>2021</v>
      </c>
      <c r="B1250" t="s">
        <v>60</v>
      </c>
      <c r="C1250" t="s">
        <v>104</v>
      </c>
      <c r="D1250" t="str">
        <f t="shared" si="19"/>
        <v>Denial of Service/TDos</v>
      </c>
      <c r="E1250">
        <v>7</v>
      </c>
      <c r="F1250" s="3">
        <v>0</v>
      </c>
    </row>
    <row r="1251" spans="1:6" x14ac:dyDescent="0.25">
      <c r="A1251">
        <v>2021</v>
      </c>
      <c r="B1251" t="s">
        <v>60</v>
      </c>
      <c r="C1251" t="s">
        <v>26</v>
      </c>
      <c r="D1251" t="str">
        <f t="shared" si="19"/>
        <v>Employment</v>
      </c>
      <c r="E1251">
        <v>172</v>
      </c>
      <c r="F1251" s="3">
        <v>344268</v>
      </c>
    </row>
    <row r="1252" spans="1:6" x14ac:dyDescent="0.25">
      <c r="A1252">
        <v>2021</v>
      </c>
      <c r="B1252" t="s">
        <v>60</v>
      </c>
      <c r="C1252" t="s">
        <v>12</v>
      </c>
      <c r="D1252" t="str">
        <f t="shared" si="19"/>
        <v>Extortion</v>
      </c>
      <c r="E1252">
        <v>648</v>
      </c>
      <c r="F1252" s="3">
        <v>882276</v>
      </c>
    </row>
    <row r="1253" spans="1:6" x14ac:dyDescent="0.25">
      <c r="A1253">
        <v>2021</v>
      </c>
      <c r="B1253" t="s">
        <v>60</v>
      </c>
      <c r="C1253" t="s">
        <v>33</v>
      </c>
      <c r="D1253" t="str">
        <f t="shared" si="19"/>
        <v>Gambling</v>
      </c>
      <c r="E1253">
        <v>0</v>
      </c>
      <c r="F1253" s="3">
        <v>0</v>
      </c>
    </row>
    <row r="1254" spans="1:6" x14ac:dyDescent="0.25">
      <c r="A1254">
        <v>2021</v>
      </c>
      <c r="B1254" t="s">
        <v>60</v>
      </c>
      <c r="C1254" t="s">
        <v>5</v>
      </c>
      <c r="D1254" t="str">
        <f t="shared" si="19"/>
        <v>Government Impersonation</v>
      </c>
      <c r="E1254">
        <v>180</v>
      </c>
      <c r="F1254" s="3">
        <v>861810</v>
      </c>
    </row>
    <row r="1255" spans="1:6" x14ac:dyDescent="0.25">
      <c r="A1255">
        <v>2021</v>
      </c>
      <c r="B1255" t="s">
        <v>60</v>
      </c>
      <c r="C1255" t="s">
        <v>29</v>
      </c>
      <c r="D1255" t="str">
        <f t="shared" si="19"/>
        <v>Health Care Related</v>
      </c>
      <c r="E1255">
        <v>11</v>
      </c>
      <c r="F1255" s="3">
        <v>80</v>
      </c>
    </row>
    <row r="1256" spans="1:6" x14ac:dyDescent="0.25">
      <c r="A1256">
        <v>2021</v>
      </c>
      <c r="B1256" t="s">
        <v>60</v>
      </c>
      <c r="C1256" t="s">
        <v>13</v>
      </c>
      <c r="D1256" t="str">
        <f t="shared" si="19"/>
        <v>IPR/Copyright and Counterfeit</v>
      </c>
      <c r="E1256">
        <v>58</v>
      </c>
      <c r="F1256" s="3">
        <v>277398</v>
      </c>
    </row>
    <row r="1257" spans="1:6" x14ac:dyDescent="0.25">
      <c r="A1257">
        <v>2021</v>
      </c>
      <c r="B1257" t="s">
        <v>60</v>
      </c>
      <c r="C1257" t="s">
        <v>10</v>
      </c>
      <c r="D1257" t="str">
        <f t="shared" si="19"/>
        <v>Identity Theft</v>
      </c>
      <c r="E1257">
        <v>370</v>
      </c>
      <c r="F1257" s="3">
        <v>1609264</v>
      </c>
    </row>
    <row r="1258" spans="1:6" x14ac:dyDescent="0.25">
      <c r="A1258">
        <v>2021</v>
      </c>
      <c r="B1258" t="s">
        <v>60</v>
      </c>
      <c r="C1258" t="s">
        <v>18</v>
      </c>
      <c r="D1258" t="str">
        <f t="shared" si="19"/>
        <v>Investment</v>
      </c>
      <c r="E1258">
        <v>182</v>
      </c>
      <c r="F1258" s="3">
        <v>6830297</v>
      </c>
    </row>
    <row r="1259" spans="1:6" x14ac:dyDescent="0.25">
      <c r="A1259">
        <v>2021</v>
      </c>
      <c r="B1259" t="s">
        <v>60</v>
      </c>
      <c r="C1259" t="s">
        <v>11</v>
      </c>
      <c r="D1259" t="str">
        <f t="shared" si="19"/>
        <v>Lottery/Sweepstakes/Inheritance</v>
      </c>
      <c r="E1259">
        <v>83</v>
      </c>
      <c r="F1259" s="3">
        <v>1739755</v>
      </c>
    </row>
    <row r="1260" spans="1:6" x14ac:dyDescent="0.25">
      <c r="A1260">
        <v>2021</v>
      </c>
      <c r="B1260" t="s">
        <v>60</v>
      </c>
      <c r="C1260" t="s">
        <v>27</v>
      </c>
      <c r="D1260" t="str">
        <f t="shared" si="19"/>
        <v>Malware/Scareware/Virus</v>
      </c>
      <c r="E1260">
        <v>12</v>
      </c>
      <c r="F1260" s="3">
        <v>0</v>
      </c>
    </row>
    <row r="1261" spans="1:6" x14ac:dyDescent="0.25">
      <c r="A1261">
        <v>2021</v>
      </c>
      <c r="B1261" t="s">
        <v>60</v>
      </c>
      <c r="C1261" t="s">
        <v>102</v>
      </c>
      <c r="D1261" t="str">
        <f t="shared" si="19"/>
        <v>No Lead Value</v>
      </c>
      <c r="E1261">
        <v>336</v>
      </c>
      <c r="F1261" s="3">
        <v>0</v>
      </c>
    </row>
    <row r="1262" spans="1:6" x14ac:dyDescent="0.25">
      <c r="A1262">
        <v>2021</v>
      </c>
      <c r="B1262" t="s">
        <v>60</v>
      </c>
      <c r="C1262" t="s">
        <v>103</v>
      </c>
      <c r="D1262" t="str">
        <f t="shared" si="19"/>
        <v>Non-payment/Non-Delivery</v>
      </c>
      <c r="E1262">
        <v>1083</v>
      </c>
      <c r="F1262" s="3">
        <v>3635228</v>
      </c>
    </row>
    <row r="1263" spans="1:6" x14ac:dyDescent="0.25">
      <c r="A1263">
        <v>2021</v>
      </c>
      <c r="B1263" t="s">
        <v>60</v>
      </c>
      <c r="C1263" t="s">
        <v>28</v>
      </c>
      <c r="D1263" t="str">
        <f t="shared" si="19"/>
        <v>Other</v>
      </c>
      <c r="E1263">
        <v>130</v>
      </c>
      <c r="F1263" s="3">
        <v>642288</v>
      </c>
    </row>
    <row r="1264" spans="1:6" x14ac:dyDescent="0.25">
      <c r="A1264">
        <v>2021</v>
      </c>
      <c r="B1264" t="s">
        <v>60</v>
      </c>
      <c r="C1264" t="s">
        <v>9</v>
      </c>
      <c r="D1264" t="str">
        <f t="shared" si="19"/>
        <v>Overpayment</v>
      </c>
      <c r="E1264">
        <v>128</v>
      </c>
      <c r="F1264" s="3">
        <v>289216</v>
      </c>
    </row>
    <row r="1265" spans="1:6" x14ac:dyDescent="0.25">
      <c r="A1265">
        <v>2021</v>
      </c>
      <c r="B1265" t="s">
        <v>60</v>
      </c>
      <c r="C1265" t="s">
        <v>8</v>
      </c>
      <c r="D1265" t="str">
        <f t="shared" si="19"/>
        <v>Data Breach (Personal)</v>
      </c>
      <c r="E1265">
        <v>552</v>
      </c>
      <c r="F1265" s="3">
        <v>18028164</v>
      </c>
    </row>
    <row r="1266" spans="1:6" x14ac:dyDescent="0.25">
      <c r="A1266">
        <v>2021</v>
      </c>
      <c r="B1266" t="s">
        <v>60</v>
      </c>
      <c r="C1266" t="s">
        <v>4</v>
      </c>
      <c r="D1266" t="str">
        <f t="shared" si="19"/>
        <v>Phishing/Vishing/Smishing/Pharming</v>
      </c>
      <c r="E1266">
        <v>294</v>
      </c>
      <c r="F1266" s="3">
        <v>179491</v>
      </c>
    </row>
    <row r="1267" spans="1:6" x14ac:dyDescent="0.25">
      <c r="A1267">
        <v>2021</v>
      </c>
      <c r="B1267" t="s">
        <v>60</v>
      </c>
      <c r="C1267" t="s">
        <v>15</v>
      </c>
      <c r="D1267" t="str">
        <f t="shared" si="19"/>
        <v>Ransomware</v>
      </c>
      <c r="E1267">
        <v>43</v>
      </c>
      <c r="F1267" s="3">
        <v>300900</v>
      </c>
    </row>
    <row r="1268" spans="1:6" x14ac:dyDescent="0.25">
      <c r="A1268">
        <v>2021</v>
      </c>
      <c r="B1268" t="s">
        <v>60</v>
      </c>
      <c r="C1268" t="s">
        <v>31</v>
      </c>
      <c r="D1268" t="str">
        <f t="shared" si="19"/>
        <v>Re-shipping</v>
      </c>
      <c r="E1268">
        <v>3</v>
      </c>
      <c r="F1268" s="3">
        <v>0</v>
      </c>
    </row>
    <row r="1269" spans="1:6" x14ac:dyDescent="0.25">
      <c r="A1269">
        <v>2021</v>
      </c>
      <c r="B1269" t="s">
        <v>60</v>
      </c>
      <c r="C1269" t="s">
        <v>32</v>
      </c>
      <c r="D1269" t="str">
        <f t="shared" si="19"/>
        <v>Real Estate/Rental</v>
      </c>
      <c r="E1269">
        <v>187</v>
      </c>
      <c r="F1269" s="3">
        <v>2326745</v>
      </c>
    </row>
    <row r="1270" spans="1:6" x14ac:dyDescent="0.25">
      <c r="A1270">
        <v>2021</v>
      </c>
      <c r="B1270" t="s">
        <v>60</v>
      </c>
      <c r="C1270" t="s">
        <v>22</v>
      </c>
      <c r="D1270" t="str">
        <f t="shared" si="19"/>
        <v>Spoofing</v>
      </c>
      <c r="E1270">
        <v>239</v>
      </c>
      <c r="F1270" s="3">
        <v>992843</v>
      </c>
    </row>
    <row r="1271" spans="1:6" x14ac:dyDescent="0.25">
      <c r="A1271">
        <v>2021</v>
      </c>
      <c r="B1271" t="s">
        <v>60</v>
      </c>
      <c r="C1271" t="s">
        <v>16</v>
      </c>
      <c r="D1271" t="str">
        <f t="shared" si="19"/>
        <v>Tech Support</v>
      </c>
      <c r="E1271">
        <v>451</v>
      </c>
      <c r="F1271" s="3">
        <v>4288387</v>
      </c>
    </row>
    <row r="1272" spans="1:6" x14ac:dyDescent="0.25">
      <c r="A1272">
        <v>2021</v>
      </c>
      <c r="B1272" t="s">
        <v>60</v>
      </c>
      <c r="C1272" t="s">
        <v>30</v>
      </c>
      <c r="D1272" t="str">
        <f t="shared" si="19"/>
        <v>Terrorism/Threats of Violence</v>
      </c>
      <c r="E1272">
        <v>132</v>
      </c>
      <c r="F1272" s="3">
        <v>17396</v>
      </c>
    </row>
    <row r="1273" spans="1:6" x14ac:dyDescent="0.25">
      <c r="A1273">
        <v>2021</v>
      </c>
      <c r="B1273" t="s">
        <v>71</v>
      </c>
      <c r="C1273" t="s">
        <v>7</v>
      </c>
      <c r="D1273" t="str">
        <f t="shared" si="19"/>
        <v>Advanced Fee</v>
      </c>
      <c r="E1273">
        <v>289</v>
      </c>
      <c r="F1273" s="3">
        <v>2240599</v>
      </c>
    </row>
    <row r="1274" spans="1:6" x14ac:dyDescent="0.25">
      <c r="A1274">
        <v>2021</v>
      </c>
      <c r="B1274" t="s">
        <v>71</v>
      </c>
      <c r="C1274" t="s">
        <v>20</v>
      </c>
      <c r="D1274" t="str">
        <f t="shared" si="19"/>
        <v>BEC/EAC</v>
      </c>
      <c r="E1274">
        <v>661</v>
      </c>
      <c r="F1274" s="3">
        <v>92176534</v>
      </c>
    </row>
    <row r="1275" spans="1:6" x14ac:dyDescent="0.25">
      <c r="A1275">
        <v>2021</v>
      </c>
      <c r="B1275" t="s">
        <v>71</v>
      </c>
      <c r="C1275" t="s">
        <v>21</v>
      </c>
      <c r="D1275" t="str">
        <f t="shared" si="19"/>
        <v>Civil Matter</v>
      </c>
      <c r="E1275">
        <v>32</v>
      </c>
      <c r="F1275" s="3">
        <v>1908209</v>
      </c>
    </row>
    <row r="1276" spans="1:6" x14ac:dyDescent="0.25">
      <c r="A1276">
        <v>2021</v>
      </c>
      <c r="B1276" t="s">
        <v>71</v>
      </c>
      <c r="C1276" t="s">
        <v>25</v>
      </c>
      <c r="D1276" t="str">
        <f t="shared" si="19"/>
        <v>Computer Intrusion</v>
      </c>
      <c r="E1276">
        <v>31</v>
      </c>
      <c r="F1276" s="3">
        <v>211510</v>
      </c>
    </row>
    <row r="1277" spans="1:6" x14ac:dyDescent="0.25">
      <c r="A1277">
        <v>2021</v>
      </c>
      <c r="B1277" t="s">
        <v>71</v>
      </c>
      <c r="C1277" t="s">
        <v>14</v>
      </c>
      <c r="D1277" t="str">
        <f t="shared" si="19"/>
        <v>Confidence Fraud/Romance</v>
      </c>
      <c r="E1277">
        <v>723</v>
      </c>
      <c r="F1277" s="3">
        <v>30055491</v>
      </c>
    </row>
    <row r="1278" spans="1:6" x14ac:dyDescent="0.25">
      <c r="A1278">
        <v>2021</v>
      </c>
      <c r="B1278" t="s">
        <v>71</v>
      </c>
      <c r="C1278" t="s">
        <v>19</v>
      </c>
      <c r="D1278" t="str">
        <f t="shared" si="19"/>
        <v>Data Breach (Corporate)</v>
      </c>
      <c r="E1278">
        <v>39</v>
      </c>
      <c r="F1278" s="3">
        <v>11173847</v>
      </c>
    </row>
    <row r="1279" spans="1:6" x14ac:dyDescent="0.25">
      <c r="A1279">
        <v>2021</v>
      </c>
      <c r="B1279" t="s">
        <v>71</v>
      </c>
      <c r="C1279" t="s">
        <v>24</v>
      </c>
      <c r="D1279" t="str">
        <f t="shared" si="19"/>
        <v>Credit Card/Check Fraud</v>
      </c>
      <c r="E1279">
        <v>571</v>
      </c>
      <c r="F1279" s="3">
        <v>9261284</v>
      </c>
    </row>
    <row r="1280" spans="1:6" x14ac:dyDescent="0.25">
      <c r="A1280">
        <v>2021</v>
      </c>
      <c r="B1280" t="s">
        <v>71</v>
      </c>
      <c r="C1280" t="s">
        <v>17</v>
      </c>
      <c r="D1280" t="str">
        <f t="shared" si="19"/>
        <v>Crimes Against Children</v>
      </c>
      <c r="E1280">
        <v>79</v>
      </c>
      <c r="F1280" s="3">
        <v>5695</v>
      </c>
    </row>
    <row r="1281" spans="1:6" x14ac:dyDescent="0.25">
      <c r="A1281">
        <v>2021</v>
      </c>
      <c r="B1281" t="s">
        <v>71</v>
      </c>
      <c r="C1281" t="s">
        <v>104</v>
      </c>
      <c r="D1281" t="str">
        <f t="shared" si="19"/>
        <v>Denial of Service/TDos</v>
      </c>
      <c r="E1281">
        <v>27</v>
      </c>
      <c r="F1281" s="3">
        <v>2000</v>
      </c>
    </row>
    <row r="1282" spans="1:6" x14ac:dyDescent="0.25">
      <c r="A1282">
        <v>2021</v>
      </c>
      <c r="B1282" t="s">
        <v>71</v>
      </c>
      <c r="C1282" t="s">
        <v>26</v>
      </c>
      <c r="D1282" t="str">
        <f t="shared" si="19"/>
        <v>Employment</v>
      </c>
      <c r="E1282">
        <v>469</v>
      </c>
      <c r="F1282" s="3">
        <v>553263</v>
      </c>
    </row>
    <row r="1283" spans="1:6" x14ac:dyDescent="0.25">
      <c r="A1283">
        <v>2021</v>
      </c>
      <c r="B1283" t="s">
        <v>71</v>
      </c>
      <c r="C1283" t="s">
        <v>12</v>
      </c>
      <c r="D1283" t="str">
        <f t="shared" ref="D1283:D1346" si="20">IF(C1283="BEC", "BEC/EAC", IF(C1283="Credit Card Fraud", "Credit Card/Check Fraud", IF(C1283="Malware", "Malware/Scareware/Virus", IF(C1283="Data Breach", "Data Breach (Corporate)", IF(C1283="Real Estate", "Real Estate/Rental", IF(C1283="Phishing", "Phishing/Vishing/Smishing/Pharming", IF(C1283="Personal Data Breach", "Data Breach (Personal)", IF(C1283="Corporate Data Breach", "Data Breach (Corporate)", IF(C1283="Confidence/Romance", "Confidence Fraud/Romance", IF(C1283="Threats of Violence", "Terrorism/Threats of Violence", C1283))))))))))</f>
        <v>Extortion</v>
      </c>
      <c r="E1283">
        <v>1259</v>
      </c>
      <c r="F1283" s="3">
        <v>509862</v>
      </c>
    </row>
    <row r="1284" spans="1:6" x14ac:dyDescent="0.25">
      <c r="A1284">
        <v>2021</v>
      </c>
      <c r="B1284" t="s">
        <v>71</v>
      </c>
      <c r="C1284" t="s">
        <v>33</v>
      </c>
      <c r="D1284" t="str">
        <f t="shared" si="20"/>
        <v>Gambling</v>
      </c>
      <c r="E1284">
        <v>43</v>
      </c>
      <c r="F1284" s="3">
        <v>2200</v>
      </c>
    </row>
    <row r="1285" spans="1:6" x14ac:dyDescent="0.25">
      <c r="A1285">
        <v>2021</v>
      </c>
      <c r="B1285" t="s">
        <v>71</v>
      </c>
      <c r="C1285" t="s">
        <v>5</v>
      </c>
      <c r="D1285" t="str">
        <f t="shared" si="20"/>
        <v>Government Impersonation</v>
      </c>
      <c r="E1285">
        <v>361</v>
      </c>
      <c r="F1285" s="3">
        <v>5139264</v>
      </c>
    </row>
    <row r="1286" spans="1:6" x14ac:dyDescent="0.25">
      <c r="A1286">
        <v>2021</v>
      </c>
      <c r="B1286" t="s">
        <v>71</v>
      </c>
      <c r="C1286" t="s">
        <v>29</v>
      </c>
      <c r="D1286" t="str">
        <f t="shared" si="20"/>
        <v>Health Care Related</v>
      </c>
      <c r="E1286">
        <v>55</v>
      </c>
      <c r="F1286" s="3">
        <v>2623</v>
      </c>
    </row>
    <row r="1287" spans="1:6" x14ac:dyDescent="0.25">
      <c r="A1287">
        <v>2021</v>
      </c>
      <c r="B1287" t="s">
        <v>71</v>
      </c>
      <c r="C1287" t="s">
        <v>13</v>
      </c>
      <c r="D1287" t="str">
        <f t="shared" si="20"/>
        <v>IPR/Copyright and Counterfeit</v>
      </c>
      <c r="E1287">
        <v>186</v>
      </c>
      <c r="F1287" s="3">
        <v>176933</v>
      </c>
    </row>
    <row r="1288" spans="1:6" x14ac:dyDescent="0.25">
      <c r="A1288">
        <v>2021</v>
      </c>
      <c r="B1288" t="s">
        <v>71</v>
      </c>
      <c r="C1288" t="s">
        <v>10</v>
      </c>
      <c r="D1288" t="str">
        <f t="shared" si="20"/>
        <v>Identity Theft</v>
      </c>
      <c r="E1288">
        <v>1889</v>
      </c>
      <c r="F1288" s="3">
        <v>12257905</v>
      </c>
    </row>
    <row r="1289" spans="1:6" x14ac:dyDescent="0.25">
      <c r="A1289">
        <v>2021</v>
      </c>
      <c r="B1289" t="s">
        <v>71</v>
      </c>
      <c r="C1289" t="s">
        <v>18</v>
      </c>
      <c r="D1289" t="str">
        <f t="shared" si="20"/>
        <v>Investment</v>
      </c>
      <c r="E1289">
        <v>350</v>
      </c>
      <c r="F1289" s="3">
        <v>17559471</v>
      </c>
    </row>
    <row r="1290" spans="1:6" x14ac:dyDescent="0.25">
      <c r="A1290">
        <v>2021</v>
      </c>
      <c r="B1290" t="s">
        <v>71</v>
      </c>
      <c r="C1290" t="s">
        <v>11</v>
      </c>
      <c r="D1290" t="str">
        <f t="shared" si="20"/>
        <v>Lottery/Sweepstakes/Inheritance</v>
      </c>
      <c r="E1290">
        <v>159</v>
      </c>
      <c r="F1290" s="3">
        <v>1122402</v>
      </c>
    </row>
    <row r="1291" spans="1:6" x14ac:dyDescent="0.25">
      <c r="A1291">
        <v>2021</v>
      </c>
      <c r="B1291" t="s">
        <v>71</v>
      </c>
      <c r="C1291" t="s">
        <v>27</v>
      </c>
      <c r="D1291" t="str">
        <f t="shared" si="20"/>
        <v>Malware/Scareware/Virus</v>
      </c>
      <c r="E1291">
        <v>21</v>
      </c>
      <c r="F1291" s="3">
        <v>157</v>
      </c>
    </row>
    <row r="1292" spans="1:6" x14ac:dyDescent="0.25">
      <c r="A1292">
        <v>2021</v>
      </c>
      <c r="B1292" t="s">
        <v>71</v>
      </c>
      <c r="C1292" t="s">
        <v>102</v>
      </c>
      <c r="D1292" t="str">
        <f t="shared" si="20"/>
        <v>No Lead Value</v>
      </c>
      <c r="E1292">
        <v>2983</v>
      </c>
      <c r="F1292" s="3">
        <v>0</v>
      </c>
    </row>
    <row r="1293" spans="1:6" x14ac:dyDescent="0.25">
      <c r="A1293">
        <v>2021</v>
      </c>
      <c r="B1293" t="s">
        <v>71</v>
      </c>
      <c r="C1293" t="s">
        <v>103</v>
      </c>
      <c r="D1293" t="str">
        <f t="shared" si="20"/>
        <v>Non-payment/Non-Delivery</v>
      </c>
      <c r="E1293">
        <v>2770</v>
      </c>
      <c r="F1293" s="3">
        <v>5004399</v>
      </c>
    </row>
    <row r="1294" spans="1:6" x14ac:dyDescent="0.25">
      <c r="A1294">
        <v>2021</v>
      </c>
      <c r="B1294" t="s">
        <v>71</v>
      </c>
      <c r="C1294" t="s">
        <v>28</v>
      </c>
      <c r="D1294" t="str">
        <f t="shared" si="20"/>
        <v>Other</v>
      </c>
      <c r="E1294">
        <v>438</v>
      </c>
      <c r="F1294" s="3">
        <v>753115</v>
      </c>
    </row>
    <row r="1295" spans="1:6" x14ac:dyDescent="0.25">
      <c r="A1295">
        <v>2021</v>
      </c>
      <c r="B1295" t="s">
        <v>71</v>
      </c>
      <c r="C1295" t="s">
        <v>9</v>
      </c>
      <c r="D1295" t="str">
        <f t="shared" si="20"/>
        <v>Overpayment</v>
      </c>
      <c r="E1295">
        <v>164</v>
      </c>
      <c r="F1295" s="3">
        <v>978167</v>
      </c>
    </row>
    <row r="1296" spans="1:6" x14ac:dyDescent="0.25">
      <c r="A1296">
        <v>2021</v>
      </c>
      <c r="B1296" t="s">
        <v>71</v>
      </c>
      <c r="C1296" t="s">
        <v>8</v>
      </c>
      <c r="D1296" t="str">
        <f t="shared" si="20"/>
        <v>Data Breach (Personal)</v>
      </c>
      <c r="E1296">
        <v>1576</v>
      </c>
      <c r="F1296" s="3">
        <v>11748826</v>
      </c>
    </row>
    <row r="1297" spans="1:6" x14ac:dyDescent="0.25">
      <c r="A1297">
        <v>2021</v>
      </c>
      <c r="B1297" t="s">
        <v>71</v>
      </c>
      <c r="C1297" t="s">
        <v>4</v>
      </c>
      <c r="D1297" t="str">
        <f t="shared" si="20"/>
        <v>Phishing/Vishing/Smishing/Pharming</v>
      </c>
      <c r="E1297">
        <v>871</v>
      </c>
      <c r="F1297" s="3">
        <v>593237</v>
      </c>
    </row>
    <row r="1298" spans="1:6" x14ac:dyDescent="0.25">
      <c r="A1298">
        <v>2021</v>
      </c>
      <c r="B1298" t="s">
        <v>71</v>
      </c>
      <c r="C1298" t="s">
        <v>15</v>
      </c>
      <c r="D1298" t="str">
        <f t="shared" si="20"/>
        <v>Ransomware</v>
      </c>
      <c r="E1298">
        <v>136</v>
      </c>
      <c r="F1298" s="3">
        <v>1219933</v>
      </c>
    </row>
    <row r="1299" spans="1:6" x14ac:dyDescent="0.25">
      <c r="A1299">
        <v>2021</v>
      </c>
      <c r="B1299" t="s">
        <v>71</v>
      </c>
      <c r="C1299" t="s">
        <v>31</v>
      </c>
      <c r="D1299" t="str">
        <f t="shared" si="20"/>
        <v>Re-shipping</v>
      </c>
      <c r="E1299">
        <v>13</v>
      </c>
      <c r="F1299" s="3">
        <v>5385</v>
      </c>
    </row>
    <row r="1300" spans="1:6" x14ac:dyDescent="0.25">
      <c r="A1300">
        <v>2021</v>
      </c>
      <c r="B1300" t="s">
        <v>71</v>
      </c>
      <c r="C1300" t="s">
        <v>32</v>
      </c>
      <c r="D1300" t="str">
        <f t="shared" si="20"/>
        <v>Real Estate/Rental</v>
      </c>
      <c r="E1300">
        <v>340</v>
      </c>
      <c r="F1300" s="3">
        <v>7541015</v>
      </c>
    </row>
    <row r="1301" spans="1:6" x14ac:dyDescent="0.25">
      <c r="A1301">
        <v>2021</v>
      </c>
      <c r="B1301" t="s">
        <v>71</v>
      </c>
      <c r="C1301" t="s">
        <v>22</v>
      </c>
      <c r="D1301" t="str">
        <f t="shared" si="20"/>
        <v>Spoofing</v>
      </c>
      <c r="E1301">
        <v>659</v>
      </c>
      <c r="F1301" s="3">
        <v>1441182</v>
      </c>
    </row>
    <row r="1302" spans="1:6" x14ac:dyDescent="0.25">
      <c r="A1302">
        <v>2021</v>
      </c>
      <c r="B1302" t="s">
        <v>71</v>
      </c>
      <c r="C1302" t="s">
        <v>16</v>
      </c>
      <c r="D1302" t="str">
        <f t="shared" si="20"/>
        <v>Tech Support</v>
      </c>
      <c r="E1302">
        <v>876</v>
      </c>
      <c r="F1302" s="3">
        <v>15808697</v>
      </c>
    </row>
    <row r="1303" spans="1:6" x14ac:dyDescent="0.25">
      <c r="A1303">
        <v>2021</v>
      </c>
      <c r="B1303" t="s">
        <v>71</v>
      </c>
      <c r="C1303" t="s">
        <v>30</v>
      </c>
      <c r="D1303" t="str">
        <f t="shared" si="20"/>
        <v>Terrorism/Threats of Violence</v>
      </c>
      <c r="E1303">
        <v>385</v>
      </c>
      <c r="F1303" s="3">
        <v>44885</v>
      </c>
    </row>
    <row r="1304" spans="1:6" x14ac:dyDescent="0.25">
      <c r="A1304">
        <v>2021</v>
      </c>
      <c r="B1304" t="s">
        <v>76</v>
      </c>
      <c r="C1304" t="s">
        <v>7</v>
      </c>
      <c r="D1304" t="str">
        <f t="shared" si="20"/>
        <v>Advanced Fee</v>
      </c>
      <c r="E1304">
        <v>32</v>
      </c>
      <c r="F1304" s="3">
        <v>80841</v>
      </c>
    </row>
    <row r="1305" spans="1:6" x14ac:dyDescent="0.25">
      <c r="A1305">
        <v>2021</v>
      </c>
      <c r="B1305" t="s">
        <v>76</v>
      </c>
      <c r="C1305" t="s">
        <v>20</v>
      </c>
      <c r="D1305" t="str">
        <f t="shared" si="20"/>
        <v>BEC/EAC</v>
      </c>
      <c r="E1305">
        <v>34</v>
      </c>
      <c r="F1305" s="3">
        <v>9320367</v>
      </c>
    </row>
    <row r="1306" spans="1:6" x14ac:dyDescent="0.25">
      <c r="A1306">
        <v>2021</v>
      </c>
      <c r="B1306" t="s">
        <v>76</v>
      </c>
      <c r="C1306" t="s">
        <v>21</v>
      </c>
      <c r="D1306" t="str">
        <f t="shared" si="20"/>
        <v>Civil Matter</v>
      </c>
      <c r="E1306">
        <v>0</v>
      </c>
      <c r="F1306" s="3">
        <v>0</v>
      </c>
    </row>
    <row r="1307" spans="1:6" x14ac:dyDescent="0.25">
      <c r="A1307">
        <v>2021</v>
      </c>
      <c r="B1307" t="s">
        <v>76</v>
      </c>
      <c r="C1307" t="s">
        <v>25</v>
      </c>
      <c r="D1307" t="str">
        <f t="shared" si="20"/>
        <v>Computer Intrusion</v>
      </c>
      <c r="E1307">
        <v>2</v>
      </c>
      <c r="F1307" s="3">
        <v>52000</v>
      </c>
    </row>
    <row r="1308" spans="1:6" x14ac:dyDescent="0.25">
      <c r="A1308">
        <v>2021</v>
      </c>
      <c r="B1308" t="s">
        <v>76</v>
      </c>
      <c r="C1308" t="s">
        <v>14</v>
      </c>
      <c r="D1308" t="str">
        <f t="shared" si="20"/>
        <v>Confidence Fraud/Romance</v>
      </c>
      <c r="E1308">
        <v>88</v>
      </c>
      <c r="F1308" s="3">
        <v>1499031</v>
      </c>
    </row>
    <row r="1309" spans="1:6" x14ac:dyDescent="0.25">
      <c r="A1309">
        <v>2021</v>
      </c>
      <c r="B1309" t="s">
        <v>76</v>
      </c>
      <c r="C1309" t="s">
        <v>19</v>
      </c>
      <c r="D1309" t="str">
        <f t="shared" si="20"/>
        <v>Data Breach (Corporate)</v>
      </c>
      <c r="E1309">
        <v>2</v>
      </c>
      <c r="F1309" s="3">
        <v>0</v>
      </c>
    </row>
    <row r="1310" spans="1:6" x14ac:dyDescent="0.25">
      <c r="A1310">
        <v>2021</v>
      </c>
      <c r="B1310" t="s">
        <v>76</v>
      </c>
      <c r="C1310" t="s">
        <v>24</v>
      </c>
      <c r="D1310" t="str">
        <f t="shared" si="20"/>
        <v>Credit Card/Check Fraud</v>
      </c>
      <c r="E1310">
        <v>29</v>
      </c>
      <c r="F1310" s="3">
        <v>55915</v>
      </c>
    </row>
    <row r="1311" spans="1:6" x14ac:dyDescent="0.25">
      <c r="A1311">
        <v>2021</v>
      </c>
      <c r="B1311" t="s">
        <v>76</v>
      </c>
      <c r="C1311" t="s">
        <v>17</v>
      </c>
      <c r="D1311" t="str">
        <f t="shared" si="20"/>
        <v>Crimes Against Children</v>
      </c>
      <c r="E1311">
        <v>6</v>
      </c>
      <c r="F1311" s="3">
        <v>0</v>
      </c>
    </row>
    <row r="1312" spans="1:6" x14ac:dyDescent="0.25">
      <c r="A1312">
        <v>2021</v>
      </c>
      <c r="B1312" t="s">
        <v>76</v>
      </c>
      <c r="C1312" t="s">
        <v>104</v>
      </c>
      <c r="D1312" t="str">
        <f t="shared" si="20"/>
        <v>Denial of Service/TDos</v>
      </c>
      <c r="E1312">
        <v>1</v>
      </c>
      <c r="F1312" s="3">
        <v>0</v>
      </c>
    </row>
    <row r="1313" spans="1:6" x14ac:dyDescent="0.25">
      <c r="A1313">
        <v>2021</v>
      </c>
      <c r="B1313" t="s">
        <v>76</v>
      </c>
      <c r="C1313" t="s">
        <v>26</v>
      </c>
      <c r="D1313" t="str">
        <f t="shared" si="20"/>
        <v>Employment</v>
      </c>
      <c r="E1313">
        <v>30</v>
      </c>
      <c r="F1313" s="3">
        <v>35752</v>
      </c>
    </row>
    <row r="1314" spans="1:6" x14ac:dyDescent="0.25">
      <c r="A1314">
        <v>2021</v>
      </c>
      <c r="B1314" t="s">
        <v>76</v>
      </c>
      <c r="C1314" t="s">
        <v>12</v>
      </c>
      <c r="D1314" t="str">
        <f t="shared" si="20"/>
        <v>Extortion</v>
      </c>
      <c r="E1314">
        <v>128</v>
      </c>
      <c r="F1314" s="3">
        <v>27077</v>
      </c>
    </row>
    <row r="1315" spans="1:6" x14ac:dyDescent="0.25">
      <c r="A1315">
        <v>2021</v>
      </c>
      <c r="B1315" t="s">
        <v>76</v>
      </c>
      <c r="C1315" t="s">
        <v>33</v>
      </c>
      <c r="D1315" t="str">
        <f t="shared" si="20"/>
        <v>Gambling</v>
      </c>
      <c r="E1315">
        <v>0</v>
      </c>
      <c r="F1315" s="3">
        <v>0</v>
      </c>
    </row>
    <row r="1316" spans="1:6" x14ac:dyDescent="0.25">
      <c r="A1316">
        <v>2021</v>
      </c>
      <c r="B1316" t="s">
        <v>76</v>
      </c>
      <c r="C1316" t="s">
        <v>5</v>
      </c>
      <c r="D1316" t="str">
        <f t="shared" si="20"/>
        <v>Government Impersonation</v>
      </c>
      <c r="E1316">
        <v>43</v>
      </c>
      <c r="F1316" s="3">
        <v>70129</v>
      </c>
    </row>
    <row r="1317" spans="1:6" x14ac:dyDescent="0.25">
      <c r="A1317">
        <v>2021</v>
      </c>
      <c r="B1317" t="s">
        <v>76</v>
      </c>
      <c r="C1317" t="s">
        <v>29</v>
      </c>
      <c r="D1317" t="str">
        <f t="shared" si="20"/>
        <v>Health Care Related</v>
      </c>
      <c r="E1317">
        <v>0</v>
      </c>
      <c r="F1317" s="3">
        <v>0</v>
      </c>
    </row>
    <row r="1318" spans="1:6" x14ac:dyDescent="0.25">
      <c r="A1318">
        <v>2021</v>
      </c>
      <c r="B1318" t="s">
        <v>76</v>
      </c>
      <c r="C1318" t="s">
        <v>13</v>
      </c>
      <c r="D1318" t="str">
        <f t="shared" si="20"/>
        <v>IPR/Copyright and Counterfeit</v>
      </c>
      <c r="E1318">
        <v>6</v>
      </c>
      <c r="F1318" s="3">
        <v>22217</v>
      </c>
    </row>
    <row r="1319" spans="1:6" x14ac:dyDescent="0.25">
      <c r="A1319">
        <v>2021</v>
      </c>
      <c r="B1319" t="s">
        <v>76</v>
      </c>
      <c r="C1319" t="s">
        <v>10</v>
      </c>
      <c r="D1319" t="str">
        <f t="shared" si="20"/>
        <v>Identity Theft</v>
      </c>
      <c r="E1319">
        <v>85</v>
      </c>
      <c r="F1319" s="3">
        <v>68616</v>
      </c>
    </row>
    <row r="1320" spans="1:6" x14ac:dyDescent="0.25">
      <c r="A1320">
        <v>2021</v>
      </c>
      <c r="B1320" t="s">
        <v>76</v>
      </c>
      <c r="C1320" t="s">
        <v>18</v>
      </c>
      <c r="D1320" t="str">
        <f t="shared" si="20"/>
        <v>Investment</v>
      </c>
      <c r="E1320">
        <v>66</v>
      </c>
      <c r="F1320" s="3">
        <v>1327014</v>
      </c>
    </row>
    <row r="1321" spans="1:6" x14ac:dyDescent="0.25">
      <c r="A1321">
        <v>2021</v>
      </c>
      <c r="B1321" t="s">
        <v>76</v>
      </c>
      <c r="C1321" t="s">
        <v>11</v>
      </c>
      <c r="D1321" t="str">
        <f t="shared" si="20"/>
        <v>Lottery/Sweepstakes/Inheritance</v>
      </c>
      <c r="E1321">
        <v>8</v>
      </c>
      <c r="F1321" s="3">
        <v>36206</v>
      </c>
    </row>
    <row r="1322" spans="1:6" x14ac:dyDescent="0.25">
      <c r="A1322">
        <v>2021</v>
      </c>
      <c r="B1322" t="s">
        <v>76</v>
      </c>
      <c r="C1322" t="s">
        <v>27</v>
      </c>
      <c r="D1322" t="str">
        <f t="shared" si="20"/>
        <v>Malware/Scareware/Virus</v>
      </c>
      <c r="E1322">
        <v>2</v>
      </c>
      <c r="F1322" s="3">
        <v>0</v>
      </c>
    </row>
    <row r="1323" spans="1:6" x14ac:dyDescent="0.25">
      <c r="A1323">
        <v>2021</v>
      </c>
      <c r="B1323" t="s">
        <v>76</v>
      </c>
      <c r="C1323" t="s">
        <v>102</v>
      </c>
      <c r="D1323" t="str">
        <f t="shared" si="20"/>
        <v>No Lead Value</v>
      </c>
      <c r="E1323">
        <v>573</v>
      </c>
      <c r="F1323" s="3">
        <v>0</v>
      </c>
    </row>
    <row r="1324" spans="1:6" x14ac:dyDescent="0.25">
      <c r="A1324">
        <v>2021</v>
      </c>
      <c r="B1324" t="s">
        <v>76</v>
      </c>
      <c r="C1324" t="s">
        <v>103</v>
      </c>
      <c r="D1324" t="str">
        <f t="shared" si="20"/>
        <v>Non-payment/Non-Delivery</v>
      </c>
      <c r="E1324">
        <v>326</v>
      </c>
      <c r="F1324" s="3">
        <v>323986</v>
      </c>
    </row>
    <row r="1325" spans="1:6" x14ac:dyDescent="0.25">
      <c r="A1325">
        <v>2021</v>
      </c>
      <c r="B1325" t="s">
        <v>76</v>
      </c>
      <c r="C1325" t="s">
        <v>28</v>
      </c>
      <c r="D1325" t="str">
        <f t="shared" si="20"/>
        <v>Other</v>
      </c>
      <c r="E1325">
        <v>55</v>
      </c>
      <c r="F1325" s="3">
        <v>7691</v>
      </c>
    </row>
    <row r="1326" spans="1:6" x14ac:dyDescent="0.25">
      <c r="A1326">
        <v>2021</v>
      </c>
      <c r="B1326" t="s">
        <v>76</v>
      </c>
      <c r="C1326" t="s">
        <v>9</v>
      </c>
      <c r="D1326" t="str">
        <f t="shared" si="20"/>
        <v>Overpayment</v>
      </c>
      <c r="E1326">
        <v>16</v>
      </c>
      <c r="F1326" s="3">
        <v>16981</v>
      </c>
    </row>
    <row r="1327" spans="1:6" x14ac:dyDescent="0.25">
      <c r="A1327">
        <v>2021</v>
      </c>
      <c r="B1327" t="s">
        <v>76</v>
      </c>
      <c r="C1327" t="s">
        <v>8</v>
      </c>
      <c r="D1327" t="str">
        <f t="shared" si="20"/>
        <v>Data Breach (Personal)</v>
      </c>
      <c r="E1327">
        <v>243</v>
      </c>
      <c r="F1327" s="3">
        <v>1633912</v>
      </c>
    </row>
    <row r="1328" spans="1:6" x14ac:dyDescent="0.25">
      <c r="A1328">
        <v>2021</v>
      </c>
      <c r="B1328" t="s">
        <v>76</v>
      </c>
      <c r="C1328" t="s">
        <v>4</v>
      </c>
      <c r="D1328" t="str">
        <f t="shared" si="20"/>
        <v>Phishing/Vishing/Smishing/Pharming</v>
      </c>
      <c r="E1328">
        <v>53</v>
      </c>
      <c r="F1328" s="3">
        <v>1320239</v>
      </c>
    </row>
    <row r="1329" spans="1:6" x14ac:dyDescent="0.25">
      <c r="A1329">
        <v>2021</v>
      </c>
      <c r="B1329" t="s">
        <v>76</v>
      </c>
      <c r="C1329" t="s">
        <v>15</v>
      </c>
      <c r="D1329" t="str">
        <f t="shared" si="20"/>
        <v>Ransomware</v>
      </c>
      <c r="E1329">
        <v>13</v>
      </c>
      <c r="F1329" s="3">
        <v>1940</v>
      </c>
    </row>
    <row r="1330" spans="1:6" x14ac:dyDescent="0.25">
      <c r="A1330">
        <v>2021</v>
      </c>
      <c r="B1330" t="s">
        <v>76</v>
      </c>
      <c r="C1330" t="s">
        <v>31</v>
      </c>
      <c r="D1330" t="str">
        <f t="shared" si="20"/>
        <v>Re-shipping</v>
      </c>
      <c r="E1330">
        <v>1</v>
      </c>
      <c r="F1330" s="3">
        <v>0</v>
      </c>
    </row>
    <row r="1331" spans="1:6" x14ac:dyDescent="0.25">
      <c r="A1331">
        <v>2021</v>
      </c>
      <c r="B1331" t="s">
        <v>76</v>
      </c>
      <c r="C1331" t="s">
        <v>32</v>
      </c>
      <c r="D1331" t="str">
        <f t="shared" si="20"/>
        <v>Real Estate/Rental</v>
      </c>
      <c r="E1331">
        <v>32</v>
      </c>
      <c r="F1331" s="3">
        <v>361986</v>
      </c>
    </row>
    <row r="1332" spans="1:6" x14ac:dyDescent="0.25">
      <c r="A1332">
        <v>2021</v>
      </c>
      <c r="B1332" t="s">
        <v>76</v>
      </c>
      <c r="C1332" t="s">
        <v>22</v>
      </c>
      <c r="D1332" t="str">
        <f t="shared" si="20"/>
        <v>Spoofing</v>
      </c>
      <c r="E1332">
        <v>48</v>
      </c>
      <c r="F1332" s="3">
        <v>76139</v>
      </c>
    </row>
    <row r="1333" spans="1:6" x14ac:dyDescent="0.25">
      <c r="A1333">
        <v>2021</v>
      </c>
      <c r="B1333" t="s">
        <v>76</v>
      </c>
      <c r="C1333" t="s">
        <v>16</v>
      </c>
      <c r="D1333" t="str">
        <f t="shared" si="20"/>
        <v>Tech Support</v>
      </c>
      <c r="E1333">
        <v>39</v>
      </c>
      <c r="F1333" s="3">
        <v>74994</v>
      </c>
    </row>
    <row r="1334" spans="1:6" x14ac:dyDescent="0.25">
      <c r="A1334">
        <v>2021</v>
      </c>
      <c r="B1334" t="s">
        <v>76</v>
      </c>
      <c r="C1334" t="s">
        <v>30</v>
      </c>
      <c r="D1334" t="str">
        <f t="shared" si="20"/>
        <v>Terrorism/Threats of Violence</v>
      </c>
      <c r="E1334">
        <v>48</v>
      </c>
      <c r="F1334" s="3">
        <v>0</v>
      </c>
    </row>
    <row r="1335" spans="1:6" x14ac:dyDescent="0.25">
      <c r="A1335">
        <v>2021</v>
      </c>
      <c r="B1335" t="s">
        <v>82</v>
      </c>
      <c r="C1335" t="s">
        <v>7</v>
      </c>
      <c r="D1335" t="str">
        <f t="shared" si="20"/>
        <v>Advanced Fee</v>
      </c>
      <c r="E1335">
        <v>22</v>
      </c>
      <c r="F1335" s="3">
        <v>17228</v>
      </c>
    </row>
    <row r="1336" spans="1:6" x14ac:dyDescent="0.25">
      <c r="A1336">
        <v>2021</v>
      </c>
      <c r="B1336" t="s">
        <v>82</v>
      </c>
      <c r="C1336" t="s">
        <v>20</v>
      </c>
      <c r="D1336" t="str">
        <f t="shared" si="20"/>
        <v>BEC/EAC</v>
      </c>
      <c r="E1336">
        <v>82</v>
      </c>
      <c r="F1336" s="3">
        <v>2661875</v>
      </c>
    </row>
    <row r="1337" spans="1:6" x14ac:dyDescent="0.25">
      <c r="A1337">
        <v>2021</v>
      </c>
      <c r="B1337" t="s">
        <v>82</v>
      </c>
      <c r="C1337" t="s">
        <v>21</v>
      </c>
      <c r="D1337" t="str">
        <f t="shared" si="20"/>
        <v>Civil Matter</v>
      </c>
      <c r="E1337">
        <v>2</v>
      </c>
      <c r="F1337" s="3">
        <v>0</v>
      </c>
    </row>
    <row r="1338" spans="1:6" x14ac:dyDescent="0.25">
      <c r="A1338">
        <v>2021</v>
      </c>
      <c r="B1338" t="s">
        <v>82</v>
      </c>
      <c r="C1338" t="s">
        <v>25</v>
      </c>
      <c r="D1338" t="str">
        <f t="shared" si="20"/>
        <v>Computer Intrusion</v>
      </c>
      <c r="E1338">
        <v>0</v>
      </c>
      <c r="F1338" s="3">
        <v>0</v>
      </c>
    </row>
    <row r="1339" spans="1:6" x14ac:dyDescent="0.25">
      <c r="A1339">
        <v>2021</v>
      </c>
      <c r="B1339" t="s">
        <v>82</v>
      </c>
      <c r="C1339" t="s">
        <v>14</v>
      </c>
      <c r="D1339" t="str">
        <f t="shared" si="20"/>
        <v>Confidence Fraud/Romance</v>
      </c>
      <c r="E1339">
        <v>72</v>
      </c>
      <c r="F1339" s="3">
        <v>4519628</v>
      </c>
    </row>
    <row r="1340" spans="1:6" x14ac:dyDescent="0.25">
      <c r="A1340">
        <v>2021</v>
      </c>
      <c r="B1340" t="s">
        <v>82</v>
      </c>
      <c r="C1340" t="s">
        <v>19</v>
      </c>
      <c r="D1340" t="str">
        <f t="shared" si="20"/>
        <v>Data Breach (Corporate)</v>
      </c>
      <c r="E1340">
        <v>0</v>
      </c>
      <c r="F1340" s="3">
        <v>0</v>
      </c>
    </row>
    <row r="1341" spans="1:6" x14ac:dyDescent="0.25">
      <c r="A1341">
        <v>2021</v>
      </c>
      <c r="B1341" t="s">
        <v>82</v>
      </c>
      <c r="C1341" t="s">
        <v>24</v>
      </c>
      <c r="D1341" t="str">
        <f t="shared" si="20"/>
        <v>Credit Card/Check Fraud</v>
      </c>
      <c r="E1341">
        <v>42</v>
      </c>
      <c r="F1341" s="3">
        <v>181981</v>
      </c>
    </row>
    <row r="1342" spans="1:6" x14ac:dyDescent="0.25">
      <c r="A1342">
        <v>2021</v>
      </c>
      <c r="B1342" t="s">
        <v>82</v>
      </c>
      <c r="C1342" t="s">
        <v>17</v>
      </c>
      <c r="D1342" t="str">
        <f t="shared" si="20"/>
        <v>Crimes Against Children</v>
      </c>
      <c r="E1342">
        <v>3</v>
      </c>
      <c r="F1342" s="3">
        <v>0</v>
      </c>
    </row>
    <row r="1343" spans="1:6" x14ac:dyDescent="0.25">
      <c r="A1343">
        <v>2021</v>
      </c>
      <c r="B1343" t="s">
        <v>82</v>
      </c>
      <c r="C1343" t="s">
        <v>104</v>
      </c>
      <c r="D1343" t="str">
        <f t="shared" si="20"/>
        <v>Denial of Service/TDos</v>
      </c>
      <c r="E1343">
        <v>0</v>
      </c>
      <c r="F1343" s="3">
        <v>0</v>
      </c>
    </row>
    <row r="1344" spans="1:6" x14ac:dyDescent="0.25">
      <c r="A1344">
        <v>2021</v>
      </c>
      <c r="B1344" t="s">
        <v>82</v>
      </c>
      <c r="C1344" t="s">
        <v>26</v>
      </c>
      <c r="D1344" t="str">
        <f t="shared" si="20"/>
        <v>Employment</v>
      </c>
      <c r="E1344">
        <v>38</v>
      </c>
      <c r="F1344" s="3">
        <v>38380</v>
      </c>
    </row>
    <row r="1345" spans="1:6" x14ac:dyDescent="0.25">
      <c r="A1345">
        <v>2021</v>
      </c>
      <c r="B1345" t="s">
        <v>82</v>
      </c>
      <c r="C1345" t="s">
        <v>12</v>
      </c>
      <c r="D1345" t="str">
        <f t="shared" si="20"/>
        <v>Extortion</v>
      </c>
      <c r="E1345">
        <v>83</v>
      </c>
      <c r="F1345" s="3">
        <v>140386</v>
      </c>
    </row>
    <row r="1346" spans="1:6" x14ac:dyDescent="0.25">
      <c r="A1346">
        <v>2021</v>
      </c>
      <c r="B1346" t="s">
        <v>82</v>
      </c>
      <c r="C1346" t="s">
        <v>33</v>
      </c>
      <c r="D1346" t="str">
        <f t="shared" si="20"/>
        <v>Gambling</v>
      </c>
      <c r="E1346">
        <v>0</v>
      </c>
      <c r="F1346" s="3">
        <v>0</v>
      </c>
    </row>
    <row r="1347" spans="1:6" x14ac:dyDescent="0.25">
      <c r="A1347">
        <v>2021</v>
      </c>
      <c r="B1347" t="s">
        <v>82</v>
      </c>
      <c r="C1347" t="s">
        <v>5</v>
      </c>
      <c r="D1347" t="str">
        <f t="shared" ref="D1347:D1410" si="21">IF(C1347="BEC", "BEC/EAC", IF(C1347="Credit Card Fraud", "Credit Card/Check Fraud", IF(C1347="Malware", "Malware/Scareware/Virus", IF(C1347="Data Breach", "Data Breach (Corporate)", IF(C1347="Real Estate", "Real Estate/Rental", IF(C1347="Phishing", "Phishing/Vishing/Smishing/Pharming", IF(C1347="Personal Data Breach", "Data Breach (Personal)", IF(C1347="Corporate Data Breach", "Data Breach (Corporate)", IF(C1347="Confidence/Romance", "Confidence Fraud/Romance", IF(C1347="Threats of Violence", "Terrorism/Threats of Violence", C1347))))))))))</f>
        <v>Government Impersonation</v>
      </c>
      <c r="E1347">
        <v>15</v>
      </c>
      <c r="F1347" s="3">
        <v>106737</v>
      </c>
    </row>
    <row r="1348" spans="1:6" x14ac:dyDescent="0.25">
      <c r="A1348">
        <v>2021</v>
      </c>
      <c r="B1348" t="s">
        <v>82</v>
      </c>
      <c r="C1348" t="s">
        <v>29</v>
      </c>
      <c r="D1348" t="str">
        <f t="shared" si="21"/>
        <v>Health Care Related</v>
      </c>
      <c r="E1348">
        <v>1</v>
      </c>
      <c r="F1348" s="3">
        <v>270</v>
      </c>
    </row>
    <row r="1349" spans="1:6" x14ac:dyDescent="0.25">
      <c r="A1349">
        <v>2021</v>
      </c>
      <c r="B1349" t="s">
        <v>82</v>
      </c>
      <c r="C1349" t="s">
        <v>13</v>
      </c>
      <c r="D1349" t="str">
        <f t="shared" si="21"/>
        <v>IPR/Copyright and Counterfeit</v>
      </c>
      <c r="E1349">
        <v>6</v>
      </c>
      <c r="F1349" s="3">
        <v>9900</v>
      </c>
    </row>
    <row r="1350" spans="1:6" x14ac:dyDescent="0.25">
      <c r="A1350">
        <v>2021</v>
      </c>
      <c r="B1350" t="s">
        <v>82</v>
      </c>
      <c r="C1350" t="s">
        <v>10</v>
      </c>
      <c r="D1350" t="str">
        <f t="shared" si="21"/>
        <v>Identity Theft</v>
      </c>
      <c r="E1350">
        <v>169</v>
      </c>
      <c r="F1350" s="3">
        <v>383015</v>
      </c>
    </row>
    <row r="1351" spans="1:6" x14ac:dyDescent="0.25">
      <c r="A1351">
        <v>2021</v>
      </c>
      <c r="B1351" t="s">
        <v>82</v>
      </c>
      <c r="C1351" t="s">
        <v>18</v>
      </c>
      <c r="D1351" t="str">
        <f t="shared" si="21"/>
        <v>Investment</v>
      </c>
      <c r="E1351">
        <v>45</v>
      </c>
      <c r="F1351" s="3">
        <v>905164</v>
      </c>
    </row>
    <row r="1352" spans="1:6" x14ac:dyDescent="0.25">
      <c r="A1352">
        <v>2021</v>
      </c>
      <c r="B1352" t="s">
        <v>82</v>
      </c>
      <c r="C1352" t="s">
        <v>11</v>
      </c>
      <c r="D1352" t="str">
        <f t="shared" si="21"/>
        <v>Lottery/Sweepstakes/Inheritance</v>
      </c>
      <c r="E1352">
        <v>12</v>
      </c>
      <c r="F1352" s="3">
        <v>28410</v>
      </c>
    </row>
    <row r="1353" spans="1:6" x14ac:dyDescent="0.25">
      <c r="A1353">
        <v>2021</v>
      </c>
      <c r="B1353" t="s">
        <v>82</v>
      </c>
      <c r="C1353" t="s">
        <v>27</v>
      </c>
      <c r="D1353" t="str">
        <f t="shared" si="21"/>
        <v>Malware/Scareware/Virus</v>
      </c>
      <c r="E1353">
        <v>2</v>
      </c>
      <c r="F1353" s="3">
        <v>0</v>
      </c>
    </row>
    <row r="1354" spans="1:6" x14ac:dyDescent="0.25">
      <c r="A1354">
        <v>2021</v>
      </c>
      <c r="B1354" t="s">
        <v>82</v>
      </c>
      <c r="C1354" t="s">
        <v>102</v>
      </c>
      <c r="D1354" t="str">
        <f t="shared" si="21"/>
        <v>No Lead Value</v>
      </c>
      <c r="E1354">
        <v>56</v>
      </c>
      <c r="F1354" s="3">
        <v>0</v>
      </c>
    </row>
    <row r="1355" spans="1:6" x14ac:dyDescent="0.25">
      <c r="A1355">
        <v>2021</v>
      </c>
      <c r="B1355" t="s">
        <v>82</v>
      </c>
      <c r="C1355" t="s">
        <v>103</v>
      </c>
      <c r="D1355" t="str">
        <f t="shared" si="21"/>
        <v>Non-payment/Non-Delivery</v>
      </c>
      <c r="E1355">
        <v>235</v>
      </c>
      <c r="F1355" s="3">
        <v>650876</v>
      </c>
    </row>
    <row r="1356" spans="1:6" x14ac:dyDescent="0.25">
      <c r="A1356">
        <v>2021</v>
      </c>
      <c r="B1356" t="s">
        <v>82</v>
      </c>
      <c r="C1356" t="s">
        <v>28</v>
      </c>
      <c r="D1356" t="str">
        <f t="shared" si="21"/>
        <v>Other</v>
      </c>
      <c r="E1356">
        <v>18</v>
      </c>
      <c r="F1356" s="3">
        <v>8297</v>
      </c>
    </row>
    <row r="1357" spans="1:6" x14ac:dyDescent="0.25">
      <c r="A1357">
        <v>2021</v>
      </c>
      <c r="B1357" t="s">
        <v>82</v>
      </c>
      <c r="C1357" t="s">
        <v>9</v>
      </c>
      <c r="D1357" t="str">
        <f t="shared" si="21"/>
        <v>Overpayment</v>
      </c>
      <c r="E1357">
        <v>12</v>
      </c>
      <c r="F1357" s="3">
        <v>33821</v>
      </c>
    </row>
    <row r="1358" spans="1:6" x14ac:dyDescent="0.25">
      <c r="A1358">
        <v>2021</v>
      </c>
      <c r="B1358" t="s">
        <v>82</v>
      </c>
      <c r="C1358" t="s">
        <v>8</v>
      </c>
      <c r="D1358" t="str">
        <f t="shared" si="21"/>
        <v>Data Breach (Personal)</v>
      </c>
      <c r="E1358">
        <v>114</v>
      </c>
      <c r="F1358" s="3">
        <v>954307</v>
      </c>
    </row>
    <row r="1359" spans="1:6" x14ac:dyDescent="0.25">
      <c r="A1359">
        <v>2021</v>
      </c>
      <c r="B1359" t="s">
        <v>82</v>
      </c>
      <c r="C1359" t="s">
        <v>4</v>
      </c>
      <c r="D1359" t="str">
        <f t="shared" si="21"/>
        <v>Phishing/Vishing/Smishing/Pharming</v>
      </c>
      <c r="E1359">
        <v>49</v>
      </c>
      <c r="F1359" s="3">
        <v>1496</v>
      </c>
    </row>
    <row r="1360" spans="1:6" x14ac:dyDescent="0.25">
      <c r="A1360">
        <v>2021</v>
      </c>
      <c r="B1360" t="s">
        <v>82</v>
      </c>
      <c r="C1360" t="s">
        <v>15</v>
      </c>
      <c r="D1360" t="str">
        <f t="shared" si="21"/>
        <v>Ransomware</v>
      </c>
      <c r="E1360">
        <v>11</v>
      </c>
      <c r="F1360" s="3">
        <v>0</v>
      </c>
    </row>
    <row r="1361" spans="1:6" x14ac:dyDescent="0.25">
      <c r="A1361">
        <v>2021</v>
      </c>
      <c r="B1361" t="s">
        <v>82</v>
      </c>
      <c r="C1361" t="s">
        <v>31</v>
      </c>
      <c r="D1361" t="str">
        <f t="shared" si="21"/>
        <v>Re-shipping</v>
      </c>
      <c r="E1361">
        <v>1</v>
      </c>
      <c r="F1361" s="3">
        <v>0</v>
      </c>
    </row>
    <row r="1362" spans="1:6" x14ac:dyDescent="0.25">
      <c r="A1362">
        <v>2021</v>
      </c>
      <c r="B1362" t="s">
        <v>82</v>
      </c>
      <c r="C1362" t="s">
        <v>32</v>
      </c>
      <c r="D1362" t="str">
        <f t="shared" si="21"/>
        <v>Real Estate/Rental</v>
      </c>
      <c r="E1362">
        <v>42</v>
      </c>
      <c r="F1362" s="3">
        <v>1414709</v>
      </c>
    </row>
    <row r="1363" spans="1:6" x14ac:dyDescent="0.25">
      <c r="A1363">
        <v>2021</v>
      </c>
      <c r="B1363" t="s">
        <v>82</v>
      </c>
      <c r="C1363" t="s">
        <v>22</v>
      </c>
      <c r="D1363" t="str">
        <f t="shared" si="21"/>
        <v>Spoofing</v>
      </c>
      <c r="E1363">
        <v>59</v>
      </c>
      <c r="F1363" s="3">
        <v>44226</v>
      </c>
    </row>
    <row r="1364" spans="1:6" x14ac:dyDescent="0.25">
      <c r="A1364">
        <v>2021</v>
      </c>
      <c r="B1364" t="s">
        <v>82</v>
      </c>
      <c r="C1364" t="s">
        <v>16</v>
      </c>
      <c r="D1364" t="str">
        <f t="shared" si="21"/>
        <v>Tech Support</v>
      </c>
      <c r="E1364">
        <v>65</v>
      </c>
      <c r="F1364" s="3">
        <v>915714</v>
      </c>
    </row>
    <row r="1365" spans="1:6" x14ac:dyDescent="0.25">
      <c r="A1365">
        <v>2021</v>
      </c>
      <c r="B1365" t="s">
        <v>82</v>
      </c>
      <c r="C1365" t="s">
        <v>30</v>
      </c>
      <c r="D1365" t="str">
        <f t="shared" si="21"/>
        <v>Terrorism/Threats of Violence</v>
      </c>
      <c r="E1365">
        <v>28</v>
      </c>
      <c r="F1365" s="3">
        <v>2750</v>
      </c>
    </row>
    <row r="1366" spans="1:6" x14ac:dyDescent="0.25">
      <c r="A1366">
        <v>2021</v>
      </c>
      <c r="B1366" t="s">
        <v>62</v>
      </c>
      <c r="C1366" t="s">
        <v>7</v>
      </c>
      <c r="D1366" t="str">
        <f t="shared" si="21"/>
        <v>Advanced Fee</v>
      </c>
      <c r="E1366">
        <v>132</v>
      </c>
      <c r="F1366" s="3">
        <v>940659</v>
      </c>
    </row>
    <row r="1367" spans="1:6" x14ac:dyDescent="0.25">
      <c r="A1367">
        <v>2021</v>
      </c>
      <c r="B1367" t="s">
        <v>62</v>
      </c>
      <c r="C1367" t="s">
        <v>20</v>
      </c>
      <c r="D1367" t="str">
        <f t="shared" si="21"/>
        <v>BEC/EAC</v>
      </c>
      <c r="E1367">
        <v>235</v>
      </c>
      <c r="F1367" s="3">
        <v>17274112</v>
      </c>
    </row>
    <row r="1368" spans="1:6" x14ac:dyDescent="0.25">
      <c r="A1368">
        <v>2021</v>
      </c>
      <c r="B1368" t="s">
        <v>62</v>
      </c>
      <c r="C1368" t="s">
        <v>21</v>
      </c>
      <c r="D1368" t="str">
        <f t="shared" si="21"/>
        <v>Civil Matter</v>
      </c>
      <c r="E1368">
        <v>12</v>
      </c>
      <c r="F1368" s="3">
        <v>391179</v>
      </c>
    </row>
    <row r="1369" spans="1:6" x14ac:dyDescent="0.25">
      <c r="A1369">
        <v>2021</v>
      </c>
      <c r="B1369" t="s">
        <v>62</v>
      </c>
      <c r="C1369" t="s">
        <v>25</v>
      </c>
      <c r="D1369" t="str">
        <f t="shared" si="21"/>
        <v>Computer Intrusion</v>
      </c>
      <c r="E1369">
        <v>14</v>
      </c>
      <c r="F1369" s="3">
        <v>187570</v>
      </c>
    </row>
    <row r="1370" spans="1:6" x14ac:dyDescent="0.25">
      <c r="A1370">
        <v>2021</v>
      </c>
      <c r="B1370" t="s">
        <v>62</v>
      </c>
      <c r="C1370" t="s">
        <v>14</v>
      </c>
      <c r="D1370" t="str">
        <f t="shared" si="21"/>
        <v>Confidence Fraud/Romance</v>
      </c>
      <c r="E1370">
        <v>294</v>
      </c>
      <c r="F1370" s="3">
        <v>6821160</v>
      </c>
    </row>
    <row r="1371" spans="1:6" x14ac:dyDescent="0.25">
      <c r="A1371">
        <v>2021</v>
      </c>
      <c r="B1371" t="s">
        <v>62</v>
      </c>
      <c r="C1371" t="s">
        <v>19</v>
      </c>
      <c r="D1371" t="str">
        <f t="shared" si="21"/>
        <v>Data Breach (Corporate)</v>
      </c>
      <c r="E1371">
        <v>12</v>
      </c>
      <c r="F1371" s="3">
        <v>93903</v>
      </c>
    </row>
    <row r="1372" spans="1:6" x14ac:dyDescent="0.25">
      <c r="A1372">
        <v>2021</v>
      </c>
      <c r="B1372" t="s">
        <v>62</v>
      </c>
      <c r="C1372" t="s">
        <v>24</v>
      </c>
      <c r="D1372" t="str">
        <f t="shared" si="21"/>
        <v>Credit Card/Check Fraud</v>
      </c>
      <c r="E1372">
        <v>189</v>
      </c>
      <c r="F1372" s="3">
        <v>519358</v>
      </c>
    </row>
    <row r="1373" spans="1:6" x14ac:dyDescent="0.25">
      <c r="A1373">
        <v>2021</v>
      </c>
      <c r="B1373" t="s">
        <v>62</v>
      </c>
      <c r="C1373" t="s">
        <v>17</v>
      </c>
      <c r="D1373" t="str">
        <f t="shared" si="21"/>
        <v>Crimes Against Children</v>
      </c>
      <c r="E1373">
        <v>27</v>
      </c>
      <c r="F1373" s="3">
        <v>378</v>
      </c>
    </row>
    <row r="1374" spans="1:6" x14ac:dyDescent="0.25">
      <c r="A1374">
        <v>2021</v>
      </c>
      <c r="B1374" t="s">
        <v>62</v>
      </c>
      <c r="C1374" t="s">
        <v>104</v>
      </c>
      <c r="D1374" t="str">
        <f t="shared" si="21"/>
        <v>Denial of Service/TDos</v>
      </c>
      <c r="E1374">
        <v>8</v>
      </c>
      <c r="F1374" s="3">
        <v>0</v>
      </c>
    </row>
    <row r="1375" spans="1:6" x14ac:dyDescent="0.25">
      <c r="A1375">
        <v>2021</v>
      </c>
      <c r="B1375" t="s">
        <v>62</v>
      </c>
      <c r="C1375" t="s">
        <v>26</v>
      </c>
      <c r="D1375" t="str">
        <f t="shared" si="21"/>
        <v>Employment</v>
      </c>
      <c r="E1375">
        <v>205</v>
      </c>
      <c r="F1375" s="3">
        <v>520877</v>
      </c>
    </row>
    <row r="1376" spans="1:6" x14ac:dyDescent="0.25">
      <c r="A1376">
        <v>2021</v>
      </c>
      <c r="B1376" t="s">
        <v>62</v>
      </c>
      <c r="C1376" t="s">
        <v>12</v>
      </c>
      <c r="D1376" t="str">
        <f t="shared" si="21"/>
        <v>Extortion</v>
      </c>
      <c r="E1376">
        <v>430</v>
      </c>
      <c r="F1376" s="3">
        <v>507433</v>
      </c>
    </row>
    <row r="1377" spans="1:6" x14ac:dyDescent="0.25">
      <c r="A1377">
        <v>2021</v>
      </c>
      <c r="B1377" t="s">
        <v>62</v>
      </c>
      <c r="C1377" t="s">
        <v>33</v>
      </c>
      <c r="D1377" t="str">
        <f t="shared" si="21"/>
        <v>Gambling</v>
      </c>
      <c r="E1377">
        <v>4</v>
      </c>
      <c r="F1377" s="3">
        <v>440</v>
      </c>
    </row>
    <row r="1378" spans="1:6" x14ac:dyDescent="0.25">
      <c r="A1378">
        <v>2021</v>
      </c>
      <c r="B1378" t="s">
        <v>62</v>
      </c>
      <c r="C1378" t="s">
        <v>5</v>
      </c>
      <c r="D1378" t="str">
        <f t="shared" si="21"/>
        <v>Government Impersonation</v>
      </c>
      <c r="E1378">
        <v>135</v>
      </c>
      <c r="F1378" s="3">
        <v>478294</v>
      </c>
    </row>
    <row r="1379" spans="1:6" x14ac:dyDescent="0.25">
      <c r="A1379">
        <v>2021</v>
      </c>
      <c r="B1379" t="s">
        <v>62</v>
      </c>
      <c r="C1379" t="s">
        <v>29</v>
      </c>
      <c r="D1379" t="str">
        <f t="shared" si="21"/>
        <v>Health Care Related</v>
      </c>
      <c r="E1379">
        <v>4</v>
      </c>
      <c r="F1379" s="3">
        <v>250</v>
      </c>
    </row>
    <row r="1380" spans="1:6" x14ac:dyDescent="0.25">
      <c r="A1380">
        <v>2021</v>
      </c>
      <c r="B1380" t="s">
        <v>62</v>
      </c>
      <c r="C1380" t="s">
        <v>13</v>
      </c>
      <c r="D1380" t="str">
        <f t="shared" si="21"/>
        <v>IPR/Copyright and Counterfeit</v>
      </c>
      <c r="E1380">
        <v>51</v>
      </c>
      <c r="F1380" s="3">
        <v>492226</v>
      </c>
    </row>
    <row r="1381" spans="1:6" x14ac:dyDescent="0.25">
      <c r="A1381">
        <v>2021</v>
      </c>
      <c r="B1381" t="s">
        <v>62</v>
      </c>
      <c r="C1381" t="s">
        <v>10</v>
      </c>
      <c r="D1381" t="str">
        <f t="shared" si="21"/>
        <v>Identity Theft</v>
      </c>
      <c r="E1381">
        <v>300</v>
      </c>
      <c r="F1381" s="3">
        <v>1405703</v>
      </c>
    </row>
    <row r="1382" spans="1:6" x14ac:dyDescent="0.25">
      <c r="A1382">
        <v>2021</v>
      </c>
      <c r="B1382" t="s">
        <v>62</v>
      </c>
      <c r="C1382" t="s">
        <v>18</v>
      </c>
      <c r="D1382" t="str">
        <f t="shared" si="21"/>
        <v>Investment</v>
      </c>
      <c r="E1382">
        <v>137</v>
      </c>
      <c r="F1382" s="3">
        <v>4326006</v>
      </c>
    </row>
    <row r="1383" spans="1:6" x14ac:dyDescent="0.25">
      <c r="A1383">
        <v>2021</v>
      </c>
      <c r="B1383" t="s">
        <v>62</v>
      </c>
      <c r="C1383" t="s">
        <v>11</v>
      </c>
      <c r="D1383" t="str">
        <f t="shared" si="21"/>
        <v>Lottery/Sweepstakes/Inheritance</v>
      </c>
      <c r="E1383">
        <v>63</v>
      </c>
      <c r="F1383" s="3">
        <v>567626</v>
      </c>
    </row>
    <row r="1384" spans="1:6" x14ac:dyDescent="0.25">
      <c r="A1384">
        <v>2021</v>
      </c>
      <c r="B1384" t="s">
        <v>62</v>
      </c>
      <c r="C1384" t="s">
        <v>27</v>
      </c>
      <c r="D1384" t="str">
        <f t="shared" si="21"/>
        <v>Malware/Scareware/Virus</v>
      </c>
      <c r="E1384">
        <v>9</v>
      </c>
      <c r="F1384" s="3">
        <v>12000</v>
      </c>
    </row>
    <row r="1385" spans="1:6" x14ac:dyDescent="0.25">
      <c r="A1385">
        <v>2021</v>
      </c>
      <c r="B1385" t="s">
        <v>62</v>
      </c>
      <c r="C1385" t="s">
        <v>102</v>
      </c>
      <c r="D1385" t="str">
        <f t="shared" si="21"/>
        <v>No Lead Value</v>
      </c>
      <c r="E1385">
        <v>548</v>
      </c>
      <c r="F1385" s="3">
        <v>10000</v>
      </c>
    </row>
    <row r="1386" spans="1:6" x14ac:dyDescent="0.25">
      <c r="A1386">
        <v>2021</v>
      </c>
      <c r="B1386" t="s">
        <v>62</v>
      </c>
      <c r="C1386" t="s">
        <v>103</v>
      </c>
      <c r="D1386" t="str">
        <f t="shared" si="21"/>
        <v>Non-payment/Non-Delivery</v>
      </c>
      <c r="E1386">
        <v>1126</v>
      </c>
      <c r="F1386" s="3">
        <v>2080818</v>
      </c>
    </row>
    <row r="1387" spans="1:6" x14ac:dyDescent="0.25">
      <c r="A1387">
        <v>2021</v>
      </c>
      <c r="B1387" t="s">
        <v>62</v>
      </c>
      <c r="C1387" t="s">
        <v>28</v>
      </c>
      <c r="D1387" t="str">
        <f t="shared" si="21"/>
        <v>Other</v>
      </c>
      <c r="E1387">
        <v>130</v>
      </c>
      <c r="F1387" s="3">
        <v>538371</v>
      </c>
    </row>
    <row r="1388" spans="1:6" x14ac:dyDescent="0.25">
      <c r="A1388">
        <v>2021</v>
      </c>
      <c r="B1388" t="s">
        <v>62</v>
      </c>
      <c r="C1388" t="s">
        <v>9</v>
      </c>
      <c r="D1388" t="str">
        <f t="shared" si="21"/>
        <v>Overpayment</v>
      </c>
      <c r="E1388">
        <v>72</v>
      </c>
      <c r="F1388" s="3">
        <v>453882</v>
      </c>
    </row>
    <row r="1389" spans="1:6" x14ac:dyDescent="0.25">
      <c r="A1389">
        <v>2021</v>
      </c>
      <c r="B1389" t="s">
        <v>62</v>
      </c>
      <c r="C1389" t="s">
        <v>8</v>
      </c>
      <c r="D1389" t="str">
        <f t="shared" si="21"/>
        <v>Data Breach (Personal)</v>
      </c>
      <c r="E1389">
        <v>617</v>
      </c>
      <c r="F1389" s="3">
        <v>1391709</v>
      </c>
    </row>
    <row r="1390" spans="1:6" x14ac:dyDescent="0.25">
      <c r="A1390">
        <v>2021</v>
      </c>
      <c r="B1390" t="s">
        <v>62</v>
      </c>
      <c r="C1390" t="s">
        <v>4</v>
      </c>
      <c r="D1390" t="str">
        <f t="shared" si="21"/>
        <v>Phishing/Vishing/Smishing/Pharming</v>
      </c>
      <c r="E1390">
        <v>270</v>
      </c>
      <c r="F1390" s="3">
        <v>403047</v>
      </c>
    </row>
    <row r="1391" spans="1:6" x14ac:dyDescent="0.25">
      <c r="A1391">
        <v>2021</v>
      </c>
      <c r="B1391" t="s">
        <v>62</v>
      </c>
      <c r="C1391" t="s">
        <v>15</v>
      </c>
      <c r="D1391" t="str">
        <f t="shared" si="21"/>
        <v>Ransomware</v>
      </c>
      <c r="E1391">
        <v>30</v>
      </c>
      <c r="F1391" s="3">
        <v>65253</v>
      </c>
    </row>
    <row r="1392" spans="1:6" x14ac:dyDescent="0.25">
      <c r="A1392">
        <v>2021</v>
      </c>
      <c r="B1392" t="s">
        <v>62</v>
      </c>
      <c r="C1392" t="s">
        <v>31</v>
      </c>
      <c r="D1392" t="str">
        <f t="shared" si="21"/>
        <v>Re-shipping</v>
      </c>
      <c r="E1392">
        <v>7</v>
      </c>
      <c r="F1392" s="3">
        <v>16</v>
      </c>
    </row>
    <row r="1393" spans="1:6" x14ac:dyDescent="0.25">
      <c r="A1393">
        <v>2021</v>
      </c>
      <c r="B1393" t="s">
        <v>62</v>
      </c>
      <c r="C1393" t="s">
        <v>32</v>
      </c>
      <c r="D1393" t="str">
        <f t="shared" si="21"/>
        <v>Real Estate/Rental</v>
      </c>
      <c r="E1393">
        <v>120</v>
      </c>
      <c r="F1393" s="3">
        <v>3808704</v>
      </c>
    </row>
    <row r="1394" spans="1:6" x14ac:dyDescent="0.25">
      <c r="A1394">
        <v>2021</v>
      </c>
      <c r="B1394" t="s">
        <v>62</v>
      </c>
      <c r="C1394" t="s">
        <v>22</v>
      </c>
      <c r="D1394" t="str">
        <f t="shared" si="21"/>
        <v>Spoofing</v>
      </c>
      <c r="E1394">
        <v>213</v>
      </c>
      <c r="F1394" s="3">
        <v>296527</v>
      </c>
    </row>
    <row r="1395" spans="1:6" x14ac:dyDescent="0.25">
      <c r="A1395">
        <v>2021</v>
      </c>
      <c r="B1395" t="s">
        <v>62</v>
      </c>
      <c r="C1395" t="s">
        <v>16</v>
      </c>
      <c r="D1395" t="str">
        <f t="shared" si="21"/>
        <v>Tech Support</v>
      </c>
      <c r="E1395">
        <v>327</v>
      </c>
      <c r="F1395" s="3">
        <v>4607793</v>
      </c>
    </row>
    <row r="1396" spans="1:6" x14ac:dyDescent="0.25">
      <c r="A1396">
        <v>2021</v>
      </c>
      <c r="B1396" t="s">
        <v>62</v>
      </c>
      <c r="C1396" t="s">
        <v>30</v>
      </c>
      <c r="D1396" t="str">
        <f t="shared" si="21"/>
        <v>Terrorism/Threats of Violence</v>
      </c>
      <c r="E1396">
        <v>135</v>
      </c>
      <c r="F1396" s="3">
        <v>17058</v>
      </c>
    </row>
    <row r="1397" spans="1:6" x14ac:dyDescent="0.25">
      <c r="A1397">
        <v>2021</v>
      </c>
      <c r="B1397" t="s">
        <v>84</v>
      </c>
      <c r="C1397" t="s">
        <v>7</v>
      </c>
      <c r="D1397" t="str">
        <f t="shared" si="21"/>
        <v>Advanced Fee</v>
      </c>
      <c r="E1397">
        <v>24</v>
      </c>
      <c r="F1397" s="3">
        <v>50624</v>
      </c>
    </row>
    <row r="1398" spans="1:6" x14ac:dyDescent="0.25">
      <c r="A1398">
        <v>2021</v>
      </c>
      <c r="B1398" t="s">
        <v>84</v>
      </c>
      <c r="C1398" t="s">
        <v>20</v>
      </c>
      <c r="D1398" t="str">
        <f t="shared" si="21"/>
        <v>BEC/EAC</v>
      </c>
      <c r="E1398">
        <v>33</v>
      </c>
      <c r="F1398" s="3">
        <v>11789721</v>
      </c>
    </row>
    <row r="1399" spans="1:6" x14ac:dyDescent="0.25">
      <c r="A1399">
        <v>2021</v>
      </c>
      <c r="B1399" t="s">
        <v>84</v>
      </c>
      <c r="C1399" t="s">
        <v>21</v>
      </c>
      <c r="D1399" t="str">
        <f t="shared" si="21"/>
        <v>Civil Matter</v>
      </c>
      <c r="E1399">
        <v>1</v>
      </c>
      <c r="F1399" s="3">
        <v>0</v>
      </c>
    </row>
    <row r="1400" spans="1:6" x14ac:dyDescent="0.25">
      <c r="A1400">
        <v>2021</v>
      </c>
      <c r="B1400" t="s">
        <v>84</v>
      </c>
      <c r="C1400" t="s">
        <v>25</v>
      </c>
      <c r="D1400" t="str">
        <f t="shared" si="21"/>
        <v>Computer Intrusion</v>
      </c>
      <c r="E1400">
        <v>2</v>
      </c>
      <c r="F1400" s="3">
        <v>0</v>
      </c>
    </row>
    <row r="1401" spans="1:6" x14ac:dyDescent="0.25">
      <c r="A1401">
        <v>2021</v>
      </c>
      <c r="B1401" t="s">
        <v>84</v>
      </c>
      <c r="C1401" t="s">
        <v>14</v>
      </c>
      <c r="D1401" t="str">
        <f t="shared" si="21"/>
        <v>Confidence Fraud/Romance</v>
      </c>
      <c r="E1401">
        <v>52</v>
      </c>
      <c r="F1401" s="3">
        <v>1282228</v>
      </c>
    </row>
    <row r="1402" spans="1:6" x14ac:dyDescent="0.25">
      <c r="A1402">
        <v>2021</v>
      </c>
      <c r="B1402" t="s">
        <v>84</v>
      </c>
      <c r="C1402" t="s">
        <v>19</v>
      </c>
      <c r="D1402" t="str">
        <f t="shared" si="21"/>
        <v>Data Breach (Corporate)</v>
      </c>
      <c r="E1402">
        <v>2</v>
      </c>
      <c r="F1402" s="3">
        <v>23200</v>
      </c>
    </row>
    <row r="1403" spans="1:6" x14ac:dyDescent="0.25">
      <c r="A1403">
        <v>2021</v>
      </c>
      <c r="B1403" t="s">
        <v>84</v>
      </c>
      <c r="C1403" t="s">
        <v>24</v>
      </c>
      <c r="D1403" t="str">
        <f t="shared" si="21"/>
        <v>Credit Card/Check Fraud</v>
      </c>
      <c r="E1403">
        <v>27</v>
      </c>
      <c r="F1403" s="3">
        <v>33919</v>
      </c>
    </row>
    <row r="1404" spans="1:6" x14ac:dyDescent="0.25">
      <c r="A1404">
        <v>2021</v>
      </c>
      <c r="B1404" t="s">
        <v>84</v>
      </c>
      <c r="C1404" t="s">
        <v>17</v>
      </c>
      <c r="D1404" t="str">
        <f t="shared" si="21"/>
        <v>Crimes Against Children</v>
      </c>
      <c r="E1404">
        <v>5</v>
      </c>
      <c r="F1404" s="3">
        <v>27</v>
      </c>
    </row>
    <row r="1405" spans="1:6" x14ac:dyDescent="0.25">
      <c r="A1405">
        <v>2021</v>
      </c>
      <c r="B1405" t="s">
        <v>84</v>
      </c>
      <c r="C1405" t="s">
        <v>104</v>
      </c>
      <c r="D1405" t="str">
        <f t="shared" si="21"/>
        <v>Denial of Service/TDos</v>
      </c>
      <c r="E1405">
        <v>1</v>
      </c>
      <c r="F1405" s="3">
        <v>400</v>
      </c>
    </row>
    <row r="1406" spans="1:6" x14ac:dyDescent="0.25">
      <c r="A1406">
        <v>2021</v>
      </c>
      <c r="B1406" t="s">
        <v>84</v>
      </c>
      <c r="C1406" t="s">
        <v>26</v>
      </c>
      <c r="D1406" t="str">
        <f t="shared" si="21"/>
        <v>Employment</v>
      </c>
      <c r="E1406">
        <v>18</v>
      </c>
      <c r="F1406" s="3">
        <v>21900</v>
      </c>
    </row>
    <row r="1407" spans="1:6" x14ac:dyDescent="0.25">
      <c r="A1407">
        <v>2021</v>
      </c>
      <c r="B1407" t="s">
        <v>84</v>
      </c>
      <c r="C1407" t="s">
        <v>12</v>
      </c>
      <c r="D1407" t="str">
        <f t="shared" si="21"/>
        <v>Extortion</v>
      </c>
      <c r="E1407">
        <v>73</v>
      </c>
      <c r="F1407" s="3">
        <v>284058</v>
      </c>
    </row>
    <row r="1408" spans="1:6" x14ac:dyDescent="0.25">
      <c r="A1408">
        <v>2021</v>
      </c>
      <c r="B1408" t="s">
        <v>84</v>
      </c>
      <c r="C1408" t="s">
        <v>33</v>
      </c>
      <c r="D1408" t="str">
        <f t="shared" si="21"/>
        <v>Gambling</v>
      </c>
      <c r="E1408">
        <v>0</v>
      </c>
      <c r="F1408" s="3">
        <v>0</v>
      </c>
    </row>
    <row r="1409" spans="1:6" x14ac:dyDescent="0.25">
      <c r="A1409">
        <v>2021</v>
      </c>
      <c r="B1409" t="s">
        <v>84</v>
      </c>
      <c r="C1409" t="s">
        <v>5</v>
      </c>
      <c r="D1409" t="str">
        <f t="shared" si="21"/>
        <v>Government Impersonation</v>
      </c>
      <c r="E1409">
        <v>23</v>
      </c>
      <c r="F1409" s="3">
        <v>206135</v>
      </c>
    </row>
    <row r="1410" spans="1:6" x14ac:dyDescent="0.25">
      <c r="A1410">
        <v>2021</v>
      </c>
      <c r="B1410" t="s">
        <v>84</v>
      </c>
      <c r="C1410" t="s">
        <v>29</v>
      </c>
      <c r="D1410" t="str">
        <f t="shared" si="21"/>
        <v>Health Care Related</v>
      </c>
      <c r="E1410">
        <v>1</v>
      </c>
      <c r="F1410" s="3">
        <v>0</v>
      </c>
    </row>
    <row r="1411" spans="1:6" x14ac:dyDescent="0.25">
      <c r="A1411">
        <v>2021</v>
      </c>
      <c r="B1411" t="s">
        <v>84</v>
      </c>
      <c r="C1411" t="s">
        <v>13</v>
      </c>
      <c r="D1411" t="str">
        <f t="shared" ref="D1411:D1474" si="22">IF(C1411="BEC", "BEC/EAC", IF(C1411="Credit Card Fraud", "Credit Card/Check Fraud", IF(C1411="Malware", "Malware/Scareware/Virus", IF(C1411="Data Breach", "Data Breach (Corporate)", IF(C1411="Real Estate", "Real Estate/Rental", IF(C1411="Phishing", "Phishing/Vishing/Smishing/Pharming", IF(C1411="Personal Data Breach", "Data Breach (Personal)", IF(C1411="Corporate Data Breach", "Data Breach (Corporate)", IF(C1411="Confidence/Romance", "Confidence Fraud/Romance", IF(C1411="Threats of Violence", "Terrorism/Threats of Violence", C1411))))))))))</f>
        <v>IPR/Copyright and Counterfeit</v>
      </c>
      <c r="E1411">
        <v>6</v>
      </c>
      <c r="F1411" s="3">
        <v>383160</v>
      </c>
    </row>
    <row r="1412" spans="1:6" x14ac:dyDescent="0.25">
      <c r="A1412">
        <v>2021</v>
      </c>
      <c r="B1412" t="s">
        <v>84</v>
      </c>
      <c r="C1412" t="s">
        <v>10</v>
      </c>
      <c r="D1412" t="str">
        <f t="shared" si="22"/>
        <v>Identity Theft</v>
      </c>
      <c r="E1412">
        <v>24</v>
      </c>
      <c r="F1412" s="3">
        <v>135702</v>
      </c>
    </row>
    <row r="1413" spans="1:6" x14ac:dyDescent="0.25">
      <c r="A1413">
        <v>2021</v>
      </c>
      <c r="B1413" t="s">
        <v>84</v>
      </c>
      <c r="C1413" t="s">
        <v>18</v>
      </c>
      <c r="D1413" t="str">
        <f t="shared" si="22"/>
        <v>Investment</v>
      </c>
      <c r="E1413">
        <v>10</v>
      </c>
      <c r="F1413" s="3">
        <v>290961</v>
      </c>
    </row>
    <row r="1414" spans="1:6" x14ac:dyDescent="0.25">
      <c r="A1414">
        <v>2021</v>
      </c>
      <c r="B1414" t="s">
        <v>84</v>
      </c>
      <c r="C1414" t="s">
        <v>11</v>
      </c>
      <c r="D1414" t="str">
        <f t="shared" si="22"/>
        <v>Lottery/Sweepstakes/Inheritance</v>
      </c>
      <c r="E1414">
        <v>11</v>
      </c>
      <c r="F1414" s="3">
        <v>505563</v>
      </c>
    </row>
    <row r="1415" spans="1:6" x14ac:dyDescent="0.25">
      <c r="A1415">
        <v>2021</v>
      </c>
      <c r="B1415" t="s">
        <v>84</v>
      </c>
      <c r="C1415" t="s">
        <v>27</v>
      </c>
      <c r="D1415" t="str">
        <f t="shared" si="22"/>
        <v>Malware/Scareware/Virus</v>
      </c>
      <c r="E1415">
        <v>3</v>
      </c>
      <c r="F1415" s="3">
        <v>102</v>
      </c>
    </row>
    <row r="1416" spans="1:6" x14ac:dyDescent="0.25">
      <c r="A1416">
        <v>2021</v>
      </c>
      <c r="B1416" t="s">
        <v>84</v>
      </c>
      <c r="C1416" t="s">
        <v>102</v>
      </c>
      <c r="D1416" t="str">
        <f t="shared" si="22"/>
        <v>No Lead Value</v>
      </c>
      <c r="E1416">
        <v>285</v>
      </c>
      <c r="F1416" s="3">
        <v>0</v>
      </c>
    </row>
    <row r="1417" spans="1:6" x14ac:dyDescent="0.25">
      <c r="A1417">
        <v>2021</v>
      </c>
      <c r="B1417" t="s">
        <v>84</v>
      </c>
      <c r="C1417" t="s">
        <v>103</v>
      </c>
      <c r="D1417" t="str">
        <f t="shared" si="22"/>
        <v>Non-payment/Non-Delivery</v>
      </c>
      <c r="E1417">
        <v>151</v>
      </c>
      <c r="F1417" s="3">
        <v>630582</v>
      </c>
    </row>
    <row r="1418" spans="1:6" x14ac:dyDescent="0.25">
      <c r="A1418">
        <v>2021</v>
      </c>
      <c r="B1418" t="s">
        <v>84</v>
      </c>
      <c r="C1418" t="s">
        <v>28</v>
      </c>
      <c r="D1418" t="str">
        <f t="shared" si="22"/>
        <v>Other</v>
      </c>
      <c r="E1418">
        <v>35</v>
      </c>
      <c r="F1418" s="3">
        <v>2407729</v>
      </c>
    </row>
    <row r="1419" spans="1:6" x14ac:dyDescent="0.25">
      <c r="A1419">
        <v>2021</v>
      </c>
      <c r="B1419" t="s">
        <v>84</v>
      </c>
      <c r="C1419" t="s">
        <v>9</v>
      </c>
      <c r="D1419" t="str">
        <f t="shared" si="22"/>
        <v>Overpayment</v>
      </c>
      <c r="E1419">
        <v>12</v>
      </c>
      <c r="F1419" s="3">
        <v>18250</v>
      </c>
    </row>
    <row r="1420" spans="1:6" x14ac:dyDescent="0.25">
      <c r="A1420">
        <v>2021</v>
      </c>
      <c r="B1420" t="s">
        <v>84</v>
      </c>
      <c r="C1420" t="s">
        <v>8</v>
      </c>
      <c r="D1420" t="str">
        <f t="shared" si="22"/>
        <v>Data Breach (Personal)</v>
      </c>
      <c r="E1420">
        <v>65</v>
      </c>
      <c r="F1420" s="3">
        <v>58679</v>
      </c>
    </row>
    <row r="1421" spans="1:6" x14ac:dyDescent="0.25">
      <c r="A1421">
        <v>2021</v>
      </c>
      <c r="B1421" t="s">
        <v>84</v>
      </c>
      <c r="C1421" t="s">
        <v>4</v>
      </c>
      <c r="D1421" t="str">
        <f t="shared" si="22"/>
        <v>Phishing/Vishing/Smishing/Pharming</v>
      </c>
      <c r="E1421">
        <v>39</v>
      </c>
      <c r="F1421" s="3">
        <v>7423</v>
      </c>
    </row>
    <row r="1422" spans="1:6" x14ac:dyDescent="0.25">
      <c r="A1422">
        <v>2021</v>
      </c>
      <c r="B1422" t="s">
        <v>84</v>
      </c>
      <c r="C1422" t="s">
        <v>15</v>
      </c>
      <c r="D1422" t="str">
        <f t="shared" si="22"/>
        <v>Ransomware</v>
      </c>
      <c r="E1422">
        <v>3</v>
      </c>
      <c r="F1422" s="3">
        <v>0</v>
      </c>
    </row>
    <row r="1423" spans="1:6" x14ac:dyDescent="0.25">
      <c r="A1423">
        <v>2021</v>
      </c>
      <c r="B1423" t="s">
        <v>84</v>
      </c>
      <c r="C1423" t="s">
        <v>31</v>
      </c>
      <c r="D1423" t="str">
        <f t="shared" si="22"/>
        <v>Re-shipping</v>
      </c>
      <c r="E1423">
        <v>0</v>
      </c>
      <c r="F1423" s="3">
        <v>0</v>
      </c>
    </row>
    <row r="1424" spans="1:6" x14ac:dyDescent="0.25">
      <c r="A1424">
        <v>2021</v>
      </c>
      <c r="B1424" t="s">
        <v>84</v>
      </c>
      <c r="C1424" t="s">
        <v>32</v>
      </c>
      <c r="D1424" t="str">
        <f t="shared" si="22"/>
        <v>Real Estate/Rental</v>
      </c>
      <c r="E1424">
        <v>17</v>
      </c>
      <c r="F1424" s="3">
        <v>1008172</v>
      </c>
    </row>
    <row r="1425" spans="1:6" x14ac:dyDescent="0.25">
      <c r="A1425">
        <v>2021</v>
      </c>
      <c r="B1425" t="s">
        <v>84</v>
      </c>
      <c r="C1425" t="s">
        <v>22</v>
      </c>
      <c r="D1425" t="str">
        <f t="shared" si="22"/>
        <v>Spoofing</v>
      </c>
      <c r="E1425">
        <v>29</v>
      </c>
      <c r="F1425" s="3">
        <v>7358</v>
      </c>
    </row>
    <row r="1426" spans="1:6" x14ac:dyDescent="0.25">
      <c r="A1426">
        <v>2021</v>
      </c>
      <c r="B1426" t="s">
        <v>84</v>
      </c>
      <c r="C1426" t="s">
        <v>16</v>
      </c>
      <c r="D1426" t="str">
        <f t="shared" si="22"/>
        <v>Tech Support</v>
      </c>
      <c r="E1426">
        <v>43</v>
      </c>
      <c r="F1426" s="3">
        <v>251486</v>
      </c>
    </row>
    <row r="1427" spans="1:6" x14ac:dyDescent="0.25">
      <c r="A1427">
        <v>2021</v>
      </c>
      <c r="B1427" t="s">
        <v>84</v>
      </c>
      <c r="C1427" t="s">
        <v>30</v>
      </c>
      <c r="D1427" t="str">
        <f t="shared" si="22"/>
        <v>Terrorism/Threats of Violence</v>
      </c>
      <c r="E1427">
        <v>15</v>
      </c>
      <c r="F1427" s="3">
        <v>0</v>
      </c>
    </row>
    <row r="1428" spans="1:6" x14ac:dyDescent="0.25">
      <c r="A1428">
        <v>2021</v>
      </c>
      <c r="B1428" t="s">
        <v>87</v>
      </c>
      <c r="C1428" t="s">
        <v>7</v>
      </c>
      <c r="D1428" t="str">
        <f t="shared" si="22"/>
        <v>Advanced Fee</v>
      </c>
      <c r="E1428">
        <v>172</v>
      </c>
      <c r="F1428" s="3">
        <v>2943621</v>
      </c>
    </row>
    <row r="1429" spans="1:6" x14ac:dyDescent="0.25">
      <c r="A1429">
        <v>2021</v>
      </c>
      <c r="B1429" t="s">
        <v>87</v>
      </c>
      <c r="C1429" t="s">
        <v>20</v>
      </c>
      <c r="D1429" t="str">
        <f t="shared" si="22"/>
        <v>BEC/EAC</v>
      </c>
      <c r="E1429">
        <v>321</v>
      </c>
      <c r="F1429" s="3">
        <v>38847655</v>
      </c>
    </row>
    <row r="1430" spans="1:6" x14ac:dyDescent="0.25">
      <c r="A1430">
        <v>2021</v>
      </c>
      <c r="B1430" t="s">
        <v>87</v>
      </c>
      <c r="C1430" t="s">
        <v>21</v>
      </c>
      <c r="D1430" t="str">
        <f t="shared" si="22"/>
        <v>Civil Matter</v>
      </c>
      <c r="E1430">
        <v>12</v>
      </c>
      <c r="F1430" s="3">
        <v>8401</v>
      </c>
    </row>
    <row r="1431" spans="1:6" x14ac:dyDescent="0.25">
      <c r="A1431">
        <v>2021</v>
      </c>
      <c r="B1431" t="s">
        <v>87</v>
      </c>
      <c r="C1431" t="s">
        <v>25</v>
      </c>
      <c r="D1431" t="str">
        <f t="shared" si="22"/>
        <v>Computer Intrusion</v>
      </c>
      <c r="E1431">
        <v>10</v>
      </c>
      <c r="F1431" s="3">
        <v>100</v>
      </c>
    </row>
    <row r="1432" spans="1:6" x14ac:dyDescent="0.25">
      <c r="A1432">
        <v>2021</v>
      </c>
      <c r="B1432" t="s">
        <v>87</v>
      </c>
      <c r="C1432" t="s">
        <v>14</v>
      </c>
      <c r="D1432" t="str">
        <f t="shared" si="22"/>
        <v>Confidence Fraud/Romance</v>
      </c>
      <c r="E1432">
        <v>366</v>
      </c>
      <c r="F1432" s="3">
        <v>14569398</v>
      </c>
    </row>
    <row r="1433" spans="1:6" x14ac:dyDescent="0.25">
      <c r="A1433">
        <v>2021</v>
      </c>
      <c r="B1433" t="s">
        <v>87</v>
      </c>
      <c r="C1433" t="s">
        <v>19</v>
      </c>
      <c r="D1433" t="str">
        <f t="shared" si="22"/>
        <v>Data Breach (Corporate)</v>
      </c>
      <c r="E1433">
        <v>21</v>
      </c>
      <c r="F1433" s="3">
        <v>609113</v>
      </c>
    </row>
    <row r="1434" spans="1:6" x14ac:dyDescent="0.25">
      <c r="A1434">
        <v>2021</v>
      </c>
      <c r="B1434" t="s">
        <v>87</v>
      </c>
      <c r="C1434" t="s">
        <v>24</v>
      </c>
      <c r="D1434" t="str">
        <f t="shared" si="22"/>
        <v>Credit Card/Check Fraud</v>
      </c>
      <c r="E1434">
        <v>271</v>
      </c>
      <c r="F1434" s="3">
        <v>1959585</v>
      </c>
    </row>
    <row r="1435" spans="1:6" x14ac:dyDescent="0.25">
      <c r="A1435">
        <v>2021</v>
      </c>
      <c r="B1435" t="s">
        <v>87</v>
      </c>
      <c r="C1435" t="s">
        <v>17</v>
      </c>
      <c r="D1435" t="str">
        <f t="shared" si="22"/>
        <v>Crimes Against Children</v>
      </c>
      <c r="E1435">
        <v>29</v>
      </c>
      <c r="F1435" s="3">
        <v>0</v>
      </c>
    </row>
    <row r="1436" spans="1:6" x14ac:dyDescent="0.25">
      <c r="A1436">
        <v>2021</v>
      </c>
      <c r="B1436" t="s">
        <v>87</v>
      </c>
      <c r="C1436" t="s">
        <v>104</v>
      </c>
      <c r="D1436" t="str">
        <f t="shared" si="22"/>
        <v>Denial of Service/TDos</v>
      </c>
      <c r="E1436">
        <v>13</v>
      </c>
      <c r="F1436" s="3">
        <v>0</v>
      </c>
    </row>
    <row r="1437" spans="1:6" x14ac:dyDescent="0.25">
      <c r="A1437">
        <v>2021</v>
      </c>
      <c r="B1437" t="s">
        <v>87</v>
      </c>
      <c r="C1437" t="s">
        <v>26</v>
      </c>
      <c r="D1437" t="str">
        <f t="shared" si="22"/>
        <v>Employment</v>
      </c>
      <c r="E1437">
        <v>230</v>
      </c>
      <c r="F1437" s="3">
        <v>2996197</v>
      </c>
    </row>
    <row r="1438" spans="1:6" x14ac:dyDescent="0.25">
      <c r="A1438">
        <v>2021</v>
      </c>
      <c r="B1438" t="s">
        <v>87</v>
      </c>
      <c r="C1438" t="s">
        <v>12</v>
      </c>
      <c r="D1438" t="str">
        <f t="shared" si="22"/>
        <v>Extortion</v>
      </c>
      <c r="E1438">
        <v>628</v>
      </c>
      <c r="F1438" s="3">
        <v>362852</v>
      </c>
    </row>
    <row r="1439" spans="1:6" x14ac:dyDescent="0.25">
      <c r="A1439">
        <v>2021</v>
      </c>
      <c r="B1439" t="s">
        <v>87</v>
      </c>
      <c r="C1439" t="s">
        <v>33</v>
      </c>
      <c r="D1439" t="str">
        <f t="shared" si="22"/>
        <v>Gambling</v>
      </c>
      <c r="E1439">
        <v>2</v>
      </c>
      <c r="F1439" s="3">
        <v>1000</v>
      </c>
    </row>
    <row r="1440" spans="1:6" x14ac:dyDescent="0.25">
      <c r="A1440">
        <v>2021</v>
      </c>
      <c r="B1440" t="s">
        <v>87</v>
      </c>
      <c r="C1440" t="s">
        <v>5</v>
      </c>
      <c r="D1440" t="str">
        <f t="shared" si="22"/>
        <v>Government Impersonation</v>
      </c>
      <c r="E1440">
        <v>220</v>
      </c>
      <c r="F1440" s="3">
        <v>1053487</v>
      </c>
    </row>
    <row r="1441" spans="1:6" x14ac:dyDescent="0.25">
      <c r="A1441">
        <v>2021</v>
      </c>
      <c r="B1441" t="s">
        <v>87</v>
      </c>
      <c r="C1441" t="s">
        <v>29</v>
      </c>
      <c r="D1441" t="str">
        <f t="shared" si="22"/>
        <v>Health Care Related</v>
      </c>
      <c r="E1441">
        <v>8</v>
      </c>
      <c r="F1441" s="3">
        <v>208</v>
      </c>
    </row>
    <row r="1442" spans="1:6" x14ac:dyDescent="0.25">
      <c r="A1442">
        <v>2021</v>
      </c>
      <c r="B1442" t="s">
        <v>87</v>
      </c>
      <c r="C1442" t="s">
        <v>13</v>
      </c>
      <c r="D1442" t="str">
        <f t="shared" si="22"/>
        <v>IPR/Copyright and Counterfeit</v>
      </c>
      <c r="E1442">
        <v>60</v>
      </c>
      <c r="F1442" s="3">
        <v>248288</v>
      </c>
    </row>
    <row r="1443" spans="1:6" x14ac:dyDescent="0.25">
      <c r="A1443">
        <v>2021</v>
      </c>
      <c r="B1443" t="s">
        <v>87</v>
      </c>
      <c r="C1443" t="s">
        <v>10</v>
      </c>
      <c r="D1443" t="str">
        <f t="shared" si="22"/>
        <v>Identity Theft</v>
      </c>
      <c r="E1443">
        <v>529</v>
      </c>
      <c r="F1443" s="3">
        <v>2898060</v>
      </c>
    </row>
    <row r="1444" spans="1:6" x14ac:dyDescent="0.25">
      <c r="A1444">
        <v>2021</v>
      </c>
      <c r="B1444" t="s">
        <v>87</v>
      </c>
      <c r="C1444" t="s">
        <v>18</v>
      </c>
      <c r="D1444" t="str">
        <f t="shared" si="22"/>
        <v>Investment</v>
      </c>
      <c r="E1444">
        <v>162</v>
      </c>
      <c r="F1444" s="3">
        <v>7966687</v>
      </c>
    </row>
    <row r="1445" spans="1:6" x14ac:dyDescent="0.25">
      <c r="A1445">
        <v>2021</v>
      </c>
      <c r="B1445" t="s">
        <v>87</v>
      </c>
      <c r="C1445" t="s">
        <v>11</v>
      </c>
      <c r="D1445" t="str">
        <f t="shared" si="22"/>
        <v>Lottery/Sweepstakes/Inheritance</v>
      </c>
      <c r="E1445">
        <v>90</v>
      </c>
      <c r="F1445" s="3">
        <v>1157782</v>
      </c>
    </row>
    <row r="1446" spans="1:6" x14ac:dyDescent="0.25">
      <c r="A1446">
        <v>2021</v>
      </c>
      <c r="B1446" t="s">
        <v>87</v>
      </c>
      <c r="C1446" t="s">
        <v>27</v>
      </c>
      <c r="D1446" t="str">
        <f t="shared" si="22"/>
        <v>Malware/Scareware/Virus</v>
      </c>
      <c r="E1446">
        <v>11</v>
      </c>
      <c r="F1446" s="3">
        <v>8000</v>
      </c>
    </row>
    <row r="1447" spans="1:6" x14ac:dyDescent="0.25">
      <c r="A1447">
        <v>2021</v>
      </c>
      <c r="B1447" t="s">
        <v>87</v>
      </c>
      <c r="C1447" t="s">
        <v>102</v>
      </c>
      <c r="D1447" t="str">
        <f t="shared" si="22"/>
        <v>No Lead Value</v>
      </c>
      <c r="E1447">
        <v>600</v>
      </c>
      <c r="F1447" s="3">
        <v>0</v>
      </c>
    </row>
    <row r="1448" spans="1:6" x14ac:dyDescent="0.25">
      <c r="A1448">
        <v>2021</v>
      </c>
      <c r="B1448" t="s">
        <v>87</v>
      </c>
      <c r="C1448" t="s">
        <v>103</v>
      </c>
      <c r="D1448" t="str">
        <f t="shared" si="22"/>
        <v>Non-payment/Non-Delivery</v>
      </c>
      <c r="E1448">
        <v>1429</v>
      </c>
      <c r="F1448" s="3">
        <v>3094120</v>
      </c>
    </row>
    <row r="1449" spans="1:6" x14ac:dyDescent="0.25">
      <c r="A1449">
        <v>2021</v>
      </c>
      <c r="B1449" t="s">
        <v>87</v>
      </c>
      <c r="C1449" t="s">
        <v>28</v>
      </c>
      <c r="D1449" t="str">
        <f t="shared" si="22"/>
        <v>Other</v>
      </c>
      <c r="E1449">
        <v>148</v>
      </c>
      <c r="F1449" s="3">
        <v>1341046</v>
      </c>
    </row>
    <row r="1450" spans="1:6" x14ac:dyDescent="0.25">
      <c r="A1450">
        <v>2021</v>
      </c>
      <c r="B1450" t="s">
        <v>87</v>
      </c>
      <c r="C1450" t="s">
        <v>9</v>
      </c>
      <c r="D1450" t="str">
        <f t="shared" si="22"/>
        <v>Overpayment</v>
      </c>
      <c r="E1450">
        <v>86</v>
      </c>
      <c r="F1450" s="3">
        <v>2402040</v>
      </c>
    </row>
    <row r="1451" spans="1:6" x14ac:dyDescent="0.25">
      <c r="A1451">
        <v>2021</v>
      </c>
      <c r="B1451" t="s">
        <v>87</v>
      </c>
      <c r="C1451" t="s">
        <v>8</v>
      </c>
      <c r="D1451" t="str">
        <f t="shared" si="22"/>
        <v>Data Breach (Personal)</v>
      </c>
      <c r="E1451">
        <v>742</v>
      </c>
      <c r="F1451" s="3">
        <v>8559707</v>
      </c>
    </row>
    <row r="1452" spans="1:6" x14ac:dyDescent="0.25">
      <c r="A1452">
        <v>2021</v>
      </c>
      <c r="B1452" t="s">
        <v>87</v>
      </c>
      <c r="C1452" t="s">
        <v>4</v>
      </c>
      <c r="D1452" t="str">
        <f t="shared" si="22"/>
        <v>Phishing/Vishing/Smishing/Pharming</v>
      </c>
      <c r="E1452">
        <v>438</v>
      </c>
      <c r="F1452" s="3">
        <v>671637</v>
      </c>
    </row>
    <row r="1453" spans="1:6" x14ac:dyDescent="0.25">
      <c r="A1453">
        <v>2021</v>
      </c>
      <c r="B1453" t="s">
        <v>87</v>
      </c>
      <c r="C1453" t="s">
        <v>15</v>
      </c>
      <c r="D1453" t="str">
        <f t="shared" si="22"/>
        <v>Ransomware</v>
      </c>
      <c r="E1453">
        <v>47</v>
      </c>
      <c r="F1453" s="3">
        <v>206000</v>
      </c>
    </row>
    <row r="1454" spans="1:6" x14ac:dyDescent="0.25">
      <c r="A1454">
        <v>2021</v>
      </c>
      <c r="B1454" t="s">
        <v>87</v>
      </c>
      <c r="C1454" t="s">
        <v>31</v>
      </c>
      <c r="D1454" t="str">
        <f t="shared" si="22"/>
        <v>Re-shipping</v>
      </c>
      <c r="E1454">
        <v>10</v>
      </c>
      <c r="F1454" s="3">
        <v>0</v>
      </c>
    </row>
    <row r="1455" spans="1:6" x14ac:dyDescent="0.25">
      <c r="A1455">
        <v>2021</v>
      </c>
      <c r="B1455" t="s">
        <v>87</v>
      </c>
      <c r="C1455" t="s">
        <v>32</v>
      </c>
      <c r="D1455" t="str">
        <f t="shared" si="22"/>
        <v>Real Estate/Rental</v>
      </c>
      <c r="E1455">
        <v>173</v>
      </c>
      <c r="F1455" s="3">
        <v>3819229</v>
      </c>
    </row>
    <row r="1456" spans="1:6" x14ac:dyDescent="0.25">
      <c r="A1456">
        <v>2021</v>
      </c>
      <c r="B1456" t="s">
        <v>87</v>
      </c>
      <c r="C1456" t="s">
        <v>22</v>
      </c>
      <c r="D1456" t="str">
        <f t="shared" si="22"/>
        <v>Spoofing</v>
      </c>
      <c r="E1456">
        <v>279</v>
      </c>
      <c r="F1456" s="3">
        <v>1105303</v>
      </c>
    </row>
    <row r="1457" spans="1:6" x14ac:dyDescent="0.25">
      <c r="A1457">
        <v>2021</v>
      </c>
      <c r="B1457" t="s">
        <v>87</v>
      </c>
      <c r="C1457" t="s">
        <v>16</v>
      </c>
      <c r="D1457" t="str">
        <f t="shared" si="22"/>
        <v>Tech Support</v>
      </c>
      <c r="E1457">
        <v>418</v>
      </c>
      <c r="F1457" s="3">
        <v>15980875</v>
      </c>
    </row>
    <row r="1458" spans="1:6" x14ac:dyDescent="0.25">
      <c r="A1458">
        <v>2021</v>
      </c>
      <c r="B1458" t="s">
        <v>87</v>
      </c>
      <c r="C1458" t="s">
        <v>30</v>
      </c>
      <c r="D1458" t="str">
        <f t="shared" si="22"/>
        <v>Terrorism/Threats of Violence</v>
      </c>
      <c r="E1458">
        <v>172</v>
      </c>
      <c r="F1458" s="3">
        <v>228032</v>
      </c>
    </row>
    <row r="1459" spans="1:6" x14ac:dyDescent="0.25">
      <c r="A1459">
        <v>2021</v>
      </c>
      <c r="B1459" t="s">
        <v>38</v>
      </c>
      <c r="C1459" t="s">
        <v>7</v>
      </c>
      <c r="D1459" t="str">
        <f t="shared" si="22"/>
        <v>Advanced Fee</v>
      </c>
      <c r="E1459">
        <v>834</v>
      </c>
      <c r="F1459" s="3">
        <v>5092739</v>
      </c>
    </row>
    <row r="1460" spans="1:6" x14ac:dyDescent="0.25">
      <c r="A1460">
        <v>2021</v>
      </c>
      <c r="B1460" t="s">
        <v>38</v>
      </c>
      <c r="C1460" t="s">
        <v>20</v>
      </c>
      <c r="D1460" t="str">
        <f t="shared" si="22"/>
        <v>BEC/EAC</v>
      </c>
      <c r="E1460">
        <v>1750</v>
      </c>
      <c r="F1460" s="3">
        <v>233583565</v>
      </c>
    </row>
    <row r="1461" spans="1:6" x14ac:dyDescent="0.25">
      <c r="A1461">
        <v>2021</v>
      </c>
      <c r="B1461" t="s">
        <v>38</v>
      </c>
      <c r="C1461" t="s">
        <v>21</v>
      </c>
      <c r="D1461" t="str">
        <f t="shared" si="22"/>
        <v>Civil Matter</v>
      </c>
      <c r="E1461">
        <v>84</v>
      </c>
      <c r="F1461" s="3">
        <v>40952147</v>
      </c>
    </row>
    <row r="1462" spans="1:6" x14ac:dyDescent="0.25">
      <c r="A1462">
        <v>2021</v>
      </c>
      <c r="B1462" t="s">
        <v>38</v>
      </c>
      <c r="C1462" t="s">
        <v>25</v>
      </c>
      <c r="D1462" t="str">
        <f t="shared" si="22"/>
        <v>Computer Intrusion</v>
      </c>
      <c r="E1462">
        <v>73</v>
      </c>
      <c r="F1462" s="3">
        <v>1908226</v>
      </c>
    </row>
    <row r="1463" spans="1:6" x14ac:dyDescent="0.25">
      <c r="A1463">
        <v>2021</v>
      </c>
      <c r="B1463" t="s">
        <v>38</v>
      </c>
      <c r="C1463" t="s">
        <v>14</v>
      </c>
      <c r="D1463" t="str">
        <f t="shared" si="22"/>
        <v>Confidence Fraud/Romance</v>
      </c>
      <c r="E1463">
        <v>1752</v>
      </c>
      <c r="F1463" s="3">
        <v>65430519</v>
      </c>
    </row>
    <row r="1464" spans="1:6" x14ac:dyDescent="0.25">
      <c r="A1464">
        <v>2021</v>
      </c>
      <c r="B1464" t="s">
        <v>38</v>
      </c>
      <c r="C1464" t="s">
        <v>19</v>
      </c>
      <c r="D1464" t="str">
        <f t="shared" si="22"/>
        <v>Data Breach (Corporate)</v>
      </c>
      <c r="E1464">
        <v>94</v>
      </c>
      <c r="F1464" s="3">
        <v>20537219</v>
      </c>
    </row>
    <row r="1465" spans="1:6" x14ac:dyDescent="0.25">
      <c r="A1465">
        <v>2021</v>
      </c>
      <c r="B1465" t="s">
        <v>38</v>
      </c>
      <c r="C1465" t="s">
        <v>24</v>
      </c>
      <c r="D1465" t="str">
        <f t="shared" si="22"/>
        <v>Credit Card/Check Fraud</v>
      </c>
      <c r="E1465">
        <v>1104</v>
      </c>
      <c r="F1465" s="3">
        <v>12357119</v>
      </c>
    </row>
    <row r="1466" spans="1:6" x14ac:dyDescent="0.25">
      <c r="A1466">
        <v>2021</v>
      </c>
      <c r="B1466" t="s">
        <v>38</v>
      </c>
      <c r="C1466" t="s">
        <v>17</v>
      </c>
      <c r="D1466" t="str">
        <f t="shared" si="22"/>
        <v>Crimes Against Children</v>
      </c>
      <c r="E1466">
        <v>143</v>
      </c>
      <c r="F1466" s="3">
        <v>15892</v>
      </c>
    </row>
    <row r="1467" spans="1:6" x14ac:dyDescent="0.25">
      <c r="A1467">
        <v>2021</v>
      </c>
      <c r="B1467" t="s">
        <v>38</v>
      </c>
      <c r="C1467" t="s">
        <v>104</v>
      </c>
      <c r="D1467" t="str">
        <f t="shared" si="22"/>
        <v>Denial of Service/TDos</v>
      </c>
      <c r="E1467">
        <v>100</v>
      </c>
      <c r="F1467" s="3">
        <v>2004</v>
      </c>
    </row>
    <row r="1468" spans="1:6" x14ac:dyDescent="0.25">
      <c r="A1468">
        <v>2021</v>
      </c>
      <c r="B1468" t="s">
        <v>38</v>
      </c>
      <c r="C1468" t="s">
        <v>26</v>
      </c>
      <c r="D1468" t="str">
        <f t="shared" si="22"/>
        <v>Employment</v>
      </c>
      <c r="E1468">
        <v>1445</v>
      </c>
      <c r="F1468" s="3">
        <v>3693257</v>
      </c>
    </row>
    <row r="1469" spans="1:6" x14ac:dyDescent="0.25">
      <c r="A1469">
        <v>2021</v>
      </c>
      <c r="B1469" t="s">
        <v>38</v>
      </c>
      <c r="C1469" t="s">
        <v>12</v>
      </c>
      <c r="D1469" t="str">
        <f t="shared" si="22"/>
        <v>Extortion</v>
      </c>
      <c r="E1469">
        <v>3053</v>
      </c>
      <c r="F1469" s="3">
        <v>4655420</v>
      </c>
    </row>
    <row r="1470" spans="1:6" x14ac:dyDescent="0.25">
      <c r="A1470">
        <v>2021</v>
      </c>
      <c r="B1470" t="s">
        <v>38</v>
      </c>
      <c r="C1470" t="s">
        <v>33</v>
      </c>
      <c r="D1470" t="str">
        <f t="shared" si="22"/>
        <v>Gambling</v>
      </c>
      <c r="E1470">
        <v>37</v>
      </c>
      <c r="F1470" s="3">
        <v>42070</v>
      </c>
    </row>
    <row r="1471" spans="1:6" x14ac:dyDescent="0.25">
      <c r="A1471">
        <v>2021</v>
      </c>
      <c r="B1471" t="s">
        <v>38</v>
      </c>
      <c r="C1471" t="s">
        <v>5</v>
      </c>
      <c r="D1471" t="str">
        <f t="shared" si="22"/>
        <v>Government Impersonation</v>
      </c>
      <c r="E1471">
        <v>967</v>
      </c>
      <c r="F1471" s="3">
        <v>11561233</v>
      </c>
    </row>
    <row r="1472" spans="1:6" x14ac:dyDescent="0.25">
      <c r="A1472">
        <v>2021</v>
      </c>
      <c r="B1472" t="s">
        <v>38</v>
      </c>
      <c r="C1472" t="s">
        <v>29</v>
      </c>
      <c r="D1472" t="str">
        <f t="shared" si="22"/>
        <v>Health Care Related</v>
      </c>
      <c r="E1472">
        <v>39</v>
      </c>
      <c r="F1472" s="3">
        <v>16210</v>
      </c>
    </row>
    <row r="1473" spans="1:6" x14ac:dyDescent="0.25">
      <c r="A1473">
        <v>2021</v>
      </c>
      <c r="B1473" t="s">
        <v>38</v>
      </c>
      <c r="C1473" t="s">
        <v>13</v>
      </c>
      <c r="D1473" t="str">
        <f t="shared" si="22"/>
        <v>IPR/Copyright and Counterfeit</v>
      </c>
      <c r="E1473">
        <v>271</v>
      </c>
      <c r="F1473" s="3">
        <v>1919603</v>
      </c>
    </row>
    <row r="1474" spans="1:6" x14ac:dyDescent="0.25">
      <c r="A1474">
        <v>2021</v>
      </c>
      <c r="B1474" t="s">
        <v>38</v>
      </c>
      <c r="C1474" t="s">
        <v>10</v>
      </c>
      <c r="D1474" t="str">
        <f t="shared" si="22"/>
        <v>Identity Theft</v>
      </c>
      <c r="E1474">
        <v>2505</v>
      </c>
      <c r="F1474" s="3">
        <v>24775031</v>
      </c>
    </row>
    <row r="1475" spans="1:6" x14ac:dyDescent="0.25">
      <c r="A1475">
        <v>2021</v>
      </c>
      <c r="B1475" t="s">
        <v>38</v>
      </c>
      <c r="C1475" t="s">
        <v>18</v>
      </c>
      <c r="D1475" t="str">
        <f t="shared" ref="D1475:D1538" si="23">IF(C1475="BEC", "BEC/EAC", IF(C1475="Credit Card Fraud", "Credit Card/Check Fraud", IF(C1475="Malware", "Malware/Scareware/Virus", IF(C1475="Data Breach", "Data Breach (Corporate)", IF(C1475="Real Estate", "Real Estate/Rental", IF(C1475="Phishing", "Phishing/Vishing/Smishing/Pharming", IF(C1475="Personal Data Breach", "Data Breach (Personal)", IF(C1475="Corporate Data Breach", "Data Breach (Corporate)", IF(C1475="Confidence/Romance", "Confidence Fraud/Romance", IF(C1475="Threats of Violence", "Terrorism/Threats of Violence", C1475))))))))))</f>
        <v>Investment</v>
      </c>
      <c r="E1475">
        <v>1316</v>
      </c>
      <c r="F1475" s="3">
        <v>100144206</v>
      </c>
    </row>
    <row r="1476" spans="1:6" x14ac:dyDescent="0.25">
      <c r="A1476">
        <v>2021</v>
      </c>
      <c r="B1476" t="s">
        <v>38</v>
      </c>
      <c r="C1476" t="s">
        <v>11</v>
      </c>
      <c r="D1476" t="str">
        <f t="shared" si="23"/>
        <v>Lottery/Sweepstakes/Inheritance</v>
      </c>
      <c r="E1476">
        <v>365</v>
      </c>
      <c r="F1476" s="3">
        <v>3614839</v>
      </c>
    </row>
    <row r="1477" spans="1:6" x14ac:dyDescent="0.25">
      <c r="A1477">
        <v>2021</v>
      </c>
      <c r="B1477" t="s">
        <v>38</v>
      </c>
      <c r="C1477" t="s">
        <v>27</v>
      </c>
      <c r="D1477" t="str">
        <f t="shared" si="23"/>
        <v>Malware/Scareware/Virus</v>
      </c>
      <c r="E1477">
        <v>61</v>
      </c>
      <c r="F1477" s="3">
        <v>3144868</v>
      </c>
    </row>
    <row r="1478" spans="1:6" x14ac:dyDescent="0.25">
      <c r="A1478">
        <v>2021</v>
      </c>
      <c r="B1478" t="s">
        <v>38</v>
      </c>
      <c r="C1478" t="s">
        <v>102</v>
      </c>
      <c r="D1478" t="str">
        <f t="shared" si="23"/>
        <v>No Lead Value</v>
      </c>
      <c r="E1478">
        <v>10554</v>
      </c>
      <c r="F1478" s="3">
        <v>202</v>
      </c>
    </row>
    <row r="1479" spans="1:6" x14ac:dyDescent="0.25">
      <c r="A1479">
        <v>2021</v>
      </c>
      <c r="B1479" t="s">
        <v>38</v>
      </c>
      <c r="C1479" t="s">
        <v>103</v>
      </c>
      <c r="D1479" t="str">
        <f t="shared" si="23"/>
        <v>Non-payment/Non-Delivery</v>
      </c>
      <c r="E1479">
        <v>6140</v>
      </c>
      <c r="F1479" s="3">
        <v>25857033</v>
      </c>
    </row>
    <row r="1480" spans="1:6" x14ac:dyDescent="0.25">
      <c r="A1480">
        <v>2021</v>
      </c>
      <c r="B1480" t="s">
        <v>38</v>
      </c>
      <c r="C1480" t="s">
        <v>28</v>
      </c>
      <c r="D1480" t="str">
        <f t="shared" si="23"/>
        <v>Other</v>
      </c>
      <c r="E1480">
        <v>683</v>
      </c>
      <c r="F1480" s="3">
        <v>9061104</v>
      </c>
    </row>
    <row r="1481" spans="1:6" x14ac:dyDescent="0.25">
      <c r="A1481">
        <v>2021</v>
      </c>
      <c r="B1481" t="s">
        <v>38</v>
      </c>
      <c r="C1481" t="s">
        <v>9</v>
      </c>
      <c r="D1481" t="str">
        <f t="shared" si="23"/>
        <v>Overpayment</v>
      </c>
      <c r="E1481">
        <v>423</v>
      </c>
      <c r="F1481" s="3">
        <v>2459504</v>
      </c>
    </row>
    <row r="1482" spans="1:6" x14ac:dyDescent="0.25">
      <c r="A1482">
        <v>2021</v>
      </c>
      <c r="B1482" t="s">
        <v>38</v>
      </c>
      <c r="C1482" t="s">
        <v>8</v>
      </c>
      <c r="D1482" t="str">
        <f t="shared" si="23"/>
        <v>Data Breach (Personal)</v>
      </c>
      <c r="E1482">
        <v>3857</v>
      </c>
      <c r="F1482" s="3">
        <v>83888548</v>
      </c>
    </row>
    <row r="1483" spans="1:6" x14ac:dyDescent="0.25">
      <c r="A1483">
        <v>2021</v>
      </c>
      <c r="B1483" t="s">
        <v>38</v>
      </c>
      <c r="C1483" t="s">
        <v>4</v>
      </c>
      <c r="D1483" t="str">
        <f t="shared" si="23"/>
        <v>Phishing/Vishing/Smishing/Pharming</v>
      </c>
      <c r="E1483">
        <v>1421</v>
      </c>
      <c r="F1483" s="3">
        <v>1919034</v>
      </c>
    </row>
    <row r="1484" spans="1:6" x14ac:dyDescent="0.25">
      <c r="A1484">
        <v>2021</v>
      </c>
      <c r="B1484" t="s">
        <v>38</v>
      </c>
      <c r="C1484" t="s">
        <v>15</v>
      </c>
      <c r="D1484" t="str">
        <f t="shared" si="23"/>
        <v>Ransomware</v>
      </c>
      <c r="E1484">
        <v>293</v>
      </c>
      <c r="F1484" s="3">
        <v>4003280</v>
      </c>
    </row>
    <row r="1485" spans="1:6" x14ac:dyDescent="0.25">
      <c r="A1485">
        <v>2021</v>
      </c>
      <c r="B1485" t="s">
        <v>38</v>
      </c>
      <c r="C1485" t="s">
        <v>31</v>
      </c>
      <c r="D1485" t="str">
        <f t="shared" si="23"/>
        <v>Re-shipping</v>
      </c>
      <c r="E1485">
        <v>61</v>
      </c>
      <c r="F1485" s="3">
        <v>11854</v>
      </c>
    </row>
    <row r="1486" spans="1:6" x14ac:dyDescent="0.25">
      <c r="A1486">
        <v>2021</v>
      </c>
      <c r="B1486" t="s">
        <v>38</v>
      </c>
      <c r="C1486" t="s">
        <v>32</v>
      </c>
      <c r="D1486" t="str">
        <f t="shared" si="23"/>
        <v>Real Estate/Rental</v>
      </c>
      <c r="E1486">
        <v>863</v>
      </c>
      <c r="F1486" s="3">
        <v>42002220</v>
      </c>
    </row>
    <row r="1487" spans="1:6" x14ac:dyDescent="0.25">
      <c r="A1487">
        <v>2021</v>
      </c>
      <c r="B1487" t="s">
        <v>38</v>
      </c>
      <c r="C1487" t="s">
        <v>22</v>
      </c>
      <c r="D1487" t="str">
        <f t="shared" si="23"/>
        <v>Spoofing</v>
      </c>
      <c r="E1487">
        <v>1225</v>
      </c>
      <c r="F1487" s="3">
        <v>5129429</v>
      </c>
    </row>
    <row r="1488" spans="1:6" x14ac:dyDescent="0.25">
      <c r="A1488">
        <v>2021</v>
      </c>
      <c r="B1488" t="s">
        <v>38</v>
      </c>
      <c r="C1488" t="s">
        <v>16</v>
      </c>
      <c r="D1488" t="str">
        <f t="shared" si="23"/>
        <v>Tech Support</v>
      </c>
      <c r="E1488">
        <v>1578</v>
      </c>
      <c r="F1488" s="3">
        <v>20168677</v>
      </c>
    </row>
    <row r="1489" spans="1:6" x14ac:dyDescent="0.25">
      <c r="A1489">
        <v>2021</v>
      </c>
      <c r="B1489" t="s">
        <v>38</v>
      </c>
      <c r="C1489" t="s">
        <v>30</v>
      </c>
      <c r="D1489" t="str">
        <f t="shared" si="23"/>
        <v>Terrorism/Threats of Violence</v>
      </c>
      <c r="E1489">
        <v>935</v>
      </c>
      <c r="F1489" s="3">
        <v>513758</v>
      </c>
    </row>
    <row r="1490" spans="1:6" x14ac:dyDescent="0.25">
      <c r="A1490">
        <v>2021</v>
      </c>
      <c r="B1490" t="s">
        <v>105</v>
      </c>
      <c r="C1490" t="s">
        <v>7</v>
      </c>
      <c r="D1490" t="str">
        <f t="shared" si="23"/>
        <v>Advanced Fee</v>
      </c>
      <c r="E1490">
        <v>1</v>
      </c>
      <c r="F1490" s="3">
        <v>1912</v>
      </c>
    </row>
    <row r="1491" spans="1:6" x14ac:dyDescent="0.25">
      <c r="A1491">
        <v>2021</v>
      </c>
      <c r="B1491" t="s">
        <v>105</v>
      </c>
      <c r="C1491" t="s">
        <v>20</v>
      </c>
      <c r="D1491" t="str">
        <f t="shared" si="23"/>
        <v>BEC/EAC</v>
      </c>
      <c r="E1491">
        <v>3</v>
      </c>
      <c r="F1491" s="3">
        <v>0</v>
      </c>
    </row>
    <row r="1492" spans="1:6" x14ac:dyDescent="0.25">
      <c r="A1492">
        <v>2021</v>
      </c>
      <c r="B1492" t="s">
        <v>105</v>
      </c>
      <c r="C1492" t="s">
        <v>21</v>
      </c>
      <c r="D1492" t="str">
        <f t="shared" si="23"/>
        <v>Civil Matter</v>
      </c>
      <c r="E1492">
        <v>0</v>
      </c>
      <c r="F1492" s="3">
        <v>0</v>
      </c>
    </row>
    <row r="1493" spans="1:6" x14ac:dyDescent="0.25">
      <c r="A1493">
        <v>2021</v>
      </c>
      <c r="B1493" t="s">
        <v>105</v>
      </c>
      <c r="C1493" t="s">
        <v>25</v>
      </c>
      <c r="D1493" t="str">
        <f t="shared" si="23"/>
        <v>Computer Intrusion</v>
      </c>
      <c r="E1493">
        <v>1</v>
      </c>
      <c r="F1493" s="3">
        <v>0</v>
      </c>
    </row>
    <row r="1494" spans="1:6" x14ac:dyDescent="0.25">
      <c r="A1494">
        <v>2021</v>
      </c>
      <c r="B1494" t="s">
        <v>105</v>
      </c>
      <c r="C1494" t="s">
        <v>14</v>
      </c>
      <c r="D1494" t="str">
        <f t="shared" si="23"/>
        <v>Confidence Fraud/Romance</v>
      </c>
      <c r="E1494">
        <v>7</v>
      </c>
      <c r="F1494" s="3">
        <v>272257</v>
      </c>
    </row>
    <row r="1495" spans="1:6" x14ac:dyDescent="0.25">
      <c r="A1495">
        <v>2021</v>
      </c>
      <c r="B1495" t="s">
        <v>105</v>
      </c>
      <c r="C1495" t="s">
        <v>19</v>
      </c>
      <c r="D1495" t="str">
        <f t="shared" si="23"/>
        <v>Data Breach (Corporate)</v>
      </c>
      <c r="E1495">
        <v>0</v>
      </c>
      <c r="F1495" s="3">
        <v>0</v>
      </c>
    </row>
    <row r="1496" spans="1:6" x14ac:dyDescent="0.25">
      <c r="A1496">
        <v>2021</v>
      </c>
      <c r="B1496" t="s">
        <v>105</v>
      </c>
      <c r="C1496" t="s">
        <v>24</v>
      </c>
      <c r="D1496" t="str">
        <f t="shared" si="23"/>
        <v>Credit Card/Check Fraud</v>
      </c>
      <c r="E1496">
        <v>1</v>
      </c>
      <c r="F1496" s="3">
        <v>499</v>
      </c>
    </row>
    <row r="1497" spans="1:6" x14ac:dyDescent="0.25">
      <c r="A1497">
        <v>2021</v>
      </c>
      <c r="B1497" t="s">
        <v>105</v>
      </c>
      <c r="C1497" t="s">
        <v>17</v>
      </c>
      <c r="D1497" t="str">
        <f t="shared" si="23"/>
        <v>Crimes Against Children</v>
      </c>
      <c r="E1497">
        <v>2</v>
      </c>
      <c r="F1497" s="3">
        <v>0</v>
      </c>
    </row>
    <row r="1498" spans="1:6" x14ac:dyDescent="0.25">
      <c r="A1498">
        <v>2021</v>
      </c>
      <c r="B1498" t="s">
        <v>105</v>
      </c>
      <c r="C1498" t="s">
        <v>104</v>
      </c>
      <c r="D1498" t="str">
        <f t="shared" si="23"/>
        <v>Denial of Service/TDos</v>
      </c>
      <c r="E1498">
        <v>0</v>
      </c>
      <c r="F1498" s="3">
        <v>0</v>
      </c>
    </row>
    <row r="1499" spans="1:6" x14ac:dyDescent="0.25">
      <c r="A1499">
        <v>2021</v>
      </c>
      <c r="B1499" t="s">
        <v>105</v>
      </c>
      <c r="C1499" t="s">
        <v>26</v>
      </c>
      <c r="D1499" t="str">
        <f t="shared" si="23"/>
        <v>Employment</v>
      </c>
      <c r="E1499">
        <v>1</v>
      </c>
      <c r="F1499" s="3">
        <v>0</v>
      </c>
    </row>
    <row r="1500" spans="1:6" x14ac:dyDescent="0.25">
      <c r="A1500">
        <v>2021</v>
      </c>
      <c r="B1500" t="s">
        <v>105</v>
      </c>
      <c r="C1500" t="s">
        <v>12</v>
      </c>
      <c r="D1500" t="str">
        <f t="shared" si="23"/>
        <v>Extortion</v>
      </c>
      <c r="E1500">
        <v>12</v>
      </c>
      <c r="F1500" s="3">
        <v>0</v>
      </c>
    </row>
    <row r="1501" spans="1:6" x14ac:dyDescent="0.25">
      <c r="A1501">
        <v>2021</v>
      </c>
      <c r="B1501" t="s">
        <v>105</v>
      </c>
      <c r="C1501" t="s">
        <v>33</v>
      </c>
      <c r="D1501" t="str">
        <f t="shared" si="23"/>
        <v>Gambling</v>
      </c>
      <c r="E1501">
        <v>0</v>
      </c>
      <c r="F1501" s="3">
        <v>0</v>
      </c>
    </row>
    <row r="1502" spans="1:6" x14ac:dyDescent="0.25">
      <c r="A1502">
        <v>2021</v>
      </c>
      <c r="B1502" t="s">
        <v>105</v>
      </c>
      <c r="C1502" t="s">
        <v>5</v>
      </c>
      <c r="D1502" t="str">
        <f t="shared" si="23"/>
        <v>Government Impersonation</v>
      </c>
      <c r="E1502">
        <v>1</v>
      </c>
      <c r="F1502" s="3">
        <v>0</v>
      </c>
    </row>
    <row r="1503" spans="1:6" x14ac:dyDescent="0.25">
      <c r="A1503">
        <v>2021</v>
      </c>
      <c r="B1503" t="s">
        <v>105</v>
      </c>
      <c r="C1503" t="s">
        <v>29</v>
      </c>
      <c r="D1503" t="str">
        <f t="shared" si="23"/>
        <v>Health Care Related</v>
      </c>
      <c r="E1503">
        <v>0</v>
      </c>
      <c r="F1503" s="3">
        <v>0</v>
      </c>
    </row>
    <row r="1504" spans="1:6" x14ac:dyDescent="0.25">
      <c r="A1504">
        <v>2021</v>
      </c>
      <c r="B1504" t="s">
        <v>105</v>
      </c>
      <c r="C1504" t="s">
        <v>13</v>
      </c>
      <c r="D1504" t="str">
        <f t="shared" si="23"/>
        <v>IPR/Copyright and Counterfeit</v>
      </c>
      <c r="E1504">
        <v>0</v>
      </c>
      <c r="F1504" s="3">
        <v>0</v>
      </c>
    </row>
    <row r="1505" spans="1:6" x14ac:dyDescent="0.25">
      <c r="A1505">
        <v>2021</v>
      </c>
      <c r="B1505" t="s">
        <v>105</v>
      </c>
      <c r="C1505" t="s">
        <v>10</v>
      </c>
      <c r="D1505" t="str">
        <f t="shared" si="23"/>
        <v>Identity Theft</v>
      </c>
      <c r="E1505">
        <v>7</v>
      </c>
      <c r="F1505" s="3">
        <v>1026</v>
      </c>
    </row>
    <row r="1506" spans="1:6" x14ac:dyDescent="0.25">
      <c r="A1506">
        <v>2021</v>
      </c>
      <c r="B1506" t="s">
        <v>105</v>
      </c>
      <c r="C1506" t="s">
        <v>18</v>
      </c>
      <c r="D1506" t="str">
        <f t="shared" si="23"/>
        <v>Investment</v>
      </c>
      <c r="E1506">
        <v>7</v>
      </c>
      <c r="F1506" s="3">
        <v>62926</v>
      </c>
    </row>
    <row r="1507" spans="1:6" x14ac:dyDescent="0.25">
      <c r="A1507">
        <v>2021</v>
      </c>
      <c r="B1507" t="s">
        <v>105</v>
      </c>
      <c r="C1507" t="s">
        <v>11</v>
      </c>
      <c r="D1507" t="str">
        <f t="shared" si="23"/>
        <v>Lottery/Sweepstakes/Inheritance</v>
      </c>
      <c r="E1507">
        <v>1</v>
      </c>
      <c r="F1507" s="3">
        <v>36780</v>
      </c>
    </row>
    <row r="1508" spans="1:6" x14ac:dyDescent="0.25">
      <c r="A1508">
        <v>2021</v>
      </c>
      <c r="B1508" t="s">
        <v>105</v>
      </c>
      <c r="C1508" t="s">
        <v>27</v>
      </c>
      <c r="D1508" t="str">
        <f t="shared" si="23"/>
        <v>Malware/Scareware/Virus</v>
      </c>
      <c r="E1508">
        <v>0</v>
      </c>
      <c r="F1508" s="3">
        <v>0</v>
      </c>
    </row>
    <row r="1509" spans="1:6" x14ac:dyDescent="0.25">
      <c r="A1509">
        <v>2021</v>
      </c>
      <c r="B1509" t="s">
        <v>105</v>
      </c>
      <c r="C1509" t="s">
        <v>102</v>
      </c>
      <c r="D1509" t="str">
        <f t="shared" si="23"/>
        <v>No Lead Value</v>
      </c>
      <c r="E1509">
        <v>10</v>
      </c>
      <c r="F1509" s="3">
        <v>0</v>
      </c>
    </row>
    <row r="1510" spans="1:6" x14ac:dyDescent="0.25">
      <c r="A1510">
        <v>2021</v>
      </c>
      <c r="B1510" t="s">
        <v>105</v>
      </c>
      <c r="C1510" t="s">
        <v>103</v>
      </c>
      <c r="D1510" t="str">
        <f t="shared" si="23"/>
        <v>Non-payment/Non-Delivery</v>
      </c>
      <c r="E1510">
        <v>15</v>
      </c>
      <c r="F1510" s="3">
        <v>18162</v>
      </c>
    </row>
    <row r="1511" spans="1:6" x14ac:dyDescent="0.25">
      <c r="A1511">
        <v>2021</v>
      </c>
      <c r="B1511" t="s">
        <v>105</v>
      </c>
      <c r="C1511" t="s">
        <v>28</v>
      </c>
      <c r="D1511" t="str">
        <f t="shared" si="23"/>
        <v>Other</v>
      </c>
      <c r="E1511">
        <v>2</v>
      </c>
      <c r="F1511" s="3">
        <v>0</v>
      </c>
    </row>
    <row r="1512" spans="1:6" x14ac:dyDescent="0.25">
      <c r="A1512">
        <v>2021</v>
      </c>
      <c r="B1512" t="s">
        <v>105</v>
      </c>
      <c r="C1512" t="s">
        <v>9</v>
      </c>
      <c r="D1512" t="str">
        <f t="shared" si="23"/>
        <v>Overpayment</v>
      </c>
      <c r="E1512">
        <v>0</v>
      </c>
      <c r="F1512" s="3">
        <v>0</v>
      </c>
    </row>
    <row r="1513" spans="1:6" x14ac:dyDescent="0.25">
      <c r="A1513">
        <v>2021</v>
      </c>
      <c r="B1513" t="s">
        <v>105</v>
      </c>
      <c r="C1513" t="s">
        <v>8</v>
      </c>
      <c r="D1513" t="str">
        <f t="shared" si="23"/>
        <v>Data Breach (Personal)</v>
      </c>
      <c r="E1513">
        <v>11</v>
      </c>
      <c r="F1513" s="3">
        <v>0</v>
      </c>
    </row>
    <row r="1514" spans="1:6" x14ac:dyDescent="0.25">
      <c r="A1514">
        <v>2021</v>
      </c>
      <c r="B1514" t="s">
        <v>105</v>
      </c>
      <c r="C1514" t="s">
        <v>4</v>
      </c>
      <c r="D1514" t="str">
        <f t="shared" si="23"/>
        <v>Phishing/Vishing/Smishing/Pharming</v>
      </c>
      <c r="E1514">
        <v>4</v>
      </c>
      <c r="F1514" s="3">
        <v>0</v>
      </c>
    </row>
    <row r="1515" spans="1:6" x14ac:dyDescent="0.25">
      <c r="A1515">
        <v>2021</v>
      </c>
      <c r="B1515" t="s">
        <v>105</v>
      </c>
      <c r="C1515" t="s">
        <v>15</v>
      </c>
      <c r="D1515" t="str">
        <f t="shared" si="23"/>
        <v>Ransomware</v>
      </c>
      <c r="E1515">
        <v>0</v>
      </c>
      <c r="F1515" s="3">
        <v>0</v>
      </c>
    </row>
    <row r="1516" spans="1:6" x14ac:dyDescent="0.25">
      <c r="A1516">
        <v>2021</v>
      </c>
      <c r="B1516" t="s">
        <v>105</v>
      </c>
      <c r="C1516" t="s">
        <v>31</v>
      </c>
      <c r="D1516" t="str">
        <f t="shared" si="23"/>
        <v>Re-shipping</v>
      </c>
      <c r="E1516">
        <v>0</v>
      </c>
      <c r="F1516" s="3">
        <v>0</v>
      </c>
    </row>
    <row r="1517" spans="1:6" x14ac:dyDescent="0.25">
      <c r="A1517">
        <v>2021</v>
      </c>
      <c r="B1517" t="s">
        <v>105</v>
      </c>
      <c r="C1517" t="s">
        <v>32</v>
      </c>
      <c r="D1517" t="str">
        <f t="shared" si="23"/>
        <v>Real Estate/Rental</v>
      </c>
      <c r="E1517">
        <v>0</v>
      </c>
      <c r="F1517" s="3">
        <v>0</v>
      </c>
    </row>
    <row r="1518" spans="1:6" x14ac:dyDescent="0.25">
      <c r="A1518">
        <v>2021</v>
      </c>
      <c r="B1518" t="s">
        <v>105</v>
      </c>
      <c r="C1518" t="s">
        <v>22</v>
      </c>
      <c r="D1518" t="str">
        <f t="shared" si="23"/>
        <v>Spoofing</v>
      </c>
      <c r="E1518">
        <v>0</v>
      </c>
      <c r="F1518" s="3">
        <v>0</v>
      </c>
    </row>
    <row r="1519" spans="1:6" x14ac:dyDescent="0.25">
      <c r="A1519">
        <v>2021</v>
      </c>
      <c r="B1519" t="s">
        <v>105</v>
      </c>
      <c r="C1519" t="s">
        <v>16</v>
      </c>
      <c r="D1519" t="str">
        <f t="shared" si="23"/>
        <v>Tech Support</v>
      </c>
      <c r="E1519">
        <v>7</v>
      </c>
      <c r="F1519" s="3">
        <v>4500</v>
      </c>
    </row>
    <row r="1520" spans="1:6" x14ac:dyDescent="0.25">
      <c r="A1520">
        <v>2021</v>
      </c>
      <c r="B1520" t="s">
        <v>105</v>
      </c>
      <c r="C1520" t="s">
        <v>30</v>
      </c>
      <c r="D1520" t="str">
        <f t="shared" si="23"/>
        <v>Terrorism/Threats of Violence</v>
      </c>
      <c r="E1520">
        <v>5</v>
      </c>
      <c r="F1520" s="3">
        <v>5782</v>
      </c>
    </row>
    <row r="1521" spans="1:6" x14ac:dyDescent="0.25">
      <c r="A1521">
        <v>2021</v>
      </c>
      <c r="B1521" t="s">
        <v>66</v>
      </c>
      <c r="C1521" t="s">
        <v>7</v>
      </c>
      <c r="D1521" t="str">
        <f t="shared" si="23"/>
        <v>Advanced Fee</v>
      </c>
      <c r="E1521">
        <v>131</v>
      </c>
      <c r="F1521" s="3">
        <v>1196551</v>
      </c>
    </row>
    <row r="1522" spans="1:6" x14ac:dyDescent="0.25">
      <c r="A1522">
        <v>2021</v>
      </c>
      <c r="B1522" t="s">
        <v>66</v>
      </c>
      <c r="C1522" t="s">
        <v>20</v>
      </c>
      <c r="D1522" t="str">
        <f t="shared" si="23"/>
        <v>BEC/EAC</v>
      </c>
      <c r="E1522">
        <v>228</v>
      </c>
      <c r="F1522" s="3">
        <v>29750751</v>
      </c>
    </row>
    <row r="1523" spans="1:6" x14ac:dyDescent="0.25">
      <c r="A1523">
        <v>2021</v>
      </c>
      <c r="B1523" t="s">
        <v>66</v>
      </c>
      <c r="C1523" t="s">
        <v>21</v>
      </c>
      <c r="D1523" t="str">
        <f t="shared" si="23"/>
        <v>Civil Matter</v>
      </c>
      <c r="E1523">
        <v>10</v>
      </c>
      <c r="F1523" s="3">
        <v>5970</v>
      </c>
    </row>
    <row r="1524" spans="1:6" x14ac:dyDescent="0.25">
      <c r="A1524">
        <v>2021</v>
      </c>
      <c r="B1524" t="s">
        <v>66</v>
      </c>
      <c r="C1524" t="s">
        <v>25</v>
      </c>
      <c r="D1524" t="str">
        <f t="shared" si="23"/>
        <v>Computer Intrusion</v>
      </c>
      <c r="E1524">
        <v>4</v>
      </c>
      <c r="F1524" s="3">
        <v>0</v>
      </c>
    </row>
    <row r="1525" spans="1:6" x14ac:dyDescent="0.25">
      <c r="A1525">
        <v>2021</v>
      </c>
      <c r="B1525" t="s">
        <v>66</v>
      </c>
      <c r="C1525" t="s">
        <v>14</v>
      </c>
      <c r="D1525" t="str">
        <f t="shared" si="23"/>
        <v>Confidence Fraud/Romance</v>
      </c>
      <c r="E1525">
        <v>256</v>
      </c>
      <c r="F1525" s="3">
        <v>7710025</v>
      </c>
    </row>
    <row r="1526" spans="1:6" x14ac:dyDescent="0.25">
      <c r="A1526">
        <v>2021</v>
      </c>
      <c r="B1526" t="s">
        <v>66</v>
      </c>
      <c r="C1526" t="s">
        <v>19</v>
      </c>
      <c r="D1526" t="str">
        <f t="shared" si="23"/>
        <v>Data Breach (Corporate)</v>
      </c>
      <c r="E1526">
        <v>13</v>
      </c>
      <c r="F1526" s="3">
        <v>260467</v>
      </c>
    </row>
    <row r="1527" spans="1:6" x14ac:dyDescent="0.25">
      <c r="A1527">
        <v>2021</v>
      </c>
      <c r="B1527" t="s">
        <v>66</v>
      </c>
      <c r="C1527" t="s">
        <v>24</v>
      </c>
      <c r="D1527" t="str">
        <f t="shared" si="23"/>
        <v>Credit Card/Check Fraud</v>
      </c>
      <c r="E1527">
        <v>188</v>
      </c>
      <c r="F1527" s="3">
        <v>3499300</v>
      </c>
    </row>
    <row r="1528" spans="1:6" x14ac:dyDescent="0.25">
      <c r="A1528">
        <v>2021</v>
      </c>
      <c r="B1528" t="s">
        <v>66</v>
      </c>
      <c r="C1528" t="s">
        <v>17</v>
      </c>
      <c r="D1528" t="str">
        <f t="shared" si="23"/>
        <v>Crimes Against Children</v>
      </c>
      <c r="E1528">
        <v>19</v>
      </c>
      <c r="F1528" s="3">
        <v>370</v>
      </c>
    </row>
    <row r="1529" spans="1:6" x14ac:dyDescent="0.25">
      <c r="A1529">
        <v>2021</v>
      </c>
      <c r="B1529" t="s">
        <v>66</v>
      </c>
      <c r="C1529" t="s">
        <v>104</v>
      </c>
      <c r="D1529" t="str">
        <f t="shared" si="23"/>
        <v>Denial of Service/TDos</v>
      </c>
      <c r="E1529">
        <v>5</v>
      </c>
      <c r="F1529" s="3">
        <v>0</v>
      </c>
    </row>
    <row r="1530" spans="1:6" x14ac:dyDescent="0.25">
      <c r="A1530">
        <v>2021</v>
      </c>
      <c r="B1530" t="s">
        <v>66</v>
      </c>
      <c r="C1530" t="s">
        <v>26</v>
      </c>
      <c r="D1530" t="str">
        <f t="shared" si="23"/>
        <v>Employment</v>
      </c>
      <c r="E1530">
        <v>160</v>
      </c>
      <c r="F1530" s="3">
        <v>771580</v>
      </c>
    </row>
    <row r="1531" spans="1:6" x14ac:dyDescent="0.25">
      <c r="A1531">
        <v>2021</v>
      </c>
      <c r="B1531" t="s">
        <v>66</v>
      </c>
      <c r="C1531" t="s">
        <v>12</v>
      </c>
      <c r="D1531" t="str">
        <f t="shared" si="23"/>
        <v>Extortion</v>
      </c>
      <c r="E1531">
        <v>438</v>
      </c>
      <c r="F1531" s="3">
        <v>291256</v>
      </c>
    </row>
    <row r="1532" spans="1:6" x14ac:dyDescent="0.25">
      <c r="A1532">
        <v>2021</v>
      </c>
      <c r="B1532" t="s">
        <v>66</v>
      </c>
      <c r="C1532" t="s">
        <v>33</v>
      </c>
      <c r="D1532" t="str">
        <f t="shared" si="23"/>
        <v>Gambling</v>
      </c>
      <c r="E1532">
        <v>2</v>
      </c>
      <c r="F1532" s="3">
        <v>0</v>
      </c>
    </row>
    <row r="1533" spans="1:6" x14ac:dyDescent="0.25">
      <c r="A1533">
        <v>2021</v>
      </c>
      <c r="B1533" t="s">
        <v>66</v>
      </c>
      <c r="C1533" t="s">
        <v>5</v>
      </c>
      <c r="D1533" t="str">
        <f t="shared" si="23"/>
        <v>Government Impersonation</v>
      </c>
      <c r="E1533">
        <v>113</v>
      </c>
      <c r="F1533" s="3">
        <v>1472249</v>
      </c>
    </row>
    <row r="1534" spans="1:6" x14ac:dyDescent="0.25">
      <c r="A1534">
        <v>2021</v>
      </c>
      <c r="B1534" t="s">
        <v>66</v>
      </c>
      <c r="C1534" t="s">
        <v>29</v>
      </c>
      <c r="D1534" t="str">
        <f t="shared" si="23"/>
        <v>Health Care Related</v>
      </c>
      <c r="E1534">
        <v>5</v>
      </c>
      <c r="F1534" s="3">
        <v>35000</v>
      </c>
    </row>
    <row r="1535" spans="1:6" x14ac:dyDescent="0.25">
      <c r="A1535">
        <v>2021</v>
      </c>
      <c r="B1535" t="s">
        <v>66</v>
      </c>
      <c r="C1535" t="s">
        <v>13</v>
      </c>
      <c r="D1535" t="str">
        <f t="shared" si="23"/>
        <v>IPR/Copyright and Counterfeit</v>
      </c>
      <c r="E1535">
        <v>31</v>
      </c>
      <c r="F1535" s="3">
        <v>332283</v>
      </c>
    </row>
    <row r="1536" spans="1:6" x14ac:dyDescent="0.25">
      <c r="A1536">
        <v>2021</v>
      </c>
      <c r="B1536" t="s">
        <v>66</v>
      </c>
      <c r="C1536" t="s">
        <v>10</v>
      </c>
      <c r="D1536" t="str">
        <f t="shared" si="23"/>
        <v>Identity Theft</v>
      </c>
      <c r="E1536">
        <v>295</v>
      </c>
      <c r="F1536" s="3">
        <v>1756755</v>
      </c>
    </row>
    <row r="1537" spans="1:6" x14ac:dyDescent="0.25">
      <c r="A1537">
        <v>2021</v>
      </c>
      <c r="B1537" t="s">
        <v>66</v>
      </c>
      <c r="C1537" t="s">
        <v>18</v>
      </c>
      <c r="D1537" t="str">
        <f t="shared" si="23"/>
        <v>Investment</v>
      </c>
      <c r="E1537">
        <v>139</v>
      </c>
      <c r="F1537" s="3">
        <v>9227470</v>
      </c>
    </row>
    <row r="1538" spans="1:6" x14ac:dyDescent="0.25">
      <c r="A1538">
        <v>2021</v>
      </c>
      <c r="B1538" t="s">
        <v>66</v>
      </c>
      <c r="C1538" t="s">
        <v>11</v>
      </c>
      <c r="D1538" t="str">
        <f t="shared" si="23"/>
        <v>Lottery/Sweepstakes/Inheritance</v>
      </c>
      <c r="E1538">
        <v>42</v>
      </c>
      <c r="F1538" s="3">
        <v>237206</v>
      </c>
    </row>
    <row r="1539" spans="1:6" x14ac:dyDescent="0.25">
      <c r="A1539">
        <v>2021</v>
      </c>
      <c r="B1539" t="s">
        <v>66</v>
      </c>
      <c r="C1539" t="s">
        <v>27</v>
      </c>
      <c r="D1539" t="str">
        <f t="shared" ref="D1539:D1602" si="24">IF(C1539="BEC", "BEC/EAC", IF(C1539="Credit Card Fraud", "Credit Card/Check Fraud", IF(C1539="Malware", "Malware/Scareware/Virus", IF(C1539="Data Breach", "Data Breach (Corporate)", IF(C1539="Real Estate", "Real Estate/Rental", IF(C1539="Phishing", "Phishing/Vishing/Smishing/Pharming", IF(C1539="Personal Data Breach", "Data Breach (Personal)", IF(C1539="Corporate Data Breach", "Data Breach (Corporate)", IF(C1539="Confidence/Romance", "Confidence Fraud/Romance", IF(C1539="Threats of Violence", "Terrorism/Threats of Violence", C1539))))))))))</f>
        <v>Malware/Scareware/Virus</v>
      </c>
      <c r="E1539">
        <v>4</v>
      </c>
      <c r="F1539" s="3">
        <v>313</v>
      </c>
    </row>
    <row r="1540" spans="1:6" x14ac:dyDescent="0.25">
      <c r="A1540">
        <v>2021</v>
      </c>
      <c r="B1540" t="s">
        <v>66</v>
      </c>
      <c r="C1540" t="s">
        <v>102</v>
      </c>
      <c r="D1540" t="str">
        <f t="shared" si="24"/>
        <v>No Lead Value</v>
      </c>
      <c r="E1540">
        <v>274</v>
      </c>
      <c r="F1540" s="3">
        <v>0</v>
      </c>
    </row>
    <row r="1541" spans="1:6" x14ac:dyDescent="0.25">
      <c r="A1541">
        <v>2021</v>
      </c>
      <c r="B1541" t="s">
        <v>66</v>
      </c>
      <c r="C1541" t="s">
        <v>103</v>
      </c>
      <c r="D1541" t="str">
        <f t="shared" si="24"/>
        <v>Non-payment/Non-Delivery</v>
      </c>
      <c r="E1541">
        <v>729</v>
      </c>
      <c r="F1541" s="3">
        <v>2947136</v>
      </c>
    </row>
    <row r="1542" spans="1:6" x14ac:dyDescent="0.25">
      <c r="A1542">
        <v>2021</v>
      </c>
      <c r="B1542" t="s">
        <v>66</v>
      </c>
      <c r="C1542" t="s">
        <v>28</v>
      </c>
      <c r="D1542" t="str">
        <f t="shared" si="24"/>
        <v>Other</v>
      </c>
      <c r="E1542">
        <v>88</v>
      </c>
      <c r="F1542" s="3">
        <v>1325701</v>
      </c>
    </row>
    <row r="1543" spans="1:6" x14ac:dyDescent="0.25">
      <c r="A1543">
        <v>2021</v>
      </c>
      <c r="B1543" t="s">
        <v>66</v>
      </c>
      <c r="C1543" t="s">
        <v>9</v>
      </c>
      <c r="D1543" t="str">
        <f t="shared" si="24"/>
        <v>Overpayment</v>
      </c>
      <c r="E1543">
        <v>119</v>
      </c>
      <c r="F1543" s="3">
        <v>449156</v>
      </c>
    </row>
    <row r="1544" spans="1:6" x14ac:dyDescent="0.25">
      <c r="A1544">
        <v>2021</v>
      </c>
      <c r="B1544" t="s">
        <v>66</v>
      </c>
      <c r="C1544" t="s">
        <v>8</v>
      </c>
      <c r="D1544" t="str">
        <f t="shared" si="24"/>
        <v>Data Breach (Personal)</v>
      </c>
      <c r="E1544">
        <v>401</v>
      </c>
      <c r="F1544" s="3">
        <v>2802992</v>
      </c>
    </row>
    <row r="1545" spans="1:6" x14ac:dyDescent="0.25">
      <c r="A1545">
        <v>2021</v>
      </c>
      <c r="B1545" t="s">
        <v>66</v>
      </c>
      <c r="C1545" t="s">
        <v>4</v>
      </c>
      <c r="D1545" t="str">
        <f t="shared" si="24"/>
        <v>Phishing/Vishing/Smishing/Pharming</v>
      </c>
      <c r="E1545">
        <v>213</v>
      </c>
      <c r="F1545" s="3">
        <v>688706</v>
      </c>
    </row>
    <row r="1546" spans="1:6" x14ac:dyDescent="0.25">
      <c r="A1546">
        <v>2021</v>
      </c>
      <c r="B1546" t="s">
        <v>66</v>
      </c>
      <c r="C1546" t="s">
        <v>15</v>
      </c>
      <c r="D1546" t="str">
        <f t="shared" si="24"/>
        <v>Ransomware</v>
      </c>
      <c r="E1546">
        <v>40</v>
      </c>
      <c r="F1546" s="3">
        <v>97000</v>
      </c>
    </row>
    <row r="1547" spans="1:6" x14ac:dyDescent="0.25">
      <c r="A1547">
        <v>2021</v>
      </c>
      <c r="B1547" t="s">
        <v>66</v>
      </c>
      <c r="C1547" t="s">
        <v>31</v>
      </c>
      <c r="D1547" t="str">
        <f t="shared" si="24"/>
        <v>Re-shipping</v>
      </c>
      <c r="E1547">
        <v>5</v>
      </c>
      <c r="F1547" s="3">
        <v>5285</v>
      </c>
    </row>
    <row r="1548" spans="1:6" x14ac:dyDescent="0.25">
      <c r="A1548">
        <v>2021</v>
      </c>
      <c r="B1548" t="s">
        <v>66</v>
      </c>
      <c r="C1548" t="s">
        <v>32</v>
      </c>
      <c r="D1548" t="str">
        <f t="shared" si="24"/>
        <v>Real Estate/Rental</v>
      </c>
      <c r="E1548">
        <v>134</v>
      </c>
      <c r="F1548" s="3">
        <v>6664777</v>
      </c>
    </row>
    <row r="1549" spans="1:6" x14ac:dyDescent="0.25">
      <c r="A1549">
        <v>2021</v>
      </c>
      <c r="B1549" t="s">
        <v>66</v>
      </c>
      <c r="C1549" t="s">
        <v>22</v>
      </c>
      <c r="D1549" t="str">
        <f t="shared" si="24"/>
        <v>Spoofing</v>
      </c>
      <c r="E1549">
        <v>158</v>
      </c>
      <c r="F1549" s="3">
        <v>458710</v>
      </c>
    </row>
    <row r="1550" spans="1:6" x14ac:dyDescent="0.25">
      <c r="A1550">
        <v>2021</v>
      </c>
      <c r="B1550" t="s">
        <v>66</v>
      </c>
      <c r="C1550" t="s">
        <v>16</v>
      </c>
      <c r="D1550" t="str">
        <f t="shared" si="24"/>
        <v>Tech Support</v>
      </c>
      <c r="E1550">
        <v>278</v>
      </c>
      <c r="F1550" s="3">
        <v>3729720</v>
      </c>
    </row>
    <row r="1551" spans="1:6" x14ac:dyDescent="0.25">
      <c r="A1551">
        <v>2021</v>
      </c>
      <c r="B1551" t="s">
        <v>66</v>
      </c>
      <c r="C1551" t="s">
        <v>30</v>
      </c>
      <c r="D1551" t="str">
        <f t="shared" si="24"/>
        <v>Terrorism/Threats of Violence</v>
      </c>
      <c r="E1551">
        <v>88</v>
      </c>
      <c r="F1551" s="3">
        <v>111612</v>
      </c>
    </row>
    <row r="1552" spans="1:6" x14ac:dyDescent="0.25">
      <c r="A1552">
        <v>2021</v>
      </c>
      <c r="B1552" t="s">
        <v>86</v>
      </c>
      <c r="C1552" t="s">
        <v>7</v>
      </c>
      <c r="D1552" t="str">
        <f t="shared" si="24"/>
        <v>Advanced Fee</v>
      </c>
      <c r="E1552">
        <v>16</v>
      </c>
      <c r="F1552" s="3">
        <v>483467</v>
      </c>
    </row>
    <row r="1553" spans="1:6" x14ac:dyDescent="0.25">
      <c r="A1553">
        <v>2021</v>
      </c>
      <c r="B1553" t="s">
        <v>86</v>
      </c>
      <c r="C1553" t="s">
        <v>20</v>
      </c>
      <c r="D1553" t="str">
        <f t="shared" si="24"/>
        <v>BEC/EAC</v>
      </c>
      <c r="E1553">
        <v>35</v>
      </c>
      <c r="F1553" s="3">
        <v>2000797</v>
      </c>
    </row>
    <row r="1554" spans="1:6" x14ac:dyDescent="0.25">
      <c r="A1554">
        <v>2021</v>
      </c>
      <c r="B1554" t="s">
        <v>86</v>
      </c>
      <c r="C1554" t="s">
        <v>21</v>
      </c>
      <c r="D1554" t="str">
        <f t="shared" si="24"/>
        <v>Civil Matter</v>
      </c>
      <c r="E1554">
        <v>3</v>
      </c>
      <c r="F1554" s="3">
        <v>0</v>
      </c>
    </row>
    <row r="1555" spans="1:6" x14ac:dyDescent="0.25">
      <c r="A1555">
        <v>2021</v>
      </c>
      <c r="B1555" t="s">
        <v>86</v>
      </c>
      <c r="C1555" t="s">
        <v>25</v>
      </c>
      <c r="D1555" t="str">
        <f t="shared" si="24"/>
        <v>Computer Intrusion</v>
      </c>
      <c r="E1555">
        <v>2</v>
      </c>
      <c r="F1555" s="3">
        <v>10</v>
      </c>
    </row>
    <row r="1556" spans="1:6" x14ac:dyDescent="0.25">
      <c r="A1556">
        <v>2021</v>
      </c>
      <c r="B1556" t="s">
        <v>86</v>
      </c>
      <c r="C1556" t="s">
        <v>14</v>
      </c>
      <c r="D1556" t="str">
        <f t="shared" si="24"/>
        <v>Confidence Fraud/Romance</v>
      </c>
      <c r="E1556">
        <v>43</v>
      </c>
      <c r="F1556" s="3">
        <v>528709</v>
      </c>
    </row>
    <row r="1557" spans="1:6" x14ac:dyDescent="0.25">
      <c r="A1557">
        <v>2021</v>
      </c>
      <c r="B1557" t="s">
        <v>86</v>
      </c>
      <c r="C1557" t="s">
        <v>19</v>
      </c>
      <c r="D1557" t="str">
        <f t="shared" si="24"/>
        <v>Data Breach (Corporate)</v>
      </c>
      <c r="E1557">
        <v>4</v>
      </c>
      <c r="F1557" s="3">
        <v>738</v>
      </c>
    </row>
    <row r="1558" spans="1:6" x14ac:dyDescent="0.25">
      <c r="A1558">
        <v>2021</v>
      </c>
      <c r="B1558" t="s">
        <v>86</v>
      </c>
      <c r="C1558" t="s">
        <v>24</v>
      </c>
      <c r="D1558" t="str">
        <f t="shared" si="24"/>
        <v>Credit Card/Check Fraud</v>
      </c>
      <c r="E1558">
        <v>21</v>
      </c>
      <c r="F1558" s="3">
        <v>63134</v>
      </c>
    </row>
    <row r="1559" spans="1:6" x14ac:dyDescent="0.25">
      <c r="A1559">
        <v>2021</v>
      </c>
      <c r="B1559" t="s">
        <v>86</v>
      </c>
      <c r="C1559" t="s">
        <v>17</v>
      </c>
      <c r="D1559" t="str">
        <f t="shared" si="24"/>
        <v>Crimes Against Children</v>
      </c>
      <c r="E1559">
        <v>6</v>
      </c>
      <c r="F1559" s="3">
        <v>0</v>
      </c>
    </row>
    <row r="1560" spans="1:6" x14ac:dyDescent="0.25">
      <c r="A1560">
        <v>2021</v>
      </c>
      <c r="B1560" t="s">
        <v>86</v>
      </c>
      <c r="C1560" t="s">
        <v>104</v>
      </c>
      <c r="D1560" t="str">
        <f t="shared" si="24"/>
        <v>Denial of Service/TDos</v>
      </c>
      <c r="E1560">
        <v>0</v>
      </c>
      <c r="F1560" s="3">
        <v>0</v>
      </c>
    </row>
    <row r="1561" spans="1:6" x14ac:dyDescent="0.25">
      <c r="A1561">
        <v>2021</v>
      </c>
      <c r="B1561" t="s">
        <v>86</v>
      </c>
      <c r="C1561" t="s">
        <v>26</v>
      </c>
      <c r="D1561" t="str">
        <f t="shared" si="24"/>
        <v>Employment</v>
      </c>
      <c r="E1561">
        <v>14</v>
      </c>
      <c r="F1561" s="3">
        <v>17190</v>
      </c>
    </row>
    <row r="1562" spans="1:6" x14ac:dyDescent="0.25">
      <c r="A1562">
        <v>2021</v>
      </c>
      <c r="B1562" t="s">
        <v>86</v>
      </c>
      <c r="C1562" t="s">
        <v>12</v>
      </c>
      <c r="D1562" t="str">
        <f t="shared" si="24"/>
        <v>Extortion</v>
      </c>
      <c r="E1562">
        <v>69</v>
      </c>
      <c r="F1562" s="3">
        <v>7185</v>
      </c>
    </row>
    <row r="1563" spans="1:6" x14ac:dyDescent="0.25">
      <c r="A1563">
        <v>2021</v>
      </c>
      <c r="B1563" t="s">
        <v>86</v>
      </c>
      <c r="C1563" t="s">
        <v>33</v>
      </c>
      <c r="D1563" t="str">
        <f t="shared" si="24"/>
        <v>Gambling</v>
      </c>
      <c r="E1563">
        <v>1</v>
      </c>
      <c r="F1563" s="3">
        <v>0</v>
      </c>
    </row>
    <row r="1564" spans="1:6" x14ac:dyDescent="0.25">
      <c r="A1564">
        <v>2021</v>
      </c>
      <c r="B1564" t="s">
        <v>86</v>
      </c>
      <c r="C1564" t="s">
        <v>5</v>
      </c>
      <c r="D1564" t="str">
        <f t="shared" si="24"/>
        <v>Government Impersonation</v>
      </c>
      <c r="E1564">
        <v>22</v>
      </c>
      <c r="F1564" s="3">
        <v>384315</v>
      </c>
    </row>
    <row r="1565" spans="1:6" x14ac:dyDescent="0.25">
      <c r="A1565">
        <v>2021</v>
      </c>
      <c r="B1565" t="s">
        <v>86</v>
      </c>
      <c r="C1565" t="s">
        <v>29</v>
      </c>
      <c r="D1565" t="str">
        <f t="shared" si="24"/>
        <v>Health Care Related</v>
      </c>
      <c r="E1565">
        <v>0</v>
      </c>
      <c r="F1565" s="3">
        <v>0</v>
      </c>
    </row>
    <row r="1566" spans="1:6" x14ac:dyDescent="0.25">
      <c r="A1566">
        <v>2021</v>
      </c>
      <c r="B1566" t="s">
        <v>86</v>
      </c>
      <c r="C1566" t="s">
        <v>13</v>
      </c>
      <c r="D1566" t="str">
        <f t="shared" si="24"/>
        <v>IPR/Copyright and Counterfeit</v>
      </c>
      <c r="E1566">
        <v>16</v>
      </c>
      <c r="F1566" s="3">
        <v>9696</v>
      </c>
    </row>
    <row r="1567" spans="1:6" x14ac:dyDescent="0.25">
      <c r="A1567">
        <v>2021</v>
      </c>
      <c r="B1567" t="s">
        <v>86</v>
      </c>
      <c r="C1567" t="s">
        <v>10</v>
      </c>
      <c r="D1567" t="str">
        <f t="shared" si="24"/>
        <v>Identity Theft</v>
      </c>
      <c r="E1567">
        <v>29</v>
      </c>
      <c r="F1567" s="3">
        <v>485727</v>
      </c>
    </row>
    <row r="1568" spans="1:6" x14ac:dyDescent="0.25">
      <c r="A1568">
        <v>2021</v>
      </c>
      <c r="B1568" t="s">
        <v>86</v>
      </c>
      <c r="C1568" t="s">
        <v>18</v>
      </c>
      <c r="D1568" t="str">
        <f t="shared" si="24"/>
        <v>Investment</v>
      </c>
      <c r="E1568">
        <v>23</v>
      </c>
      <c r="F1568" s="3">
        <v>4754607</v>
      </c>
    </row>
    <row r="1569" spans="1:6" x14ac:dyDescent="0.25">
      <c r="A1569">
        <v>2021</v>
      </c>
      <c r="B1569" t="s">
        <v>86</v>
      </c>
      <c r="C1569" t="s">
        <v>11</v>
      </c>
      <c r="D1569" t="str">
        <f t="shared" si="24"/>
        <v>Lottery/Sweepstakes/Inheritance</v>
      </c>
      <c r="E1569">
        <v>12</v>
      </c>
      <c r="F1569" s="3">
        <v>177090</v>
      </c>
    </row>
    <row r="1570" spans="1:6" x14ac:dyDescent="0.25">
      <c r="A1570">
        <v>2021</v>
      </c>
      <c r="B1570" t="s">
        <v>86</v>
      </c>
      <c r="C1570" t="s">
        <v>27</v>
      </c>
      <c r="D1570" t="str">
        <f t="shared" si="24"/>
        <v>Malware/Scareware/Virus</v>
      </c>
      <c r="E1570">
        <v>0</v>
      </c>
      <c r="F1570" s="3">
        <v>0</v>
      </c>
    </row>
    <row r="1571" spans="1:6" x14ac:dyDescent="0.25">
      <c r="A1571">
        <v>2021</v>
      </c>
      <c r="B1571" t="s">
        <v>86</v>
      </c>
      <c r="C1571" t="s">
        <v>102</v>
      </c>
      <c r="D1571" t="str">
        <f t="shared" si="24"/>
        <v>No Lead Value</v>
      </c>
      <c r="E1571">
        <v>29</v>
      </c>
      <c r="F1571" s="3">
        <v>0</v>
      </c>
    </row>
    <row r="1572" spans="1:6" x14ac:dyDescent="0.25">
      <c r="A1572">
        <v>2021</v>
      </c>
      <c r="B1572" t="s">
        <v>86</v>
      </c>
      <c r="C1572" t="s">
        <v>103</v>
      </c>
      <c r="D1572" t="str">
        <f t="shared" si="24"/>
        <v>Non-payment/Non-Delivery</v>
      </c>
      <c r="E1572">
        <v>137</v>
      </c>
      <c r="F1572" s="3">
        <v>176579</v>
      </c>
    </row>
    <row r="1573" spans="1:6" x14ac:dyDescent="0.25">
      <c r="A1573">
        <v>2021</v>
      </c>
      <c r="B1573" t="s">
        <v>86</v>
      </c>
      <c r="C1573" t="s">
        <v>28</v>
      </c>
      <c r="D1573" t="str">
        <f t="shared" si="24"/>
        <v>Other</v>
      </c>
      <c r="E1573">
        <v>12</v>
      </c>
      <c r="F1573" s="3">
        <v>4960</v>
      </c>
    </row>
    <row r="1574" spans="1:6" x14ac:dyDescent="0.25">
      <c r="A1574">
        <v>2021</v>
      </c>
      <c r="B1574" t="s">
        <v>86</v>
      </c>
      <c r="C1574" t="s">
        <v>9</v>
      </c>
      <c r="D1574" t="str">
        <f t="shared" si="24"/>
        <v>Overpayment</v>
      </c>
      <c r="E1574">
        <v>12</v>
      </c>
      <c r="F1574" s="3">
        <v>5430</v>
      </c>
    </row>
    <row r="1575" spans="1:6" x14ac:dyDescent="0.25">
      <c r="A1575">
        <v>2021</v>
      </c>
      <c r="B1575" t="s">
        <v>86</v>
      </c>
      <c r="C1575" t="s">
        <v>8</v>
      </c>
      <c r="D1575" t="str">
        <f t="shared" si="24"/>
        <v>Data Breach (Personal)</v>
      </c>
      <c r="E1575">
        <v>72</v>
      </c>
      <c r="F1575" s="3">
        <v>311115</v>
      </c>
    </row>
    <row r="1576" spans="1:6" x14ac:dyDescent="0.25">
      <c r="A1576">
        <v>2021</v>
      </c>
      <c r="B1576" t="s">
        <v>86</v>
      </c>
      <c r="C1576" t="s">
        <v>4</v>
      </c>
      <c r="D1576" t="str">
        <f t="shared" si="24"/>
        <v>Phishing/Vishing/Smishing/Pharming</v>
      </c>
      <c r="E1576">
        <v>67</v>
      </c>
      <c r="F1576" s="3">
        <v>179567</v>
      </c>
    </row>
    <row r="1577" spans="1:6" x14ac:dyDescent="0.25">
      <c r="A1577">
        <v>2021</v>
      </c>
      <c r="B1577" t="s">
        <v>86</v>
      </c>
      <c r="C1577" t="s">
        <v>15</v>
      </c>
      <c r="D1577" t="str">
        <f t="shared" si="24"/>
        <v>Ransomware</v>
      </c>
      <c r="E1577">
        <v>3</v>
      </c>
      <c r="F1577" s="3">
        <v>0</v>
      </c>
    </row>
    <row r="1578" spans="1:6" x14ac:dyDescent="0.25">
      <c r="A1578">
        <v>2021</v>
      </c>
      <c r="B1578" t="s">
        <v>86</v>
      </c>
      <c r="C1578" t="s">
        <v>31</v>
      </c>
      <c r="D1578" t="str">
        <f t="shared" si="24"/>
        <v>Re-shipping</v>
      </c>
      <c r="E1578">
        <v>1</v>
      </c>
      <c r="F1578" s="3">
        <v>0</v>
      </c>
    </row>
    <row r="1579" spans="1:6" x14ac:dyDescent="0.25">
      <c r="A1579">
        <v>2021</v>
      </c>
      <c r="B1579" t="s">
        <v>86</v>
      </c>
      <c r="C1579" t="s">
        <v>32</v>
      </c>
      <c r="D1579" t="str">
        <f t="shared" si="24"/>
        <v>Real Estate/Rental</v>
      </c>
      <c r="E1579">
        <v>17</v>
      </c>
      <c r="F1579" s="3">
        <v>329474</v>
      </c>
    </row>
    <row r="1580" spans="1:6" x14ac:dyDescent="0.25">
      <c r="A1580">
        <v>2021</v>
      </c>
      <c r="B1580" t="s">
        <v>86</v>
      </c>
      <c r="C1580" t="s">
        <v>22</v>
      </c>
      <c r="D1580" t="str">
        <f t="shared" si="24"/>
        <v>Spoofing</v>
      </c>
      <c r="E1580">
        <v>38</v>
      </c>
      <c r="F1580" s="3">
        <v>12105</v>
      </c>
    </row>
    <row r="1581" spans="1:6" x14ac:dyDescent="0.25">
      <c r="A1581">
        <v>2021</v>
      </c>
      <c r="B1581" t="s">
        <v>86</v>
      </c>
      <c r="C1581" t="s">
        <v>16</v>
      </c>
      <c r="D1581" t="str">
        <f t="shared" si="24"/>
        <v>Tech Support</v>
      </c>
      <c r="E1581">
        <v>50</v>
      </c>
      <c r="F1581" s="3">
        <v>922664</v>
      </c>
    </row>
    <row r="1582" spans="1:6" x14ac:dyDescent="0.25">
      <c r="A1582">
        <v>2021</v>
      </c>
      <c r="B1582" t="s">
        <v>86</v>
      </c>
      <c r="C1582" t="s">
        <v>30</v>
      </c>
      <c r="D1582" t="str">
        <f t="shared" si="24"/>
        <v>Terrorism/Threats of Violence</v>
      </c>
      <c r="E1582">
        <v>13</v>
      </c>
      <c r="F1582" s="3">
        <v>0</v>
      </c>
    </row>
    <row r="1583" spans="1:6" x14ac:dyDescent="0.25">
      <c r="A1583">
        <v>2021</v>
      </c>
      <c r="B1583" t="s">
        <v>106</v>
      </c>
      <c r="C1583" t="s">
        <v>7</v>
      </c>
      <c r="D1583" t="str">
        <f t="shared" si="24"/>
        <v>Advanced Fee</v>
      </c>
      <c r="E1583">
        <v>2</v>
      </c>
      <c r="F1583" s="3">
        <v>22600</v>
      </c>
    </row>
    <row r="1584" spans="1:6" x14ac:dyDescent="0.25">
      <c r="A1584">
        <v>2021</v>
      </c>
      <c r="B1584" t="s">
        <v>106</v>
      </c>
      <c r="C1584" t="s">
        <v>20</v>
      </c>
      <c r="D1584" t="str">
        <f t="shared" si="24"/>
        <v>BEC/EAC</v>
      </c>
      <c r="E1584">
        <v>11</v>
      </c>
      <c r="F1584" s="3">
        <v>497022</v>
      </c>
    </row>
    <row r="1585" spans="1:6" x14ac:dyDescent="0.25">
      <c r="A1585">
        <v>2021</v>
      </c>
      <c r="B1585" t="s">
        <v>106</v>
      </c>
      <c r="C1585" t="s">
        <v>21</v>
      </c>
      <c r="D1585" t="str">
        <f t="shared" si="24"/>
        <v>Civil Matter</v>
      </c>
      <c r="E1585">
        <v>1</v>
      </c>
      <c r="F1585" s="3">
        <v>54346</v>
      </c>
    </row>
    <row r="1586" spans="1:6" x14ac:dyDescent="0.25">
      <c r="A1586">
        <v>2021</v>
      </c>
      <c r="B1586" t="s">
        <v>106</v>
      </c>
      <c r="C1586" t="s">
        <v>25</v>
      </c>
      <c r="D1586" t="str">
        <f t="shared" si="24"/>
        <v>Computer Intrusion</v>
      </c>
      <c r="E1586">
        <v>0</v>
      </c>
      <c r="F1586" s="3">
        <v>0</v>
      </c>
    </row>
    <row r="1587" spans="1:6" x14ac:dyDescent="0.25">
      <c r="A1587">
        <v>2021</v>
      </c>
      <c r="B1587" t="s">
        <v>106</v>
      </c>
      <c r="C1587" t="s">
        <v>14</v>
      </c>
      <c r="D1587" t="str">
        <f t="shared" si="24"/>
        <v>Confidence Fraud/Romance</v>
      </c>
      <c r="E1587">
        <v>2</v>
      </c>
      <c r="F1587" s="3">
        <v>7500</v>
      </c>
    </row>
    <row r="1588" spans="1:6" x14ac:dyDescent="0.25">
      <c r="A1588">
        <v>2021</v>
      </c>
      <c r="B1588" t="s">
        <v>106</v>
      </c>
      <c r="C1588" t="s">
        <v>19</v>
      </c>
      <c r="D1588" t="str">
        <f t="shared" si="24"/>
        <v>Data Breach (Corporate)</v>
      </c>
      <c r="E1588">
        <v>0</v>
      </c>
      <c r="F1588" s="3">
        <v>0</v>
      </c>
    </row>
    <row r="1589" spans="1:6" x14ac:dyDescent="0.25">
      <c r="A1589">
        <v>2021</v>
      </c>
      <c r="B1589" t="s">
        <v>106</v>
      </c>
      <c r="C1589" t="s">
        <v>24</v>
      </c>
      <c r="D1589" t="str">
        <f t="shared" si="24"/>
        <v>Credit Card/Check Fraud</v>
      </c>
      <c r="E1589">
        <v>5</v>
      </c>
      <c r="F1589" s="3">
        <v>15615</v>
      </c>
    </row>
    <row r="1590" spans="1:6" x14ac:dyDescent="0.25">
      <c r="A1590">
        <v>2021</v>
      </c>
      <c r="B1590" t="s">
        <v>106</v>
      </c>
      <c r="C1590" t="s">
        <v>17</v>
      </c>
      <c r="D1590" t="str">
        <f t="shared" si="24"/>
        <v>Crimes Against Children</v>
      </c>
      <c r="E1590">
        <v>1</v>
      </c>
      <c r="F1590" s="3">
        <v>0</v>
      </c>
    </row>
    <row r="1591" spans="1:6" x14ac:dyDescent="0.25">
      <c r="A1591">
        <v>2021</v>
      </c>
      <c r="B1591" t="s">
        <v>106</v>
      </c>
      <c r="C1591" t="s">
        <v>104</v>
      </c>
      <c r="D1591" t="str">
        <f t="shared" si="24"/>
        <v>Denial of Service/TDos</v>
      </c>
      <c r="E1591">
        <v>0</v>
      </c>
      <c r="F1591" s="3">
        <v>0</v>
      </c>
    </row>
    <row r="1592" spans="1:6" x14ac:dyDescent="0.25">
      <c r="A1592">
        <v>2021</v>
      </c>
      <c r="B1592" t="s">
        <v>106</v>
      </c>
      <c r="C1592" t="s">
        <v>26</v>
      </c>
      <c r="D1592" t="str">
        <f t="shared" si="24"/>
        <v>Employment</v>
      </c>
      <c r="E1592">
        <v>6</v>
      </c>
      <c r="F1592" s="3">
        <v>5901</v>
      </c>
    </row>
    <row r="1593" spans="1:6" x14ac:dyDescent="0.25">
      <c r="A1593">
        <v>2021</v>
      </c>
      <c r="B1593" t="s">
        <v>106</v>
      </c>
      <c r="C1593" t="s">
        <v>12</v>
      </c>
      <c r="D1593" t="str">
        <f t="shared" si="24"/>
        <v>Extortion</v>
      </c>
      <c r="E1593">
        <v>4</v>
      </c>
      <c r="F1593" s="3">
        <v>300</v>
      </c>
    </row>
    <row r="1594" spans="1:6" x14ac:dyDescent="0.25">
      <c r="A1594">
        <v>2021</v>
      </c>
      <c r="B1594" t="s">
        <v>106</v>
      </c>
      <c r="C1594" t="s">
        <v>33</v>
      </c>
      <c r="D1594" t="str">
        <f t="shared" si="24"/>
        <v>Gambling</v>
      </c>
      <c r="E1594">
        <v>0</v>
      </c>
      <c r="F1594" s="3">
        <v>0</v>
      </c>
    </row>
    <row r="1595" spans="1:6" x14ac:dyDescent="0.25">
      <c r="A1595">
        <v>2021</v>
      </c>
      <c r="B1595" t="s">
        <v>106</v>
      </c>
      <c r="C1595" t="s">
        <v>5</v>
      </c>
      <c r="D1595" t="str">
        <f t="shared" si="24"/>
        <v>Government Impersonation</v>
      </c>
      <c r="E1595">
        <v>7</v>
      </c>
      <c r="F1595" s="3">
        <v>10198</v>
      </c>
    </row>
    <row r="1596" spans="1:6" x14ac:dyDescent="0.25">
      <c r="A1596">
        <v>2021</v>
      </c>
      <c r="B1596" t="s">
        <v>106</v>
      </c>
      <c r="C1596" t="s">
        <v>29</v>
      </c>
      <c r="D1596" t="str">
        <f t="shared" si="24"/>
        <v>Health Care Related</v>
      </c>
      <c r="E1596">
        <v>0</v>
      </c>
      <c r="F1596" s="3">
        <v>0</v>
      </c>
    </row>
    <row r="1597" spans="1:6" x14ac:dyDescent="0.25">
      <c r="A1597">
        <v>2021</v>
      </c>
      <c r="B1597" t="s">
        <v>106</v>
      </c>
      <c r="C1597" t="s">
        <v>13</v>
      </c>
      <c r="D1597" t="str">
        <f t="shared" si="24"/>
        <v>IPR/Copyright and Counterfeit</v>
      </c>
      <c r="E1597">
        <v>1</v>
      </c>
      <c r="F1597" s="3">
        <v>260</v>
      </c>
    </row>
    <row r="1598" spans="1:6" x14ac:dyDescent="0.25">
      <c r="A1598">
        <v>2021</v>
      </c>
      <c r="B1598" t="s">
        <v>106</v>
      </c>
      <c r="C1598" t="s">
        <v>10</v>
      </c>
      <c r="D1598" t="str">
        <f t="shared" si="24"/>
        <v>Identity Theft</v>
      </c>
      <c r="E1598">
        <v>2</v>
      </c>
      <c r="F1598" s="3">
        <v>15060</v>
      </c>
    </row>
    <row r="1599" spans="1:6" x14ac:dyDescent="0.25">
      <c r="A1599">
        <v>2021</v>
      </c>
      <c r="B1599" t="s">
        <v>106</v>
      </c>
      <c r="C1599" t="s">
        <v>18</v>
      </c>
      <c r="D1599" t="str">
        <f t="shared" si="24"/>
        <v>Investment</v>
      </c>
      <c r="E1599">
        <v>5</v>
      </c>
      <c r="F1599" s="3">
        <v>19499</v>
      </c>
    </row>
    <row r="1600" spans="1:6" x14ac:dyDescent="0.25">
      <c r="A1600">
        <v>2021</v>
      </c>
      <c r="B1600" t="s">
        <v>106</v>
      </c>
      <c r="C1600" t="s">
        <v>11</v>
      </c>
      <c r="D1600" t="str">
        <f t="shared" si="24"/>
        <v>Lottery/Sweepstakes/Inheritance</v>
      </c>
      <c r="E1600">
        <v>5</v>
      </c>
      <c r="F1600" s="3">
        <v>800</v>
      </c>
    </row>
    <row r="1601" spans="1:6" x14ac:dyDescent="0.25">
      <c r="A1601">
        <v>2021</v>
      </c>
      <c r="B1601" t="s">
        <v>106</v>
      </c>
      <c r="C1601" t="s">
        <v>27</v>
      </c>
      <c r="D1601" t="str">
        <f t="shared" si="24"/>
        <v>Malware/Scareware/Virus</v>
      </c>
      <c r="E1601">
        <v>0</v>
      </c>
      <c r="F1601" s="3">
        <v>0</v>
      </c>
    </row>
    <row r="1602" spans="1:6" x14ac:dyDescent="0.25">
      <c r="A1602">
        <v>2021</v>
      </c>
      <c r="B1602" t="s">
        <v>106</v>
      </c>
      <c r="C1602" t="s">
        <v>102</v>
      </c>
      <c r="D1602" t="str">
        <f t="shared" si="24"/>
        <v>No Lead Value</v>
      </c>
      <c r="E1602">
        <v>3</v>
      </c>
      <c r="F1602" s="3">
        <v>0</v>
      </c>
    </row>
    <row r="1603" spans="1:6" x14ac:dyDescent="0.25">
      <c r="A1603">
        <v>2021</v>
      </c>
      <c r="B1603" t="s">
        <v>106</v>
      </c>
      <c r="C1603" t="s">
        <v>103</v>
      </c>
      <c r="D1603" t="str">
        <f t="shared" ref="D1603:D1666" si="25">IF(C1603="BEC", "BEC/EAC", IF(C1603="Credit Card Fraud", "Credit Card/Check Fraud", IF(C1603="Malware", "Malware/Scareware/Virus", IF(C1603="Data Breach", "Data Breach (Corporate)", IF(C1603="Real Estate", "Real Estate/Rental", IF(C1603="Phishing", "Phishing/Vishing/Smishing/Pharming", IF(C1603="Personal Data Breach", "Data Breach (Personal)", IF(C1603="Corporate Data Breach", "Data Breach (Corporate)", IF(C1603="Confidence/Romance", "Confidence Fraud/Romance", IF(C1603="Threats of Violence", "Terrorism/Threats of Violence", C1603))))))))))</f>
        <v>Non-payment/Non-Delivery</v>
      </c>
      <c r="E1603">
        <v>16</v>
      </c>
      <c r="F1603" s="3">
        <v>35598</v>
      </c>
    </row>
    <row r="1604" spans="1:6" x14ac:dyDescent="0.25">
      <c r="A1604">
        <v>2021</v>
      </c>
      <c r="B1604" t="s">
        <v>106</v>
      </c>
      <c r="C1604" t="s">
        <v>28</v>
      </c>
      <c r="D1604" t="str">
        <f t="shared" si="25"/>
        <v>Other</v>
      </c>
      <c r="E1604">
        <v>4</v>
      </c>
      <c r="F1604" s="3">
        <v>190250</v>
      </c>
    </row>
    <row r="1605" spans="1:6" x14ac:dyDescent="0.25">
      <c r="A1605">
        <v>2021</v>
      </c>
      <c r="B1605" t="s">
        <v>106</v>
      </c>
      <c r="C1605" t="s">
        <v>9</v>
      </c>
      <c r="D1605" t="str">
        <f t="shared" si="25"/>
        <v>Overpayment</v>
      </c>
      <c r="E1605">
        <v>0</v>
      </c>
      <c r="F1605" s="3">
        <v>0</v>
      </c>
    </row>
    <row r="1606" spans="1:6" x14ac:dyDescent="0.25">
      <c r="A1606">
        <v>2021</v>
      </c>
      <c r="B1606" t="s">
        <v>106</v>
      </c>
      <c r="C1606" t="s">
        <v>8</v>
      </c>
      <c r="D1606" t="str">
        <f t="shared" si="25"/>
        <v>Data Breach (Personal)</v>
      </c>
      <c r="E1606">
        <v>12</v>
      </c>
      <c r="F1606" s="3">
        <v>2833</v>
      </c>
    </row>
    <row r="1607" spans="1:6" x14ac:dyDescent="0.25">
      <c r="A1607">
        <v>2021</v>
      </c>
      <c r="B1607" t="s">
        <v>106</v>
      </c>
      <c r="C1607" t="s">
        <v>4</v>
      </c>
      <c r="D1607" t="str">
        <f t="shared" si="25"/>
        <v>Phishing/Vishing/Smishing/Pharming</v>
      </c>
      <c r="E1607">
        <v>7</v>
      </c>
      <c r="F1607" s="3">
        <v>0</v>
      </c>
    </row>
    <row r="1608" spans="1:6" x14ac:dyDescent="0.25">
      <c r="A1608">
        <v>2021</v>
      </c>
      <c r="B1608" t="s">
        <v>106</v>
      </c>
      <c r="C1608" t="s">
        <v>15</v>
      </c>
      <c r="D1608" t="str">
        <f t="shared" si="25"/>
        <v>Ransomware</v>
      </c>
      <c r="E1608">
        <v>0</v>
      </c>
      <c r="F1608" s="3">
        <v>0</v>
      </c>
    </row>
    <row r="1609" spans="1:6" x14ac:dyDescent="0.25">
      <c r="A1609">
        <v>2021</v>
      </c>
      <c r="B1609" t="s">
        <v>106</v>
      </c>
      <c r="C1609" t="s">
        <v>31</v>
      </c>
      <c r="D1609" t="str">
        <f t="shared" si="25"/>
        <v>Re-shipping</v>
      </c>
      <c r="E1609">
        <v>0</v>
      </c>
      <c r="F1609" s="3">
        <v>0</v>
      </c>
    </row>
    <row r="1610" spans="1:6" x14ac:dyDescent="0.25">
      <c r="A1610">
        <v>2021</v>
      </c>
      <c r="B1610" t="s">
        <v>106</v>
      </c>
      <c r="C1610" t="s">
        <v>32</v>
      </c>
      <c r="D1610" t="str">
        <f t="shared" si="25"/>
        <v>Real Estate/Rental</v>
      </c>
      <c r="E1610">
        <v>1</v>
      </c>
      <c r="F1610" s="3">
        <v>0</v>
      </c>
    </row>
    <row r="1611" spans="1:6" x14ac:dyDescent="0.25">
      <c r="A1611">
        <v>2021</v>
      </c>
      <c r="B1611" t="s">
        <v>106</v>
      </c>
      <c r="C1611" t="s">
        <v>22</v>
      </c>
      <c r="D1611" t="str">
        <f t="shared" si="25"/>
        <v>Spoofing</v>
      </c>
      <c r="E1611">
        <v>4</v>
      </c>
      <c r="F1611" s="3">
        <v>500</v>
      </c>
    </row>
    <row r="1612" spans="1:6" x14ac:dyDescent="0.25">
      <c r="A1612">
        <v>2021</v>
      </c>
      <c r="B1612" t="s">
        <v>106</v>
      </c>
      <c r="C1612" t="s">
        <v>16</v>
      </c>
      <c r="D1612" t="str">
        <f t="shared" si="25"/>
        <v>Tech Support</v>
      </c>
      <c r="E1612">
        <v>6</v>
      </c>
      <c r="F1612" s="3">
        <v>18681</v>
      </c>
    </row>
    <row r="1613" spans="1:6" x14ac:dyDescent="0.25">
      <c r="A1613">
        <v>2021</v>
      </c>
      <c r="B1613" t="s">
        <v>106</v>
      </c>
      <c r="C1613" t="s">
        <v>30</v>
      </c>
      <c r="D1613" t="str">
        <f t="shared" si="25"/>
        <v>Terrorism/Threats of Violence</v>
      </c>
      <c r="E1613">
        <v>4</v>
      </c>
      <c r="F1613" s="3">
        <v>0</v>
      </c>
    </row>
    <row r="1614" spans="1:6" x14ac:dyDescent="0.25">
      <c r="A1614">
        <v>2021</v>
      </c>
      <c r="B1614" t="s">
        <v>75</v>
      </c>
      <c r="C1614" t="s">
        <v>7</v>
      </c>
      <c r="D1614" t="str">
        <f t="shared" si="25"/>
        <v>Advanced Fee</v>
      </c>
      <c r="E1614">
        <v>283</v>
      </c>
      <c r="F1614" s="3">
        <v>1757749</v>
      </c>
    </row>
    <row r="1615" spans="1:6" x14ac:dyDescent="0.25">
      <c r="A1615">
        <v>2021</v>
      </c>
      <c r="B1615" t="s">
        <v>75</v>
      </c>
      <c r="C1615" t="s">
        <v>20</v>
      </c>
      <c r="D1615" t="str">
        <f t="shared" si="25"/>
        <v>BEC/EAC</v>
      </c>
      <c r="E1615">
        <v>617</v>
      </c>
      <c r="F1615" s="3">
        <v>65400117</v>
      </c>
    </row>
    <row r="1616" spans="1:6" x14ac:dyDescent="0.25">
      <c r="A1616">
        <v>2021</v>
      </c>
      <c r="B1616" t="s">
        <v>75</v>
      </c>
      <c r="C1616" t="s">
        <v>21</v>
      </c>
      <c r="D1616" t="str">
        <f t="shared" si="25"/>
        <v>Civil Matter</v>
      </c>
      <c r="E1616">
        <v>23</v>
      </c>
      <c r="F1616" s="3">
        <v>533459</v>
      </c>
    </row>
    <row r="1617" spans="1:6" x14ac:dyDescent="0.25">
      <c r="A1617">
        <v>2021</v>
      </c>
      <c r="B1617" t="s">
        <v>75</v>
      </c>
      <c r="C1617" t="s">
        <v>25</v>
      </c>
      <c r="D1617" t="str">
        <f t="shared" si="25"/>
        <v>Computer Intrusion</v>
      </c>
      <c r="E1617">
        <v>36</v>
      </c>
      <c r="F1617" s="3">
        <v>1746</v>
      </c>
    </row>
    <row r="1618" spans="1:6" x14ac:dyDescent="0.25">
      <c r="A1618">
        <v>2021</v>
      </c>
      <c r="B1618" t="s">
        <v>75</v>
      </c>
      <c r="C1618" t="s">
        <v>14</v>
      </c>
      <c r="D1618" t="str">
        <f t="shared" si="25"/>
        <v>Confidence Fraud/Romance</v>
      </c>
      <c r="E1618">
        <v>613</v>
      </c>
      <c r="F1618" s="3">
        <v>22143549</v>
      </c>
    </row>
    <row r="1619" spans="1:6" x14ac:dyDescent="0.25">
      <c r="A1619">
        <v>2021</v>
      </c>
      <c r="B1619" t="s">
        <v>75</v>
      </c>
      <c r="C1619" t="s">
        <v>19</v>
      </c>
      <c r="D1619" t="str">
        <f t="shared" si="25"/>
        <v>Data Breach (Corporate)</v>
      </c>
      <c r="E1619">
        <v>51</v>
      </c>
      <c r="F1619" s="3">
        <v>247387</v>
      </c>
    </row>
    <row r="1620" spans="1:6" x14ac:dyDescent="0.25">
      <c r="A1620">
        <v>2021</v>
      </c>
      <c r="B1620" t="s">
        <v>75</v>
      </c>
      <c r="C1620" t="s">
        <v>24</v>
      </c>
      <c r="D1620" t="str">
        <f t="shared" si="25"/>
        <v>Credit Card/Check Fraud</v>
      </c>
      <c r="E1620">
        <v>398</v>
      </c>
      <c r="F1620" s="3">
        <v>4577719</v>
      </c>
    </row>
    <row r="1621" spans="1:6" x14ac:dyDescent="0.25">
      <c r="A1621">
        <v>2021</v>
      </c>
      <c r="B1621" t="s">
        <v>75</v>
      </c>
      <c r="C1621" t="s">
        <v>17</v>
      </c>
      <c r="D1621" t="str">
        <f t="shared" si="25"/>
        <v>Crimes Against Children</v>
      </c>
      <c r="E1621">
        <v>51</v>
      </c>
      <c r="F1621" s="3">
        <v>2220</v>
      </c>
    </row>
    <row r="1622" spans="1:6" x14ac:dyDescent="0.25">
      <c r="A1622">
        <v>2021</v>
      </c>
      <c r="B1622" t="s">
        <v>75</v>
      </c>
      <c r="C1622" t="s">
        <v>104</v>
      </c>
      <c r="D1622" t="str">
        <f t="shared" si="25"/>
        <v>Denial of Service/TDos</v>
      </c>
      <c r="E1622">
        <v>24</v>
      </c>
      <c r="F1622" s="3">
        <v>31737</v>
      </c>
    </row>
    <row r="1623" spans="1:6" x14ac:dyDescent="0.25">
      <c r="A1623">
        <v>2021</v>
      </c>
      <c r="B1623" t="s">
        <v>75</v>
      </c>
      <c r="C1623" t="s">
        <v>26</v>
      </c>
      <c r="D1623" t="str">
        <f t="shared" si="25"/>
        <v>Employment</v>
      </c>
      <c r="E1623">
        <v>454</v>
      </c>
      <c r="F1623" s="3">
        <v>914672</v>
      </c>
    </row>
    <row r="1624" spans="1:6" x14ac:dyDescent="0.25">
      <c r="A1624">
        <v>2021</v>
      </c>
      <c r="B1624" t="s">
        <v>75</v>
      </c>
      <c r="C1624" t="s">
        <v>12</v>
      </c>
      <c r="D1624" t="str">
        <f t="shared" si="25"/>
        <v>Extortion</v>
      </c>
      <c r="E1624">
        <v>1107</v>
      </c>
      <c r="F1624" s="3">
        <v>3127555</v>
      </c>
    </row>
    <row r="1625" spans="1:6" x14ac:dyDescent="0.25">
      <c r="A1625">
        <v>2021</v>
      </c>
      <c r="B1625" t="s">
        <v>75</v>
      </c>
      <c r="C1625" t="s">
        <v>33</v>
      </c>
      <c r="D1625" t="str">
        <f t="shared" si="25"/>
        <v>Gambling</v>
      </c>
      <c r="E1625">
        <v>5</v>
      </c>
      <c r="F1625" s="3">
        <v>2032</v>
      </c>
    </row>
    <row r="1626" spans="1:6" x14ac:dyDescent="0.25">
      <c r="A1626">
        <v>2021</v>
      </c>
      <c r="B1626" t="s">
        <v>75</v>
      </c>
      <c r="C1626" t="s">
        <v>5</v>
      </c>
      <c r="D1626" t="str">
        <f t="shared" si="25"/>
        <v>Government Impersonation</v>
      </c>
      <c r="E1626">
        <v>317</v>
      </c>
      <c r="F1626" s="3">
        <v>3042691</v>
      </c>
    </row>
    <row r="1627" spans="1:6" x14ac:dyDescent="0.25">
      <c r="A1627">
        <v>2021</v>
      </c>
      <c r="B1627" t="s">
        <v>75</v>
      </c>
      <c r="C1627" t="s">
        <v>29</v>
      </c>
      <c r="D1627" t="str">
        <f t="shared" si="25"/>
        <v>Health Care Related</v>
      </c>
      <c r="E1627">
        <v>14</v>
      </c>
      <c r="F1627" s="3">
        <v>346479</v>
      </c>
    </row>
    <row r="1628" spans="1:6" x14ac:dyDescent="0.25">
      <c r="A1628">
        <v>2021</v>
      </c>
      <c r="B1628" t="s">
        <v>75</v>
      </c>
      <c r="C1628" t="s">
        <v>13</v>
      </c>
      <c r="D1628" t="str">
        <f t="shared" si="25"/>
        <v>IPR/Copyright and Counterfeit</v>
      </c>
      <c r="E1628">
        <v>118</v>
      </c>
      <c r="F1628" s="3">
        <v>198708</v>
      </c>
    </row>
    <row r="1629" spans="1:6" x14ac:dyDescent="0.25">
      <c r="A1629">
        <v>2021</v>
      </c>
      <c r="B1629" t="s">
        <v>75</v>
      </c>
      <c r="C1629" t="s">
        <v>10</v>
      </c>
      <c r="D1629" t="str">
        <f t="shared" si="25"/>
        <v>Identity Theft</v>
      </c>
      <c r="E1629">
        <v>891</v>
      </c>
      <c r="F1629" s="3">
        <v>7149246</v>
      </c>
    </row>
    <row r="1630" spans="1:6" x14ac:dyDescent="0.25">
      <c r="A1630">
        <v>2021</v>
      </c>
      <c r="B1630" t="s">
        <v>75</v>
      </c>
      <c r="C1630" t="s">
        <v>18</v>
      </c>
      <c r="D1630" t="str">
        <f t="shared" si="25"/>
        <v>Investment</v>
      </c>
      <c r="E1630">
        <v>433</v>
      </c>
      <c r="F1630" s="3">
        <v>25033048</v>
      </c>
    </row>
    <row r="1631" spans="1:6" x14ac:dyDescent="0.25">
      <c r="A1631">
        <v>2021</v>
      </c>
      <c r="B1631" t="s">
        <v>75</v>
      </c>
      <c r="C1631" t="s">
        <v>11</v>
      </c>
      <c r="D1631" t="str">
        <f t="shared" si="25"/>
        <v>Lottery/Sweepstakes/Inheritance</v>
      </c>
      <c r="E1631">
        <v>149</v>
      </c>
      <c r="F1631" s="3">
        <v>1851810</v>
      </c>
    </row>
    <row r="1632" spans="1:6" x14ac:dyDescent="0.25">
      <c r="A1632">
        <v>2021</v>
      </c>
      <c r="B1632" t="s">
        <v>75</v>
      </c>
      <c r="C1632" t="s">
        <v>27</v>
      </c>
      <c r="D1632" t="str">
        <f t="shared" si="25"/>
        <v>Malware/Scareware/Virus</v>
      </c>
      <c r="E1632">
        <v>27</v>
      </c>
      <c r="F1632" s="3">
        <v>11376</v>
      </c>
    </row>
    <row r="1633" spans="1:6" x14ac:dyDescent="0.25">
      <c r="A1633">
        <v>2021</v>
      </c>
      <c r="B1633" t="s">
        <v>75</v>
      </c>
      <c r="C1633" t="s">
        <v>102</v>
      </c>
      <c r="D1633" t="str">
        <f t="shared" si="25"/>
        <v>No Lead Value</v>
      </c>
      <c r="E1633">
        <v>768</v>
      </c>
      <c r="F1633" s="3">
        <v>0</v>
      </c>
    </row>
    <row r="1634" spans="1:6" x14ac:dyDescent="0.25">
      <c r="A1634">
        <v>2021</v>
      </c>
      <c r="B1634" t="s">
        <v>75</v>
      </c>
      <c r="C1634" t="s">
        <v>103</v>
      </c>
      <c r="D1634" t="str">
        <f t="shared" si="25"/>
        <v>Non-payment/Non-Delivery</v>
      </c>
      <c r="E1634">
        <v>2162</v>
      </c>
      <c r="F1634" s="3">
        <v>6762974</v>
      </c>
    </row>
    <row r="1635" spans="1:6" x14ac:dyDescent="0.25">
      <c r="A1635">
        <v>2021</v>
      </c>
      <c r="B1635" t="s">
        <v>75</v>
      </c>
      <c r="C1635" t="s">
        <v>28</v>
      </c>
      <c r="D1635" t="str">
        <f t="shared" si="25"/>
        <v>Other</v>
      </c>
      <c r="E1635">
        <v>267</v>
      </c>
      <c r="F1635" s="3">
        <v>2971776</v>
      </c>
    </row>
    <row r="1636" spans="1:6" x14ac:dyDescent="0.25">
      <c r="A1636">
        <v>2021</v>
      </c>
      <c r="B1636" t="s">
        <v>75</v>
      </c>
      <c r="C1636" t="s">
        <v>9</v>
      </c>
      <c r="D1636" t="str">
        <f t="shared" si="25"/>
        <v>Overpayment</v>
      </c>
      <c r="E1636">
        <v>231</v>
      </c>
      <c r="F1636" s="3">
        <v>703931</v>
      </c>
    </row>
    <row r="1637" spans="1:6" x14ac:dyDescent="0.25">
      <c r="A1637">
        <v>2021</v>
      </c>
      <c r="B1637" t="s">
        <v>75</v>
      </c>
      <c r="C1637" t="s">
        <v>8</v>
      </c>
      <c r="D1637" t="str">
        <f t="shared" si="25"/>
        <v>Data Breach (Personal)</v>
      </c>
      <c r="E1637">
        <v>1235</v>
      </c>
      <c r="F1637" s="3">
        <v>15122861</v>
      </c>
    </row>
    <row r="1638" spans="1:6" x14ac:dyDescent="0.25">
      <c r="A1638">
        <v>2021</v>
      </c>
      <c r="B1638" t="s">
        <v>75</v>
      </c>
      <c r="C1638" t="s">
        <v>4</v>
      </c>
      <c r="D1638" t="str">
        <f t="shared" si="25"/>
        <v>Phishing/Vishing/Smishing/Pharming</v>
      </c>
      <c r="E1638">
        <v>596</v>
      </c>
      <c r="F1638" s="3">
        <v>429389</v>
      </c>
    </row>
    <row r="1639" spans="1:6" x14ac:dyDescent="0.25">
      <c r="A1639">
        <v>2021</v>
      </c>
      <c r="B1639" t="s">
        <v>75</v>
      </c>
      <c r="C1639" t="s">
        <v>15</v>
      </c>
      <c r="D1639" t="str">
        <f t="shared" si="25"/>
        <v>Ransomware</v>
      </c>
      <c r="E1639">
        <v>87</v>
      </c>
      <c r="F1639" s="3">
        <v>543500</v>
      </c>
    </row>
    <row r="1640" spans="1:6" x14ac:dyDescent="0.25">
      <c r="A1640">
        <v>2021</v>
      </c>
      <c r="B1640" t="s">
        <v>75</v>
      </c>
      <c r="C1640" t="s">
        <v>31</v>
      </c>
      <c r="D1640" t="str">
        <f t="shared" si="25"/>
        <v>Re-shipping</v>
      </c>
      <c r="E1640">
        <v>15</v>
      </c>
      <c r="F1640" s="3">
        <v>6150</v>
      </c>
    </row>
    <row r="1641" spans="1:6" x14ac:dyDescent="0.25">
      <c r="A1641">
        <v>2021</v>
      </c>
      <c r="B1641" t="s">
        <v>75</v>
      </c>
      <c r="C1641" t="s">
        <v>32</v>
      </c>
      <c r="D1641" t="str">
        <f t="shared" si="25"/>
        <v>Real Estate/Rental</v>
      </c>
      <c r="E1641">
        <v>262</v>
      </c>
      <c r="F1641" s="3">
        <v>7250689</v>
      </c>
    </row>
    <row r="1642" spans="1:6" x14ac:dyDescent="0.25">
      <c r="A1642">
        <v>2021</v>
      </c>
      <c r="B1642" t="s">
        <v>75</v>
      </c>
      <c r="C1642" t="s">
        <v>22</v>
      </c>
      <c r="D1642" t="str">
        <f t="shared" si="25"/>
        <v>Spoofing</v>
      </c>
      <c r="E1642">
        <v>506</v>
      </c>
      <c r="F1642" s="3">
        <v>861242</v>
      </c>
    </row>
    <row r="1643" spans="1:6" x14ac:dyDescent="0.25">
      <c r="A1643">
        <v>2021</v>
      </c>
      <c r="B1643" t="s">
        <v>75</v>
      </c>
      <c r="C1643" t="s">
        <v>16</v>
      </c>
      <c r="D1643" t="str">
        <f t="shared" si="25"/>
        <v>Tech Support</v>
      </c>
      <c r="E1643">
        <v>720</v>
      </c>
      <c r="F1643" s="3">
        <v>18565078</v>
      </c>
    </row>
    <row r="1644" spans="1:6" x14ac:dyDescent="0.25">
      <c r="A1644">
        <v>2021</v>
      </c>
      <c r="B1644" t="s">
        <v>75</v>
      </c>
      <c r="C1644" t="s">
        <v>30</v>
      </c>
      <c r="D1644" t="str">
        <f t="shared" si="25"/>
        <v>Terrorism/Threats of Violence</v>
      </c>
      <c r="E1644">
        <v>277</v>
      </c>
      <c r="F1644" s="3">
        <v>14711</v>
      </c>
    </row>
    <row r="1645" spans="1:6" x14ac:dyDescent="0.25">
      <c r="A1645">
        <v>2021</v>
      </c>
      <c r="B1645" t="s">
        <v>44</v>
      </c>
      <c r="C1645" t="s">
        <v>7</v>
      </c>
      <c r="D1645" t="str">
        <f t="shared" si="25"/>
        <v>Advanced Fee</v>
      </c>
      <c r="E1645">
        <v>262</v>
      </c>
      <c r="F1645" s="3">
        <v>3625825</v>
      </c>
    </row>
    <row r="1646" spans="1:6" x14ac:dyDescent="0.25">
      <c r="A1646">
        <v>2021</v>
      </c>
      <c r="B1646" t="s">
        <v>44</v>
      </c>
      <c r="C1646" t="s">
        <v>20</v>
      </c>
      <c r="D1646" t="str">
        <f t="shared" si="25"/>
        <v>BEC/EAC</v>
      </c>
      <c r="E1646">
        <v>565</v>
      </c>
      <c r="F1646" s="3">
        <v>49458671</v>
      </c>
    </row>
    <row r="1647" spans="1:6" x14ac:dyDescent="0.25">
      <c r="A1647">
        <v>2021</v>
      </c>
      <c r="B1647" t="s">
        <v>44</v>
      </c>
      <c r="C1647" t="s">
        <v>21</v>
      </c>
      <c r="D1647" t="str">
        <f t="shared" si="25"/>
        <v>Civil Matter</v>
      </c>
      <c r="E1647">
        <v>23</v>
      </c>
      <c r="F1647" s="3">
        <v>158980</v>
      </c>
    </row>
    <row r="1648" spans="1:6" x14ac:dyDescent="0.25">
      <c r="A1648">
        <v>2021</v>
      </c>
      <c r="B1648" t="s">
        <v>44</v>
      </c>
      <c r="C1648" t="s">
        <v>25</v>
      </c>
      <c r="D1648" t="str">
        <f t="shared" si="25"/>
        <v>Computer Intrusion</v>
      </c>
      <c r="E1648">
        <v>35</v>
      </c>
      <c r="F1648" s="3">
        <v>426649</v>
      </c>
    </row>
    <row r="1649" spans="1:6" x14ac:dyDescent="0.25">
      <c r="A1649">
        <v>2021</v>
      </c>
      <c r="B1649" t="s">
        <v>44</v>
      </c>
      <c r="C1649" t="s">
        <v>14</v>
      </c>
      <c r="D1649" t="str">
        <f t="shared" si="25"/>
        <v>Confidence Fraud/Romance</v>
      </c>
      <c r="E1649">
        <v>657</v>
      </c>
      <c r="F1649" s="3">
        <v>31958914</v>
      </c>
    </row>
    <row r="1650" spans="1:6" x14ac:dyDescent="0.25">
      <c r="A1650">
        <v>2021</v>
      </c>
      <c r="B1650" t="s">
        <v>44</v>
      </c>
      <c r="C1650" t="s">
        <v>19</v>
      </c>
      <c r="D1650" t="str">
        <f t="shared" si="25"/>
        <v>Data Breach (Corporate)</v>
      </c>
      <c r="E1650">
        <v>34</v>
      </c>
      <c r="F1650" s="3">
        <v>635490</v>
      </c>
    </row>
    <row r="1651" spans="1:6" x14ac:dyDescent="0.25">
      <c r="A1651">
        <v>2021</v>
      </c>
      <c r="B1651" t="s">
        <v>44</v>
      </c>
      <c r="C1651" t="s">
        <v>24</v>
      </c>
      <c r="D1651" t="str">
        <f t="shared" si="25"/>
        <v>Credit Card/Check Fraud</v>
      </c>
      <c r="E1651">
        <v>406</v>
      </c>
      <c r="F1651" s="3">
        <v>6723596</v>
      </c>
    </row>
    <row r="1652" spans="1:6" x14ac:dyDescent="0.25">
      <c r="A1652">
        <v>2021</v>
      </c>
      <c r="B1652" t="s">
        <v>44</v>
      </c>
      <c r="C1652" t="s">
        <v>17</v>
      </c>
      <c r="D1652" t="str">
        <f t="shared" si="25"/>
        <v>Crimes Against Children</v>
      </c>
      <c r="E1652">
        <v>57</v>
      </c>
      <c r="F1652" s="3">
        <v>6941</v>
      </c>
    </row>
    <row r="1653" spans="1:6" x14ac:dyDescent="0.25">
      <c r="A1653">
        <v>2021</v>
      </c>
      <c r="B1653" t="s">
        <v>44</v>
      </c>
      <c r="C1653" t="s">
        <v>104</v>
      </c>
      <c r="D1653" t="str">
        <f t="shared" si="25"/>
        <v>Denial of Service/TDos</v>
      </c>
      <c r="E1653">
        <v>31</v>
      </c>
      <c r="F1653" s="3">
        <v>3439</v>
      </c>
    </row>
    <row r="1654" spans="1:6" x14ac:dyDescent="0.25">
      <c r="A1654">
        <v>2021</v>
      </c>
      <c r="B1654" t="s">
        <v>44</v>
      </c>
      <c r="C1654" t="s">
        <v>26</v>
      </c>
      <c r="D1654" t="str">
        <f t="shared" si="25"/>
        <v>Employment</v>
      </c>
      <c r="E1654">
        <v>384</v>
      </c>
      <c r="F1654" s="3">
        <v>682220</v>
      </c>
    </row>
    <row r="1655" spans="1:6" x14ac:dyDescent="0.25">
      <c r="A1655">
        <v>2021</v>
      </c>
      <c r="B1655" t="s">
        <v>44</v>
      </c>
      <c r="C1655" t="s">
        <v>12</v>
      </c>
      <c r="D1655" t="str">
        <f t="shared" si="25"/>
        <v>Extortion</v>
      </c>
      <c r="E1655">
        <v>1125</v>
      </c>
      <c r="F1655" s="3">
        <v>3009976</v>
      </c>
    </row>
    <row r="1656" spans="1:6" x14ac:dyDescent="0.25">
      <c r="A1656">
        <v>2021</v>
      </c>
      <c r="B1656" t="s">
        <v>44</v>
      </c>
      <c r="C1656" t="s">
        <v>33</v>
      </c>
      <c r="D1656" t="str">
        <f t="shared" si="25"/>
        <v>Gambling</v>
      </c>
      <c r="E1656">
        <v>4</v>
      </c>
      <c r="F1656" s="3">
        <v>0</v>
      </c>
    </row>
    <row r="1657" spans="1:6" x14ac:dyDescent="0.25">
      <c r="A1657">
        <v>2021</v>
      </c>
      <c r="B1657" t="s">
        <v>44</v>
      </c>
      <c r="C1657" t="s">
        <v>5</v>
      </c>
      <c r="D1657" t="str">
        <f t="shared" si="25"/>
        <v>Government Impersonation</v>
      </c>
      <c r="E1657">
        <v>327</v>
      </c>
      <c r="F1657" s="3">
        <v>2285931</v>
      </c>
    </row>
    <row r="1658" spans="1:6" x14ac:dyDescent="0.25">
      <c r="A1658">
        <v>2021</v>
      </c>
      <c r="B1658" t="s">
        <v>44</v>
      </c>
      <c r="C1658" t="s">
        <v>29</v>
      </c>
      <c r="D1658" t="str">
        <f t="shared" si="25"/>
        <v>Health Care Related</v>
      </c>
      <c r="E1658">
        <v>12</v>
      </c>
      <c r="F1658" s="3">
        <v>710</v>
      </c>
    </row>
    <row r="1659" spans="1:6" x14ac:dyDescent="0.25">
      <c r="A1659">
        <v>2021</v>
      </c>
      <c r="B1659" t="s">
        <v>44</v>
      </c>
      <c r="C1659" t="s">
        <v>13</v>
      </c>
      <c r="D1659" t="str">
        <f t="shared" si="25"/>
        <v>IPR/Copyright and Counterfeit</v>
      </c>
      <c r="E1659">
        <v>98</v>
      </c>
      <c r="F1659" s="3">
        <v>354614</v>
      </c>
    </row>
    <row r="1660" spans="1:6" x14ac:dyDescent="0.25">
      <c r="A1660">
        <v>2021</v>
      </c>
      <c r="B1660" t="s">
        <v>44</v>
      </c>
      <c r="C1660" t="s">
        <v>10</v>
      </c>
      <c r="D1660" t="str">
        <f t="shared" si="25"/>
        <v>Identity Theft</v>
      </c>
      <c r="E1660">
        <v>702</v>
      </c>
      <c r="F1660" s="3">
        <v>5798603</v>
      </c>
    </row>
    <row r="1661" spans="1:6" x14ac:dyDescent="0.25">
      <c r="A1661">
        <v>2021</v>
      </c>
      <c r="B1661" t="s">
        <v>44</v>
      </c>
      <c r="C1661" t="s">
        <v>18</v>
      </c>
      <c r="D1661" t="str">
        <f t="shared" si="25"/>
        <v>Investment</v>
      </c>
      <c r="E1661">
        <v>408</v>
      </c>
      <c r="F1661" s="3">
        <v>31304309</v>
      </c>
    </row>
    <row r="1662" spans="1:6" x14ac:dyDescent="0.25">
      <c r="A1662">
        <v>2021</v>
      </c>
      <c r="B1662" t="s">
        <v>44</v>
      </c>
      <c r="C1662" t="s">
        <v>11</v>
      </c>
      <c r="D1662" t="str">
        <f t="shared" si="25"/>
        <v>Lottery/Sweepstakes/Inheritance</v>
      </c>
      <c r="E1662">
        <v>129</v>
      </c>
      <c r="F1662" s="3">
        <v>1529807</v>
      </c>
    </row>
    <row r="1663" spans="1:6" x14ac:dyDescent="0.25">
      <c r="A1663">
        <v>2021</v>
      </c>
      <c r="B1663" t="s">
        <v>44</v>
      </c>
      <c r="C1663" t="s">
        <v>27</v>
      </c>
      <c r="D1663" t="str">
        <f t="shared" si="25"/>
        <v>Malware/Scareware/Virus</v>
      </c>
      <c r="E1663">
        <v>25</v>
      </c>
      <c r="F1663" s="3">
        <v>147108</v>
      </c>
    </row>
    <row r="1664" spans="1:6" x14ac:dyDescent="0.25">
      <c r="A1664">
        <v>2021</v>
      </c>
      <c r="B1664" t="s">
        <v>44</v>
      </c>
      <c r="C1664" t="s">
        <v>102</v>
      </c>
      <c r="D1664" t="str">
        <f t="shared" si="25"/>
        <v>No Lead Value</v>
      </c>
      <c r="E1664">
        <v>3325</v>
      </c>
      <c r="F1664" s="3">
        <v>1</v>
      </c>
    </row>
    <row r="1665" spans="1:6" x14ac:dyDescent="0.25">
      <c r="A1665">
        <v>2021</v>
      </c>
      <c r="B1665" t="s">
        <v>44</v>
      </c>
      <c r="C1665" t="s">
        <v>103</v>
      </c>
      <c r="D1665" t="str">
        <f t="shared" si="25"/>
        <v>Non-payment/Non-Delivery</v>
      </c>
      <c r="E1665">
        <v>1952</v>
      </c>
      <c r="F1665" s="3">
        <v>5284949</v>
      </c>
    </row>
    <row r="1666" spans="1:6" x14ac:dyDescent="0.25">
      <c r="A1666">
        <v>2021</v>
      </c>
      <c r="B1666" t="s">
        <v>44</v>
      </c>
      <c r="C1666" t="s">
        <v>28</v>
      </c>
      <c r="D1666" t="str">
        <f t="shared" si="25"/>
        <v>Other</v>
      </c>
      <c r="E1666">
        <v>286</v>
      </c>
      <c r="F1666" s="3">
        <v>431425</v>
      </c>
    </row>
    <row r="1667" spans="1:6" x14ac:dyDescent="0.25">
      <c r="A1667">
        <v>2021</v>
      </c>
      <c r="B1667" t="s">
        <v>44</v>
      </c>
      <c r="C1667" t="s">
        <v>9</v>
      </c>
      <c r="D1667" t="str">
        <f t="shared" ref="D1667:D1730" si="26">IF(C1667="BEC", "BEC/EAC", IF(C1667="Credit Card Fraud", "Credit Card/Check Fraud", IF(C1667="Malware", "Malware/Scareware/Virus", IF(C1667="Data Breach", "Data Breach (Corporate)", IF(C1667="Real Estate", "Real Estate/Rental", IF(C1667="Phishing", "Phishing/Vishing/Smishing/Pharming", IF(C1667="Personal Data Breach", "Data Breach (Personal)", IF(C1667="Corporate Data Breach", "Data Breach (Corporate)", IF(C1667="Confidence/Romance", "Confidence Fraud/Romance", IF(C1667="Threats of Violence", "Terrorism/Threats of Violence", C1667))))))))))</f>
        <v>Overpayment</v>
      </c>
      <c r="E1667">
        <v>191</v>
      </c>
      <c r="F1667" s="3">
        <v>779489</v>
      </c>
    </row>
    <row r="1668" spans="1:6" x14ac:dyDescent="0.25">
      <c r="A1668">
        <v>2021</v>
      </c>
      <c r="B1668" t="s">
        <v>44</v>
      </c>
      <c r="C1668" t="s">
        <v>8</v>
      </c>
      <c r="D1668" t="str">
        <f t="shared" si="26"/>
        <v>Data Breach (Personal)</v>
      </c>
      <c r="E1668">
        <v>1153</v>
      </c>
      <c r="F1668" s="3">
        <v>8658267</v>
      </c>
    </row>
    <row r="1669" spans="1:6" x14ac:dyDescent="0.25">
      <c r="A1669">
        <v>2021</v>
      </c>
      <c r="B1669" t="s">
        <v>44</v>
      </c>
      <c r="C1669" t="s">
        <v>4</v>
      </c>
      <c r="D1669" t="str">
        <f t="shared" si="26"/>
        <v>Phishing/Vishing/Smishing/Pharming</v>
      </c>
      <c r="E1669">
        <v>586</v>
      </c>
      <c r="F1669" s="3">
        <v>1285870</v>
      </c>
    </row>
    <row r="1670" spans="1:6" x14ac:dyDescent="0.25">
      <c r="A1670">
        <v>2021</v>
      </c>
      <c r="B1670" t="s">
        <v>44</v>
      </c>
      <c r="C1670" t="s">
        <v>15</v>
      </c>
      <c r="D1670" t="str">
        <f t="shared" si="26"/>
        <v>Ransomware</v>
      </c>
      <c r="E1670">
        <v>84</v>
      </c>
      <c r="F1670" s="3">
        <v>300550</v>
      </c>
    </row>
    <row r="1671" spans="1:6" x14ac:dyDescent="0.25">
      <c r="A1671">
        <v>2021</v>
      </c>
      <c r="B1671" t="s">
        <v>44</v>
      </c>
      <c r="C1671" t="s">
        <v>31</v>
      </c>
      <c r="D1671" t="str">
        <f t="shared" si="26"/>
        <v>Re-shipping</v>
      </c>
      <c r="E1671">
        <v>14</v>
      </c>
      <c r="F1671" s="3">
        <v>700</v>
      </c>
    </row>
    <row r="1672" spans="1:6" x14ac:dyDescent="0.25">
      <c r="A1672">
        <v>2021</v>
      </c>
      <c r="B1672" t="s">
        <v>44</v>
      </c>
      <c r="C1672" t="s">
        <v>32</v>
      </c>
      <c r="D1672" t="str">
        <f t="shared" si="26"/>
        <v>Real Estate/Rental</v>
      </c>
      <c r="E1672">
        <v>433</v>
      </c>
      <c r="F1672" s="3">
        <v>8061014</v>
      </c>
    </row>
    <row r="1673" spans="1:6" x14ac:dyDescent="0.25">
      <c r="A1673">
        <v>2021</v>
      </c>
      <c r="B1673" t="s">
        <v>44</v>
      </c>
      <c r="C1673" t="s">
        <v>22</v>
      </c>
      <c r="D1673" t="str">
        <f t="shared" si="26"/>
        <v>Spoofing</v>
      </c>
      <c r="E1673">
        <v>480</v>
      </c>
      <c r="F1673" s="3">
        <v>3117241</v>
      </c>
    </row>
    <row r="1674" spans="1:6" x14ac:dyDescent="0.25">
      <c r="A1674">
        <v>2021</v>
      </c>
      <c r="B1674" t="s">
        <v>44</v>
      </c>
      <c r="C1674" t="s">
        <v>16</v>
      </c>
      <c r="D1674" t="str">
        <f t="shared" si="26"/>
        <v>Tech Support</v>
      </c>
      <c r="E1674">
        <v>726</v>
      </c>
      <c r="F1674" s="3">
        <v>15873763</v>
      </c>
    </row>
    <row r="1675" spans="1:6" x14ac:dyDescent="0.25">
      <c r="A1675">
        <v>2021</v>
      </c>
      <c r="B1675" t="s">
        <v>44</v>
      </c>
      <c r="C1675" t="s">
        <v>30</v>
      </c>
      <c r="D1675" t="str">
        <f t="shared" si="26"/>
        <v>Terrorism/Threats of Violence</v>
      </c>
      <c r="E1675">
        <v>317</v>
      </c>
      <c r="F1675" s="3">
        <v>117911</v>
      </c>
    </row>
    <row r="1676" spans="1:6" x14ac:dyDescent="0.25">
      <c r="A1676">
        <v>2021</v>
      </c>
      <c r="B1676" t="s">
        <v>45</v>
      </c>
      <c r="C1676" t="s">
        <v>7</v>
      </c>
      <c r="D1676" t="str">
        <f t="shared" si="26"/>
        <v>Advanced Fee</v>
      </c>
      <c r="E1676">
        <v>56</v>
      </c>
      <c r="F1676" s="3">
        <v>135308</v>
      </c>
    </row>
    <row r="1677" spans="1:6" x14ac:dyDescent="0.25">
      <c r="A1677">
        <v>2021</v>
      </c>
      <c r="B1677" t="s">
        <v>45</v>
      </c>
      <c r="C1677" t="s">
        <v>20</v>
      </c>
      <c r="D1677" t="str">
        <f t="shared" si="26"/>
        <v>BEC/EAC</v>
      </c>
      <c r="E1677">
        <v>38</v>
      </c>
      <c r="F1677" s="3">
        <v>3205222</v>
      </c>
    </row>
    <row r="1678" spans="1:6" x14ac:dyDescent="0.25">
      <c r="A1678">
        <v>2021</v>
      </c>
      <c r="B1678" t="s">
        <v>45</v>
      </c>
      <c r="C1678" t="s">
        <v>21</v>
      </c>
      <c r="D1678" t="str">
        <f t="shared" si="26"/>
        <v>Civil Matter</v>
      </c>
      <c r="E1678">
        <v>9</v>
      </c>
      <c r="F1678" s="3">
        <v>1800</v>
      </c>
    </row>
    <row r="1679" spans="1:6" x14ac:dyDescent="0.25">
      <c r="A1679">
        <v>2021</v>
      </c>
      <c r="B1679" t="s">
        <v>45</v>
      </c>
      <c r="C1679" t="s">
        <v>25</v>
      </c>
      <c r="D1679" t="str">
        <f t="shared" si="26"/>
        <v>Computer Intrusion</v>
      </c>
      <c r="E1679">
        <v>6</v>
      </c>
      <c r="F1679" s="3">
        <v>107834</v>
      </c>
    </row>
    <row r="1680" spans="1:6" x14ac:dyDescent="0.25">
      <c r="A1680">
        <v>2021</v>
      </c>
      <c r="B1680" t="s">
        <v>45</v>
      </c>
      <c r="C1680" t="s">
        <v>14</v>
      </c>
      <c r="D1680" t="str">
        <f t="shared" si="26"/>
        <v>Confidence Fraud/Romance</v>
      </c>
      <c r="E1680">
        <v>95</v>
      </c>
      <c r="F1680" s="3">
        <v>1458019</v>
      </c>
    </row>
    <row r="1681" spans="1:6" x14ac:dyDescent="0.25">
      <c r="A1681">
        <v>2021</v>
      </c>
      <c r="B1681" t="s">
        <v>45</v>
      </c>
      <c r="C1681" t="s">
        <v>19</v>
      </c>
      <c r="D1681" t="str">
        <f t="shared" si="26"/>
        <v>Data Breach (Corporate)</v>
      </c>
      <c r="E1681">
        <v>9</v>
      </c>
      <c r="F1681" s="3">
        <v>767853</v>
      </c>
    </row>
    <row r="1682" spans="1:6" x14ac:dyDescent="0.25">
      <c r="A1682">
        <v>2021</v>
      </c>
      <c r="B1682" t="s">
        <v>45</v>
      </c>
      <c r="C1682" t="s">
        <v>24</v>
      </c>
      <c r="D1682" t="str">
        <f t="shared" si="26"/>
        <v>Credit Card/Check Fraud</v>
      </c>
      <c r="E1682">
        <v>60</v>
      </c>
      <c r="F1682" s="3">
        <v>544754</v>
      </c>
    </row>
    <row r="1683" spans="1:6" x14ac:dyDescent="0.25">
      <c r="A1683">
        <v>2021</v>
      </c>
      <c r="B1683" t="s">
        <v>45</v>
      </c>
      <c r="C1683" t="s">
        <v>17</v>
      </c>
      <c r="D1683" t="str">
        <f t="shared" si="26"/>
        <v>Crimes Against Children</v>
      </c>
      <c r="E1683">
        <v>12</v>
      </c>
      <c r="F1683" s="3">
        <v>50</v>
      </c>
    </row>
    <row r="1684" spans="1:6" x14ac:dyDescent="0.25">
      <c r="A1684">
        <v>2021</v>
      </c>
      <c r="B1684" t="s">
        <v>45</v>
      </c>
      <c r="C1684" t="s">
        <v>104</v>
      </c>
      <c r="D1684" t="str">
        <f t="shared" si="26"/>
        <v>Denial of Service/TDos</v>
      </c>
      <c r="E1684">
        <v>7</v>
      </c>
      <c r="F1684" s="3">
        <v>0</v>
      </c>
    </row>
    <row r="1685" spans="1:6" x14ac:dyDescent="0.25">
      <c r="A1685">
        <v>2021</v>
      </c>
      <c r="B1685" t="s">
        <v>45</v>
      </c>
      <c r="C1685" t="s">
        <v>26</v>
      </c>
      <c r="D1685" t="str">
        <f t="shared" si="26"/>
        <v>Employment</v>
      </c>
      <c r="E1685">
        <v>62</v>
      </c>
      <c r="F1685" s="3">
        <v>75305</v>
      </c>
    </row>
    <row r="1686" spans="1:6" x14ac:dyDescent="0.25">
      <c r="A1686">
        <v>2021</v>
      </c>
      <c r="B1686" t="s">
        <v>45</v>
      </c>
      <c r="C1686" t="s">
        <v>12</v>
      </c>
      <c r="D1686" t="str">
        <f t="shared" si="26"/>
        <v>Extortion</v>
      </c>
      <c r="E1686">
        <v>147</v>
      </c>
      <c r="F1686" s="3">
        <v>92361</v>
      </c>
    </row>
    <row r="1687" spans="1:6" x14ac:dyDescent="0.25">
      <c r="A1687">
        <v>2021</v>
      </c>
      <c r="B1687" t="s">
        <v>45</v>
      </c>
      <c r="C1687" t="s">
        <v>33</v>
      </c>
      <c r="D1687" t="str">
        <f t="shared" si="26"/>
        <v>Gambling</v>
      </c>
      <c r="E1687">
        <v>1</v>
      </c>
      <c r="F1687" s="3">
        <v>50</v>
      </c>
    </row>
    <row r="1688" spans="1:6" x14ac:dyDescent="0.25">
      <c r="A1688">
        <v>2021</v>
      </c>
      <c r="B1688" t="s">
        <v>45</v>
      </c>
      <c r="C1688" t="s">
        <v>5</v>
      </c>
      <c r="D1688" t="str">
        <f t="shared" si="26"/>
        <v>Government Impersonation</v>
      </c>
      <c r="E1688">
        <v>43</v>
      </c>
      <c r="F1688" s="3">
        <v>30916</v>
      </c>
    </row>
    <row r="1689" spans="1:6" x14ac:dyDescent="0.25">
      <c r="A1689">
        <v>2021</v>
      </c>
      <c r="B1689" t="s">
        <v>45</v>
      </c>
      <c r="C1689" t="s">
        <v>29</v>
      </c>
      <c r="D1689" t="str">
        <f t="shared" si="26"/>
        <v>Health Care Related</v>
      </c>
      <c r="E1689">
        <v>2</v>
      </c>
      <c r="F1689" s="3">
        <v>0</v>
      </c>
    </row>
    <row r="1690" spans="1:6" x14ac:dyDescent="0.25">
      <c r="A1690">
        <v>2021</v>
      </c>
      <c r="B1690" t="s">
        <v>45</v>
      </c>
      <c r="C1690" t="s">
        <v>13</v>
      </c>
      <c r="D1690" t="str">
        <f t="shared" si="26"/>
        <v>IPR/Copyright and Counterfeit</v>
      </c>
      <c r="E1690">
        <v>19</v>
      </c>
      <c r="F1690" s="3">
        <v>22099</v>
      </c>
    </row>
    <row r="1691" spans="1:6" x14ac:dyDescent="0.25">
      <c r="A1691">
        <v>2021</v>
      </c>
      <c r="B1691" t="s">
        <v>45</v>
      </c>
      <c r="C1691" t="s">
        <v>10</v>
      </c>
      <c r="D1691" t="str">
        <f t="shared" si="26"/>
        <v>Identity Theft</v>
      </c>
      <c r="E1691">
        <v>138</v>
      </c>
      <c r="F1691" s="3">
        <v>559720</v>
      </c>
    </row>
    <row r="1692" spans="1:6" x14ac:dyDescent="0.25">
      <c r="A1692">
        <v>2021</v>
      </c>
      <c r="B1692" t="s">
        <v>45</v>
      </c>
      <c r="C1692" t="s">
        <v>18</v>
      </c>
      <c r="D1692" t="str">
        <f t="shared" si="26"/>
        <v>Investment</v>
      </c>
      <c r="E1692">
        <v>29</v>
      </c>
      <c r="F1692" s="3">
        <v>346724</v>
      </c>
    </row>
    <row r="1693" spans="1:6" x14ac:dyDescent="0.25">
      <c r="A1693">
        <v>2021</v>
      </c>
      <c r="B1693" t="s">
        <v>45</v>
      </c>
      <c r="C1693" t="s">
        <v>11</v>
      </c>
      <c r="D1693" t="str">
        <f t="shared" si="26"/>
        <v>Lottery/Sweepstakes/Inheritance</v>
      </c>
      <c r="E1693">
        <v>32</v>
      </c>
      <c r="F1693" s="3">
        <v>234811</v>
      </c>
    </row>
    <row r="1694" spans="1:6" x14ac:dyDescent="0.25">
      <c r="A1694">
        <v>2021</v>
      </c>
      <c r="B1694" t="s">
        <v>45</v>
      </c>
      <c r="C1694" t="s">
        <v>27</v>
      </c>
      <c r="D1694" t="str">
        <f t="shared" si="26"/>
        <v>Malware/Scareware/Virus</v>
      </c>
      <c r="E1694">
        <v>8</v>
      </c>
      <c r="F1694" s="3">
        <v>10561</v>
      </c>
    </row>
    <row r="1695" spans="1:6" x14ac:dyDescent="0.25">
      <c r="A1695">
        <v>2021</v>
      </c>
      <c r="B1695" t="s">
        <v>45</v>
      </c>
      <c r="C1695" t="s">
        <v>102</v>
      </c>
      <c r="D1695" t="str">
        <f t="shared" si="26"/>
        <v>No Lead Value</v>
      </c>
      <c r="E1695">
        <v>365</v>
      </c>
      <c r="F1695" s="3">
        <v>0</v>
      </c>
    </row>
    <row r="1696" spans="1:6" x14ac:dyDescent="0.25">
      <c r="A1696">
        <v>2021</v>
      </c>
      <c r="B1696" t="s">
        <v>45</v>
      </c>
      <c r="C1696" t="s">
        <v>103</v>
      </c>
      <c r="D1696" t="str">
        <f t="shared" si="26"/>
        <v>Non-payment/Non-Delivery</v>
      </c>
      <c r="E1696">
        <v>380</v>
      </c>
      <c r="F1696" s="3">
        <v>952579</v>
      </c>
    </row>
    <row r="1697" spans="1:6" x14ac:dyDescent="0.25">
      <c r="A1697">
        <v>2021</v>
      </c>
      <c r="B1697" t="s">
        <v>45</v>
      </c>
      <c r="C1697" t="s">
        <v>28</v>
      </c>
      <c r="D1697" t="str">
        <f t="shared" si="26"/>
        <v>Other</v>
      </c>
      <c r="E1697">
        <v>73</v>
      </c>
      <c r="F1697" s="3">
        <v>386659</v>
      </c>
    </row>
    <row r="1698" spans="1:6" x14ac:dyDescent="0.25">
      <c r="A1698">
        <v>2021</v>
      </c>
      <c r="B1698" t="s">
        <v>45</v>
      </c>
      <c r="C1698" t="s">
        <v>9</v>
      </c>
      <c r="D1698" t="str">
        <f t="shared" si="26"/>
        <v>Overpayment</v>
      </c>
      <c r="E1698">
        <v>26</v>
      </c>
      <c r="F1698" s="3">
        <v>24379</v>
      </c>
    </row>
    <row r="1699" spans="1:6" x14ac:dyDescent="0.25">
      <c r="A1699">
        <v>2021</v>
      </c>
      <c r="B1699" t="s">
        <v>45</v>
      </c>
      <c r="C1699" t="s">
        <v>8</v>
      </c>
      <c r="D1699" t="str">
        <f t="shared" si="26"/>
        <v>Data Breach (Personal)</v>
      </c>
      <c r="E1699">
        <v>323</v>
      </c>
      <c r="F1699" s="3">
        <v>249491</v>
      </c>
    </row>
    <row r="1700" spans="1:6" x14ac:dyDescent="0.25">
      <c r="A1700">
        <v>2021</v>
      </c>
      <c r="B1700" t="s">
        <v>45</v>
      </c>
      <c r="C1700" t="s">
        <v>4</v>
      </c>
      <c r="D1700" t="str">
        <f t="shared" si="26"/>
        <v>Phishing/Vishing/Smishing/Pharming</v>
      </c>
      <c r="E1700">
        <v>85</v>
      </c>
      <c r="F1700" s="3">
        <v>9716</v>
      </c>
    </row>
    <row r="1701" spans="1:6" x14ac:dyDescent="0.25">
      <c r="A1701">
        <v>2021</v>
      </c>
      <c r="B1701" t="s">
        <v>45</v>
      </c>
      <c r="C1701" t="s">
        <v>15</v>
      </c>
      <c r="D1701" t="str">
        <f t="shared" si="26"/>
        <v>Ransomware</v>
      </c>
      <c r="E1701">
        <v>12</v>
      </c>
      <c r="F1701" s="3">
        <v>0</v>
      </c>
    </row>
    <row r="1702" spans="1:6" x14ac:dyDescent="0.25">
      <c r="A1702">
        <v>2021</v>
      </c>
      <c r="B1702" t="s">
        <v>45</v>
      </c>
      <c r="C1702" t="s">
        <v>31</v>
      </c>
      <c r="D1702" t="str">
        <f t="shared" si="26"/>
        <v>Re-shipping</v>
      </c>
      <c r="E1702">
        <v>0</v>
      </c>
      <c r="F1702" s="3">
        <v>0</v>
      </c>
    </row>
    <row r="1703" spans="1:6" x14ac:dyDescent="0.25">
      <c r="A1703">
        <v>2021</v>
      </c>
      <c r="B1703" t="s">
        <v>45</v>
      </c>
      <c r="C1703" t="s">
        <v>32</v>
      </c>
      <c r="D1703" t="str">
        <f t="shared" si="26"/>
        <v>Real Estate/Rental</v>
      </c>
      <c r="E1703">
        <v>19</v>
      </c>
      <c r="F1703" s="3">
        <v>734621</v>
      </c>
    </row>
    <row r="1704" spans="1:6" x14ac:dyDescent="0.25">
      <c r="A1704">
        <v>2021</v>
      </c>
      <c r="B1704" t="s">
        <v>45</v>
      </c>
      <c r="C1704" t="s">
        <v>22</v>
      </c>
      <c r="D1704" t="str">
        <f t="shared" si="26"/>
        <v>Spoofing</v>
      </c>
      <c r="E1704">
        <v>74</v>
      </c>
      <c r="F1704" s="3">
        <v>67726</v>
      </c>
    </row>
    <row r="1705" spans="1:6" x14ac:dyDescent="0.25">
      <c r="A1705">
        <v>2021</v>
      </c>
      <c r="B1705" t="s">
        <v>45</v>
      </c>
      <c r="C1705" t="s">
        <v>16</v>
      </c>
      <c r="D1705" t="str">
        <f t="shared" si="26"/>
        <v>Tech Support</v>
      </c>
      <c r="E1705">
        <v>90</v>
      </c>
      <c r="F1705" s="3">
        <v>602976</v>
      </c>
    </row>
    <row r="1706" spans="1:6" x14ac:dyDescent="0.25">
      <c r="A1706">
        <v>2021</v>
      </c>
      <c r="B1706" t="s">
        <v>45</v>
      </c>
      <c r="C1706" t="s">
        <v>30</v>
      </c>
      <c r="D1706" t="str">
        <f t="shared" si="26"/>
        <v>Terrorism/Threats of Violence</v>
      </c>
      <c r="E1706">
        <v>56</v>
      </c>
      <c r="F1706" s="3">
        <v>19022</v>
      </c>
    </row>
    <row r="1707" spans="1:6" x14ac:dyDescent="0.25">
      <c r="A1707">
        <v>2021</v>
      </c>
      <c r="B1707" t="s">
        <v>85</v>
      </c>
      <c r="C1707" t="s">
        <v>7</v>
      </c>
      <c r="D1707" t="str">
        <f t="shared" si="26"/>
        <v>Advanced Fee</v>
      </c>
      <c r="E1707">
        <v>173</v>
      </c>
      <c r="F1707" s="3">
        <v>540093</v>
      </c>
    </row>
    <row r="1708" spans="1:6" x14ac:dyDescent="0.25">
      <c r="A1708">
        <v>2021</v>
      </c>
      <c r="B1708" t="s">
        <v>85</v>
      </c>
      <c r="C1708" t="s">
        <v>20</v>
      </c>
      <c r="D1708" t="str">
        <f t="shared" si="26"/>
        <v>BEC/EAC</v>
      </c>
      <c r="E1708">
        <v>236</v>
      </c>
      <c r="F1708" s="3">
        <v>17914341</v>
      </c>
    </row>
    <row r="1709" spans="1:6" x14ac:dyDescent="0.25">
      <c r="A1709">
        <v>2021</v>
      </c>
      <c r="B1709" t="s">
        <v>85</v>
      </c>
      <c r="C1709" t="s">
        <v>21</v>
      </c>
      <c r="D1709" t="str">
        <f t="shared" si="26"/>
        <v>Civil Matter</v>
      </c>
      <c r="E1709">
        <v>7</v>
      </c>
      <c r="F1709" s="3">
        <v>0</v>
      </c>
    </row>
    <row r="1710" spans="1:6" x14ac:dyDescent="0.25">
      <c r="A1710">
        <v>2021</v>
      </c>
      <c r="B1710" t="s">
        <v>85</v>
      </c>
      <c r="C1710" t="s">
        <v>25</v>
      </c>
      <c r="D1710" t="str">
        <f t="shared" si="26"/>
        <v>Computer Intrusion</v>
      </c>
      <c r="E1710">
        <v>19</v>
      </c>
      <c r="F1710" s="3">
        <v>50255</v>
      </c>
    </row>
    <row r="1711" spans="1:6" x14ac:dyDescent="0.25">
      <c r="A1711">
        <v>2021</v>
      </c>
      <c r="B1711" t="s">
        <v>85</v>
      </c>
      <c r="C1711" t="s">
        <v>14</v>
      </c>
      <c r="D1711" t="str">
        <f t="shared" si="26"/>
        <v>Confidence Fraud/Romance</v>
      </c>
      <c r="E1711">
        <v>348</v>
      </c>
      <c r="F1711" s="3">
        <v>7526797</v>
      </c>
    </row>
    <row r="1712" spans="1:6" x14ac:dyDescent="0.25">
      <c r="A1712">
        <v>2021</v>
      </c>
      <c r="B1712" t="s">
        <v>85</v>
      </c>
      <c r="C1712" t="s">
        <v>19</v>
      </c>
      <c r="D1712" t="str">
        <f t="shared" si="26"/>
        <v>Data Breach (Corporate)</v>
      </c>
      <c r="E1712">
        <v>14</v>
      </c>
      <c r="F1712" s="3">
        <v>629960</v>
      </c>
    </row>
    <row r="1713" spans="1:6" x14ac:dyDescent="0.25">
      <c r="A1713">
        <v>2021</v>
      </c>
      <c r="B1713" t="s">
        <v>85</v>
      </c>
      <c r="C1713" t="s">
        <v>24</v>
      </c>
      <c r="D1713" t="str">
        <f t="shared" si="26"/>
        <v>Credit Card/Check Fraud</v>
      </c>
      <c r="E1713">
        <v>177</v>
      </c>
      <c r="F1713" s="3">
        <v>796763</v>
      </c>
    </row>
    <row r="1714" spans="1:6" x14ac:dyDescent="0.25">
      <c r="A1714">
        <v>2021</v>
      </c>
      <c r="B1714" t="s">
        <v>85</v>
      </c>
      <c r="C1714" t="s">
        <v>17</v>
      </c>
      <c r="D1714" t="str">
        <f t="shared" si="26"/>
        <v>Crimes Against Children</v>
      </c>
      <c r="E1714">
        <v>25</v>
      </c>
      <c r="F1714" s="3">
        <v>2430</v>
      </c>
    </row>
    <row r="1715" spans="1:6" x14ac:dyDescent="0.25">
      <c r="A1715">
        <v>2021</v>
      </c>
      <c r="B1715" t="s">
        <v>85</v>
      </c>
      <c r="C1715" t="s">
        <v>104</v>
      </c>
      <c r="D1715" t="str">
        <f t="shared" si="26"/>
        <v>Denial of Service/TDos</v>
      </c>
      <c r="E1715">
        <v>21</v>
      </c>
      <c r="F1715" s="3">
        <v>0</v>
      </c>
    </row>
    <row r="1716" spans="1:6" x14ac:dyDescent="0.25">
      <c r="A1716">
        <v>2021</v>
      </c>
      <c r="B1716" t="s">
        <v>85</v>
      </c>
      <c r="C1716" t="s">
        <v>26</v>
      </c>
      <c r="D1716" t="str">
        <f t="shared" si="26"/>
        <v>Employment</v>
      </c>
      <c r="E1716">
        <v>152</v>
      </c>
      <c r="F1716" s="3">
        <v>178280</v>
      </c>
    </row>
    <row r="1717" spans="1:6" x14ac:dyDescent="0.25">
      <c r="A1717">
        <v>2021</v>
      </c>
      <c r="B1717" t="s">
        <v>85</v>
      </c>
      <c r="C1717" t="s">
        <v>12</v>
      </c>
      <c r="D1717" t="str">
        <f t="shared" si="26"/>
        <v>Extortion</v>
      </c>
      <c r="E1717">
        <v>506</v>
      </c>
      <c r="F1717" s="3">
        <v>449456</v>
      </c>
    </row>
    <row r="1718" spans="1:6" x14ac:dyDescent="0.25">
      <c r="A1718">
        <v>2021</v>
      </c>
      <c r="B1718" t="s">
        <v>85</v>
      </c>
      <c r="C1718" t="s">
        <v>33</v>
      </c>
      <c r="D1718" t="str">
        <f t="shared" si="26"/>
        <v>Gambling</v>
      </c>
      <c r="E1718">
        <v>58</v>
      </c>
      <c r="F1718" s="3">
        <v>125</v>
      </c>
    </row>
    <row r="1719" spans="1:6" x14ac:dyDescent="0.25">
      <c r="A1719">
        <v>2021</v>
      </c>
      <c r="B1719" t="s">
        <v>85</v>
      </c>
      <c r="C1719" t="s">
        <v>5</v>
      </c>
      <c r="D1719" t="str">
        <f t="shared" si="26"/>
        <v>Government Impersonation</v>
      </c>
      <c r="E1719">
        <v>224</v>
      </c>
      <c r="F1719" s="3">
        <v>2799354</v>
      </c>
    </row>
    <row r="1720" spans="1:6" x14ac:dyDescent="0.25">
      <c r="A1720">
        <v>2021</v>
      </c>
      <c r="B1720" t="s">
        <v>85</v>
      </c>
      <c r="C1720" t="s">
        <v>29</v>
      </c>
      <c r="D1720" t="str">
        <f t="shared" si="26"/>
        <v>Health Care Related</v>
      </c>
      <c r="E1720">
        <v>22</v>
      </c>
      <c r="F1720" s="3">
        <v>2993052</v>
      </c>
    </row>
    <row r="1721" spans="1:6" x14ac:dyDescent="0.25">
      <c r="A1721">
        <v>2021</v>
      </c>
      <c r="B1721" t="s">
        <v>85</v>
      </c>
      <c r="C1721" t="s">
        <v>13</v>
      </c>
      <c r="D1721" t="str">
        <f t="shared" si="26"/>
        <v>IPR/Copyright and Counterfeit</v>
      </c>
      <c r="E1721">
        <v>35</v>
      </c>
      <c r="F1721" s="3">
        <v>165939</v>
      </c>
    </row>
    <row r="1722" spans="1:6" x14ac:dyDescent="0.25">
      <c r="A1722">
        <v>2021</v>
      </c>
      <c r="B1722" t="s">
        <v>85</v>
      </c>
      <c r="C1722" t="s">
        <v>10</v>
      </c>
      <c r="D1722" t="str">
        <f t="shared" si="26"/>
        <v>Identity Theft</v>
      </c>
      <c r="E1722">
        <v>397</v>
      </c>
      <c r="F1722" s="3">
        <v>1622582</v>
      </c>
    </row>
    <row r="1723" spans="1:6" x14ac:dyDescent="0.25">
      <c r="A1723">
        <v>2021</v>
      </c>
      <c r="B1723" t="s">
        <v>85</v>
      </c>
      <c r="C1723" t="s">
        <v>18</v>
      </c>
      <c r="D1723" t="str">
        <f t="shared" si="26"/>
        <v>Investment</v>
      </c>
      <c r="E1723">
        <v>142</v>
      </c>
      <c r="F1723" s="3">
        <v>5947637</v>
      </c>
    </row>
    <row r="1724" spans="1:6" x14ac:dyDescent="0.25">
      <c r="A1724">
        <v>2021</v>
      </c>
      <c r="B1724" t="s">
        <v>85</v>
      </c>
      <c r="C1724" t="s">
        <v>11</v>
      </c>
      <c r="D1724" t="str">
        <f t="shared" si="26"/>
        <v>Lottery/Sweepstakes/Inheritance</v>
      </c>
      <c r="E1724">
        <v>686</v>
      </c>
      <c r="F1724" s="3">
        <v>2989908</v>
      </c>
    </row>
    <row r="1725" spans="1:6" x14ac:dyDescent="0.25">
      <c r="A1725">
        <v>2021</v>
      </c>
      <c r="B1725" t="s">
        <v>85</v>
      </c>
      <c r="C1725" t="s">
        <v>27</v>
      </c>
      <c r="D1725" t="str">
        <f t="shared" si="26"/>
        <v>Malware/Scareware/Virus</v>
      </c>
      <c r="E1725">
        <v>10</v>
      </c>
      <c r="F1725" s="3">
        <v>884</v>
      </c>
    </row>
    <row r="1726" spans="1:6" x14ac:dyDescent="0.25">
      <c r="A1726">
        <v>2021</v>
      </c>
      <c r="B1726" t="s">
        <v>85</v>
      </c>
      <c r="C1726" t="s">
        <v>102</v>
      </c>
      <c r="D1726" t="str">
        <f t="shared" si="26"/>
        <v>No Lead Value</v>
      </c>
      <c r="E1726">
        <v>1966</v>
      </c>
      <c r="F1726" s="3">
        <v>0</v>
      </c>
    </row>
    <row r="1727" spans="1:6" x14ac:dyDescent="0.25">
      <c r="A1727">
        <v>2021</v>
      </c>
      <c r="B1727" t="s">
        <v>85</v>
      </c>
      <c r="C1727" t="s">
        <v>103</v>
      </c>
      <c r="D1727" t="str">
        <f t="shared" si="26"/>
        <v>Non-payment/Non-Delivery</v>
      </c>
      <c r="E1727">
        <v>1241</v>
      </c>
      <c r="F1727" s="3">
        <v>2248893</v>
      </c>
    </row>
    <row r="1728" spans="1:6" x14ac:dyDescent="0.25">
      <c r="A1728">
        <v>2021</v>
      </c>
      <c r="B1728" t="s">
        <v>85</v>
      </c>
      <c r="C1728" t="s">
        <v>28</v>
      </c>
      <c r="D1728" t="str">
        <f t="shared" si="26"/>
        <v>Other</v>
      </c>
      <c r="E1728">
        <v>160</v>
      </c>
      <c r="F1728" s="3">
        <v>531402</v>
      </c>
    </row>
    <row r="1729" spans="1:6" x14ac:dyDescent="0.25">
      <c r="A1729">
        <v>2021</v>
      </c>
      <c r="B1729" t="s">
        <v>85</v>
      </c>
      <c r="C1729" t="s">
        <v>9</v>
      </c>
      <c r="D1729" t="str">
        <f t="shared" si="26"/>
        <v>Overpayment</v>
      </c>
      <c r="E1729">
        <v>84</v>
      </c>
      <c r="F1729" s="3">
        <v>279941</v>
      </c>
    </row>
    <row r="1730" spans="1:6" x14ac:dyDescent="0.25">
      <c r="A1730">
        <v>2021</v>
      </c>
      <c r="B1730" t="s">
        <v>85</v>
      </c>
      <c r="C1730" t="s">
        <v>8</v>
      </c>
      <c r="D1730" t="str">
        <f t="shared" si="26"/>
        <v>Data Breach (Personal)</v>
      </c>
      <c r="E1730">
        <v>591</v>
      </c>
      <c r="F1730" s="3">
        <v>2032963</v>
      </c>
    </row>
    <row r="1731" spans="1:6" x14ac:dyDescent="0.25">
      <c r="A1731">
        <v>2021</v>
      </c>
      <c r="B1731" t="s">
        <v>85</v>
      </c>
      <c r="C1731" t="s">
        <v>4</v>
      </c>
      <c r="D1731" t="str">
        <f t="shared" ref="D1731:D1794" si="27">IF(C1731="BEC", "BEC/EAC", IF(C1731="Credit Card Fraud", "Credit Card/Check Fraud", IF(C1731="Malware", "Malware/Scareware/Virus", IF(C1731="Data Breach", "Data Breach (Corporate)", IF(C1731="Real Estate", "Real Estate/Rental", IF(C1731="Phishing", "Phishing/Vishing/Smishing/Pharming", IF(C1731="Personal Data Breach", "Data Breach (Personal)", IF(C1731="Corporate Data Breach", "Data Breach (Corporate)", IF(C1731="Confidence/Romance", "Confidence Fraud/Romance", IF(C1731="Threats of Violence", "Terrorism/Threats of Violence", C1731))))))))))</f>
        <v>Phishing/Vishing/Smishing/Pharming</v>
      </c>
      <c r="E1731">
        <v>1032</v>
      </c>
      <c r="F1731" s="3">
        <v>500395</v>
      </c>
    </row>
    <row r="1732" spans="1:6" x14ac:dyDescent="0.25">
      <c r="A1732">
        <v>2021</v>
      </c>
      <c r="B1732" t="s">
        <v>85</v>
      </c>
      <c r="C1732" t="s">
        <v>15</v>
      </c>
      <c r="D1732" t="str">
        <f t="shared" si="27"/>
        <v>Ransomware</v>
      </c>
      <c r="E1732">
        <v>91</v>
      </c>
      <c r="F1732" s="3">
        <v>15000</v>
      </c>
    </row>
    <row r="1733" spans="1:6" x14ac:dyDescent="0.25">
      <c r="A1733">
        <v>2021</v>
      </c>
      <c r="B1733" t="s">
        <v>85</v>
      </c>
      <c r="C1733" t="s">
        <v>31</v>
      </c>
      <c r="D1733" t="str">
        <f t="shared" si="27"/>
        <v>Re-shipping</v>
      </c>
      <c r="E1733">
        <v>5</v>
      </c>
      <c r="F1733" s="3">
        <v>0</v>
      </c>
    </row>
    <row r="1734" spans="1:6" x14ac:dyDescent="0.25">
      <c r="A1734">
        <v>2021</v>
      </c>
      <c r="B1734" t="s">
        <v>85</v>
      </c>
      <c r="C1734" t="s">
        <v>32</v>
      </c>
      <c r="D1734" t="str">
        <f t="shared" si="27"/>
        <v>Real Estate/Rental</v>
      </c>
      <c r="E1734">
        <v>114</v>
      </c>
      <c r="F1734" s="3">
        <v>3504202</v>
      </c>
    </row>
    <row r="1735" spans="1:6" x14ac:dyDescent="0.25">
      <c r="A1735">
        <v>2021</v>
      </c>
      <c r="B1735" t="s">
        <v>85</v>
      </c>
      <c r="C1735" t="s">
        <v>22</v>
      </c>
      <c r="D1735" t="str">
        <f t="shared" si="27"/>
        <v>Spoofing</v>
      </c>
      <c r="E1735">
        <v>594</v>
      </c>
      <c r="F1735" s="3">
        <v>1443546</v>
      </c>
    </row>
    <row r="1736" spans="1:6" x14ac:dyDescent="0.25">
      <c r="A1736">
        <v>2021</v>
      </c>
      <c r="B1736" t="s">
        <v>85</v>
      </c>
      <c r="C1736" t="s">
        <v>16</v>
      </c>
      <c r="D1736" t="str">
        <f t="shared" si="27"/>
        <v>Tech Support</v>
      </c>
      <c r="E1736">
        <v>305</v>
      </c>
      <c r="F1736" s="3">
        <v>2476027</v>
      </c>
    </row>
    <row r="1737" spans="1:6" x14ac:dyDescent="0.25">
      <c r="A1737">
        <v>2021</v>
      </c>
      <c r="B1737" t="s">
        <v>85</v>
      </c>
      <c r="C1737" t="s">
        <v>30</v>
      </c>
      <c r="D1737" t="str">
        <f t="shared" si="27"/>
        <v>Terrorism/Threats of Violence</v>
      </c>
      <c r="E1737">
        <v>125</v>
      </c>
      <c r="F1737" s="3">
        <v>2419</v>
      </c>
    </row>
    <row r="1738" spans="1:6" x14ac:dyDescent="0.25">
      <c r="A1738">
        <v>2021</v>
      </c>
      <c r="B1738" t="s">
        <v>57</v>
      </c>
      <c r="C1738" t="s">
        <v>7</v>
      </c>
      <c r="D1738" t="str">
        <f t="shared" si="27"/>
        <v>Advanced Fee</v>
      </c>
      <c r="E1738">
        <v>19</v>
      </c>
      <c r="F1738" s="3">
        <v>65046</v>
      </c>
    </row>
    <row r="1739" spans="1:6" x14ac:dyDescent="0.25">
      <c r="A1739">
        <v>2021</v>
      </c>
      <c r="B1739" t="s">
        <v>57</v>
      </c>
      <c r="C1739" t="s">
        <v>20</v>
      </c>
      <c r="D1739" t="str">
        <f t="shared" si="27"/>
        <v>BEC/EAC</v>
      </c>
      <c r="E1739">
        <v>52</v>
      </c>
      <c r="F1739" s="3">
        <v>2616050</v>
      </c>
    </row>
    <row r="1740" spans="1:6" x14ac:dyDescent="0.25">
      <c r="A1740">
        <v>2021</v>
      </c>
      <c r="B1740" t="s">
        <v>57</v>
      </c>
      <c r="C1740" t="s">
        <v>21</v>
      </c>
      <c r="D1740" t="str">
        <f t="shared" si="27"/>
        <v>Civil Matter</v>
      </c>
      <c r="E1740">
        <v>1</v>
      </c>
      <c r="F1740" s="3">
        <v>0</v>
      </c>
    </row>
    <row r="1741" spans="1:6" x14ac:dyDescent="0.25">
      <c r="A1741">
        <v>2021</v>
      </c>
      <c r="B1741" t="s">
        <v>57</v>
      </c>
      <c r="C1741" t="s">
        <v>25</v>
      </c>
      <c r="D1741" t="str">
        <f t="shared" si="27"/>
        <v>Computer Intrusion</v>
      </c>
      <c r="E1741">
        <v>3</v>
      </c>
      <c r="F1741" s="3">
        <v>0</v>
      </c>
    </row>
    <row r="1742" spans="1:6" x14ac:dyDescent="0.25">
      <c r="A1742">
        <v>2021</v>
      </c>
      <c r="B1742" t="s">
        <v>57</v>
      </c>
      <c r="C1742" t="s">
        <v>14</v>
      </c>
      <c r="D1742" t="str">
        <f t="shared" si="27"/>
        <v>Confidence Fraud/Romance</v>
      </c>
      <c r="E1742">
        <v>55</v>
      </c>
      <c r="F1742" s="3">
        <v>1713763</v>
      </c>
    </row>
    <row r="1743" spans="1:6" x14ac:dyDescent="0.25">
      <c r="A1743">
        <v>2021</v>
      </c>
      <c r="B1743" t="s">
        <v>57</v>
      </c>
      <c r="C1743" t="s">
        <v>19</v>
      </c>
      <c r="D1743" t="str">
        <f t="shared" si="27"/>
        <v>Data Breach (Corporate)</v>
      </c>
      <c r="E1743">
        <v>3</v>
      </c>
      <c r="F1743" s="3">
        <v>1150000</v>
      </c>
    </row>
    <row r="1744" spans="1:6" x14ac:dyDescent="0.25">
      <c r="A1744">
        <v>2021</v>
      </c>
      <c r="B1744" t="s">
        <v>57</v>
      </c>
      <c r="C1744" t="s">
        <v>24</v>
      </c>
      <c r="D1744" t="str">
        <f t="shared" si="27"/>
        <v>Credit Card/Check Fraud</v>
      </c>
      <c r="E1744">
        <v>29</v>
      </c>
      <c r="F1744" s="3">
        <v>184048</v>
      </c>
    </row>
    <row r="1745" spans="1:6" x14ac:dyDescent="0.25">
      <c r="A1745">
        <v>2021</v>
      </c>
      <c r="B1745" t="s">
        <v>57</v>
      </c>
      <c r="C1745" t="s">
        <v>17</v>
      </c>
      <c r="D1745" t="str">
        <f t="shared" si="27"/>
        <v>Crimes Against Children</v>
      </c>
      <c r="E1745">
        <v>5</v>
      </c>
      <c r="F1745" s="3">
        <v>4000</v>
      </c>
    </row>
    <row r="1746" spans="1:6" x14ac:dyDescent="0.25">
      <c r="A1746">
        <v>2021</v>
      </c>
      <c r="B1746" t="s">
        <v>57</v>
      </c>
      <c r="C1746" t="s">
        <v>104</v>
      </c>
      <c r="D1746" t="str">
        <f t="shared" si="27"/>
        <v>Denial of Service/TDos</v>
      </c>
      <c r="E1746">
        <v>2</v>
      </c>
      <c r="F1746" s="3">
        <v>0</v>
      </c>
    </row>
    <row r="1747" spans="1:6" x14ac:dyDescent="0.25">
      <c r="A1747">
        <v>2021</v>
      </c>
      <c r="B1747" t="s">
        <v>57</v>
      </c>
      <c r="C1747" t="s">
        <v>26</v>
      </c>
      <c r="D1747" t="str">
        <f t="shared" si="27"/>
        <v>Employment</v>
      </c>
      <c r="E1747">
        <v>29</v>
      </c>
      <c r="F1747" s="3">
        <v>27293</v>
      </c>
    </row>
    <row r="1748" spans="1:6" x14ac:dyDescent="0.25">
      <c r="A1748">
        <v>2021</v>
      </c>
      <c r="B1748" t="s">
        <v>57</v>
      </c>
      <c r="C1748" t="s">
        <v>12</v>
      </c>
      <c r="D1748" t="str">
        <f t="shared" si="27"/>
        <v>Extortion</v>
      </c>
      <c r="E1748">
        <v>67</v>
      </c>
      <c r="F1748" s="3">
        <v>90416</v>
      </c>
    </row>
    <row r="1749" spans="1:6" x14ac:dyDescent="0.25">
      <c r="A1749">
        <v>2021</v>
      </c>
      <c r="B1749" t="s">
        <v>57</v>
      </c>
      <c r="C1749" t="s">
        <v>33</v>
      </c>
      <c r="D1749" t="str">
        <f t="shared" si="27"/>
        <v>Gambling</v>
      </c>
      <c r="E1749">
        <v>1</v>
      </c>
      <c r="F1749" s="3">
        <v>0</v>
      </c>
    </row>
    <row r="1750" spans="1:6" x14ac:dyDescent="0.25">
      <c r="A1750">
        <v>2021</v>
      </c>
      <c r="B1750" t="s">
        <v>57</v>
      </c>
      <c r="C1750" t="s">
        <v>5</v>
      </c>
      <c r="D1750" t="str">
        <f t="shared" si="27"/>
        <v>Government Impersonation</v>
      </c>
      <c r="E1750">
        <v>27</v>
      </c>
      <c r="F1750" s="3">
        <v>85999</v>
      </c>
    </row>
    <row r="1751" spans="1:6" x14ac:dyDescent="0.25">
      <c r="A1751">
        <v>2021</v>
      </c>
      <c r="B1751" t="s">
        <v>57</v>
      </c>
      <c r="C1751" t="s">
        <v>29</v>
      </c>
      <c r="D1751" t="str">
        <f t="shared" si="27"/>
        <v>Health Care Related</v>
      </c>
      <c r="E1751">
        <v>0</v>
      </c>
      <c r="F1751" s="3">
        <v>0</v>
      </c>
    </row>
    <row r="1752" spans="1:6" x14ac:dyDescent="0.25">
      <c r="A1752">
        <v>2021</v>
      </c>
      <c r="B1752" t="s">
        <v>57</v>
      </c>
      <c r="C1752" t="s">
        <v>13</v>
      </c>
      <c r="D1752" t="str">
        <f t="shared" si="27"/>
        <v>IPR/Copyright and Counterfeit</v>
      </c>
      <c r="E1752">
        <v>6</v>
      </c>
      <c r="F1752" s="3">
        <v>9000</v>
      </c>
    </row>
    <row r="1753" spans="1:6" x14ac:dyDescent="0.25">
      <c r="A1753">
        <v>2021</v>
      </c>
      <c r="B1753" t="s">
        <v>57</v>
      </c>
      <c r="C1753" t="s">
        <v>10</v>
      </c>
      <c r="D1753" t="str">
        <f t="shared" si="27"/>
        <v>Identity Theft</v>
      </c>
      <c r="E1753">
        <v>38</v>
      </c>
      <c r="F1753" s="3">
        <v>135586</v>
      </c>
    </row>
    <row r="1754" spans="1:6" x14ac:dyDescent="0.25">
      <c r="A1754">
        <v>2021</v>
      </c>
      <c r="B1754" t="s">
        <v>57</v>
      </c>
      <c r="C1754" t="s">
        <v>18</v>
      </c>
      <c r="D1754" t="str">
        <f t="shared" si="27"/>
        <v>Investment</v>
      </c>
      <c r="E1754">
        <v>22</v>
      </c>
      <c r="F1754" s="3">
        <v>1910897</v>
      </c>
    </row>
    <row r="1755" spans="1:6" x14ac:dyDescent="0.25">
      <c r="A1755">
        <v>2021</v>
      </c>
      <c r="B1755" t="s">
        <v>57</v>
      </c>
      <c r="C1755" t="s">
        <v>11</v>
      </c>
      <c r="D1755" t="str">
        <f t="shared" si="27"/>
        <v>Lottery/Sweepstakes/Inheritance</v>
      </c>
      <c r="E1755">
        <v>10</v>
      </c>
      <c r="F1755" s="3">
        <v>46001</v>
      </c>
    </row>
    <row r="1756" spans="1:6" x14ac:dyDescent="0.25">
      <c r="A1756">
        <v>2021</v>
      </c>
      <c r="B1756" t="s">
        <v>57</v>
      </c>
      <c r="C1756" t="s">
        <v>27</v>
      </c>
      <c r="D1756" t="str">
        <f t="shared" si="27"/>
        <v>Malware/Scareware/Virus</v>
      </c>
      <c r="E1756">
        <v>1</v>
      </c>
      <c r="F1756" s="3">
        <v>0</v>
      </c>
    </row>
    <row r="1757" spans="1:6" x14ac:dyDescent="0.25">
      <c r="A1757">
        <v>2021</v>
      </c>
      <c r="B1757" t="s">
        <v>57</v>
      </c>
      <c r="C1757" t="s">
        <v>102</v>
      </c>
      <c r="D1757" t="str">
        <f t="shared" si="27"/>
        <v>No Lead Value</v>
      </c>
      <c r="E1757">
        <v>51</v>
      </c>
      <c r="F1757" s="3">
        <v>0</v>
      </c>
    </row>
    <row r="1758" spans="1:6" x14ac:dyDescent="0.25">
      <c r="A1758">
        <v>2021</v>
      </c>
      <c r="B1758" t="s">
        <v>57</v>
      </c>
      <c r="C1758" t="s">
        <v>103</v>
      </c>
      <c r="D1758" t="str">
        <f t="shared" si="27"/>
        <v>Non-payment/Non-Delivery</v>
      </c>
      <c r="E1758">
        <v>152</v>
      </c>
      <c r="F1758" s="3">
        <v>570915</v>
      </c>
    </row>
    <row r="1759" spans="1:6" x14ac:dyDescent="0.25">
      <c r="A1759">
        <v>2021</v>
      </c>
      <c r="B1759" t="s">
        <v>57</v>
      </c>
      <c r="C1759" t="s">
        <v>28</v>
      </c>
      <c r="D1759" t="str">
        <f t="shared" si="27"/>
        <v>Other</v>
      </c>
      <c r="E1759">
        <v>11</v>
      </c>
      <c r="F1759" s="3">
        <v>11859</v>
      </c>
    </row>
    <row r="1760" spans="1:6" x14ac:dyDescent="0.25">
      <c r="A1760">
        <v>2021</v>
      </c>
      <c r="B1760" t="s">
        <v>57</v>
      </c>
      <c r="C1760" t="s">
        <v>9</v>
      </c>
      <c r="D1760" t="str">
        <f t="shared" si="27"/>
        <v>Overpayment</v>
      </c>
      <c r="E1760">
        <v>15</v>
      </c>
      <c r="F1760" s="3">
        <v>9700</v>
      </c>
    </row>
    <row r="1761" spans="1:6" x14ac:dyDescent="0.25">
      <c r="A1761">
        <v>2021</v>
      </c>
      <c r="B1761" t="s">
        <v>57</v>
      </c>
      <c r="C1761" t="s">
        <v>8</v>
      </c>
      <c r="D1761" t="str">
        <f t="shared" si="27"/>
        <v>Data Breach (Personal)</v>
      </c>
      <c r="E1761">
        <v>54</v>
      </c>
      <c r="F1761" s="3">
        <v>195254</v>
      </c>
    </row>
    <row r="1762" spans="1:6" x14ac:dyDescent="0.25">
      <c r="A1762">
        <v>2021</v>
      </c>
      <c r="B1762" t="s">
        <v>57</v>
      </c>
      <c r="C1762" t="s">
        <v>4</v>
      </c>
      <c r="D1762" t="str">
        <f t="shared" si="27"/>
        <v>Phishing/Vishing/Smishing/Pharming</v>
      </c>
      <c r="E1762">
        <v>29</v>
      </c>
      <c r="F1762" s="3">
        <v>15761</v>
      </c>
    </row>
    <row r="1763" spans="1:6" x14ac:dyDescent="0.25">
      <c r="A1763">
        <v>2021</v>
      </c>
      <c r="B1763" t="s">
        <v>57</v>
      </c>
      <c r="C1763" t="s">
        <v>15</v>
      </c>
      <c r="D1763" t="str">
        <f t="shared" si="27"/>
        <v>Ransomware</v>
      </c>
      <c r="E1763">
        <v>8</v>
      </c>
      <c r="F1763" s="3">
        <v>1400000</v>
      </c>
    </row>
    <row r="1764" spans="1:6" x14ac:dyDescent="0.25">
      <c r="A1764">
        <v>2021</v>
      </c>
      <c r="B1764" t="s">
        <v>57</v>
      </c>
      <c r="C1764" t="s">
        <v>31</v>
      </c>
      <c r="D1764" t="str">
        <f t="shared" si="27"/>
        <v>Re-shipping</v>
      </c>
      <c r="E1764">
        <v>2</v>
      </c>
      <c r="F1764" s="3">
        <v>0</v>
      </c>
    </row>
    <row r="1765" spans="1:6" x14ac:dyDescent="0.25">
      <c r="A1765">
        <v>2021</v>
      </c>
      <c r="B1765" t="s">
        <v>57</v>
      </c>
      <c r="C1765" t="s">
        <v>32</v>
      </c>
      <c r="D1765" t="str">
        <f t="shared" si="27"/>
        <v>Real Estate/Rental</v>
      </c>
      <c r="E1765">
        <v>15</v>
      </c>
      <c r="F1765" s="3">
        <v>47426</v>
      </c>
    </row>
    <row r="1766" spans="1:6" x14ac:dyDescent="0.25">
      <c r="A1766">
        <v>2021</v>
      </c>
      <c r="B1766" t="s">
        <v>57</v>
      </c>
      <c r="C1766" t="s">
        <v>22</v>
      </c>
      <c r="D1766" t="str">
        <f t="shared" si="27"/>
        <v>Spoofing</v>
      </c>
      <c r="E1766">
        <v>27</v>
      </c>
      <c r="F1766" s="3">
        <v>17818</v>
      </c>
    </row>
    <row r="1767" spans="1:6" x14ac:dyDescent="0.25">
      <c r="A1767">
        <v>2021</v>
      </c>
      <c r="B1767" t="s">
        <v>57</v>
      </c>
      <c r="C1767" t="s">
        <v>16</v>
      </c>
      <c r="D1767" t="str">
        <f t="shared" si="27"/>
        <v>Tech Support</v>
      </c>
      <c r="E1767">
        <v>53</v>
      </c>
      <c r="F1767" s="3">
        <v>238532</v>
      </c>
    </row>
    <row r="1768" spans="1:6" x14ac:dyDescent="0.25">
      <c r="A1768">
        <v>2021</v>
      </c>
      <c r="B1768" t="s">
        <v>57</v>
      </c>
      <c r="C1768" t="s">
        <v>30</v>
      </c>
      <c r="D1768" t="str">
        <f t="shared" si="27"/>
        <v>Terrorism/Threats of Violence</v>
      </c>
      <c r="E1768">
        <v>14</v>
      </c>
      <c r="F1768" s="3">
        <v>0</v>
      </c>
    </row>
    <row r="1769" spans="1:6" x14ac:dyDescent="0.25">
      <c r="A1769">
        <v>2022</v>
      </c>
      <c r="B1769" t="s">
        <v>91</v>
      </c>
      <c r="C1769" t="s">
        <v>7</v>
      </c>
      <c r="D1769" t="str">
        <f t="shared" si="27"/>
        <v>Advanced Fee</v>
      </c>
      <c r="E1769">
        <v>133</v>
      </c>
      <c r="F1769" s="3">
        <v>500165</v>
      </c>
    </row>
    <row r="1770" spans="1:6" x14ac:dyDescent="0.25">
      <c r="A1770">
        <v>2022</v>
      </c>
      <c r="B1770" t="s">
        <v>91</v>
      </c>
      <c r="C1770" t="s">
        <v>118</v>
      </c>
      <c r="D1770" t="str">
        <f t="shared" si="27"/>
        <v>BEC/EAC</v>
      </c>
      <c r="E1770">
        <v>183</v>
      </c>
      <c r="F1770" s="3">
        <v>19629224</v>
      </c>
    </row>
    <row r="1771" spans="1:6" x14ac:dyDescent="0.25">
      <c r="A1771">
        <v>2022</v>
      </c>
      <c r="B1771" t="s">
        <v>91</v>
      </c>
      <c r="C1771" t="s">
        <v>120</v>
      </c>
      <c r="D1771" t="str">
        <f t="shared" si="27"/>
        <v>Botnet</v>
      </c>
      <c r="E1771">
        <v>0</v>
      </c>
      <c r="F1771" s="3">
        <v>0</v>
      </c>
    </row>
    <row r="1772" spans="1:6" x14ac:dyDescent="0.25">
      <c r="A1772">
        <v>2022</v>
      </c>
      <c r="B1772" t="s">
        <v>91</v>
      </c>
      <c r="C1772" t="s">
        <v>122</v>
      </c>
      <c r="D1772" t="str">
        <f t="shared" si="27"/>
        <v>Confidence Fraud/Romance</v>
      </c>
      <c r="E1772">
        <v>206</v>
      </c>
      <c r="F1772" s="3">
        <v>4804737</v>
      </c>
    </row>
    <row r="1773" spans="1:6" x14ac:dyDescent="0.25">
      <c r="A1773">
        <v>2022</v>
      </c>
      <c r="B1773" t="s">
        <v>91</v>
      </c>
      <c r="C1773" t="s">
        <v>123</v>
      </c>
      <c r="D1773" t="str">
        <f t="shared" si="27"/>
        <v>Credit Card/Check Fraud</v>
      </c>
      <c r="E1773">
        <v>340</v>
      </c>
      <c r="F1773" s="3">
        <v>1571387</v>
      </c>
    </row>
    <row r="1774" spans="1:6" x14ac:dyDescent="0.25">
      <c r="A1774">
        <v>2022</v>
      </c>
      <c r="B1774" t="s">
        <v>91</v>
      </c>
      <c r="C1774" t="s">
        <v>17</v>
      </c>
      <c r="D1774" t="str">
        <f t="shared" si="27"/>
        <v>Crimes Against Children</v>
      </c>
      <c r="E1774">
        <v>42</v>
      </c>
      <c r="F1774" s="3">
        <v>109</v>
      </c>
    </row>
    <row r="1775" spans="1:6" x14ac:dyDescent="0.25">
      <c r="A1775">
        <v>2022</v>
      </c>
      <c r="B1775" t="s">
        <v>91</v>
      </c>
      <c r="C1775" t="s">
        <v>124</v>
      </c>
      <c r="D1775" t="str">
        <f t="shared" si="27"/>
        <v>Data Breach (Corporate)</v>
      </c>
      <c r="E1775">
        <v>35</v>
      </c>
      <c r="F1775" s="3">
        <v>182244643</v>
      </c>
    </row>
    <row r="1776" spans="1:6" x14ac:dyDescent="0.25">
      <c r="A1776">
        <v>2022</v>
      </c>
      <c r="B1776" t="s">
        <v>91</v>
      </c>
      <c r="C1776" t="s">
        <v>26</v>
      </c>
      <c r="D1776" t="str">
        <f t="shared" si="27"/>
        <v>Employment</v>
      </c>
      <c r="E1776">
        <v>185</v>
      </c>
      <c r="F1776" s="3">
        <v>615042</v>
      </c>
    </row>
    <row r="1777" spans="1:6" x14ac:dyDescent="0.25">
      <c r="A1777">
        <v>2022</v>
      </c>
      <c r="B1777" t="s">
        <v>91</v>
      </c>
      <c r="C1777" t="s">
        <v>12</v>
      </c>
      <c r="D1777" t="str">
        <f t="shared" si="27"/>
        <v>Extortion</v>
      </c>
      <c r="E1777">
        <v>415</v>
      </c>
      <c r="F1777" s="3">
        <v>334640</v>
      </c>
    </row>
    <row r="1778" spans="1:6" x14ac:dyDescent="0.25">
      <c r="A1778">
        <v>2022</v>
      </c>
      <c r="B1778" t="s">
        <v>91</v>
      </c>
      <c r="C1778" t="s">
        <v>5</v>
      </c>
      <c r="D1778" t="str">
        <f t="shared" si="27"/>
        <v>Government Impersonation</v>
      </c>
      <c r="E1778">
        <v>112</v>
      </c>
      <c r="F1778" s="3">
        <v>795596</v>
      </c>
    </row>
    <row r="1779" spans="1:6" x14ac:dyDescent="0.25">
      <c r="A1779">
        <v>2022</v>
      </c>
      <c r="B1779" t="s">
        <v>91</v>
      </c>
      <c r="C1779" t="s">
        <v>126</v>
      </c>
      <c r="D1779" t="str">
        <f t="shared" si="27"/>
        <v>Harassment/Stalking</v>
      </c>
      <c r="E1779">
        <v>196</v>
      </c>
      <c r="F1779" s="3">
        <v>505200</v>
      </c>
    </row>
    <row r="1780" spans="1:6" x14ac:dyDescent="0.25">
      <c r="A1780">
        <v>2022</v>
      </c>
      <c r="B1780" t="s">
        <v>91</v>
      </c>
      <c r="C1780" t="s">
        <v>13</v>
      </c>
      <c r="D1780" t="str">
        <f t="shared" si="27"/>
        <v>IPR/Copyright and Counterfeit</v>
      </c>
      <c r="E1780">
        <v>16</v>
      </c>
      <c r="F1780" s="3">
        <v>275</v>
      </c>
    </row>
    <row r="1781" spans="1:6" x14ac:dyDescent="0.25">
      <c r="A1781">
        <v>2022</v>
      </c>
      <c r="B1781" t="s">
        <v>91</v>
      </c>
      <c r="C1781" t="s">
        <v>10</v>
      </c>
      <c r="D1781" t="str">
        <f t="shared" si="27"/>
        <v>Identity Theft</v>
      </c>
      <c r="E1781">
        <v>311</v>
      </c>
      <c r="F1781" s="3">
        <v>1326305</v>
      </c>
    </row>
    <row r="1782" spans="1:6" x14ac:dyDescent="0.25">
      <c r="A1782">
        <v>2022</v>
      </c>
      <c r="B1782" t="s">
        <v>91</v>
      </c>
      <c r="C1782" t="s">
        <v>18</v>
      </c>
      <c r="D1782" t="str">
        <f t="shared" si="27"/>
        <v>Investment</v>
      </c>
      <c r="E1782">
        <v>167</v>
      </c>
      <c r="F1782" s="3">
        <v>21966154</v>
      </c>
    </row>
    <row r="1783" spans="1:6" x14ac:dyDescent="0.25">
      <c r="A1783">
        <v>2022</v>
      </c>
      <c r="B1783" t="s">
        <v>91</v>
      </c>
      <c r="C1783" t="s">
        <v>11</v>
      </c>
      <c r="D1783" t="str">
        <f t="shared" si="27"/>
        <v>Lottery/Sweepstakes/Inheritance</v>
      </c>
      <c r="E1783">
        <v>67</v>
      </c>
      <c r="F1783" s="3">
        <v>811907</v>
      </c>
    </row>
    <row r="1784" spans="1:6" x14ac:dyDescent="0.25">
      <c r="A1784">
        <v>2022</v>
      </c>
      <c r="B1784" t="s">
        <v>91</v>
      </c>
      <c r="C1784" t="s">
        <v>117</v>
      </c>
      <c r="D1784" t="str">
        <f t="shared" si="27"/>
        <v>Malware/Scareware/Virus</v>
      </c>
      <c r="E1784">
        <v>9</v>
      </c>
      <c r="F1784" s="3">
        <v>48003</v>
      </c>
    </row>
    <row r="1785" spans="1:6" x14ac:dyDescent="0.25">
      <c r="A1785">
        <v>2022</v>
      </c>
      <c r="B1785" t="s">
        <v>91</v>
      </c>
      <c r="C1785" t="s">
        <v>119</v>
      </c>
      <c r="D1785" t="str">
        <f t="shared" si="27"/>
        <v>NCDF</v>
      </c>
      <c r="E1785">
        <v>0</v>
      </c>
      <c r="F1785" s="3">
        <v>0</v>
      </c>
    </row>
    <row r="1786" spans="1:6" x14ac:dyDescent="0.25">
      <c r="A1786">
        <v>2022</v>
      </c>
      <c r="B1786" t="s">
        <v>91</v>
      </c>
      <c r="C1786" t="s">
        <v>121</v>
      </c>
      <c r="D1786" t="str">
        <f t="shared" si="27"/>
        <v>NTOC</v>
      </c>
      <c r="E1786">
        <v>0</v>
      </c>
      <c r="F1786" s="3">
        <v>0</v>
      </c>
    </row>
    <row r="1787" spans="1:6" x14ac:dyDescent="0.25">
      <c r="A1787">
        <v>2022</v>
      </c>
      <c r="B1787" t="s">
        <v>91</v>
      </c>
      <c r="C1787" t="s">
        <v>102</v>
      </c>
      <c r="D1787" t="str">
        <f t="shared" si="27"/>
        <v>No Lead Value</v>
      </c>
      <c r="E1787">
        <v>715</v>
      </c>
      <c r="F1787" s="3">
        <v>0</v>
      </c>
    </row>
    <row r="1788" spans="1:6" x14ac:dyDescent="0.25">
      <c r="A1788">
        <v>2022</v>
      </c>
      <c r="B1788" t="s">
        <v>91</v>
      </c>
      <c r="C1788" t="s">
        <v>103</v>
      </c>
      <c r="D1788" t="str">
        <f t="shared" si="27"/>
        <v>Non-payment/Non-Delivery</v>
      </c>
      <c r="E1788">
        <v>530</v>
      </c>
      <c r="F1788" s="3">
        <v>1327714</v>
      </c>
    </row>
    <row r="1789" spans="1:6" x14ac:dyDescent="0.25">
      <c r="A1789">
        <v>2022</v>
      </c>
      <c r="B1789" t="s">
        <v>91</v>
      </c>
      <c r="C1789" t="s">
        <v>28</v>
      </c>
      <c r="D1789" t="str">
        <f t="shared" si="27"/>
        <v>Other</v>
      </c>
      <c r="E1789">
        <v>116</v>
      </c>
      <c r="F1789" s="3">
        <v>903573</v>
      </c>
    </row>
    <row r="1790" spans="1:6" x14ac:dyDescent="0.25">
      <c r="A1790">
        <v>2022</v>
      </c>
      <c r="B1790" t="s">
        <v>91</v>
      </c>
      <c r="C1790" t="s">
        <v>9</v>
      </c>
      <c r="D1790" t="str">
        <f t="shared" si="27"/>
        <v>Overpayment</v>
      </c>
      <c r="E1790">
        <v>63</v>
      </c>
      <c r="F1790" s="3">
        <v>478099</v>
      </c>
    </row>
    <row r="1791" spans="1:6" x14ac:dyDescent="0.25">
      <c r="A1791">
        <v>2022</v>
      </c>
      <c r="B1791" t="s">
        <v>91</v>
      </c>
      <c r="C1791" t="s">
        <v>8</v>
      </c>
      <c r="D1791" t="str">
        <f t="shared" si="27"/>
        <v>Data Breach (Personal)</v>
      </c>
      <c r="E1791">
        <v>714</v>
      </c>
      <c r="F1791" s="3">
        <v>3392888</v>
      </c>
    </row>
    <row r="1792" spans="1:6" x14ac:dyDescent="0.25">
      <c r="A1792">
        <v>2022</v>
      </c>
      <c r="B1792" t="s">
        <v>91</v>
      </c>
      <c r="C1792" t="s">
        <v>125</v>
      </c>
      <c r="D1792" t="str">
        <f t="shared" si="27"/>
        <v>Phishing/Vishing/Smishing/Pharming</v>
      </c>
      <c r="E1792">
        <v>152</v>
      </c>
      <c r="F1792" s="3">
        <v>59062</v>
      </c>
    </row>
    <row r="1793" spans="1:6" x14ac:dyDescent="0.25">
      <c r="A1793">
        <v>2022</v>
      </c>
      <c r="B1793" t="s">
        <v>91</v>
      </c>
      <c r="C1793" t="s">
        <v>15</v>
      </c>
      <c r="D1793" t="str">
        <f t="shared" si="27"/>
        <v>Ransomware</v>
      </c>
      <c r="E1793">
        <v>21</v>
      </c>
      <c r="F1793" s="3">
        <v>1315000</v>
      </c>
    </row>
    <row r="1794" spans="1:6" x14ac:dyDescent="0.25">
      <c r="A1794">
        <v>2022</v>
      </c>
      <c r="B1794" t="s">
        <v>91</v>
      </c>
      <c r="C1794" t="s">
        <v>127</v>
      </c>
      <c r="D1794" t="str">
        <f t="shared" si="27"/>
        <v>Real Estate/Rental</v>
      </c>
      <c r="E1794">
        <v>55</v>
      </c>
      <c r="F1794" s="3">
        <v>2055523</v>
      </c>
    </row>
    <row r="1795" spans="1:6" x14ac:dyDescent="0.25">
      <c r="A1795">
        <v>2022</v>
      </c>
      <c r="B1795" t="s">
        <v>91</v>
      </c>
      <c r="C1795" t="s">
        <v>128</v>
      </c>
      <c r="D1795" t="str">
        <f t="shared" ref="D1795:D1858" si="28">IF(C1795="BEC", "BEC/EAC", IF(C1795="Credit Card Fraud", "Credit Card/Check Fraud", IF(C1795="Malware", "Malware/Scareware/Virus", IF(C1795="Data Breach", "Data Breach (Corporate)", IF(C1795="Real Estate", "Real Estate/Rental", IF(C1795="Phishing", "Phishing/Vishing/Smishing/Pharming", IF(C1795="Personal Data Breach", "Data Breach (Personal)", IF(C1795="Corporate Data Breach", "Data Breach (Corporate)", IF(C1795="Confidence/Romance", "Confidence Fraud/Romance", IF(C1795="Threats of Violence", "Terrorism/Threats of Violence", C1795))))))))))</f>
        <v>SIM Swap</v>
      </c>
      <c r="E1795">
        <v>12</v>
      </c>
      <c r="F1795" s="3">
        <v>83913</v>
      </c>
    </row>
    <row r="1796" spans="1:6" x14ac:dyDescent="0.25">
      <c r="A1796">
        <v>2022</v>
      </c>
      <c r="B1796" t="s">
        <v>91</v>
      </c>
      <c r="C1796" t="s">
        <v>22</v>
      </c>
      <c r="D1796" t="str">
        <f t="shared" si="28"/>
        <v>Spoofing</v>
      </c>
      <c r="E1796">
        <v>210</v>
      </c>
      <c r="F1796" s="3">
        <v>412851</v>
      </c>
    </row>
    <row r="1797" spans="1:6" x14ac:dyDescent="0.25">
      <c r="A1797">
        <v>2022</v>
      </c>
      <c r="B1797" t="s">
        <v>91</v>
      </c>
      <c r="C1797" t="s">
        <v>16</v>
      </c>
      <c r="D1797" t="str">
        <f t="shared" si="28"/>
        <v>Tech Support</v>
      </c>
      <c r="E1797">
        <v>316</v>
      </c>
      <c r="F1797" s="3">
        <v>6308262</v>
      </c>
    </row>
    <row r="1798" spans="1:6" x14ac:dyDescent="0.25">
      <c r="A1798">
        <v>2022</v>
      </c>
      <c r="B1798" t="s">
        <v>91</v>
      </c>
      <c r="C1798" t="s">
        <v>129</v>
      </c>
      <c r="D1798" t="str">
        <f t="shared" si="28"/>
        <v>Terrorism/Threats of Violence</v>
      </c>
      <c r="E1798">
        <v>31</v>
      </c>
      <c r="F1798" s="3">
        <v>2300</v>
      </c>
    </row>
    <row r="1799" spans="1:6" x14ac:dyDescent="0.25">
      <c r="A1799">
        <v>2022</v>
      </c>
      <c r="B1799" t="s">
        <v>78</v>
      </c>
      <c r="C1799" t="s">
        <v>7</v>
      </c>
      <c r="D1799" t="str">
        <f t="shared" si="28"/>
        <v>Advanced Fee</v>
      </c>
      <c r="E1799">
        <v>28</v>
      </c>
      <c r="F1799" s="3">
        <v>51867</v>
      </c>
    </row>
    <row r="1800" spans="1:6" x14ac:dyDescent="0.25">
      <c r="A1800">
        <v>2022</v>
      </c>
      <c r="B1800" t="s">
        <v>78</v>
      </c>
      <c r="C1800" t="s">
        <v>118</v>
      </c>
      <c r="D1800" t="str">
        <f t="shared" si="28"/>
        <v>BEC/EAC</v>
      </c>
      <c r="E1800">
        <v>59</v>
      </c>
      <c r="F1800" s="3">
        <v>2987862</v>
      </c>
    </row>
    <row r="1801" spans="1:6" x14ac:dyDescent="0.25">
      <c r="A1801">
        <v>2022</v>
      </c>
      <c r="B1801" t="s">
        <v>78</v>
      </c>
      <c r="C1801" t="s">
        <v>120</v>
      </c>
      <c r="D1801" t="str">
        <f t="shared" si="28"/>
        <v>Botnet</v>
      </c>
      <c r="E1801">
        <v>3</v>
      </c>
      <c r="F1801" s="3">
        <v>0</v>
      </c>
    </row>
    <row r="1802" spans="1:6" x14ac:dyDescent="0.25">
      <c r="A1802">
        <v>2022</v>
      </c>
      <c r="B1802" t="s">
        <v>78</v>
      </c>
      <c r="C1802" t="s">
        <v>122</v>
      </c>
      <c r="D1802" t="str">
        <f t="shared" si="28"/>
        <v>Confidence Fraud/Romance</v>
      </c>
      <c r="E1802">
        <v>58</v>
      </c>
      <c r="F1802" s="3">
        <v>1516086</v>
      </c>
    </row>
    <row r="1803" spans="1:6" x14ac:dyDescent="0.25">
      <c r="A1803">
        <v>2022</v>
      </c>
      <c r="B1803" t="s">
        <v>78</v>
      </c>
      <c r="C1803" t="s">
        <v>123</v>
      </c>
      <c r="D1803" t="str">
        <f t="shared" si="28"/>
        <v>Credit Card/Check Fraud</v>
      </c>
      <c r="E1803">
        <v>119</v>
      </c>
      <c r="F1803" s="3">
        <v>708828</v>
      </c>
    </row>
    <row r="1804" spans="1:6" x14ac:dyDescent="0.25">
      <c r="A1804">
        <v>2022</v>
      </c>
      <c r="B1804" t="s">
        <v>78</v>
      </c>
      <c r="C1804" t="s">
        <v>17</v>
      </c>
      <c r="D1804" t="str">
        <f t="shared" si="28"/>
        <v>Crimes Against Children</v>
      </c>
      <c r="E1804">
        <v>16</v>
      </c>
      <c r="F1804" s="3">
        <v>12743</v>
      </c>
    </row>
    <row r="1805" spans="1:6" x14ac:dyDescent="0.25">
      <c r="A1805">
        <v>2022</v>
      </c>
      <c r="B1805" t="s">
        <v>78</v>
      </c>
      <c r="C1805" t="s">
        <v>124</v>
      </c>
      <c r="D1805" t="str">
        <f t="shared" si="28"/>
        <v>Data Breach (Corporate)</v>
      </c>
      <c r="E1805">
        <v>5</v>
      </c>
      <c r="F1805" s="3">
        <v>594836</v>
      </c>
    </row>
    <row r="1806" spans="1:6" x14ac:dyDescent="0.25">
      <c r="A1806">
        <v>2022</v>
      </c>
      <c r="B1806" t="s">
        <v>78</v>
      </c>
      <c r="C1806" t="s">
        <v>26</v>
      </c>
      <c r="D1806" t="str">
        <f t="shared" si="28"/>
        <v>Employment</v>
      </c>
      <c r="E1806">
        <v>33</v>
      </c>
      <c r="F1806" s="3">
        <v>66414</v>
      </c>
    </row>
    <row r="1807" spans="1:6" x14ac:dyDescent="0.25">
      <c r="A1807">
        <v>2022</v>
      </c>
      <c r="B1807" t="s">
        <v>78</v>
      </c>
      <c r="C1807" t="s">
        <v>12</v>
      </c>
      <c r="D1807" t="str">
        <f t="shared" si="28"/>
        <v>Extortion</v>
      </c>
      <c r="E1807">
        <v>161</v>
      </c>
      <c r="F1807" s="3">
        <v>99681</v>
      </c>
    </row>
    <row r="1808" spans="1:6" x14ac:dyDescent="0.25">
      <c r="A1808">
        <v>2022</v>
      </c>
      <c r="B1808" t="s">
        <v>78</v>
      </c>
      <c r="C1808" t="s">
        <v>5</v>
      </c>
      <c r="D1808" t="str">
        <f t="shared" si="28"/>
        <v>Government Impersonation</v>
      </c>
      <c r="E1808">
        <v>49</v>
      </c>
      <c r="F1808" s="3">
        <v>60009</v>
      </c>
    </row>
    <row r="1809" spans="1:6" x14ac:dyDescent="0.25">
      <c r="A1809">
        <v>2022</v>
      </c>
      <c r="B1809" t="s">
        <v>78</v>
      </c>
      <c r="C1809" t="s">
        <v>126</v>
      </c>
      <c r="D1809" t="str">
        <f t="shared" si="28"/>
        <v>Harassment/Stalking</v>
      </c>
      <c r="E1809">
        <v>39</v>
      </c>
      <c r="F1809" s="3">
        <v>0</v>
      </c>
    </row>
    <row r="1810" spans="1:6" x14ac:dyDescent="0.25">
      <c r="A1810">
        <v>2022</v>
      </c>
      <c r="B1810" t="s">
        <v>78</v>
      </c>
      <c r="C1810" t="s">
        <v>13</v>
      </c>
      <c r="D1810" t="str">
        <f t="shared" si="28"/>
        <v>IPR/Copyright and Counterfeit</v>
      </c>
      <c r="E1810">
        <v>7</v>
      </c>
      <c r="F1810" s="3">
        <v>3601</v>
      </c>
    </row>
    <row r="1811" spans="1:6" x14ac:dyDescent="0.25">
      <c r="A1811">
        <v>2022</v>
      </c>
      <c r="B1811" t="s">
        <v>78</v>
      </c>
      <c r="C1811" t="s">
        <v>10</v>
      </c>
      <c r="D1811" t="str">
        <f t="shared" si="28"/>
        <v>Identity Theft</v>
      </c>
      <c r="E1811">
        <v>69</v>
      </c>
      <c r="F1811" s="3">
        <v>106162</v>
      </c>
    </row>
    <row r="1812" spans="1:6" x14ac:dyDescent="0.25">
      <c r="A1812">
        <v>2022</v>
      </c>
      <c r="B1812" t="s">
        <v>78</v>
      </c>
      <c r="C1812" t="s">
        <v>18</v>
      </c>
      <c r="D1812" t="str">
        <f t="shared" si="28"/>
        <v>Investment</v>
      </c>
      <c r="E1812">
        <v>69</v>
      </c>
      <c r="F1812" s="3">
        <v>3900872</v>
      </c>
    </row>
    <row r="1813" spans="1:6" x14ac:dyDescent="0.25">
      <c r="A1813">
        <v>2022</v>
      </c>
      <c r="B1813" t="s">
        <v>78</v>
      </c>
      <c r="C1813" t="s">
        <v>11</v>
      </c>
      <c r="D1813" t="str">
        <f t="shared" si="28"/>
        <v>Lottery/Sweepstakes/Inheritance</v>
      </c>
      <c r="E1813">
        <v>36</v>
      </c>
      <c r="F1813" s="3">
        <v>298905</v>
      </c>
    </row>
    <row r="1814" spans="1:6" x14ac:dyDescent="0.25">
      <c r="A1814">
        <v>2022</v>
      </c>
      <c r="B1814" t="s">
        <v>78</v>
      </c>
      <c r="C1814" t="s">
        <v>117</v>
      </c>
      <c r="D1814" t="str">
        <f t="shared" si="28"/>
        <v>Malware/Scareware/Virus</v>
      </c>
      <c r="E1814">
        <v>1</v>
      </c>
      <c r="F1814" s="3">
        <v>0</v>
      </c>
    </row>
    <row r="1815" spans="1:6" x14ac:dyDescent="0.25">
      <c r="A1815">
        <v>2022</v>
      </c>
      <c r="B1815" t="s">
        <v>78</v>
      </c>
      <c r="C1815" t="s">
        <v>119</v>
      </c>
      <c r="D1815" t="str">
        <f t="shared" si="28"/>
        <v>NCDF</v>
      </c>
      <c r="E1815">
        <v>0</v>
      </c>
      <c r="F1815" s="3">
        <v>0</v>
      </c>
    </row>
    <row r="1816" spans="1:6" x14ac:dyDescent="0.25">
      <c r="A1816">
        <v>2022</v>
      </c>
      <c r="B1816" t="s">
        <v>78</v>
      </c>
      <c r="C1816" t="s">
        <v>121</v>
      </c>
      <c r="D1816" t="str">
        <f t="shared" si="28"/>
        <v>NTOC</v>
      </c>
      <c r="E1816">
        <v>0</v>
      </c>
      <c r="F1816" s="3">
        <v>0</v>
      </c>
    </row>
    <row r="1817" spans="1:6" x14ac:dyDescent="0.25">
      <c r="A1817">
        <v>2022</v>
      </c>
      <c r="B1817" t="s">
        <v>78</v>
      </c>
      <c r="C1817" t="s">
        <v>102</v>
      </c>
      <c r="D1817" t="str">
        <f t="shared" si="28"/>
        <v>No Lead Value</v>
      </c>
      <c r="E1817">
        <v>199</v>
      </c>
      <c r="F1817" s="3">
        <v>0</v>
      </c>
    </row>
    <row r="1818" spans="1:6" x14ac:dyDescent="0.25">
      <c r="A1818">
        <v>2022</v>
      </c>
      <c r="B1818" t="s">
        <v>78</v>
      </c>
      <c r="C1818" t="s">
        <v>103</v>
      </c>
      <c r="D1818" t="str">
        <f t="shared" si="28"/>
        <v>Non-payment/Non-Delivery</v>
      </c>
      <c r="E1818">
        <v>124</v>
      </c>
      <c r="F1818" s="3">
        <v>841551</v>
      </c>
    </row>
    <row r="1819" spans="1:6" x14ac:dyDescent="0.25">
      <c r="A1819">
        <v>2022</v>
      </c>
      <c r="B1819" t="s">
        <v>78</v>
      </c>
      <c r="C1819" t="s">
        <v>28</v>
      </c>
      <c r="D1819" t="str">
        <f t="shared" si="28"/>
        <v>Other</v>
      </c>
      <c r="E1819">
        <v>30</v>
      </c>
      <c r="F1819" s="3">
        <v>2</v>
      </c>
    </row>
    <row r="1820" spans="1:6" x14ac:dyDescent="0.25">
      <c r="A1820">
        <v>2022</v>
      </c>
      <c r="B1820" t="s">
        <v>78</v>
      </c>
      <c r="C1820" t="s">
        <v>9</v>
      </c>
      <c r="D1820" t="str">
        <f t="shared" si="28"/>
        <v>Overpayment</v>
      </c>
      <c r="E1820">
        <v>30</v>
      </c>
      <c r="F1820" s="3">
        <v>425140</v>
      </c>
    </row>
    <row r="1821" spans="1:6" x14ac:dyDescent="0.25">
      <c r="A1821">
        <v>2022</v>
      </c>
      <c r="B1821" t="s">
        <v>78</v>
      </c>
      <c r="C1821" t="s">
        <v>8</v>
      </c>
      <c r="D1821" t="str">
        <f t="shared" si="28"/>
        <v>Data Breach (Personal)</v>
      </c>
      <c r="E1821">
        <v>165</v>
      </c>
      <c r="F1821" s="3">
        <v>410761</v>
      </c>
    </row>
    <row r="1822" spans="1:6" x14ac:dyDescent="0.25">
      <c r="A1822">
        <v>2022</v>
      </c>
      <c r="B1822" t="s">
        <v>78</v>
      </c>
      <c r="C1822" t="s">
        <v>125</v>
      </c>
      <c r="D1822" t="str">
        <f t="shared" si="28"/>
        <v>Phishing/Vishing/Smishing/Pharming</v>
      </c>
      <c r="E1822">
        <v>70</v>
      </c>
      <c r="F1822" s="3">
        <v>64942</v>
      </c>
    </row>
    <row r="1823" spans="1:6" x14ac:dyDescent="0.25">
      <c r="A1823">
        <v>2022</v>
      </c>
      <c r="B1823" t="s">
        <v>78</v>
      </c>
      <c r="C1823" t="s">
        <v>15</v>
      </c>
      <c r="D1823" t="str">
        <f t="shared" si="28"/>
        <v>Ransomware</v>
      </c>
      <c r="E1823">
        <v>3</v>
      </c>
      <c r="F1823" s="3">
        <v>0</v>
      </c>
    </row>
    <row r="1824" spans="1:6" x14ac:dyDescent="0.25">
      <c r="A1824">
        <v>2022</v>
      </c>
      <c r="B1824" t="s">
        <v>78</v>
      </c>
      <c r="C1824" t="s">
        <v>127</v>
      </c>
      <c r="D1824" t="str">
        <f t="shared" si="28"/>
        <v>Real Estate/Rental</v>
      </c>
      <c r="E1824">
        <v>34</v>
      </c>
      <c r="F1824" s="3">
        <v>456419</v>
      </c>
    </row>
    <row r="1825" spans="1:6" x14ac:dyDescent="0.25">
      <c r="A1825">
        <v>2022</v>
      </c>
      <c r="B1825" t="s">
        <v>78</v>
      </c>
      <c r="C1825" t="s">
        <v>128</v>
      </c>
      <c r="D1825" t="str">
        <f t="shared" si="28"/>
        <v>SIM Swap</v>
      </c>
      <c r="E1825">
        <v>2</v>
      </c>
      <c r="F1825" s="3">
        <v>159860</v>
      </c>
    </row>
    <row r="1826" spans="1:6" x14ac:dyDescent="0.25">
      <c r="A1826">
        <v>2022</v>
      </c>
      <c r="B1826" t="s">
        <v>78</v>
      </c>
      <c r="C1826" t="s">
        <v>22</v>
      </c>
      <c r="D1826" t="str">
        <f t="shared" si="28"/>
        <v>Spoofing</v>
      </c>
      <c r="E1826">
        <v>70</v>
      </c>
      <c r="F1826" s="3">
        <v>246919</v>
      </c>
    </row>
    <row r="1827" spans="1:6" x14ac:dyDescent="0.25">
      <c r="A1827">
        <v>2022</v>
      </c>
      <c r="B1827" t="s">
        <v>78</v>
      </c>
      <c r="C1827" t="s">
        <v>16</v>
      </c>
      <c r="D1827" t="str">
        <f t="shared" si="28"/>
        <v>Tech Support</v>
      </c>
      <c r="E1827">
        <v>188</v>
      </c>
      <c r="F1827" s="3">
        <v>4493757</v>
      </c>
    </row>
    <row r="1828" spans="1:6" x14ac:dyDescent="0.25">
      <c r="A1828">
        <v>2022</v>
      </c>
      <c r="B1828" t="s">
        <v>78</v>
      </c>
      <c r="C1828" t="s">
        <v>129</v>
      </c>
      <c r="D1828" t="str">
        <f t="shared" si="28"/>
        <v>Terrorism/Threats of Violence</v>
      </c>
      <c r="E1828">
        <v>7</v>
      </c>
      <c r="F1828" s="3">
        <v>0</v>
      </c>
    </row>
    <row r="1829" spans="1:6" x14ac:dyDescent="0.25">
      <c r="A1829">
        <v>2022</v>
      </c>
      <c r="B1829" t="s">
        <v>92</v>
      </c>
      <c r="C1829" t="s">
        <v>7</v>
      </c>
      <c r="D1829" t="str">
        <f t="shared" si="28"/>
        <v>Advanced Fee</v>
      </c>
      <c r="E1829">
        <v>0</v>
      </c>
      <c r="F1829" s="3">
        <v>0</v>
      </c>
    </row>
    <row r="1830" spans="1:6" x14ac:dyDescent="0.25">
      <c r="A1830">
        <v>2022</v>
      </c>
      <c r="B1830" t="s">
        <v>92</v>
      </c>
      <c r="C1830" t="s">
        <v>118</v>
      </c>
      <c r="D1830" t="str">
        <f t="shared" si="28"/>
        <v>BEC/EAC</v>
      </c>
      <c r="E1830">
        <v>2</v>
      </c>
      <c r="F1830" s="3">
        <v>960</v>
      </c>
    </row>
    <row r="1831" spans="1:6" x14ac:dyDescent="0.25">
      <c r="A1831">
        <v>2022</v>
      </c>
      <c r="B1831" t="s">
        <v>92</v>
      </c>
      <c r="C1831" t="s">
        <v>120</v>
      </c>
      <c r="D1831" t="str">
        <f t="shared" si="28"/>
        <v>Botnet</v>
      </c>
      <c r="E1831">
        <v>0</v>
      </c>
      <c r="F1831" s="3">
        <v>0</v>
      </c>
    </row>
    <row r="1832" spans="1:6" x14ac:dyDescent="0.25">
      <c r="A1832">
        <v>2022</v>
      </c>
      <c r="B1832" t="s">
        <v>92</v>
      </c>
      <c r="C1832" t="s">
        <v>122</v>
      </c>
      <c r="D1832" t="str">
        <f t="shared" si="28"/>
        <v>Confidence Fraud/Romance</v>
      </c>
      <c r="E1832">
        <v>1</v>
      </c>
      <c r="F1832" s="3">
        <v>12500</v>
      </c>
    </row>
    <row r="1833" spans="1:6" x14ac:dyDescent="0.25">
      <c r="A1833">
        <v>2022</v>
      </c>
      <c r="B1833" t="s">
        <v>92</v>
      </c>
      <c r="C1833" t="s">
        <v>123</v>
      </c>
      <c r="D1833" t="str">
        <f t="shared" si="28"/>
        <v>Credit Card/Check Fraud</v>
      </c>
      <c r="E1833">
        <v>0</v>
      </c>
      <c r="F1833" s="3">
        <v>0</v>
      </c>
    </row>
    <row r="1834" spans="1:6" x14ac:dyDescent="0.25">
      <c r="A1834">
        <v>2022</v>
      </c>
      <c r="B1834" t="s">
        <v>92</v>
      </c>
      <c r="C1834" t="s">
        <v>17</v>
      </c>
      <c r="D1834" t="str">
        <f t="shared" si="28"/>
        <v>Crimes Against Children</v>
      </c>
      <c r="E1834">
        <v>3</v>
      </c>
      <c r="F1834" s="3">
        <v>0</v>
      </c>
    </row>
    <row r="1835" spans="1:6" x14ac:dyDescent="0.25">
      <c r="A1835">
        <v>2022</v>
      </c>
      <c r="B1835" t="s">
        <v>92</v>
      </c>
      <c r="C1835" t="s">
        <v>124</v>
      </c>
      <c r="D1835" t="str">
        <f t="shared" si="28"/>
        <v>Data Breach (Corporate)</v>
      </c>
      <c r="E1835">
        <v>0</v>
      </c>
      <c r="F1835" s="3">
        <v>0</v>
      </c>
    </row>
    <row r="1836" spans="1:6" x14ac:dyDescent="0.25">
      <c r="A1836">
        <v>2022</v>
      </c>
      <c r="B1836" t="s">
        <v>92</v>
      </c>
      <c r="C1836" t="s">
        <v>26</v>
      </c>
      <c r="D1836" t="str">
        <f t="shared" si="28"/>
        <v>Employment</v>
      </c>
      <c r="E1836">
        <v>0</v>
      </c>
      <c r="F1836" s="3">
        <v>0</v>
      </c>
    </row>
    <row r="1837" spans="1:6" x14ac:dyDescent="0.25">
      <c r="A1837">
        <v>2022</v>
      </c>
      <c r="B1837" t="s">
        <v>92</v>
      </c>
      <c r="C1837" t="s">
        <v>12</v>
      </c>
      <c r="D1837" t="str">
        <f t="shared" si="28"/>
        <v>Extortion</v>
      </c>
      <c r="E1837">
        <v>2</v>
      </c>
      <c r="F1837" s="3">
        <v>600</v>
      </c>
    </row>
    <row r="1838" spans="1:6" x14ac:dyDescent="0.25">
      <c r="A1838">
        <v>2022</v>
      </c>
      <c r="B1838" t="s">
        <v>92</v>
      </c>
      <c r="C1838" t="s">
        <v>5</v>
      </c>
      <c r="D1838" t="str">
        <f t="shared" si="28"/>
        <v>Government Impersonation</v>
      </c>
      <c r="E1838">
        <v>1</v>
      </c>
      <c r="F1838" s="3">
        <v>0</v>
      </c>
    </row>
    <row r="1839" spans="1:6" x14ac:dyDescent="0.25">
      <c r="A1839">
        <v>2022</v>
      </c>
      <c r="B1839" t="s">
        <v>92</v>
      </c>
      <c r="C1839" t="s">
        <v>126</v>
      </c>
      <c r="D1839" t="str">
        <f t="shared" si="28"/>
        <v>Harassment/Stalking</v>
      </c>
      <c r="E1839">
        <v>4</v>
      </c>
      <c r="F1839" s="3">
        <v>0</v>
      </c>
    </row>
    <row r="1840" spans="1:6" x14ac:dyDescent="0.25">
      <c r="A1840">
        <v>2022</v>
      </c>
      <c r="B1840" t="s">
        <v>92</v>
      </c>
      <c r="C1840" t="s">
        <v>13</v>
      </c>
      <c r="D1840" t="str">
        <f t="shared" si="28"/>
        <v>IPR/Copyright and Counterfeit</v>
      </c>
      <c r="E1840">
        <v>0</v>
      </c>
      <c r="F1840" s="3">
        <v>0</v>
      </c>
    </row>
    <row r="1841" spans="1:6" x14ac:dyDescent="0.25">
      <c r="A1841">
        <v>2022</v>
      </c>
      <c r="B1841" t="s">
        <v>92</v>
      </c>
      <c r="C1841" t="s">
        <v>10</v>
      </c>
      <c r="D1841" t="str">
        <f t="shared" si="28"/>
        <v>Identity Theft</v>
      </c>
      <c r="E1841">
        <v>2</v>
      </c>
      <c r="F1841" s="3">
        <v>600</v>
      </c>
    </row>
    <row r="1842" spans="1:6" x14ac:dyDescent="0.25">
      <c r="A1842">
        <v>2022</v>
      </c>
      <c r="B1842" t="s">
        <v>92</v>
      </c>
      <c r="C1842" t="s">
        <v>18</v>
      </c>
      <c r="D1842" t="str">
        <f t="shared" si="28"/>
        <v>Investment</v>
      </c>
      <c r="E1842">
        <v>1</v>
      </c>
      <c r="F1842" s="3">
        <v>98000</v>
      </c>
    </row>
    <row r="1843" spans="1:6" x14ac:dyDescent="0.25">
      <c r="A1843">
        <v>2022</v>
      </c>
      <c r="B1843" t="s">
        <v>92</v>
      </c>
      <c r="C1843" t="s">
        <v>11</v>
      </c>
      <c r="D1843" t="str">
        <f t="shared" si="28"/>
        <v>Lottery/Sweepstakes/Inheritance</v>
      </c>
      <c r="E1843">
        <v>0</v>
      </c>
      <c r="F1843" s="3">
        <v>0</v>
      </c>
    </row>
    <row r="1844" spans="1:6" x14ac:dyDescent="0.25">
      <c r="A1844">
        <v>2022</v>
      </c>
      <c r="B1844" t="s">
        <v>92</v>
      </c>
      <c r="C1844" t="s">
        <v>117</v>
      </c>
      <c r="D1844" t="str">
        <f t="shared" si="28"/>
        <v>Malware/Scareware/Virus</v>
      </c>
      <c r="E1844">
        <v>0</v>
      </c>
      <c r="F1844" s="3">
        <v>0</v>
      </c>
    </row>
    <row r="1845" spans="1:6" x14ac:dyDescent="0.25">
      <c r="A1845">
        <v>2022</v>
      </c>
      <c r="B1845" t="s">
        <v>92</v>
      </c>
      <c r="C1845" t="s">
        <v>119</v>
      </c>
      <c r="D1845" t="str">
        <f t="shared" si="28"/>
        <v>NCDF</v>
      </c>
      <c r="E1845">
        <v>0</v>
      </c>
      <c r="F1845" s="3">
        <v>0</v>
      </c>
    </row>
    <row r="1846" spans="1:6" x14ac:dyDescent="0.25">
      <c r="A1846">
        <v>2022</v>
      </c>
      <c r="B1846" t="s">
        <v>92</v>
      </c>
      <c r="C1846" t="s">
        <v>121</v>
      </c>
      <c r="D1846" t="str">
        <f t="shared" si="28"/>
        <v>NTOC</v>
      </c>
      <c r="E1846">
        <v>0</v>
      </c>
      <c r="F1846" s="3">
        <v>0</v>
      </c>
    </row>
    <row r="1847" spans="1:6" x14ac:dyDescent="0.25">
      <c r="A1847">
        <v>2022</v>
      </c>
      <c r="B1847" t="s">
        <v>92</v>
      </c>
      <c r="C1847" t="s">
        <v>102</v>
      </c>
      <c r="D1847" t="str">
        <f t="shared" si="28"/>
        <v>No Lead Value</v>
      </c>
      <c r="E1847">
        <v>10</v>
      </c>
      <c r="F1847" s="3">
        <v>0</v>
      </c>
    </row>
    <row r="1848" spans="1:6" x14ac:dyDescent="0.25">
      <c r="A1848">
        <v>2022</v>
      </c>
      <c r="B1848" t="s">
        <v>92</v>
      </c>
      <c r="C1848" t="s">
        <v>103</v>
      </c>
      <c r="D1848" t="str">
        <f t="shared" si="28"/>
        <v>Non-payment/Non-Delivery</v>
      </c>
      <c r="E1848">
        <v>3</v>
      </c>
      <c r="F1848" s="3">
        <v>3020</v>
      </c>
    </row>
    <row r="1849" spans="1:6" x14ac:dyDescent="0.25">
      <c r="A1849">
        <v>2022</v>
      </c>
      <c r="B1849" t="s">
        <v>92</v>
      </c>
      <c r="C1849" t="s">
        <v>28</v>
      </c>
      <c r="D1849" t="str">
        <f t="shared" si="28"/>
        <v>Other</v>
      </c>
      <c r="E1849">
        <v>4</v>
      </c>
      <c r="F1849" s="3">
        <v>0</v>
      </c>
    </row>
    <row r="1850" spans="1:6" x14ac:dyDescent="0.25">
      <c r="A1850">
        <v>2022</v>
      </c>
      <c r="B1850" t="s">
        <v>92</v>
      </c>
      <c r="C1850" t="s">
        <v>9</v>
      </c>
      <c r="D1850" t="str">
        <f t="shared" si="28"/>
        <v>Overpayment</v>
      </c>
      <c r="E1850">
        <v>0</v>
      </c>
      <c r="F1850" s="3">
        <v>0</v>
      </c>
    </row>
    <row r="1851" spans="1:6" x14ac:dyDescent="0.25">
      <c r="A1851">
        <v>2022</v>
      </c>
      <c r="B1851" t="s">
        <v>92</v>
      </c>
      <c r="C1851" t="s">
        <v>8</v>
      </c>
      <c r="D1851" t="str">
        <f t="shared" si="28"/>
        <v>Data Breach (Personal)</v>
      </c>
      <c r="E1851">
        <v>3</v>
      </c>
      <c r="F1851" s="3">
        <v>0</v>
      </c>
    </row>
    <row r="1852" spans="1:6" x14ac:dyDescent="0.25">
      <c r="A1852">
        <v>2022</v>
      </c>
      <c r="B1852" t="s">
        <v>92</v>
      </c>
      <c r="C1852" t="s">
        <v>125</v>
      </c>
      <c r="D1852" t="str">
        <f t="shared" si="28"/>
        <v>Phishing/Vishing/Smishing/Pharming</v>
      </c>
      <c r="E1852">
        <v>1</v>
      </c>
      <c r="F1852" s="3">
        <v>0</v>
      </c>
    </row>
    <row r="1853" spans="1:6" x14ac:dyDescent="0.25">
      <c r="A1853">
        <v>2022</v>
      </c>
      <c r="B1853" t="s">
        <v>92</v>
      </c>
      <c r="C1853" t="s">
        <v>15</v>
      </c>
      <c r="D1853" t="str">
        <f t="shared" si="28"/>
        <v>Ransomware</v>
      </c>
      <c r="E1853">
        <v>0</v>
      </c>
      <c r="F1853" s="3">
        <v>0</v>
      </c>
    </row>
    <row r="1854" spans="1:6" x14ac:dyDescent="0.25">
      <c r="A1854">
        <v>2022</v>
      </c>
      <c r="B1854" t="s">
        <v>92</v>
      </c>
      <c r="C1854" t="s">
        <v>127</v>
      </c>
      <c r="D1854" t="str">
        <f t="shared" si="28"/>
        <v>Real Estate/Rental</v>
      </c>
      <c r="E1854">
        <v>0</v>
      </c>
      <c r="F1854" s="3">
        <v>0</v>
      </c>
    </row>
    <row r="1855" spans="1:6" x14ac:dyDescent="0.25">
      <c r="A1855">
        <v>2022</v>
      </c>
      <c r="B1855" t="s">
        <v>92</v>
      </c>
      <c r="C1855" t="s">
        <v>128</v>
      </c>
      <c r="D1855" t="str">
        <f t="shared" si="28"/>
        <v>SIM Swap</v>
      </c>
      <c r="E1855">
        <v>0</v>
      </c>
      <c r="F1855" s="3">
        <v>0</v>
      </c>
    </row>
    <row r="1856" spans="1:6" x14ac:dyDescent="0.25">
      <c r="A1856">
        <v>2022</v>
      </c>
      <c r="B1856" t="s">
        <v>92</v>
      </c>
      <c r="C1856" t="s">
        <v>22</v>
      </c>
      <c r="D1856" t="str">
        <f t="shared" si="28"/>
        <v>Spoofing</v>
      </c>
      <c r="E1856">
        <v>1</v>
      </c>
      <c r="F1856" s="3">
        <v>0</v>
      </c>
    </row>
    <row r="1857" spans="1:6" x14ac:dyDescent="0.25">
      <c r="A1857">
        <v>2022</v>
      </c>
      <c r="B1857" t="s">
        <v>92</v>
      </c>
      <c r="C1857" t="s">
        <v>16</v>
      </c>
      <c r="D1857" t="str">
        <f t="shared" si="28"/>
        <v>Tech Support</v>
      </c>
      <c r="E1857">
        <v>3</v>
      </c>
      <c r="F1857" s="3">
        <v>12636</v>
      </c>
    </row>
    <row r="1858" spans="1:6" x14ac:dyDescent="0.25">
      <c r="A1858">
        <v>2022</v>
      </c>
      <c r="B1858" t="s">
        <v>92</v>
      </c>
      <c r="C1858" t="s">
        <v>129</v>
      </c>
      <c r="D1858" t="str">
        <f t="shared" si="28"/>
        <v>Terrorism/Threats of Violence</v>
      </c>
      <c r="E1858">
        <v>1</v>
      </c>
      <c r="F1858" s="3">
        <v>0</v>
      </c>
    </row>
    <row r="1859" spans="1:6" x14ac:dyDescent="0.25">
      <c r="A1859">
        <v>2022</v>
      </c>
      <c r="B1859" t="s">
        <v>46</v>
      </c>
      <c r="C1859" t="s">
        <v>7</v>
      </c>
      <c r="D1859" t="str">
        <f t="shared" ref="D1859:D1922" si="29">IF(C1859="BEC", "BEC/EAC", IF(C1859="Credit Card Fraud", "Credit Card/Check Fraud", IF(C1859="Malware", "Malware/Scareware/Virus", IF(C1859="Data Breach", "Data Breach (Corporate)", IF(C1859="Real Estate", "Real Estate/Rental", IF(C1859="Phishing", "Phishing/Vishing/Smishing/Pharming", IF(C1859="Personal Data Breach", "Data Breach (Personal)", IF(C1859="Corporate Data Breach", "Data Breach (Corporate)", IF(C1859="Confidence/Romance", "Confidence Fraud/Romance", IF(C1859="Threats of Violence", "Terrorism/Threats of Violence", C1859))))))))))</f>
        <v>Advanced Fee</v>
      </c>
      <c r="E1859">
        <v>306</v>
      </c>
      <c r="F1859" s="3">
        <v>3497409</v>
      </c>
    </row>
    <row r="1860" spans="1:6" x14ac:dyDescent="0.25">
      <c r="A1860">
        <v>2022</v>
      </c>
      <c r="B1860" t="s">
        <v>46</v>
      </c>
      <c r="C1860" t="s">
        <v>118</v>
      </c>
      <c r="D1860" t="str">
        <f t="shared" si="29"/>
        <v>BEC/EAC</v>
      </c>
      <c r="E1860">
        <v>468</v>
      </c>
      <c r="F1860" s="3">
        <v>48491959</v>
      </c>
    </row>
    <row r="1861" spans="1:6" x14ac:dyDescent="0.25">
      <c r="A1861">
        <v>2022</v>
      </c>
      <c r="B1861" t="s">
        <v>46</v>
      </c>
      <c r="C1861" t="s">
        <v>120</v>
      </c>
      <c r="D1861" t="str">
        <f t="shared" si="29"/>
        <v>Botnet</v>
      </c>
      <c r="E1861">
        <v>29</v>
      </c>
      <c r="F1861" s="3">
        <v>3500</v>
      </c>
    </row>
    <row r="1862" spans="1:6" x14ac:dyDescent="0.25">
      <c r="A1862">
        <v>2022</v>
      </c>
      <c r="B1862" t="s">
        <v>46</v>
      </c>
      <c r="C1862" t="s">
        <v>122</v>
      </c>
      <c r="D1862" t="str">
        <f t="shared" si="29"/>
        <v>Confidence Fraud/Romance</v>
      </c>
      <c r="E1862">
        <v>680</v>
      </c>
      <c r="F1862" s="3">
        <v>25414350</v>
      </c>
    </row>
    <row r="1863" spans="1:6" x14ac:dyDescent="0.25">
      <c r="A1863">
        <v>2022</v>
      </c>
      <c r="B1863" t="s">
        <v>46</v>
      </c>
      <c r="C1863" t="s">
        <v>123</v>
      </c>
      <c r="D1863" t="str">
        <f t="shared" si="29"/>
        <v>Credit Card/Check Fraud</v>
      </c>
      <c r="E1863">
        <v>754</v>
      </c>
      <c r="F1863" s="3">
        <v>7612464</v>
      </c>
    </row>
    <row r="1864" spans="1:6" x14ac:dyDescent="0.25">
      <c r="A1864">
        <v>2022</v>
      </c>
      <c r="B1864" t="s">
        <v>46</v>
      </c>
      <c r="C1864" t="s">
        <v>17</v>
      </c>
      <c r="D1864" t="str">
        <f t="shared" si="29"/>
        <v>Crimes Against Children</v>
      </c>
      <c r="E1864">
        <v>74</v>
      </c>
      <c r="F1864" s="3">
        <v>3312</v>
      </c>
    </row>
    <row r="1865" spans="1:6" x14ac:dyDescent="0.25">
      <c r="A1865">
        <v>2022</v>
      </c>
      <c r="B1865" t="s">
        <v>46</v>
      </c>
      <c r="C1865" t="s">
        <v>124</v>
      </c>
      <c r="D1865" t="str">
        <f t="shared" si="29"/>
        <v>Data Breach (Corporate)</v>
      </c>
      <c r="E1865">
        <v>72</v>
      </c>
      <c r="F1865" s="3">
        <v>5275910</v>
      </c>
    </row>
    <row r="1866" spans="1:6" x14ac:dyDescent="0.25">
      <c r="A1866">
        <v>2022</v>
      </c>
      <c r="B1866" t="s">
        <v>46</v>
      </c>
      <c r="C1866" t="s">
        <v>26</v>
      </c>
      <c r="D1866" t="str">
        <f t="shared" si="29"/>
        <v>Employment</v>
      </c>
      <c r="E1866">
        <v>385</v>
      </c>
      <c r="F1866" s="3">
        <v>862808</v>
      </c>
    </row>
    <row r="1867" spans="1:6" x14ac:dyDescent="0.25">
      <c r="A1867">
        <v>2022</v>
      </c>
      <c r="B1867" t="s">
        <v>46</v>
      </c>
      <c r="C1867" t="s">
        <v>12</v>
      </c>
      <c r="D1867" t="str">
        <f t="shared" si="29"/>
        <v>Extortion</v>
      </c>
      <c r="E1867">
        <v>1018</v>
      </c>
      <c r="F1867" s="3">
        <v>1655565</v>
      </c>
    </row>
    <row r="1868" spans="1:6" x14ac:dyDescent="0.25">
      <c r="A1868">
        <v>2022</v>
      </c>
      <c r="B1868" t="s">
        <v>46</v>
      </c>
      <c r="C1868" t="s">
        <v>5</v>
      </c>
      <c r="D1868" t="str">
        <f t="shared" si="29"/>
        <v>Government Impersonation</v>
      </c>
      <c r="E1868">
        <v>346</v>
      </c>
      <c r="F1868" s="3">
        <v>2838064</v>
      </c>
    </row>
    <row r="1869" spans="1:6" x14ac:dyDescent="0.25">
      <c r="A1869">
        <v>2022</v>
      </c>
      <c r="B1869" t="s">
        <v>46</v>
      </c>
      <c r="C1869" t="s">
        <v>126</v>
      </c>
      <c r="D1869" t="str">
        <f t="shared" si="29"/>
        <v>Harassment/Stalking</v>
      </c>
      <c r="E1869">
        <v>333</v>
      </c>
      <c r="F1869" s="3">
        <v>27407</v>
      </c>
    </row>
    <row r="1870" spans="1:6" x14ac:dyDescent="0.25">
      <c r="A1870">
        <v>2022</v>
      </c>
      <c r="B1870" t="s">
        <v>46</v>
      </c>
      <c r="C1870" t="s">
        <v>13</v>
      </c>
      <c r="D1870" t="str">
        <f t="shared" si="29"/>
        <v>IPR/Copyright and Counterfeit</v>
      </c>
      <c r="E1870">
        <v>36</v>
      </c>
      <c r="F1870" s="3">
        <v>12978</v>
      </c>
    </row>
    <row r="1871" spans="1:6" x14ac:dyDescent="0.25">
      <c r="A1871">
        <v>2022</v>
      </c>
      <c r="B1871" t="s">
        <v>46</v>
      </c>
      <c r="C1871" t="s">
        <v>10</v>
      </c>
      <c r="D1871" t="str">
        <f t="shared" si="29"/>
        <v>Identity Theft</v>
      </c>
      <c r="E1871">
        <v>633</v>
      </c>
      <c r="F1871" s="3">
        <v>5244812</v>
      </c>
    </row>
    <row r="1872" spans="1:6" x14ac:dyDescent="0.25">
      <c r="A1872">
        <v>2022</v>
      </c>
      <c r="B1872" t="s">
        <v>46</v>
      </c>
      <c r="C1872" t="s">
        <v>18</v>
      </c>
      <c r="D1872" t="str">
        <f t="shared" si="29"/>
        <v>Investment</v>
      </c>
      <c r="E1872">
        <v>618</v>
      </c>
      <c r="F1872" s="3">
        <v>88886631</v>
      </c>
    </row>
    <row r="1873" spans="1:6" x14ac:dyDescent="0.25">
      <c r="A1873">
        <v>2022</v>
      </c>
      <c r="B1873" t="s">
        <v>46</v>
      </c>
      <c r="C1873" t="s">
        <v>11</v>
      </c>
      <c r="D1873" t="str">
        <f t="shared" si="29"/>
        <v>Lottery/Sweepstakes/Inheritance</v>
      </c>
      <c r="E1873">
        <v>167</v>
      </c>
      <c r="F1873" s="3">
        <v>3754716</v>
      </c>
    </row>
    <row r="1874" spans="1:6" x14ac:dyDescent="0.25">
      <c r="A1874">
        <v>2022</v>
      </c>
      <c r="B1874" t="s">
        <v>46</v>
      </c>
      <c r="C1874" t="s">
        <v>117</v>
      </c>
      <c r="D1874" t="str">
        <f t="shared" si="29"/>
        <v>Malware/Scareware/Virus</v>
      </c>
      <c r="E1874">
        <v>17</v>
      </c>
      <c r="F1874" s="3">
        <v>40386</v>
      </c>
    </row>
    <row r="1875" spans="1:6" x14ac:dyDescent="0.25">
      <c r="A1875">
        <v>2022</v>
      </c>
      <c r="B1875" t="s">
        <v>46</v>
      </c>
      <c r="C1875" t="s">
        <v>119</v>
      </c>
      <c r="D1875" t="str">
        <f t="shared" si="29"/>
        <v>NCDF</v>
      </c>
      <c r="E1875">
        <v>0</v>
      </c>
      <c r="F1875" s="3">
        <v>0</v>
      </c>
    </row>
    <row r="1876" spans="1:6" x14ac:dyDescent="0.25">
      <c r="A1876">
        <v>2022</v>
      </c>
      <c r="B1876" t="s">
        <v>46</v>
      </c>
      <c r="C1876" t="s">
        <v>121</v>
      </c>
      <c r="D1876" t="str">
        <f t="shared" si="29"/>
        <v>NTOC</v>
      </c>
      <c r="E1876">
        <v>0</v>
      </c>
      <c r="F1876" s="3">
        <v>0</v>
      </c>
    </row>
    <row r="1877" spans="1:6" x14ac:dyDescent="0.25">
      <c r="A1877">
        <v>2022</v>
      </c>
      <c r="B1877" t="s">
        <v>46</v>
      </c>
      <c r="C1877" t="s">
        <v>102</v>
      </c>
      <c r="D1877" t="str">
        <f t="shared" si="29"/>
        <v>No Lead Value</v>
      </c>
      <c r="E1877">
        <v>1442</v>
      </c>
      <c r="F1877" s="3">
        <v>0</v>
      </c>
    </row>
    <row r="1878" spans="1:6" x14ac:dyDescent="0.25">
      <c r="A1878">
        <v>2022</v>
      </c>
      <c r="B1878" t="s">
        <v>46</v>
      </c>
      <c r="C1878" t="s">
        <v>103</v>
      </c>
      <c r="D1878" t="str">
        <f t="shared" si="29"/>
        <v>Non-payment/Non-Delivery</v>
      </c>
      <c r="E1878">
        <v>1262</v>
      </c>
      <c r="F1878" s="3">
        <v>7241215</v>
      </c>
    </row>
    <row r="1879" spans="1:6" x14ac:dyDescent="0.25">
      <c r="A1879">
        <v>2022</v>
      </c>
      <c r="B1879" t="s">
        <v>46</v>
      </c>
      <c r="C1879" t="s">
        <v>28</v>
      </c>
      <c r="D1879" t="str">
        <f t="shared" si="29"/>
        <v>Other</v>
      </c>
      <c r="E1879">
        <v>252</v>
      </c>
      <c r="F1879" s="3">
        <v>2269630</v>
      </c>
    </row>
    <row r="1880" spans="1:6" x14ac:dyDescent="0.25">
      <c r="A1880">
        <v>2022</v>
      </c>
      <c r="B1880" t="s">
        <v>46</v>
      </c>
      <c r="C1880" t="s">
        <v>9</v>
      </c>
      <c r="D1880" t="str">
        <f t="shared" si="29"/>
        <v>Overpayment</v>
      </c>
      <c r="E1880">
        <v>203</v>
      </c>
      <c r="F1880" s="3">
        <v>874131</v>
      </c>
    </row>
    <row r="1881" spans="1:6" x14ac:dyDescent="0.25">
      <c r="A1881">
        <v>2022</v>
      </c>
      <c r="B1881" t="s">
        <v>46</v>
      </c>
      <c r="C1881" t="s">
        <v>8</v>
      </c>
      <c r="D1881" t="str">
        <f t="shared" si="29"/>
        <v>Data Breach (Personal)</v>
      </c>
      <c r="E1881">
        <v>1494</v>
      </c>
      <c r="F1881" s="3">
        <v>13211625</v>
      </c>
    </row>
    <row r="1882" spans="1:6" x14ac:dyDescent="0.25">
      <c r="A1882">
        <v>2022</v>
      </c>
      <c r="B1882" t="s">
        <v>46</v>
      </c>
      <c r="C1882" t="s">
        <v>125</v>
      </c>
      <c r="D1882" t="str">
        <f t="shared" si="29"/>
        <v>Phishing/Vishing/Smishing/Pharming</v>
      </c>
      <c r="E1882">
        <v>395</v>
      </c>
      <c r="F1882" s="3">
        <v>692542</v>
      </c>
    </row>
    <row r="1883" spans="1:6" x14ac:dyDescent="0.25">
      <c r="A1883">
        <v>2022</v>
      </c>
      <c r="B1883" t="s">
        <v>46</v>
      </c>
      <c r="C1883" t="s">
        <v>15</v>
      </c>
      <c r="D1883" t="str">
        <f t="shared" si="29"/>
        <v>Ransomware</v>
      </c>
      <c r="E1883">
        <v>60</v>
      </c>
      <c r="F1883" s="3">
        <v>725497</v>
      </c>
    </row>
    <row r="1884" spans="1:6" x14ac:dyDescent="0.25">
      <c r="A1884">
        <v>2022</v>
      </c>
      <c r="B1884" t="s">
        <v>46</v>
      </c>
      <c r="C1884" t="s">
        <v>127</v>
      </c>
      <c r="D1884" t="str">
        <f t="shared" si="29"/>
        <v>Real Estate/Rental</v>
      </c>
      <c r="E1884">
        <v>350</v>
      </c>
      <c r="F1884" s="3">
        <v>6547901</v>
      </c>
    </row>
    <row r="1885" spans="1:6" x14ac:dyDescent="0.25">
      <c r="A1885">
        <v>2022</v>
      </c>
      <c r="B1885" t="s">
        <v>46</v>
      </c>
      <c r="C1885" t="s">
        <v>128</v>
      </c>
      <c r="D1885" t="str">
        <f t="shared" si="29"/>
        <v>SIM Swap</v>
      </c>
      <c r="E1885">
        <v>38</v>
      </c>
      <c r="F1885" s="3">
        <v>799233</v>
      </c>
    </row>
    <row r="1886" spans="1:6" x14ac:dyDescent="0.25">
      <c r="A1886">
        <v>2022</v>
      </c>
      <c r="B1886" t="s">
        <v>46</v>
      </c>
      <c r="C1886" t="s">
        <v>22</v>
      </c>
      <c r="D1886" t="str">
        <f t="shared" si="29"/>
        <v>Spoofing</v>
      </c>
      <c r="E1886">
        <v>427</v>
      </c>
      <c r="F1886" s="3">
        <v>974893</v>
      </c>
    </row>
    <row r="1887" spans="1:6" x14ac:dyDescent="0.25">
      <c r="A1887">
        <v>2022</v>
      </c>
      <c r="B1887" t="s">
        <v>46</v>
      </c>
      <c r="C1887" t="s">
        <v>16</v>
      </c>
      <c r="D1887" t="str">
        <f t="shared" si="29"/>
        <v>Tech Support</v>
      </c>
      <c r="E1887">
        <v>1259</v>
      </c>
      <c r="F1887" s="3">
        <v>25049567</v>
      </c>
    </row>
    <row r="1888" spans="1:6" x14ac:dyDescent="0.25">
      <c r="A1888">
        <v>2022</v>
      </c>
      <c r="B1888" t="s">
        <v>46</v>
      </c>
      <c r="C1888" t="s">
        <v>129</v>
      </c>
      <c r="D1888" t="str">
        <f t="shared" si="29"/>
        <v>Terrorism/Threats of Violence</v>
      </c>
      <c r="E1888">
        <v>63</v>
      </c>
      <c r="F1888" s="3">
        <v>2633</v>
      </c>
    </row>
    <row r="1889" spans="1:6" x14ac:dyDescent="0.25">
      <c r="A1889">
        <v>2022</v>
      </c>
      <c r="B1889" t="s">
        <v>68</v>
      </c>
      <c r="C1889" t="s">
        <v>7</v>
      </c>
      <c r="D1889" t="str">
        <f t="shared" si="29"/>
        <v>Advanced Fee</v>
      </c>
      <c r="E1889">
        <v>75</v>
      </c>
      <c r="F1889" s="3">
        <v>305435</v>
      </c>
    </row>
    <row r="1890" spans="1:6" x14ac:dyDescent="0.25">
      <c r="A1890">
        <v>2022</v>
      </c>
      <c r="B1890" t="s">
        <v>68</v>
      </c>
      <c r="C1890" t="s">
        <v>118</v>
      </c>
      <c r="D1890" t="str">
        <f t="shared" si="29"/>
        <v>BEC/EAC</v>
      </c>
      <c r="E1890">
        <v>137</v>
      </c>
      <c r="F1890" s="3">
        <v>22788271</v>
      </c>
    </row>
    <row r="1891" spans="1:6" x14ac:dyDescent="0.25">
      <c r="A1891">
        <v>2022</v>
      </c>
      <c r="B1891" t="s">
        <v>68</v>
      </c>
      <c r="C1891" t="s">
        <v>120</v>
      </c>
      <c r="D1891" t="str">
        <f t="shared" si="29"/>
        <v>Botnet</v>
      </c>
      <c r="E1891">
        <v>1</v>
      </c>
      <c r="F1891" s="3">
        <v>0</v>
      </c>
    </row>
    <row r="1892" spans="1:6" x14ac:dyDescent="0.25">
      <c r="A1892">
        <v>2022</v>
      </c>
      <c r="B1892" t="s">
        <v>68</v>
      </c>
      <c r="C1892" t="s">
        <v>122</v>
      </c>
      <c r="D1892" t="str">
        <f t="shared" si="29"/>
        <v>Confidence Fraud/Romance</v>
      </c>
      <c r="E1892">
        <v>142</v>
      </c>
      <c r="F1892" s="3">
        <v>6079631</v>
      </c>
    </row>
    <row r="1893" spans="1:6" x14ac:dyDescent="0.25">
      <c r="A1893">
        <v>2022</v>
      </c>
      <c r="B1893" t="s">
        <v>68</v>
      </c>
      <c r="C1893" t="s">
        <v>123</v>
      </c>
      <c r="D1893" t="str">
        <f t="shared" si="29"/>
        <v>Credit Card/Check Fraud</v>
      </c>
      <c r="E1893">
        <v>139</v>
      </c>
      <c r="F1893" s="3">
        <v>1011015</v>
      </c>
    </row>
    <row r="1894" spans="1:6" x14ac:dyDescent="0.25">
      <c r="A1894">
        <v>2022</v>
      </c>
      <c r="B1894" t="s">
        <v>68</v>
      </c>
      <c r="C1894" t="s">
        <v>17</v>
      </c>
      <c r="D1894" t="str">
        <f t="shared" si="29"/>
        <v>Crimes Against Children</v>
      </c>
      <c r="E1894">
        <v>23</v>
      </c>
      <c r="F1894" s="3">
        <v>1494</v>
      </c>
    </row>
    <row r="1895" spans="1:6" x14ac:dyDescent="0.25">
      <c r="A1895">
        <v>2022</v>
      </c>
      <c r="B1895" t="s">
        <v>68</v>
      </c>
      <c r="C1895" t="s">
        <v>124</v>
      </c>
      <c r="D1895" t="str">
        <f t="shared" si="29"/>
        <v>Data Breach (Corporate)</v>
      </c>
      <c r="E1895">
        <v>27</v>
      </c>
      <c r="F1895" s="3">
        <v>517267</v>
      </c>
    </row>
    <row r="1896" spans="1:6" x14ac:dyDescent="0.25">
      <c r="A1896">
        <v>2022</v>
      </c>
      <c r="B1896" t="s">
        <v>68</v>
      </c>
      <c r="C1896" t="s">
        <v>26</v>
      </c>
      <c r="D1896" t="str">
        <f t="shared" si="29"/>
        <v>Employment</v>
      </c>
      <c r="E1896">
        <v>90</v>
      </c>
      <c r="F1896" s="3">
        <v>403962</v>
      </c>
    </row>
    <row r="1897" spans="1:6" x14ac:dyDescent="0.25">
      <c r="A1897">
        <v>2022</v>
      </c>
      <c r="B1897" t="s">
        <v>68</v>
      </c>
      <c r="C1897" t="s">
        <v>12</v>
      </c>
      <c r="D1897" t="str">
        <f t="shared" si="29"/>
        <v>Extortion</v>
      </c>
      <c r="E1897">
        <v>269</v>
      </c>
      <c r="F1897" s="3">
        <v>168074</v>
      </c>
    </row>
    <row r="1898" spans="1:6" x14ac:dyDescent="0.25">
      <c r="A1898">
        <v>2022</v>
      </c>
      <c r="B1898" t="s">
        <v>68</v>
      </c>
      <c r="C1898" t="s">
        <v>5</v>
      </c>
      <c r="D1898" t="str">
        <f t="shared" si="29"/>
        <v>Government Impersonation</v>
      </c>
      <c r="E1898">
        <v>77</v>
      </c>
      <c r="F1898" s="3">
        <v>22977</v>
      </c>
    </row>
    <row r="1899" spans="1:6" x14ac:dyDescent="0.25">
      <c r="A1899">
        <v>2022</v>
      </c>
      <c r="B1899" t="s">
        <v>68</v>
      </c>
      <c r="C1899" t="s">
        <v>126</v>
      </c>
      <c r="D1899" t="str">
        <f t="shared" si="29"/>
        <v>Harassment/Stalking</v>
      </c>
      <c r="E1899">
        <v>81</v>
      </c>
      <c r="F1899" s="3">
        <v>82100</v>
      </c>
    </row>
    <row r="1900" spans="1:6" x14ac:dyDescent="0.25">
      <c r="A1900">
        <v>2022</v>
      </c>
      <c r="B1900" t="s">
        <v>68</v>
      </c>
      <c r="C1900" t="s">
        <v>13</v>
      </c>
      <c r="D1900" t="str">
        <f t="shared" si="29"/>
        <v>IPR/Copyright and Counterfeit</v>
      </c>
      <c r="E1900">
        <v>8</v>
      </c>
      <c r="F1900" s="3">
        <v>42714</v>
      </c>
    </row>
    <row r="1901" spans="1:6" x14ac:dyDescent="0.25">
      <c r="A1901">
        <v>2022</v>
      </c>
      <c r="B1901" t="s">
        <v>68</v>
      </c>
      <c r="C1901" t="s">
        <v>10</v>
      </c>
      <c r="D1901" t="str">
        <f t="shared" si="29"/>
        <v>Identity Theft</v>
      </c>
      <c r="E1901">
        <v>181</v>
      </c>
      <c r="F1901" s="3">
        <v>1219504</v>
      </c>
    </row>
    <row r="1902" spans="1:6" x14ac:dyDescent="0.25">
      <c r="A1902">
        <v>2022</v>
      </c>
      <c r="B1902" t="s">
        <v>68</v>
      </c>
      <c r="C1902" t="s">
        <v>18</v>
      </c>
      <c r="D1902" t="str">
        <f t="shared" si="29"/>
        <v>Investment</v>
      </c>
      <c r="E1902">
        <v>120</v>
      </c>
      <c r="F1902" s="3">
        <v>5754472</v>
      </c>
    </row>
    <row r="1903" spans="1:6" x14ac:dyDescent="0.25">
      <c r="A1903">
        <v>2022</v>
      </c>
      <c r="B1903" t="s">
        <v>68</v>
      </c>
      <c r="C1903" t="s">
        <v>11</v>
      </c>
      <c r="D1903" t="str">
        <f t="shared" si="29"/>
        <v>Lottery/Sweepstakes/Inheritance</v>
      </c>
      <c r="E1903">
        <v>31</v>
      </c>
      <c r="F1903" s="3">
        <v>842665</v>
      </c>
    </row>
    <row r="1904" spans="1:6" x14ac:dyDescent="0.25">
      <c r="A1904">
        <v>2022</v>
      </c>
      <c r="B1904" t="s">
        <v>68</v>
      </c>
      <c r="C1904" t="s">
        <v>117</v>
      </c>
      <c r="D1904" t="str">
        <f t="shared" si="29"/>
        <v>Malware/Scareware/Virus</v>
      </c>
      <c r="E1904">
        <v>7</v>
      </c>
      <c r="F1904" s="3">
        <v>9</v>
      </c>
    </row>
    <row r="1905" spans="1:6" x14ac:dyDescent="0.25">
      <c r="A1905">
        <v>2022</v>
      </c>
      <c r="B1905" t="s">
        <v>68</v>
      </c>
      <c r="C1905" t="s">
        <v>119</v>
      </c>
      <c r="D1905" t="str">
        <f t="shared" si="29"/>
        <v>NCDF</v>
      </c>
      <c r="E1905">
        <v>0</v>
      </c>
      <c r="F1905" s="3">
        <v>0</v>
      </c>
    </row>
    <row r="1906" spans="1:6" x14ac:dyDescent="0.25">
      <c r="A1906">
        <v>2022</v>
      </c>
      <c r="B1906" t="s">
        <v>68</v>
      </c>
      <c r="C1906" t="s">
        <v>121</v>
      </c>
      <c r="D1906" t="str">
        <f t="shared" si="29"/>
        <v>NTOC</v>
      </c>
      <c r="E1906">
        <v>0</v>
      </c>
      <c r="F1906" s="3">
        <v>0</v>
      </c>
    </row>
    <row r="1907" spans="1:6" x14ac:dyDescent="0.25">
      <c r="A1907">
        <v>2022</v>
      </c>
      <c r="B1907" t="s">
        <v>68</v>
      </c>
      <c r="C1907" t="s">
        <v>102</v>
      </c>
      <c r="D1907" t="str">
        <f t="shared" si="29"/>
        <v>No Lead Value</v>
      </c>
      <c r="E1907">
        <v>300</v>
      </c>
      <c r="F1907" s="3">
        <v>0</v>
      </c>
    </row>
    <row r="1908" spans="1:6" x14ac:dyDescent="0.25">
      <c r="A1908">
        <v>2022</v>
      </c>
      <c r="B1908" t="s">
        <v>68</v>
      </c>
      <c r="C1908" t="s">
        <v>103</v>
      </c>
      <c r="D1908" t="str">
        <f t="shared" si="29"/>
        <v>Non-payment/Non-Delivery</v>
      </c>
      <c r="E1908">
        <v>316</v>
      </c>
      <c r="F1908" s="3">
        <v>1043646</v>
      </c>
    </row>
    <row r="1909" spans="1:6" x14ac:dyDescent="0.25">
      <c r="A1909">
        <v>2022</v>
      </c>
      <c r="B1909" t="s">
        <v>68</v>
      </c>
      <c r="C1909" t="s">
        <v>28</v>
      </c>
      <c r="D1909" t="str">
        <f t="shared" si="29"/>
        <v>Other</v>
      </c>
      <c r="E1909">
        <v>71</v>
      </c>
      <c r="F1909" s="3">
        <v>81476</v>
      </c>
    </row>
    <row r="1910" spans="1:6" x14ac:dyDescent="0.25">
      <c r="A1910">
        <v>2022</v>
      </c>
      <c r="B1910" t="s">
        <v>68</v>
      </c>
      <c r="C1910" t="s">
        <v>9</v>
      </c>
      <c r="D1910" t="str">
        <f t="shared" si="29"/>
        <v>Overpayment</v>
      </c>
      <c r="E1910">
        <v>38</v>
      </c>
      <c r="F1910" s="3">
        <v>421951</v>
      </c>
    </row>
    <row r="1911" spans="1:6" x14ac:dyDescent="0.25">
      <c r="A1911">
        <v>2022</v>
      </c>
      <c r="B1911" t="s">
        <v>68</v>
      </c>
      <c r="C1911" t="s">
        <v>8</v>
      </c>
      <c r="D1911" t="str">
        <f t="shared" si="29"/>
        <v>Data Breach (Personal)</v>
      </c>
      <c r="E1911">
        <v>459</v>
      </c>
      <c r="F1911" s="3">
        <v>3273096</v>
      </c>
    </row>
    <row r="1912" spans="1:6" x14ac:dyDescent="0.25">
      <c r="A1912">
        <v>2022</v>
      </c>
      <c r="B1912" t="s">
        <v>68</v>
      </c>
      <c r="C1912" t="s">
        <v>125</v>
      </c>
      <c r="D1912" t="str">
        <f t="shared" si="29"/>
        <v>Phishing/Vishing/Smishing/Pharming</v>
      </c>
      <c r="E1912">
        <v>111</v>
      </c>
      <c r="F1912" s="3">
        <v>2430349</v>
      </c>
    </row>
    <row r="1913" spans="1:6" x14ac:dyDescent="0.25">
      <c r="A1913">
        <v>2022</v>
      </c>
      <c r="B1913" t="s">
        <v>68</v>
      </c>
      <c r="C1913" t="s">
        <v>15</v>
      </c>
      <c r="D1913" t="str">
        <f t="shared" si="29"/>
        <v>Ransomware</v>
      </c>
      <c r="E1913">
        <v>17</v>
      </c>
      <c r="F1913" s="3">
        <v>0</v>
      </c>
    </row>
    <row r="1914" spans="1:6" x14ac:dyDescent="0.25">
      <c r="A1914">
        <v>2022</v>
      </c>
      <c r="B1914" t="s">
        <v>68</v>
      </c>
      <c r="C1914" t="s">
        <v>127</v>
      </c>
      <c r="D1914" t="str">
        <f t="shared" si="29"/>
        <v>Real Estate/Rental</v>
      </c>
      <c r="E1914">
        <v>41</v>
      </c>
      <c r="F1914" s="3">
        <v>581629</v>
      </c>
    </row>
    <row r="1915" spans="1:6" x14ac:dyDescent="0.25">
      <c r="A1915">
        <v>2022</v>
      </c>
      <c r="B1915" t="s">
        <v>68</v>
      </c>
      <c r="C1915" t="s">
        <v>128</v>
      </c>
      <c r="D1915" t="str">
        <f t="shared" si="29"/>
        <v>SIM Swap</v>
      </c>
      <c r="E1915">
        <v>11</v>
      </c>
      <c r="F1915" s="3">
        <v>62185</v>
      </c>
    </row>
    <row r="1916" spans="1:6" x14ac:dyDescent="0.25">
      <c r="A1916">
        <v>2022</v>
      </c>
      <c r="B1916" t="s">
        <v>68</v>
      </c>
      <c r="C1916" t="s">
        <v>22</v>
      </c>
      <c r="D1916" t="str">
        <f t="shared" si="29"/>
        <v>Spoofing</v>
      </c>
      <c r="E1916">
        <v>138</v>
      </c>
      <c r="F1916" s="3">
        <v>246827</v>
      </c>
    </row>
    <row r="1917" spans="1:6" x14ac:dyDescent="0.25">
      <c r="A1917">
        <v>2022</v>
      </c>
      <c r="B1917" t="s">
        <v>68</v>
      </c>
      <c r="C1917" t="s">
        <v>16</v>
      </c>
      <c r="D1917" t="str">
        <f t="shared" si="29"/>
        <v>Tech Support</v>
      </c>
      <c r="E1917">
        <v>207</v>
      </c>
      <c r="F1917" s="3">
        <v>2609996</v>
      </c>
    </row>
    <row r="1918" spans="1:6" x14ac:dyDescent="0.25">
      <c r="A1918">
        <v>2022</v>
      </c>
      <c r="B1918" t="s">
        <v>68</v>
      </c>
      <c r="C1918" t="s">
        <v>129</v>
      </c>
      <c r="D1918" t="str">
        <f t="shared" si="29"/>
        <v>Terrorism/Threats of Violence</v>
      </c>
      <c r="E1918">
        <v>17</v>
      </c>
      <c r="F1918" s="3">
        <v>0</v>
      </c>
    </row>
    <row r="1919" spans="1:6" x14ac:dyDescent="0.25">
      <c r="A1919">
        <v>2022</v>
      </c>
      <c r="B1919" t="s">
        <v>36</v>
      </c>
      <c r="C1919" t="s">
        <v>7</v>
      </c>
      <c r="D1919" t="str">
        <f t="shared" si="29"/>
        <v>Advanced Fee</v>
      </c>
      <c r="E1919">
        <v>1368</v>
      </c>
      <c r="F1919" s="3">
        <v>14557751</v>
      </c>
    </row>
    <row r="1920" spans="1:6" x14ac:dyDescent="0.25">
      <c r="A1920">
        <v>2022</v>
      </c>
      <c r="B1920" t="s">
        <v>36</v>
      </c>
      <c r="C1920" t="s">
        <v>118</v>
      </c>
      <c r="D1920" t="str">
        <f t="shared" si="29"/>
        <v>BEC/EAC</v>
      </c>
      <c r="E1920">
        <v>3269</v>
      </c>
      <c r="F1920" s="3">
        <v>439425357</v>
      </c>
    </row>
    <row r="1921" spans="1:6" x14ac:dyDescent="0.25">
      <c r="A1921">
        <v>2022</v>
      </c>
      <c r="B1921" t="s">
        <v>36</v>
      </c>
      <c r="C1921" t="s">
        <v>120</v>
      </c>
      <c r="D1921" t="str">
        <f t="shared" si="29"/>
        <v>Botnet</v>
      </c>
      <c r="E1921">
        <v>74</v>
      </c>
      <c r="F1921" s="3">
        <v>9207962</v>
      </c>
    </row>
    <row r="1922" spans="1:6" x14ac:dyDescent="0.25">
      <c r="A1922">
        <v>2022</v>
      </c>
      <c r="B1922" t="s">
        <v>36</v>
      </c>
      <c r="C1922" t="s">
        <v>122</v>
      </c>
      <c r="D1922" t="str">
        <f t="shared" si="29"/>
        <v>Confidence Fraud/Romance</v>
      </c>
      <c r="E1922">
        <v>2189</v>
      </c>
      <c r="F1922" s="3">
        <v>158131770</v>
      </c>
    </row>
    <row r="1923" spans="1:6" x14ac:dyDescent="0.25">
      <c r="A1923">
        <v>2022</v>
      </c>
      <c r="B1923" t="s">
        <v>36</v>
      </c>
      <c r="C1923" t="s">
        <v>123</v>
      </c>
      <c r="D1923" t="str">
        <f t="shared" ref="D1923:D1986" si="30">IF(C1923="BEC", "BEC/EAC", IF(C1923="Credit Card Fraud", "Credit Card/Check Fraud", IF(C1923="Malware", "Malware/Scareware/Virus", IF(C1923="Data Breach", "Data Breach (Corporate)", IF(C1923="Real Estate", "Real Estate/Rental", IF(C1923="Phishing", "Phishing/Vishing/Smishing/Pharming", IF(C1923="Personal Data Breach", "Data Breach (Personal)", IF(C1923="Corporate Data Breach", "Data Breach (Corporate)", IF(C1923="Confidence/Romance", "Confidence Fraud/Romance", IF(C1923="Threats of Violence", "Terrorism/Threats of Violence", C1923))))))))))</f>
        <v>Credit Card/Check Fraud</v>
      </c>
      <c r="E1923">
        <v>2933</v>
      </c>
      <c r="F1923" s="3">
        <v>41329718</v>
      </c>
    </row>
    <row r="1924" spans="1:6" x14ac:dyDescent="0.25">
      <c r="A1924">
        <v>2022</v>
      </c>
      <c r="B1924" t="s">
        <v>36</v>
      </c>
      <c r="C1924" t="s">
        <v>17</v>
      </c>
      <c r="D1924" t="str">
        <f t="shared" si="30"/>
        <v>Crimes Against Children</v>
      </c>
      <c r="E1924">
        <v>256</v>
      </c>
      <c r="F1924" s="3">
        <v>87258</v>
      </c>
    </row>
    <row r="1925" spans="1:6" x14ac:dyDescent="0.25">
      <c r="A1925">
        <v>2022</v>
      </c>
      <c r="B1925" t="s">
        <v>36</v>
      </c>
      <c r="C1925" t="s">
        <v>124</v>
      </c>
      <c r="D1925" t="str">
        <f t="shared" si="30"/>
        <v>Data Breach (Corporate)</v>
      </c>
      <c r="E1925">
        <v>381</v>
      </c>
      <c r="F1925" s="3">
        <v>46132944</v>
      </c>
    </row>
    <row r="1926" spans="1:6" x14ac:dyDescent="0.25">
      <c r="A1926">
        <v>2022</v>
      </c>
      <c r="B1926" t="s">
        <v>36</v>
      </c>
      <c r="C1926" t="s">
        <v>26</v>
      </c>
      <c r="D1926" t="str">
        <f t="shared" si="30"/>
        <v>Employment</v>
      </c>
      <c r="E1926">
        <v>1879</v>
      </c>
      <c r="F1926" s="3">
        <v>6352139</v>
      </c>
    </row>
    <row r="1927" spans="1:6" x14ac:dyDescent="0.25">
      <c r="A1927">
        <v>2022</v>
      </c>
      <c r="B1927" t="s">
        <v>36</v>
      </c>
      <c r="C1927" t="s">
        <v>12</v>
      </c>
      <c r="D1927" t="str">
        <f t="shared" si="30"/>
        <v>Extortion</v>
      </c>
      <c r="E1927">
        <v>4746</v>
      </c>
      <c r="F1927" s="3">
        <v>11064375</v>
      </c>
    </row>
    <row r="1928" spans="1:6" x14ac:dyDescent="0.25">
      <c r="A1928">
        <v>2022</v>
      </c>
      <c r="B1928" t="s">
        <v>36</v>
      </c>
      <c r="C1928" t="s">
        <v>5</v>
      </c>
      <c r="D1928" t="str">
        <f t="shared" si="30"/>
        <v>Government Impersonation</v>
      </c>
      <c r="E1928">
        <v>1285</v>
      </c>
      <c r="F1928" s="3">
        <v>32297210</v>
      </c>
    </row>
    <row r="1929" spans="1:6" x14ac:dyDescent="0.25">
      <c r="A1929">
        <v>2022</v>
      </c>
      <c r="B1929" t="s">
        <v>36</v>
      </c>
      <c r="C1929" t="s">
        <v>126</v>
      </c>
      <c r="D1929" t="str">
        <f t="shared" si="30"/>
        <v>Harassment/Stalking</v>
      </c>
      <c r="E1929">
        <v>1693</v>
      </c>
      <c r="F1929" s="3">
        <v>1726392</v>
      </c>
    </row>
    <row r="1930" spans="1:6" x14ac:dyDescent="0.25">
      <c r="A1930">
        <v>2022</v>
      </c>
      <c r="B1930" t="s">
        <v>36</v>
      </c>
      <c r="C1930" t="s">
        <v>13</v>
      </c>
      <c r="D1930" t="str">
        <f t="shared" si="30"/>
        <v>IPR/Copyright and Counterfeit</v>
      </c>
      <c r="E1930">
        <v>318</v>
      </c>
      <c r="F1930" s="3">
        <v>233333</v>
      </c>
    </row>
    <row r="1931" spans="1:6" x14ac:dyDescent="0.25">
      <c r="A1931">
        <v>2022</v>
      </c>
      <c r="B1931" t="s">
        <v>36</v>
      </c>
      <c r="C1931" t="s">
        <v>10</v>
      </c>
      <c r="D1931" t="str">
        <f t="shared" si="30"/>
        <v>Identity Theft</v>
      </c>
      <c r="E1931">
        <v>2854</v>
      </c>
      <c r="F1931" s="3">
        <v>27903539</v>
      </c>
    </row>
    <row r="1932" spans="1:6" x14ac:dyDescent="0.25">
      <c r="A1932">
        <v>2022</v>
      </c>
      <c r="B1932" t="s">
        <v>36</v>
      </c>
      <c r="C1932" t="s">
        <v>18</v>
      </c>
      <c r="D1932" t="str">
        <f t="shared" si="30"/>
        <v>Investment</v>
      </c>
      <c r="E1932">
        <v>4928</v>
      </c>
      <c r="F1932" s="3">
        <v>869614022</v>
      </c>
    </row>
    <row r="1933" spans="1:6" x14ac:dyDescent="0.25">
      <c r="A1933">
        <v>2022</v>
      </c>
      <c r="B1933" t="s">
        <v>36</v>
      </c>
      <c r="C1933" t="s">
        <v>11</v>
      </c>
      <c r="D1933" t="str">
        <f t="shared" si="30"/>
        <v>Lottery/Sweepstakes/Inheritance</v>
      </c>
      <c r="E1933">
        <v>453</v>
      </c>
      <c r="F1933" s="3">
        <v>12243710</v>
      </c>
    </row>
    <row r="1934" spans="1:6" x14ac:dyDescent="0.25">
      <c r="A1934">
        <v>2022</v>
      </c>
      <c r="B1934" t="s">
        <v>36</v>
      </c>
      <c r="C1934" t="s">
        <v>117</v>
      </c>
      <c r="D1934" t="str">
        <f t="shared" si="30"/>
        <v>Malware/Scareware/Virus</v>
      </c>
      <c r="E1934">
        <v>94</v>
      </c>
      <c r="F1934" s="3">
        <v>138325</v>
      </c>
    </row>
    <row r="1935" spans="1:6" x14ac:dyDescent="0.25">
      <c r="A1935">
        <v>2022</v>
      </c>
      <c r="B1935" t="s">
        <v>36</v>
      </c>
      <c r="C1935" t="s">
        <v>119</v>
      </c>
      <c r="D1935" t="str">
        <f t="shared" si="30"/>
        <v>NCDF</v>
      </c>
      <c r="E1935">
        <v>1</v>
      </c>
      <c r="F1935" s="3">
        <v>0</v>
      </c>
    </row>
    <row r="1936" spans="1:6" x14ac:dyDescent="0.25">
      <c r="A1936">
        <v>2022</v>
      </c>
      <c r="B1936" t="s">
        <v>36</v>
      </c>
      <c r="C1936" t="s">
        <v>121</v>
      </c>
      <c r="D1936" t="str">
        <f t="shared" si="30"/>
        <v>NTOC</v>
      </c>
      <c r="E1936">
        <v>0</v>
      </c>
      <c r="F1936" s="3">
        <v>0</v>
      </c>
    </row>
    <row r="1937" spans="1:6" x14ac:dyDescent="0.25">
      <c r="A1937">
        <v>2022</v>
      </c>
      <c r="B1937" t="s">
        <v>36</v>
      </c>
      <c r="C1937" t="s">
        <v>102</v>
      </c>
      <c r="D1937" t="str">
        <f t="shared" si="30"/>
        <v>No Lead Value</v>
      </c>
      <c r="E1937">
        <v>28232</v>
      </c>
      <c r="F1937" s="3">
        <v>0</v>
      </c>
    </row>
    <row r="1938" spans="1:6" x14ac:dyDescent="0.25">
      <c r="A1938">
        <v>2022</v>
      </c>
      <c r="B1938" t="s">
        <v>36</v>
      </c>
      <c r="C1938" t="s">
        <v>103</v>
      </c>
      <c r="D1938" t="str">
        <f t="shared" si="30"/>
        <v>Non-payment/Non-Delivery</v>
      </c>
      <c r="E1938">
        <v>6624</v>
      </c>
      <c r="F1938" s="3">
        <v>41025991</v>
      </c>
    </row>
    <row r="1939" spans="1:6" x14ac:dyDescent="0.25">
      <c r="A1939">
        <v>2022</v>
      </c>
      <c r="B1939" t="s">
        <v>36</v>
      </c>
      <c r="C1939" t="s">
        <v>28</v>
      </c>
      <c r="D1939" t="str">
        <f t="shared" si="30"/>
        <v>Other</v>
      </c>
      <c r="E1939">
        <v>1173</v>
      </c>
      <c r="F1939" s="3">
        <v>18755779</v>
      </c>
    </row>
    <row r="1940" spans="1:6" x14ac:dyDescent="0.25">
      <c r="A1940">
        <v>2022</v>
      </c>
      <c r="B1940" t="s">
        <v>36</v>
      </c>
      <c r="C1940" t="s">
        <v>9</v>
      </c>
      <c r="D1940" t="str">
        <f t="shared" si="30"/>
        <v>Overpayment</v>
      </c>
      <c r="E1940">
        <v>807</v>
      </c>
      <c r="F1940" s="3">
        <v>4754892</v>
      </c>
    </row>
    <row r="1941" spans="1:6" x14ac:dyDescent="0.25">
      <c r="A1941">
        <v>2022</v>
      </c>
      <c r="B1941" t="s">
        <v>36</v>
      </c>
      <c r="C1941" t="s">
        <v>8</v>
      </c>
      <c r="D1941" t="str">
        <f t="shared" si="30"/>
        <v>Data Breach (Personal)</v>
      </c>
      <c r="E1941">
        <v>8196</v>
      </c>
      <c r="F1941" s="3">
        <v>153022651</v>
      </c>
    </row>
    <row r="1942" spans="1:6" x14ac:dyDescent="0.25">
      <c r="A1942">
        <v>2022</v>
      </c>
      <c r="B1942" t="s">
        <v>36</v>
      </c>
      <c r="C1942" t="s">
        <v>125</v>
      </c>
      <c r="D1942" t="str">
        <f t="shared" si="30"/>
        <v>Phishing/Vishing/Smishing/Pharming</v>
      </c>
      <c r="E1942">
        <v>2041</v>
      </c>
      <c r="F1942" s="3">
        <v>14628440</v>
      </c>
    </row>
    <row r="1943" spans="1:6" x14ac:dyDescent="0.25">
      <c r="A1943">
        <v>2022</v>
      </c>
      <c r="B1943" t="s">
        <v>36</v>
      </c>
      <c r="C1943" t="s">
        <v>15</v>
      </c>
      <c r="D1943" t="str">
        <f t="shared" si="30"/>
        <v>Ransomware</v>
      </c>
      <c r="E1943">
        <v>296</v>
      </c>
      <c r="F1943" s="3">
        <v>1945212</v>
      </c>
    </row>
    <row r="1944" spans="1:6" x14ac:dyDescent="0.25">
      <c r="A1944">
        <v>2022</v>
      </c>
      <c r="B1944" t="s">
        <v>36</v>
      </c>
      <c r="C1944" t="s">
        <v>127</v>
      </c>
      <c r="D1944" t="str">
        <f t="shared" si="30"/>
        <v>Real Estate/Rental</v>
      </c>
      <c r="E1944">
        <v>2126</v>
      </c>
      <c r="F1944" s="3">
        <v>62209889</v>
      </c>
    </row>
    <row r="1945" spans="1:6" x14ac:dyDescent="0.25">
      <c r="A1945">
        <v>2022</v>
      </c>
      <c r="B1945" t="s">
        <v>36</v>
      </c>
      <c r="C1945" t="s">
        <v>128</v>
      </c>
      <c r="D1945" t="str">
        <f t="shared" si="30"/>
        <v>SIM Swap</v>
      </c>
      <c r="E1945">
        <v>355</v>
      </c>
      <c r="F1945" s="3">
        <v>14258872</v>
      </c>
    </row>
    <row r="1946" spans="1:6" x14ac:dyDescent="0.25">
      <c r="A1946">
        <v>2022</v>
      </c>
      <c r="B1946" t="s">
        <v>36</v>
      </c>
      <c r="C1946" t="s">
        <v>22</v>
      </c>
      <c r="D1946" t="str">
        <f t="shared" si="30"/>
        <v>Spoofing</v>
      </c>
      <c r="E1946">
        <v>2615</v>
      </c>
      <c r="F1946" s="3">
        <v>17907024</v>
      </c>
    </row>
    <row r="1947" spans="1:6" x14ac:dyDescent="0.25">
      <c r="A1947">
        <v>2022</v>
      </c>
      <c r="B1947" t="s">
        <v>36</v>
      </c>
      <c r="C1947" t="s">
        <v>16</v>
      </c>
      <c r="D1947" t="str">
        <f t="shared" si="30"/>
        <v>Tech Support</v>
      </c>
      <c r="E1947">
        <v>4488</v>
      </c>
      <c r="F1947" s="3">
        <v>128250735</v>
      </c>
    </row>
    <row r="1948" spans="1:6" x14ac:dyDescent="0.25">
      <c r="A1948">
        <v>2022</v>
      </c>
      <c r="B1948" t="s">
        <v>36</v>
      </c>
      <c r="C1948" t="s">
        <v>129</v>
      </c>
      <c r="D1948" t="str">
        <f t="shared" si="30"/>
        <v>Terrorism/Threats of Violence</v>
      </c>
      <c r="E1948">
        <v>295</v>
      </c>
      <c r="F1948" s="3">
        <v>421261</v>
      </c>
    </row>
    <row r="1949" spans="1:6" x14ac:dyDescent="0.25">
      <c r="A1949">
        <v>2022</v>
      </c>
      <c r="B1949" t="s">
        <v>52</v>
      </c>
      <c r="C1949" t="s">
        <v>7</v>
      </c>
      <c r="D1949" t="str">
        <f t="shared" si="30"/>
        <v>Advanced Fee</v>
      </c>
      <c r="E1949">
        <v>208</v>
      </c>
      <c r="F1949" s="3">
        <v>1434614</v>
      </c>
    </row>
    <row r="1950" spans="1:6" x14ac:dyDescent="0.25">
      <c r="A1950">
        <v>2022</v>
      </c>
      <c r="B1950" t="s">
        <v>52</v>
      </c>
      <c r="C1950" t="s">
        <v>118</v>
      </c>
      <c r="D1950" t="str">
        <f t="shared" si="30"/>
        <v>BEC/EAC</v>
      </c>
      <c r="E1950">
        <v>504</v>
      </c>
      <c r="F1950" s="3">
        <v>53961108</v>
      </c>
    </row>
    <row r="1951" spans="1:6" x14ac:dyDescent="0.25">
      <c r="A1951">
        <v>2022</v>
      </c>
      <c r="B1951" t="s">
        <v>52</v>
      </c>
      <c r="C1951" t="s">
        <v>120</v>
      </c>
      <c r="D1951" t="str">
        <f t="shared" si="30"/>
        <v>Botnet</v>
      </c>
      <c r="E1951">
        <v>11</v>
      </c>
      <c r="F1951" s="3">
        <v>118</v>
      </c>
    </row>
    <row r="1952" spans="1:6" x14ac:dyDescent="0.25">
      <c r="A1952">
        <v>2022</v>
      </c>
      <c r="B1952" t="s">
        <v>52</v>
      </c>
      <c r="C1952" t="s">
        <v>122</v>
      </c>
      <c r="D1952" t="str">
        <f t="shared" si="30"/>
        <v>Confidence Fraud/Romance</v>
      </c>
      <c r="E1952">
        <v>362</v>
      </c>
      <c r="F1952" s="3">
        <v>14107358</v>
      </c>
    </row>
    <row r="1953" spans="1:6" x14ac:dyDescent="0.25">
      <c r="A1953">
        <v>2022</v>
      </c>
      <c r="B1953" t="s">
        <v>52</v>
      </c>
      <c r="C1953" t="s">
        <v>123</v>
      </c>
      <c r="D1953" t="str">
        <f t="shared" si="30"/>
        <v>Credit Card/Check Fraud</v>
      </c>
      <c r="E1953">
        <v>387</v>
      </c>
      <c r="F1953" s="3">
        <v>3891969</v>
      </c>
    </row>
    <row r="1954" spans="1:6" x14ac:dyDescent="0.25">
      <c r="A1954">
        <v>2022</v>
      </c>
      <c r="B1954" t="s">
        <v>52</v>
      </c>
      <c r="C1954" t="s">
        <v>17</v>
      </c>
      <c r="D1954" t="str">
        <f t="shared" si="30"/>
        <v>Crimes Against Children</v>
      </c>
      <c r="E1954">
        <v>43</v>
      </c>
      <c r="F1954" s="3">
        <v>1910</v>
      </c>
    </row>
    <row r="1955" spans="1:6" x14ac:dyDescent="0.25">
      <c r="A1955">
        <v>2022</v>
      </c>
      <c r="B1955" t="s">
        <v>52</v>
      </c>
      <c r="C1955" t="s">
        <v>124</v>
      </c>
      <c r="D1955" t="str">
        <f t="shared" si="30"/>
        <v>Data Breach (Corporate)</v>
      </c>
      <c r="E1955">
        <v>69</v>
      </c>
      <c r="F1955" s="3">
        <v>5589504</v>
      </c>
    </row>
    <row r="1956" spans="1:6" x14ac:dyDescent="0.25">
      <c r="A1956">
        <v>2022</v>
      </c>
      <c r="B1956" t="s">
        <v>52</v>
      </c>
      <c r="C1956" t="s">
        <v>26</v>
      </c>
      <c r="D1956" t="str">
        <f t="shared" si="30"/>
        <v>Employment</v>
      </c>
      <c r="E1956">
        <v>308</v>
      </c>
      <c r="F1956" s="3">
        <v>751991</v>
      </c>
    </row>
    <row r="1957" spans="1:6" x14ac:dyDescent="0.25">
      <c r="A1957">
        <v>2022</v>
      </c>
      <c r="B1957" t="s">
        <v>52</v>
      </c>
      <c r="C1957" t="s">
        <v>12</v>
      </c>
      <c r="D1957" t="str">
        <f t="shared" si="30"/>
        <v>Extortion</v>
      </c>
      <c r="E1957">
        <v>898</v>
      </c>
      <c r="F1957" s="3">
        <v>566937</v>
      </c>
    </row>
    <row r="1958" spans="1:6" x14ac:dyDescent="0.25">
      <c r="A1958">
        <v>2022</v>
      </c>
      <c r="B1958" t="s">
        <v>52</v>
      </c>
      <c r="C1958" t="s">
        <v>5</v>
      </c>
      <c r="D1958" t="str">
        <f t="shared" si="30"/>
        <v>Government Impersonation</v>
      </c>
      <c r="E1958">
        <v>278</v>
      </c>
      <c r="F1958" s="3">
        <v>3497450</v>
      </c>
    </row>
    <row r="1959" spans="1:6" x14ac:dyDescent="0.25">
      <c r="A1959">
        <v>2022</v>
      </c>
      <c r="B1959" t="s">
        <v>52</v>
      </c>
      <c r="C1959" t="s">
        <v>126</v>
      </c>
      <c r="D1959" t="str">
        <f t="shared" si="30"/>
        <v>Harassment/Stalking</v>
      </c>
      <c r="E1959">
        <v>290</v>
      </c>
      <c r="F1959" s="3">
        <v>8045</v>
      </c>
    </row>
    <row r="1960" spans="1:6" x14ac:dyDescent="0.25">
      <c r="A1960">
        <v>2022</v>
      </c>
      <c r="B1960" t="s">
        <v>52</v>
      </c>
      <c r="C1960" t="s">
        <v>13</v>
      </c>
      <c r="D1960" t="str">
        <f t="shared" si="30"/>
        <v>IPR/Copyright and Counterfeit</v>
      </c>
      <c r="E1960">
        <v>37</v>
      </c>
      <c r="F1960" s="3">
        <v>1670</v>
      </c>
    </row>
    <row r="1961" spans="1:6" x14ac:dyDescent="0.25">
      <c r="A1961">
        <v>2022</v>
      </c>
      <c r="B1961" t="s">
        <v>52</v>
      </c>
      <c r="C1961" t="s">
        <v>10</v>
      </c>
      <c r="D1961" t="str">
        <f t="shared" si="30"/>
        <v>Identity Theft</v>
      </c>
      <c r="E1961">
        <v>403</v>
      </c>
      <c r="F1961" s="3">
        <v>3587131</v>
      </c>
    </row>
    <row r="1962" spans="1:6" x14ac:dyDescent="0.25">
      <c r="A1962">
        <v>2022</v>
      </c>
      <c r="B1962" t="s">
        <v>52</v>
      </c>
      <c r="C1962" t="s">
        <v>18</v>
      </c>
      <c r="D1962" t="str">
        <f t="shared" si="30"/>
        <v>Investment</v>
      </c>
      <c r="E1962">
        <v>475</v>
      </c>
      <c r="F1962" s="3">
        <v>58468306</v>
      </c>
    </row>
    <row r="1963" spans="1:6" x14ac:dyDescent="0.25">
      <c r="A1963">
        <v>2022</v>
      </c>
      <c r="B1963" t="s">
        <v>52</v>
      </c>
      <c r="C1963" t="s">
        <v>11</v>
      </c>
      <c r="D1963" t="str">
        <f t="shared" si="30"/>
        <v>Lottery/Sweepstakes/Inheritance</v>
      </c>
      <c r="E1963">
        <v>105</v>
      </c>
      <c r="F1963" s="3">
        <v>2306796</v>
      </c>
    </row>
    <row r="1964" spans="1:6" x14ac:dyDescent="0.25">
      <c r="A1964">
        <v>2022</v>
      </c>
      <c r="B1964" t="s">
        <v>52</v>
      </c>
      <c r="C1964" t="s">
        <v>117</v>
      </c>
      <c r="D1964" t="str">
        <f t="shared" si="30"/>
        <v>Malware/Scareware/Virus</v>
      </c>
      <c r="E1964">
        <v>15</v>
      </c>
      <c r="F1964" s="3">
        <v>368591</v>
      </c>
    </row>
    <row r="1965" spans="1:6" x14ac:dyDescent="0.25">
      <c r="A1965">
        <v>2022</v>
      </c>
      <c r="B1965" t="s">
        <v>52</v>
      </c>
      <c r="C1965" t="s">
        <v>119</v>
      </c>
      <c r="D1965" t="str">
        <f t="shared" si="30"/>
        <v>NCDF</v>
      </c>
      <c r="E1965">
        <v>1</v>
      </c>
      <c r="F1965" s="3">
        <v>0</v>
      </c>
    </row>
    <row r="1966" spans="1:6" x14ac:dyDescent="0.25">
      <c r="A1966">
        <v>2022</v>
      </c>
      <c r="B1966" t="s">
        <v>52</v>
      </c>
      <c r="C1966" t="s">
        <v>121</v>
      </c>
      <c r="D1966" t="str">
        <f t="shared" si="30"/>
        <v>NTOC</v>
      </c>
      <c r="E1966">
        <v>0</v>
      </c>
      <c r="F1966" s="3">
        <v>0</v>
      </c>
    </row>
    <row r="1967" spans="1:6" x14ac:dyDescent="0.25">
      <c r="A1967">
        <v>2022</v>
      </c>
      <c r="B1967" t="s">
        <v>52</v>
      </c>
      <c r="C1967" t="s">
        <v>102</v>
      </c>
      <c r="D1967" t="str">
        <f t="shared" si="30"/>
        <v>No Lead Value</v>
      </c>
      <c r="E1967">
        <v>2988</v>
      </c>
      <c r="F1967" s="3">
        <v>0</v>
      </c>
    </row>
    <row r="1968" spans="1:6" x14ac:dyDescent="0.25">
      <c r="A1968">
        <v>2022</v>
      </c>
      <c r="B1968" t="s">
        <v>52</v>
      </c>
      <c r="C1968" t="s">
        <v>103</v>
      </c>
      <c r="D1968" t="str">
        <f t="shared" si="30"/>
        <v>Non-payment/Non-Delivery</v>
      </c>
      <c r="E1968">
        <v>1156</v>
      </c>
      <c r="F1968" s="3">
        <v>4594893</v>
      </c>
    </row>
    <row r="1969" spans="1:6" x14ac:dyDescent="0.25">
      <c r="A1969">
        <v>2022</v>
      </c>
      <c r="B1969" t="s">
        <v>52</v>
      </c>
      <c r="C1969" t="s">
        <v>28</v>
      </c>
      <c r="D1969" t="str">
        <f t="shared" si="30"/>
        <v>Other</v>
      </c>
      <c r="E1969">
        <v>714</v>
      </c>
      <c r="F1969" s="3">
        <v>1804460</v>
      </c>
    </row>
    <row r="1970" spans="1:6" x14ac:dyDescent="0.25">
      <c r="A1970">
        <v>2022</v>
      </c>
      <c r="B1970" t="s">
        <v>52</v>
      </c>
      <c r="C1970" t="s">
        <v>9</v>
      </c>
      <c r="D1970" t="str">
        <f t="shared" si="30"/>
        <v>Overpayment</v>
      </c>
      <c r="E1970">
        <v>159</v>
      </c>
      <c r="F1970" s="3">
        <v>628022</v>
      </c>
    </row>
    <row r="1971" spans="1:6" x14ac:dyDescent="0.25">
      <c r="A1971">
        <v>2022</v>
      </c>
      <c r="B1971" t="s">
        <v>52</v>
      </c>
      <c r="C1971" t="s">
        <v>8</v>
      </c>
      <c r="D1971" t="str">
        <f t="shared" si="30"/>
        <v>Data Breach (Personal)</v>
      </c>
      <c r="E1971">
        <v>1083</v>
      </c>
      <c r="F1971" s="3">
        <v>7231942</v>
      </c>
    </row>
    <row r="1972" spans="1:6" x14ac:dyDescent="0.25">
      <c r="A1972">
        <v>2022</v>
      </c>
      <c r="B1972" t="s">
        <v>52</v>
      </c>
      <c r="C1972" t="s">
        <v>125</v>
      </c>
      <c r="D1972" t="str">
        <f t="shared" si="30"/>
        <v>Phishing/Vishing/Smishing/Pharming</v>
      </c>
      <c r="E1972">
        <v>405</v>
      </c>
      <c r="F1972" s="3">
        <v>457985</v>
      </c>
    </row>
    <row r="1973" spans="1:6" x14ac:dyDescent="0.25">
      <c r="A1973">
        <v>2022</v>
      </c>
      <c r="B1973" t="s">
        <v>52</v>
      </c>
      <c r="C1973" t="s">
        <v>15</v>
      </c>
      <c r="D1973" t="str">
        <f t="shared" si="30"/>
        <v>Ransomware</v>
      </c>
      <c r="E1973">
        <v>46</v>
      </c>
      <c r="F1973" s="3">
        <v>14280</v>
      </c>
    </row>
    <row r="1974" spans="1:6" x14ac:dyDescent="0.25">
      <c r="A1974">
        <v>2022</v>
      </c>
      <c r="B1974" t="s">
        <v>52</v>
      </c>
      <c r="C1974" t="s">
        <v>127</v>
      </c>
      <c r="D1974" t="str">
        <f t="shared" si="30"/>
        <v>Real Estate/Rental</v>
      </c>
      <c r="E1974">
        <v>279</v>
      </c>
      <c r="F1974" s="3">
        <v>8977358</v>
      </c>
    </row>
    <row r="1975" spans="1:6" x14ac:dyDescent="0.25">
      <c r="A1975">
        <v>2022</v>
      </c>
      <c r="B1975" t="s">
        <v>52</v>
      </c>
      <c r="C1975" t="s">
        <v>128</v>
      </c>
      <c r="D1975" t="str">
        <f t="shared" si="30"/>
        <v>SIM Swap</v>
      </c>
      <c r="E1975">
        <v>31</v>
      </c>
      <c r="F1975" s="3">
        <v>1106456</v>
      </c>
    </row>
    <row r="1976" spans="1:6" x14ac:dyDescent="0.25">
      <c r="A1976">
        <v>2022</v>
      </c>
      <c r="B1976" t="s">
        <v>52</v>
      </c>
      <c r="C1976" t="s">
        <v>22</v>
      </c>
      <c r="D1976" t="str">
        <f t="shared" si="30"/>
        <v>Spoofing</v>
      </c>
      <c r="E1976">
        <v>467</v>
      </c>
      <c r="F1976" s="3">
        <v>2034037</v>
      </c>
    </row>
    <row r="1977" spans="1:6" x14ac:dyDescent="0.25">
      <c r="A1977">
        <v>2022</v>
      </c>
      <c r="B1977" t="s">
        <v>52</v>
      </c>
      <c r="C1977" t="s">
        <v>16</v>
      </c>
      <c r="D1977" t="str">
        <f t="shared" si="30"/>
        <v>Tech Support</v>
      </c>
      <c r="E1977">
        <v>708</v>
      </c>
      <c r="F1977" s="3">
        <v>15937753</v>
      </c>
    </row>
    <row r="1978" spans="1:6" x14ac:dyDescent="0.25">
      <c r="A1978">
        <v>2022</v>
      </c>
      <c r="B1978" t="s">
        <v>52</v>
      </c>
      <c r="C1978" t="s">
        <v>129</v>
      </c>
      <c r="D1978" t="str">
        <f t="shared" si="30"/>
        <v>Terrorism/Threats of Violence</v>
      </c>
      <c r="E1978">
        <v>36</v>
      </c>
      <c r="F1978" s="3">
        <v>770</v>
      </c>
    </row>
    <row r="1979" spans="1:6" x14ac:dyDescent="0.25">
      <c r="A1979">
        <v>2022</v>
      </c>
      <c r="B1979" t="s">
        <v>64</v>
      </c>
      <c r="C1979" t="s">
        <v>7</v>
      </c>
      <c r="D1979" t="str">
        <f t="shared" si="30"/>
        <v>Advanced Fee</v>
      </c>
      <c r="E1979">
        <v>93</v>
      </c>
      <c r="F1979" s="3">
        <v>742044</v>
      </c>
    </row>
    <row r="1980" spans="1:6" x14ac:dyDescent="0.25">
      <c r="A1980">
        <v>2022</v>
      </c>
      <c r="B1980" t="s">
        <v>64</v>
      </c>
      <c r="C1980" t="s">
        <v>118</v>
      </c>
      <c r="D1980" t="str">
        <f t="shared" si="30"/>
        <v>BEC/EAC</v>
      </c>
      <c r="E1980">
        <v>282</v>
      </c>
      <c r="F1980" s="3">
        <v>35746379</v>
      </c>
    </row>
    <row r="1981" spans="1:6" x14ac:dyDescent="0.25">
      <c r="A1981">
        <v>2022</v>
      </c>
      <c r="B1981" t="s">
        <v>64</v>
      </c>
      <c r="C1981" t="s">
        <v>120</v>
      </c>
      <c r="D1981" t="str">
        <f t="shared" si="30"/>
        <v>Botnet</v>
      </c>
      <c r="E1981">
        <v>7</v>
      </c>
      <c r="F1981" s="3">
        <v>0</v>
      </c>
    </row>
    <row r="1982" spans="1:6" x14ac:dyDescent="0.25">
      <c r="A1982">
        <v>2022</v>
      </c>
      <c r="B1982" t="s">
        <v>64</v>
      </c>
      <c r="C1982" t="s">
        <v>122</v>
      </c>
      <c r="D1982" t="str">
        <f t="shared" si="30"/>
        <v>Confidence Fraud/Romance</v>
      </c>
      <c r="E1982">
        <v>159</v>
      </c>
      <c r="F1982" s="3">
        <v>7131267</v>
      </c>
    </row>
    <row r="1983" spans="1:6" x14ac:dyDescent="0.25">
      <c r="A1983">
        <v>2022</v>
      </c>
      <c r="B1983" t="s">
        <v>64</v>
      </c>
      <c r="C1983" t="s">
        <v>123</v>
      </c>
      <c r="D1983" t="str">
        <f t="shared" si="30"/>
        <v>Credit Card/Check Fraud</v>
      </c>
      <c r="E1983">
        <v>277</v>
      </c>
      <c r="F1983" s="3">
        <v>2883096</v>
      </c>
    </row>
    <row r="1984" spans="1:6" x14ac:dyDescent="0.25">
      <c r="A1984">
        <v>2022</v>
      </c>
      <c r="B1984" t="s">
        <v>64</v>
      </c>
      <c r="C1984" t="s">
        <v>17</v>
      </c>
      <c r="D1984" t="str">
        <f t="shared" si="30"/>
        <v>Crimes Against Children</v>
      </c>
      <c r="E1984">
        <v>27</v>
      </c>
      <c r="F1984" s="3">
        <v>3653</v>
      </c>
    </row>
    <row r="1985" spans="1:6" x14ac:dyDescent="0.25">
      <c r="A1985">
        <v>2022</v>
      </c>
      <c r="B1985" t="s">
        <v>64</v>
      </c>
      <c r="C1985" t="s">
        <v>124</v>
      </c>
      <c r="D1985" t="str">
        <f t="shared" si="30"/>
        <v>Data Breach (Corporate)</v>
      </c>
      <c r="E1985">
        <v>30</v>
      </c>
      <c r="F1985" s="3">
        <v>749096</v>
      </c>
    </row>
    <row r="1986" spans="1:6" x14ac:dyDescent="0.25">
      <c r="A1986">
        <v>2022</v>
      </c>
      <c r="B1986" t="s">
        <v>64</v>
      </c>
      <c r="C1986" t="s">
        <v>26</v>
      </c>
      <c r="D1986" t="str">
        <f t="shared" si="30"/>
        <v>Employment</v>
      </c>
      <c r="E1986">
        <v>126</v>
      </c>
      <c r="F1986" s="3">
        <v>153951</v>
      </c>
    </row>
    <row r="1987" spans="1:6" x14ac:dyDescent="0.25">
      <c r="A1987">
        <v>2022</v>
      </c>
      <c r="B1987" t="s">
        <v>64</v>
      </c>
      <c r="C1987" t="s">
        <v>12</v>
      </c>
      <c r="D1987" t="str">
        <f t="shared" ref="D1987:D2050" si="31">IF(C1987="BEC", "BEC/EAC", IF(C1987="Credit Card Fraud", "Credit Card/Check Fraud", IF(C1987="Malware", "Malware/Scareware/Virus", IF(C1987="Data Breach", "Data Breach (Corporate)", IF(C1987="Real Estate", "Real Estate/Rental", IF(C1987="Phishing", "Phishing/Vishing/Smishing/Pharming", IF(C1987="Personal Data Breach", "Data Breach (Personal)", IF(C1987="Corporate Data Breach", "Data Breach (Corporate)", IF(C1987="Confidence/Romance", "Confidence Fraud/Romance", IF(C1987="Threats of Violence", "Terrorism/Threats of Violence", C1987))))))))))</f>
        <v>Extortion</v>
      </c>
      <c r="E1987">
        <v>420</v>
      </c>
      <c r="F1987" s="3">
        <v>534840</v>
      </c>
    </row>
    <row r="1988" spans="1:6" x14ac:dyDescent="0.25">
      <c r="A1988">
        <v>2022</v>
      </c>
      <c r="B1988" t="s">
        <v>64</v>
      </c>
      <c r="C1988" t="s">
        <v>5</v>
      </c>
      <c r="D1988" t="str">
        <f t="shared" si="31"/>
        <v>Government Impersonation</v>
      </c>
      <c r="E1988">
        <v>83</v>
      </c>
      <c r="F1988" s="3">
        <v>6651047</v>
      </c>
    </row>
    <row r="1989" spans="1:6" x14ac:dyDescent="0.25">
      <c r="A1989">
        <v>2022</v>
      </c>
      <c r="B1989" t="s">
        <v>64</v>
      </c>
      <c r="C1989" t="s">
        <v>126</v>
      </c>
      <c r="D1989" t="str">
        <f t="shared" si="31"/>
        <v>Harassment/Stalking</v>
      </c>
      <c r="E1989">
        <v>95</v>
      </c>
      <c r="F1989" s="3">
        <v>1655</v>
      </c>
    </row>
    <row r="1990" spans="1:6" x14ac:dyDescent="0.25">
      <c r="A1990">
        <v>2022</v>
      </c>
      <c r="B1990" t="s">
        <v>64</v>
      </c>
      <c r="C1990" t="s">
        <v>13</v>
      </c>
      <c r="D1990" t="str">
        <f t="shared" si="31"/>
        <v>IPR/Copyright and Counterfeit</v>
      </c>
      <c r="E1990">
        <v>12</v>
      </c>
      <c r="F1990" s="3">
        <v>144</v>
      </c>
    </row>
    <row r="1991" spans="1:6" x14ac:dyDescent="0.25">
      <c r="A1991">
        <v>2022</v>
      </c>
      <c r="B1991" t="s">
        <v>64</v>
      </c>
      <c r="C1991" t="s">
        <v>10</v>
      </c>
      <c r="D1991" t="str">
        <f t="shared" si="31"/>
        <v>Identity Theft</v>
      </c>
      <c r="E1991">
        <v>334</v>
      </c>
      <c r="F1991" s="3">
        <v>1318607</v>
      </c>
    </row>
    <row r="1992" spans="1:6" x14ac:dyDescent="0.25">
      <c r="A1992">
        <v>2022</v>
      </c>
      <c r="B1992" t="s">
        <v>64</v>
      </c>
      <c r="C1992" t="s">
        <v>18</v>
      </c>
      <c r="D1992" t="str">
        <f t="shared" si="31"/>
        <v>Investment</v>
      </c>
      <c r="E1992">
        <v>194</v>
      </c>
      <c r="F1992" s="3">
        <v>21208943</v>
      </c>
    </row>
    <row r="1993" spans="1:6" x14ac:dyDescent="0.25">
      <c r="A1993">
        <v>2022</v>
      </c>
      <c r="B1993" t="s">
        <v>64</v>
      </c>
      <c r="C1993" t="s">
        <v>11</v>
      </c>
      <c r="D1993" t="str">
        <f t="shared" si="31"/>
        <v>Lottery/Sweepstakes/Inheritance</v>
      </c>
      <c r="E1993">
        <v>28</v>
      </c>
      <c r="F1993" s="3">
        <v>629543</v>
      </c>
    </row>
    <row r="1994" spans="1:6" x14ac:dyDescent="0.25">
      <c r="A1994">
        <v>2022</v>
      </c>
      <c r="B1994" t="s">
        <v>64</v>
      </c>
      <c r="C1994" t="s">
        <v>117</v>
      </c>
      <c r="D1994" t="str">
        <f t="shared" si="31"/>
        <v>Malware/Scareware/Virus</v>
      </c>
      <c r="E1994">
        <v>12</v>
      </c>
      <c r="F1994" s="3">
        <v>3183</v>
      </c>
    </row>
    <row r="1995" spans="1:6" x14ac:dyDescent="0.25">
      <c r="A1995">
        <v>2022</v>
      </c>
      <c r="B1995" t="s">
        <v>64</v>
      </c>
      <c r="C1995" t="s">
        <v>119</v>
      </c>
      <c r="D1995" t="str">
        <f t="shared" si="31"/>
        <v>NCDF</v>
      </c>
      <c r="E1995">
        <v>0</v>
      </c>
      <c r="F1995" s="3">
        <v>0</v>
      </c>
    </row>
    <row r="1996" spans="1:6" x14ac:dyDescent="0.25">
      <c r="A1996">
        <v>2022</v>
      </c>
      <c r="B1996" t="s">
        <v>64</v>
      </c>
      <c r="C1996" t="s">
        <v>121</v>
      </c>
      <c r="D1996" t="str">
        <f t="shared" si="31"/>
        <v>NTOC</v>
      </c>
      <c r="E1996">
        <v>0</v>
      </c>
      <c r="F1996" s="3">
        <v>0</v>
      </c>
    </row>
    <row r="1997" spans="1:6" x14ac:dyDescent="0.25">
      <c r="A1997">
        <v>2022</v>
      </c>
      <c r="B1997" t="s">
        <v>64</v>
      </c>
      <c r="C1997" t="s">
        <v>102</v>
      </c>
      <c r="D1997" t="str">
        <f t="shared" si="31"/>
        <v>No Lead Value</v>
      </c>
      <c r="E1997">
        <v>824</v>
      </c>
      <c r="F1997" s="3">
        <v>0</v>
      </c>
    </row>
    <row r="1998" spans="1:6" x14ac:dyDescent="0.25">
      <c r="A1998">
        <v>2022</v>
      </c>
      <c r="B1998" t="s">
        <v>64</v>
      </c>
      <c r="C1998" t="s">
        <v>103</v>
      </c>
      <c r="D1998" t="str">
        <f t="shared" si="31"/>
        <v>Non-payment/Non-Delivery</v>
      </c>
      <c r="E1998">
        <v>466</v>
      </c>
      <c r="F1998" s="3">
        <v>2126230</v>
      </c>
    </row>
    <row r="1999" spans="1:6" x14ac:dyDescent="0.25">
      <c r="A1999">
        <v>2022</v>
      </c>
      <c r="B1999" t="s">
        <v>64</v>
      </c>
      <c r="C1999" t="s">
        <v>28</v>
      </c>
      <c r="D1999" t="str">
        <f t="shared" si="31"/>
        <v>Other</v>
      </c>
      <c r="E1999">
        <v>74</v>
      </c>
      <c r="F1999" s="3">
        <v>1765534</v>
      </c>
    </row>
    <row r="2000" spans="1:6" x14ac:dyDescent="0.25">
      <c r="A2000">
        <v>2022</v>
      </c>
      <c r="B2000" t="s">
        <v>64</v>
      </c>
      <c r="C2000" t="s">
        <v>9</v>
      </c>
      <c r="D2000" t="str">
        <f t="shared" si="31"/>
        <v>Overpayment</v>
      </c>
      <c r="E2000">
        <v>62</v>
      </c>
      <c r="F2000" s="3">
        <v>70683</v>
      </c>
    </row>
    <row r="2001" spans="1:6" x14ac:dyDescent="0.25">
      <c r="A2001">
        <v>2022</v>
      </c>
      <c r="B2001" t="s">
        <v>64</v>
      </c>
      <c r="C2001" t="s">
        <v>8</v>
      </c>
      <c r="D2001" t="str">
        <f t="shared" si="31"/>
        <v>Data Breach (Personal)</v>
      </c>
      <c r="E2001">
        <v>540</v>
      </c>
      <c r="F2001" s="3">
        <v>5669249</v>
      </c>
    </row>
    <row r="2002" spans="1:6" x14ac:dyDescent="0.25">
      <c r="A2002">
        <v>2022</v>
      </c>
      <c r="B2002" t="s">
        <v>64</v>
      </c>
      <c r="C2002" t="s">
        <v>125</v>
      </c>
      <c r="D2002" t="str">
        <f t="shared" si="31"/>
        <v>Phishing/Vishing/Smishing/Pharming</v>
      </c>
      <c r="E2002">
        <v>147</v>
      </c>
      <c r="F2002" s="3">
        <v>940808</v>
      </c>
    </row>
    <row r="2003" spans="1:6" x14ac:dyDescent="0.25">
      <c r="A2003">
        <v>2022</v>
      </c>
      <c r="B2003" t="s">
        <v>64</v>
      </c>
      <c r="C2003" t="s">
        <v>15</v>
      </c>
      <c r="D2003" t="str">
        <f t="shared" si="31"/>
        <v>Ransomware</v>
      </c>
      <c r="E2003">
        <v>30</v>
      </c>
      <c r="F2003" s="3">
        <v>70000</v>
      </c>
    </row>
    <row r="2004" spans="1:6" x14ac:dyDescent="0.25">
      <c r="A2004">
        <v>2022</v>
      </c>
      <c r="B2004" t="s">
        <v>64</v>
      </c>
      <c r="C2004" t="s">
        <v>127</v>
      </c>
      <c r="D2004" t="str">
        <f t="shared" si="31"/>
        <v>Real Estate/Rental</v>
      </c>
      <c r="E2004">
        <v>117</v>
      </c>
      <c r="F2004" s="3">
        <v>6386182</v>
      </c>
    </row>
    <row r="2005" spans="1:6" x14ac:dyDescent="0.25">
      <c r="A2005">
        <v>2022</v>
      </c>
      <c r="B2005" t="s">
        <v>64</v>
      </c>
      <c r="C2005" t="s">
        <v>128</v>
      </c>
      <c r="D2005" t="str">
        <f t="shared" si="31"/>
        <v>SIM Swap</v>
      </c>
      <c r="E2005">
        <v>17</v>
      </c>
      <c r="F2005" s="3">
        <v>571388</v>
      </c>
    </row>
    <row r="2006" spans="1:6" x14ac:dyDescent="0.25">
      <c r="A2006">
        <v>2022</v>
      </c>
      <c r="B2006" t="s">
        <v>64</v>
      </c>
      <c r="C2006" t="s">
        <v>22</v>
      </c>
      <c r="D2006" t="str">
        <f t="shared" si="31"/>
        <v>Spoofing</v>
      </c>
      <c r="E2006">
        <v>228</v>
      </c>
      <c r="F2006" s="3">
        <v>1627349</v>
      </c>
    </row>
    <row r="2007" spans="1:6" x14ac:dyDescent="0.25">
      <c r="A2007">
        <v>2022</v>
      </c>
      <c r="B2007" t="s">
        <v>64</v>
      </c>
      <c r="C2007" t="s">
        <v>16</v>
      </c>
      <c r="D2007" t="str">
        <f t="shared" si="31"/>
        <v>Tech Support</v>
      </c>
      <c r="E2007">
        <v>396</v>
      </c>
      <c r="F2007" s="3">
        <v>13040485</v>
      </c>
    </row>
    <row r="2008" spans="1:6" x14ac:dyDescent="0.25">
      <c r="A2008">
        <v>2022</v>
      </c>
      <c r="B2008" t="s">
        <v>64</v>
      </c>
      <c r="C2008" t="s">
        <v>129</v>
      </c>
      <c r="D2008" t="str">
        <f t="shared" si="31"/>
        <v>Terrorism/Threats of Violence</v>
      </c>
      <c r="E2008">
        <v>13</v>
      </c>
      <c r="F2008" s="3">
        <v>1929</v>
      </c>
    </row>
    <row r="2009" spans="1:6" x14ac:dyDescent="0.25">
      <c r="A2009">
        <v>2022</v>
      </c>
      <c r="B2009" t="s">
        <v>74</v>
      </c>
      <c r="C2009" t="s">
        <v>7</v>
      </c>
      <c r="D2009" t="str">
        <f t="shared" si="31"/>
        <v>Advanced Fee</v>
      </c>
      <c r="E2009">
        <v>28</v>
      </c>
      <c r="F2009" s="3">
        <v>142836</v>
      </c>
    </row>
    <row r="2010" spans="1:6" x14ac:dyDescent="0.25">
      <c r="A2010">
        <v>2022</v>
      </c>
      <c r="B2010" t="s">
        <v>74</v>
      </c>
      <c r="C2010" t="s">
        <v>118</v>
      </c>
      <c r="D2010" t="str">
        <f t="shared" si="31"/>
        <v>BEC/EAC</v>
      </c>
      <c r="E2010">
        <v>72</v>
      </c>
      <c r="F2010" s="3">
        <v>8419097</v>
      </c>
    </row>
    <row r="2011" spans="1:6" x14ac:dyDescent="0.25">
      <c r="A2011">
        <v>2022</v>
      </c>
      <c r="B2011" t="s">
        <v>74</v>
      </c>
      <c r="C2011" t="s">
        <v>120</v>
      </c>
      <c r="D2011" t="str">
        <f t="shared" si="31"/>
        <v>Botnet</v>
      </c>
      <c r="E2011">
        <v>3</v>
      </c>
      <c r="F2011" s="3">
        <v>0</v>
      </c>
    </row>
    <row r="2012" spans="1:6" x14ac:dyDescent="0.25">
      <c r="A2012">
        <v>2022</v>
      </c>
      <c r="B2012" t="s">
        <v>74</v>
      </c>
      <c r="C2012" t="s">
        <v>122</v>
      </c>
      <c r="D2012" t="str">
        <f t="shared" si="31"/>
        <v>Confidence Fraud/Romance</v>
      </c>
      <c r="E2012">
        <v>45</v>
      </c>
      <c r="F2012" s="3">
        <v>2072905</v>
      </c>
    </row>
    <row r="2013" spans="1:6" x14ac:dyDescent="0.25">
      <c r="A2013">
        <v>2022</v>
      </c>
      <c r="B2013" t="s">
        <v>74</v>
      </c>
      <c r="C2013" t="s">
        <v>123</v>
      </c>
      <c r="D2013" t="str">
        <f t="shared" si="31"/>
        <v>Credit Card/Check Fraud</v>
      </c>
      <c r="E2013">
        <v>67</v>
      </c>
      <c r="F2013" s="3">
        <v>627658</v>
      </c>
    </row>
    <row r="2014" spans="1:6" x14ac:dyDescent="0.25">
      <c r="A2014">
        <v>2022</v>
      </c>
      <c r="B2014" t="s">
        <v>74</v>
      </c>
      <c r="C2014" t="s">
        <v>17</v>
      </c>
      <c r="D2014" t="str">
        <f t="shared" si="31"/>
        <v>Crimes Against Children</v>
      </c>
      <c r="E2014">
        <v>4</v>
      </c>
      <c r="F2014" s="3">
        <v>0</v>
      </c>
    </row>
    <row r="2015" spans="1:6" x14ac:dyDescent="0.25">
      <c r="A2015">
        <v>2022</v>
      </c>
      <c r="B2015" t="s">
        <v>74</v>
      </c>
      <c r="C2015" t="s">
        <v>124</v>
      </c>
      <c r="D2015" t="str">
        <f t="shared" si="31"/>
        <v>Data Breach (Corporate)</v>
      </c>
      <c r="E2015">
        <v>7</v>
      </c>
      <c r="F2015" s="3">
        <v>4271294</v>
      </c>
    </row>
    <row r="2016" spans="1:6" x14ac:dyDescent="0.25">
      <c r="A2016">
        <v>2022</v>
      </c>
      <c r="B2016" t="s">
        <v>74</v>
      </c>
      <c r="C2016" t="s">
        <v>26</v>
      </c>
      <c r="D2016" t="str">
        <f t="shared" si="31"/>
        <v>Employment</v>
      </c>
      <c r="E2016">
        <v>32</v>
      </c>
      <c r="F2016" s="3">
        <v>98771</v>
      </c>
    </row>
    <row r="2017" spans="1:6" x14ac:dyDescent="0.25">
      <c r="A2017">
        <v>2022</v>
      </c>
      <c r="B2017" t="s">
        <v>74</v>
      </c>
      <c r="C2017" t="s">
        <v>12</v>
      </c>
      <c r="D2017" t="str">
        <f t="shared" si="31"/>
        <v>Extortion</v>
      </c>
      <c r="E2017">
        <v>100</v>
      </c>
      <c r="F2017" s="3">
        <v>207467</v>
      </c>
    </row>
    <row r="2018" spans="1:6" x14ac:dyDescent="0.25">
      <c r="A2018">
        <v>2022</v>
      </c>
      <c r="B2018" t="s">
        <v>74</v>
      </c>
      <c r="C2018" t="s">
        <v>5</v>
      </c>
      <c r="D2018" t="str">
        <f t="shared" si="31"/>
        <v>Government Impersonation</v>
      </c>
      <c r="E2018">
        <v>39</v>
      </c>
      <c r="F2018" s="3">
        <v>5999143</v>
      </c>
    </row>
    <row r="2019" spans="1:6" x14ac:dyDescent="0.25">
      <c r="A2019">
        <v>2022</v>
      </c>
      <c r="B2019" t="s">
        <v>74</v>
      </c>
      <c r="C2019" t="s">
        <v>126</v>
      </c>
      <c r="D2019" t="str">
        <f t="shared" si="31"/>
        <v>Harassment/Stalking</v>
      </c>
      <c r="E2019">
        <v>27</v>
      </c>
      <c r="F2019" s="3">
        <v>9715</v>
      </c>
    </row>
    <row r="2020" spans="1:6" x14ac:dyDescent="0.25">
      <c r="A2020">
        <v>2022</v>
      </c>
      <c r="B2020" t="s">
        <v>74</v>
      </c>
      <c r="C2020" t="s">
        <v>13</v>
      </c>
      <c r="D2020" t="str">
        <f t="shared" si="31"/>
        <v>IPR/Copyright and Counterfeit</v>
      </c>
      <c r="E2020">
        <v>12</v>
      </c>
      <c r="F2020" s="3">
        <v>170739</v>
      </c>
    </row>
    <row r="2021" spans="1:6" x14ac:dyDescent="0.25">
      <c r="A2021">
        <v>2022</v>
      </c>
      <c r="B2021" t="s">
        <v>74</v>
      </c>
      <c r="C2021" t="s">
        <v>10</v>
      </c>
      <c r="D2021" t="str">
        <f t="shared" si="31"/>
        <v>Identity Theft</v>
      </c>
      <c r="E2021">
        <v>111</v>
      </c>
      <c r="F2021" s="3">
        <v>408892</v>
      </c>
    </row>
    <row r="2022" spans="1:6" x14ac:dyDescent="0.25">
      <c r="A2022">
        <v>2022</v>
      </c>
      <c r="B2022" t="s">
        <v>74</v>
      </c>
      <c r="C2022" t="s">
        <v>18</v>
      </c>
      <c r="D2022" t="str">
        <f t="shared" si="31"/>
        <v>Investment</v>
      </c>
      <c r="E2022">
        <v>61</v>
      </c>
      <c r="F2022" s="3">
        <v>8128816</v>
      </c>
    </row>
    <row r="2023" spans="1:6" x14ac:dyDescent="0.25">
      <c r="A2023">
        <v>2022</v>
      </c>
      <c r="B2023" t="s">
        <v>74</v>
      </c>
      <c r="C2023" t="s">
        <v>11</v>
      </c>
      <c r="D2023" t="str">
        <f t="shared" si="31"/>
        <v>Lottery/Sweepstakes/Inheritance</v>
      </c>
      <c r="E2023">
        <v>15</v>
      </c>
      <c r="F2023" s="3">
        <v>1278433</v>
      </c>
    </row>
    <row r="2024" spans="1:6" x14ac:dyDescent="0.25">
      <c r="A2024">
        <v>2022</v>
      </c>
      <c r="B2024" t="s">
        <v>74</v>
      </c>
      <c r="C2024" t="s">
        <v>117</v>
      </c>
      <c r="D2024" t="str">
        <f t="shared" si="31"/>
        <v>Malware/Scareware/Virus</v>
      </c>
      <c r="E2024">
        <v>2</v>
      </c>
      <c r="F2024" s="3">
        <v>5000000</v>
      </c>
    </row>
    <row r="2025" spans="1:6" x14ac:dyDescent="0.25">
      <c r="A2025">
        <v>2022</v>
      </c>
      <c r="B2025" t="s">
        <v>74</v>
      </c>
      <c r="C2025" t="s">
        <v>119</v>
      </c>
      <c r="D2025" t="str">
        <f t="shared" si="31"/>
        <v>NCDF</v>
      </c>
      <c r="E2025">
        <v>0</v>
      </c>
      <c r="F2025" s="3">
        <v>0</v>
      </c>
    </row>
    <row r="2026" spans="1:6" x14ac:dyDescent="0.25">
      <c r="A2026">
        <v>2022</v>
      </c>
      <c r="B2026" t="s">
        <v>74</v>
      </c>
      <c r="C2026" t="s">
        <v>121</v>
      </c>
      <c r="D2026" t="str">
        <f t="shared" si="31"/>
        <v>NTOC</v>
      </c>
      <c r="E2026">
        <v>0</v>
      </c>
      <c r="F2026" s="3">
        <v>0</v>
      </c>
    </row>
    <row r="2027" spans="1:6" x14ac:dyDescent="0.25">
      <c r="A2027">
        <v>2022</v>
      </c>
      <c r="B2027" t="s">
        <v>74</v>
      </c>
      <c r="C2027" t="s">
        <v>102</v>
      </c>
      <c r="D2027" t="str">
        <f t="shared" si="31"/>
        <v>No Lead Value</v>
      </c>
      <c r="E2027">
        <v>1169</v>
      </c>
      <c r="F2027" s="3">
        <v>0</v>
      </c>
    </row>
    <row r="2028" spans="1:6" x14ac:dyDescent="0.25">
      <c r="A2028">
        <v>2022</v>
      </c>
      <c r="B2028" t="s">
        <v>74</v>
      </c>
      <c r="C2028" t="s">
        <v>103</v>
      </c>
      <c r="D2028" t="str">
        <f t="shared" si="31"/>
        <v>Non-payment/Non-Delivery</v>
      </c>
      <c r="E2028">
        <v>220</v>
      </c>
      <c r="F2028" s="3">
        <v>1027202</v>
      </c>
    </row>
    <row r="2029" spans="1:6" x14ac:dyDescent="0.25">
      <c r="A2029">
        <v>2022</v>
      </c>
      <c r="B2029" t="s">
        <v>74</v>
      </c>
      <c r="C2029" t="s">
        <v>28</v>
      </c>
      <c r="D2029" t="str">
        <f t="shared" si="31"/>
        <v>Other</v>
      </c>
      <c r="E2029">
        <v>17</v>
      </c>
      <c r="F2029" s="3">
        <v>25836</v>
      </c>
    </row>
    <row r="2030" spans="1:6" x14ac:dyDescent="0.25">
      <c r="A2030">
        <v>2022</v>
      </c>
      <c r="B2030" t="s">
        <v>74</v>
      </c>
      <c r="C2030" t="s">
        <v>9</v>
      </c>
      <c r="D2030" t="str">
        <f t="shared" si="31"/>
        <v>Overpayment</v>
      </c>
      <c r="E2030">
        <v>14</v>
      </c>
      <c r="F2030" s="3">
        <v>209940</v>
      </c>
    </row>
    <row r="2031" spans="1:6" x14ac:dyDescent="0.25">
      <c r="A2031">
        <v>2022</v>
      </c>
      <c r="B2031" t="s">
        <v>74</v>
      </c>
      <c r="C2031" t="s">
        <v>8</v>
      </c>
      <c r="D2031" t="str">
        <f t="shared" si="31"/>
        <v>Data Breach (Personal)</v>
      </c>
      <c r="E2031">
        <v>134</v>
      </c>
      <c r="F2031" s="3">
        <v>692788</v>
      </c>
    </row>
    <row r="2032" spans="1:6" x14ac:dyDescent="0.25">
      <c r="A2032">
        <v>2022</v>
      </c>
      <c r="B2032" t="s">
        <v>74</v>
      </c>
      <c r="C2032" t="s">
        <v>125</v>
      </c>
      <c r="D2032" t="str">
        <f t="shared" si="31"/>
        <v>Phishing/Vishing/Smishing/Pharming</v>
      </c>
      <c r="E2032">
        <v>41</v>
      </c>
      <c r="F2032" s="3">
        <v>1394</v>
      </c>
    </row>
    <row r="2033" spans="1:6" x14ac:dyDescent="0.25">
      <c r="A2033">
        <v>2022</v>
      </c>
      <c r="B2033" t="s">
        <v>74</v>
      </c>
      <c r="C2033" t="s">
        <v>15</v>
      </c>
      <c r="D2033" t="str">
        <f t="shared" si="31"/>
        <v>Ransomware</v>
      </c>
      <c r="E2033">
        <v>6</v>
      </c>
      <c r="F2033" s="3">
        <v>500000</v>
      </c>
    </row>
    <row r="2034" spans="1:6" x14ac:dyDescent="0.25">
      <c r="A2034">
        <v>2022</v>
      </c>
      <c r="B2034" t="s">
        <v>74</v>
      </c>
      <c r="C2034" t="s">
        <v>127</v>
      </c>
      <c r="D2034" t="str">
        <f t="shared" si="31"/>
        <v>Real Estate/Rental</v>
      </c>
      <c r="E2034">
        <v>29</v>
      </c>
      <c r="F2034" s="3">
        <v>502266</v>
      </c>
    </row>
    <row r="2035" spans="1:6" x14ac:dyDescent="0.25">
      <c r="A2035">
        <v>2022</v>
      </c>
      <c r="B2035" t="s">
        <v>74</v>
      </c>
      <c r="C2035" t="s">
        <v>128</v>
      </c>
      <c r="D2035" t="str">
        <f t="shared" si="31"/>
        <v>SIM Swap</v>
      </c>
      <c r="E2035">
        <v>3</v>
      </c>
      <c r="F2035" s="3">
        <v>87547</v>
      </c>
    </row>
    <row r="2036" spans="1:6" x14ac:dyDescent="0.25">
      <c r="A2036">
        <v>2022</v>
      </c>
      <c r="B2036" t="s">
        <v>74</v>
      </c>
      <c r="C2036" t="s">
        <v>22</v>
      </c>
      <c r="D2036" t="str">
        <f t="shared" si="31"/>
        <v>Spoofing</v>
      </c>
      <c r="E2036">
        <v>59</v>
      </c>
      <c r="F2036" s="3">
        <v>238372</v>
      </c>
    </row>
    <row r="2037" spans="1:6" x14ac:dyDescent="0.25">
      <c r="A2037">
        <v>2022</v>
      </c>
      <c r="B2037" t="s">
        <v>74</v>
      </c>
      <c r="C2037" t="s">
        <v>16</v>
      </c>
      <c r="D2037" t="str">
        <f t="shared" si="31"/>
        <v>Tech Support</v>
      </c>
      <c r="E2037">
        <v>127</v>
      </c>
      <c r="F2037" s="3">
        <v>2374595</v>
      </c>
    </row>
    <row r="2038" spans="1:6" x14ac:dyDescent="0.25">
      <c r="A2038">
        <v>2022</v>
      </c>
      <c r="B2038" t="s">
        <v>74</v>
      </c>
      <c r="C2038" t="s">
        <v>129</v>
      </c>
      <c r="D2038" t="str">
        <f t="shared" si="31"/>
        <v>Terrorism/Threats of Violence</v>
      </c>
      <c r="E2038">
        <v>4</v>
      </c>
      <c r="F2038" s="3">
        <v>200</v>
      </c>
    </row>
    <row r="2039" spans="1:6" x14ac:dyDescent="0.25">
      <c r="A2039">
        <v>2022</v>
      </c>
      <c r="B2039" t="s">
        <v>47</v>
      </c>
      <c r="C2039" t="s">
        <v>7</v>
      </c>
      <c r="D2039" t="str">
        <f t="shared" si="31"/>
        <v>Advanced Fee</v>
      </c>
      <c r="E2039">
        <v>24</v>
      </c>
      <c r="F2039" s="3">
        <v>19048</v>
      </c>
    </row>
    <row r="2040" spans="1:6" x14ac:dyDescent="0.25">
      <c r="A2040">
        <v>2022</v>
      </c>
      <c r="B2040" t="s">
        <v>47</v>
      </c>
      <c r="C2040" t="s">
        <v>118</v>
      </c>
      <c r="D2040" t="str">
        <f t="shared" si="31"/>
        <v>BEC/EAC</v>
      </c>
      <c r="E2040">
        <v>164</v>
      </c>
      <c r="F2040" s="3">
        <v>15279911</v>
      </c>
    </row>
    <row r="2041" spans="1:6" x14ac:dyDescent="0.25">
      <c r="A2041">
        <v>2022</v>
      </c>
      <c r="B2041" t="s">
        <v>47</v>
      </c>
      <c r="C2041" t="s">
        <v>120</v>
      </c>
      <c r="D2041" t="str">
        <f t="shared" si="31"/>
        <v>Botnet</v>
      </c>
      <c r="E2041">
        <v>5</v>
      </c>
      <c r="F2041" s="3">
        <v>0</v>
      </c>
    </row>
    <row r="2042" spans="1:6" x14ac:dyDescent="0.25">
      <c r="A2042">
        <v>2022</v>
      </c>
      <c r="B2042" t="s">
        <v>47</v>
      </c>
      <c r="C2042" t="s">
        <v>122</v>
      </c>
      <c r="D2042" t="str">
        <f t="shared" si="31"/>
        <v>Confidence Fraud/Romance</v>
      </c>
      <c r="E2042">
        <v>37</v>
      </c>
      <c r="F2042" s="3">
        <v>4667569</v>
      </c>
    </row>
    <row r="2043" spans="1:6" x14ac:dyDescent="0.25">
      <c r="A2043">
        <v>2022</v>
      </c>
      <c r="B2043" t="s">
        <v>47</v>
      </c>
      <c r="C2043" t="s">
        <v>123</v>
      </c>
      <c r="D2043" t="str">
        <f t="shared" si="31"/>
        <v>Credit Card/Check Fraud</v>
      </c>
      <c r="E2043">
        <v>83</v>
      </c>
      <c r="F2043" s="3">
        <v>1722407</v>
      </c>
    </row>
    <row r="2044" spans="1:6" x14ac:dyDescent="0.25">
      <c r="A2044">
        <v>2022</v>
      </c>
      <c r="B2044" t="s">
        <v>47</v>
      </c>
      <c r="C2044" t="s">
        <v>17</v>
      </c>
      <c r="D2044" t="str">
        <f t="shared" si="31"/>
        <v>Crimes Against Children</v>
      </c>
      <c r="E2044">
        <v>52</v>
      </c>
      <c r="F2044" s="3">
        <v>600</v>
      </c>
    </row>
    <row r="2045" spans="1:6" x14ac:dyDescent="0.25">
      <c r="A2045">
        <v>2022</v>
      </c>
      <c r="B2045" t="s">
        <v>47</v>
      </c>
      <c r="C2045" t="s">
        <v>124</v>
      </c>
      <c r="D2045" t="str">
        <f t="shared" si="31"/>
        <v>Data Breach (Corporate)</v>
      </c>
      <c r="E2045">
        <v>17</v>
      </c>
      <c r="F2045" s="3">
        <v>727452</v>
      </c>
    </row>
    <row r="2046" spans="1:6" x14ac:dyDescent="0.25">
      <c r="A2046">
        <v>2022</v>
      </c>
      <c r="B2046" t="s">
        <v>47</v>
      </c>
      <c r="C2046" t="s">
        <v>26</v>
      </c>
      <c r="D2046" t="str">
        <f t="shared" si="31"/>
        <v>Employment</v>
      </c>
      <c r="E2046">
        <v>47</v>
      </c>
      <c r="F2046" s="3">
        <v>231279</v>
      </c>
    </row>
    <row r="2047" spans="1:6" x14ac:dyDescent="0.25">
      <c r="A2047">
        <v>2022</v>
      </c>
      <c r="B2047" t="s">
        <v>47</v>
      </c>
      <c r="C2047" t="s">
        <v>12</v>
      </c>
      <c r="D2047" t="str">
        <f t="shared" si="31"/>
        <v>Extortion</v>
      </c>
      <c r="E2047">
        <v>174</v>
      </c>
      <c r="F2047" s="3">
        <v>365490</v>
      </c>
    </row>
    <row r="2048" spans="1:6" x14ac:dyDescent="0.25">
      <c r="A2048">
        <v>2022</v>
      </c>
      <c r="B2048" t="s">
        <v>47</v>
      </c>
      <c r="C2048" t="s">
        <v>5</v>
      </c>
      <c r="D2048" t="str">
        <f t="shared" si="31"/>
        <v>Government Impersonation</v>
      </c>
      <c r="E2048">
        <v>62</v>
      </c>
      <c r="F2048" s="3">
        <v>1148642</v>
      </c>
    </row>
    <row r="2049" spans="1:6" x14ac:dyDescent="0.25">
      <c r="A2049">
        <v>2022</v>
      </c>
      <c r="B2049" t="s">
        <v>47</v>
      </c>
      <c r="C2049" t="s">
        <v>126</v>
      </c>
      <c r="D2049" t="str">
        <f t="shared" si="31"/>
        <v>Harassment/Stalking</v>
      </c>
      <c r="E2049">
        <v>44</v>
      </c>
      <c r="F2049" s="3">
        <v>31000</v>
      </c>
    </row>
    <row r="2050" spans="1:6" x14ac:dyDescent="0.25">
      <c r="A2050">
        <v>2022</v>
      </c>
      <c r="B2050" t="s">
        <v>47</v>
      </c>
      <c r="C2050" t="s">
        <v>13</v>
      </c>
      <c r="D2050" t="str">
        <f t="shared" si="31"/>
        <v>IPR/Copyright and Counterfeit</v>
      </c>
      <c r="E2050">
        <v>7</v>
      </c>
      <c r="F2050" s="3">
        <v>1233</v>
      </c>
    </row>
    <row r="2051" spans="1:6" x14ac:dyDescent="0.25">
      <c r="A2051">
        <v>2022</v>
      </c>
      <c r="B2051" t="s">
        <v>47</v>
      </c>
      <c r="C2051" t="s">
        <v>10</v>
      </c>
      <c r="D2051" t="str">
        <f t="shared" ref="D2051:D2114" si="32">IF(C2051="BEC", "BEC/EAC", IF(C2051="Credit Card Fraud", "Credit Card/Check Fraud", IF(C2051="Malware", "Malware/Scareware/Virus", IF(C2051="Data Breach", "Data Breach (Corporate)", IF(C2051="Real Estate", "Real Estate/Rental", IF(C2051="Phishing", "Phishing/Vishing/Smishing/Pharming", IF(C2051="Personal Data Breach", "Data Breach (Personal)", IF(C2051="Corporate Data Breach", "Data Breach (Corporate)", IF(C2051="Confidence/Romance", "Confidence Fraud/Romance", IF(C2051="Threats of Violence", "Terrorism/Threats of Violence", C2051))))))))))</f>
        <v>Identity Theft</v>
      </c>
      <c r="E2051">
        <v>86</v>
      </c>
      <c r="F2051" s="3">
        <v>850290</v>
      </c>
    </row>
    <row r="2052" spans="1:6" x14ac:dyDescent="0.25">
      <c r="A2052">
        <v>2022</v>
      </c>
      <c r="B2052" t="s">
        <v>47</v>
      </c>
      <c r="C2052" t="s">
        <v>18</v>
      </c>
      <c r="D2052" t="str">
        <f t="shared" si="32"/>
        <v>Investment</v>
      </c>
      <c r="E2052">
        <v>185</v>
      </c>
      <c r="F2052" s="3">
        <v>6902545</v>
      </c>
    </row>
    <row r="2053" spans="1:6" x14ac:dyDescent="0.25">
      <c r="A2053">
        <v>2022</v>
      </c>
      <c r="B2053" t="s">
        <v>47</v>
      </c>
      <c r="C2053" t="s">
        <v>11</v>
      </c>
      <c r="D2053" t="str">
        <f t="shared" si="32"/>
        <v>Lottery/Sweepstakes/Inheritance</v>
      </c>
      <c r="E2053">
        <v>12</v>
      </c>
      <c r="F2053" s="3">
        <v>7150</v>
      </c>
    </row>
    <row r="2054" spans="1:6" x14ac:dyDescent="0.25">
      <c r="A2054">
        <v>2022</v>
      </c>
      <c r="B2054" t="s">
        <v>47</v>
      </c>
      <c r="C2054" t="s">
        <v>117</v>
      </c>
      <c r="D2054" t="str">
        <f t="shared" si="32"/>
        <v>Malware/Scareware/Virus</v>
      </c>
      <c r="E2054">
        <v>6</v>
      </c>
      <c r="F2054" s="3">
        <v>0</v>
      </c>
    </row>
    <row r="2055" spans="1:6" x14ac:dyDescent="0.25">
      <c r="A2055">
        <v>2022</v>
      </c>
      <c r="B2055" t="s">
        <v>47</v>
      </c>
      <c r="C2055" t="s">
        <v>119</v>
      </c>
      <c r="D2055" t="str">
        <f t="shared" si="32"/>
        <v>NCDF</v>
      </c>
      <c r="E2055">
        <v>0</v>
      </c>
      <c r="F2055" s="3">
        <v>0</v>
      </c>
    </row>
    <row r="2056" spans="1:6" x14ac:dyDescent="0.25">
      <c r="A2056">
        <v>2022</v>
      </c>
      <c r="B2056" t="s">
        <v>47</v>
      </c>
      <c r="C2056" t="s">
        <v>121</v>
      </c>
      <c r="D2056" t="str">
        <f t="shared" si="32"/>
        <v>NTOC</v>
      </c>
      <c r="E2056">
        <v>0</v>
      </c>
      <c r="F2056" s="3">
        <v>0</v>
      </c>
    </row>
    <row r="2057" spans="1:6" x14ac:dyDescent="0.25">
      <c r="A2057">
        <v>2022</v>
      </c>
      <c r="B2057" t="s">
        <v>47</v>
      </c>
      <c r="C2057" t="s">
        <v>102</v>
      </c>
      <c r="D2057" t="str">
        <f t="shared" si="32"/>
        <v>No Lead Value</v>
      </c>
      <c r="E2057">
        <v>711</v>
      </c>
      <c r="F2057" s="3">
        <v>0</v>
      </c>
    </row>
    <row r="2058" spans="1:6" x14ac:dyDescent="0.25">
      <c r="A2058">
        <v>2022</v>
      </c>
      <c r="B2058" t="s">
        <v>47</v>
      </c>
      <c r="C2058" t="s">
        <v>103</v>
      </c>
      <c r="D2058" t="str">
        <f t="shared" si="32"/>
        <v>Non-payment/Non-Delivery</v>
      </c>
      <c r="E2058">
        <v>115</v>
      </c>
      <c r="F2058" s="3">
        <v>402695</v>
      </c>
    </row>
    <row r="2059" spans="1:6" x14ac:dyDescent="0.25">
      <c r="A2059">
        <v>2022</v>
      </c>
      <c r="B2059" t="s">
        <v>47</v>
      </c>
      <c r="C2059" t="s">
        <v>28</v>
      </c>
      <c r="D2059" t="str">
        <f t="shared" si="32"/>
        <v>Other</v>
      </c>
      <c r="E2059">
        <v>77</v>
      </c>
      <c r="F2059" s="3">
        <v>81180</v>
      </c>
    </row>
    <row r="2060" spans="1:6" x14ac:dyDescent="0.25">
      <c r="A2060">
        <v>2022</v>
      </c>
      <c r="B2060" t="s">
        <v>47</v>
      </c>
      <c r="C2060" t="s">
        <v>9</v>
      </c>
      <c r="D2060" t="str">
        <f t="shared" si="32"/>
        <v>Overpayment</v>
      </c>
      <c r="E2060">
        <v>21</v>
      </c>
      <c r="F2060" s="3">
        <v>30755</v>
      </c>
    </row>
    <row r="2061" spans="1:6" x14ac:dyDescent="0.25">
      <c r="A2061">
        <v>2022</v>
      </c>
      <c r="B2061" t="s">
        <v>47</v>
      </c>
      <c r="C2061" t="s">
        <v>8</v>
      </c>
      <c r="D2061" t="str">
        <f t="shared" si="32"/>
        <v>Data Breach (Personal)</v>
      </c>
      <c r="E2061">
        <v>225</v>
      </c>
      <c r="F2061" s="3">
        <v>790516</v>
      </c>
    </row>
    <row r="2062" spans="1:6" x14ac:dyDescent="0.25">
      <c r="A2062">
        <v>2022</v>
      </c>
      <c r="B2062" t="s">
        <v>47</v>
      </c>
      <c r="C2062" t="s">
        <v>125</v>
      </c>
      <c r="D2062" t="str">
        <f t="shared" si="32"/>
        <v>Phishing/Vishing/Smishing/Pharming</v>
      </c>
      <c r="E2062">
        <v>94</v>
      </c>
      <c r="F2062" s="3">
        <v>170958</v>
      </c>
    </row>
    <row r="2063" spans="1:6" x14ac:dyDescent="0.25">
      <c r="A2063">
        <v>2022</v>
      </c>
      <c r="B2063" t="s">
        <v>47</v>
      </c>
      <c r="C2063" t="s">
        <v>15</v>
      </c>
      <c r="D2063" t="str">
        <f t="shared" si="32"/>
        <v>Ransomware</v>
      </c>
      <c r="E2063">
        <v>8</v>
      </c>
      <c r="F2063" s="3">
        <v>31110</v>
      </c>
    </row>
    <row r="2064" spans="1:6" x14ac:dyDescent="0.25">
      <c r="A2064">
        <v>2022</v>
      </c>
      <c r="B2064" t="s">
        <v>47</v>
      </c>
      <c r="C2064" t="s">
        <v>127</v>
      </c>
      <c r="D2064" t="str">
        <f t="shared" si="32"/>
        <v>Real Estate/Rental</v>
      </c>
      <c r="E2064">
        <v>49</v>
      </c>
      <c r="F2064" s="3">
        <v>1002757</v>
      </c>
    </row>
    <row r="2065" spans="1:6" x14ac:dyDescent="0.25">
      <c r="A2065">
        <v>2022</v>
      </c>
      <c r="B2065" t="s">
        <v>47</v>
      </c>
      <c r="C2065" t="s">
        <v>128</v>
      </c>
      <c r="D2065" t="str">
        <f t="shared" si="32"/>
        <v>SIM Swap</v>
      </c>
      <c r="E2065">
        <v>7</v>
      </c>
      <c r="F2065" s="3">
        <v>16513</v>
      </c>
    </row>
    <row r="2066" spans="1:6" x14ac:dyDescent="0.25">
      <c r="A2066">
        <v>2022</v>
      </c>
      <c r="B2066" t="s">
        <v>47</v>
      </c>
      <c r="C2066" t="s">
        <v>22</v>
      </c>
      <c r="D2066" t="str">
        <f t="shared" si="32"/>
        <v>Spoofing</v>
      </c>
      <c r="E2066">
        <v>189</v>
      </c>
      <c r="F2066" s="3">
        <v>240331</v>
      </c>
    </row>
    <row r="2067" spans="1:6" x14ac:dyDescent="0.25">
      <c r="A2067">
        <v>2022</v>
      </c>
      <c r="B2067" t="s">
        <v>47</v>
      </c>
      <c r="C2067" t="s">
        <v>16</v>
      </c>
      <c r="D2067" t="str">
        <f t="shared" si="32"/>
        <v>Tech Support</v>
      </c>
      <c r="E2067">
        <v>107</v>
      </c>
      <c r="F2067" s="3">
        <v>743603</v>
      </c>
    </row>
    <row r="2068" spans="1:6" x14ac:dyDescent="0.25">
      <c r="A2068">
        <v>2022</v>
      </c>
      <c r="B2068" t="s">
        <v>47</v>
      </c>
      <c r="C2068" t="s">
        <v>129</v>
      </c>
      <c r="D2068" t="str">
        <f t="shared" si="32"/>
        <v>Terrorism/Threats of Violence</v>
      </c>
      <c r="E2068">
        <v>22</v>
      </c>
      <c r="F2068" s="3">
        <v>96110</v>
      </c>
    </row>
    <row r="2069" spans="1:6" x14ac:dyDescent="0.25">
      <c r="A2069">
        <v>2022</v>
      </c>
      <c r="B2069" t="s">
        <v>65</v>
      </c>
      <c r="C2069" t="s">
        <v>7</v>
      </c>
      <c r="D2069" t="str">
        <f t="shared" si="32"/>
        <v>Advanced Fee</v>
      </c>
      <c r="E2069">
        <v>840</v>
      </c>
      <c r="F2069" s="3">
        <v>10260350</v>
      </c>
    </row>
    <row r="2070" spans="1:6" x14ac:dyDescent="0.25">
      <c r="A2070">
        <v>2022</v>
      </c>
      <c r="B2070" t="s">
        <v>65</v>
      </c>
      <c r="C2070" t="s">
        <v>118</v>
      </c>
      <c r="D2070" t="str">
        <f t="shared" si="32"/>
        <v>BEC/EAC</v>
      </c>
      <c r="E2070">
        <v>1729</v>
      </c>
      <c r="F2070" s="3">
        <v>180889707</v>
      </c>
    </row>
    <row r="2071" spans="1:6" x14ac:dyDescent="0.25">
      <c r="A2071">
        <v>2022</v>
      </c>
      <c r="B2071" t="s">
        <v>65</v>
      </c>
      <c r="C2071" t="s">
        <v>120</v>
      </c>
      <c r="D2071" t="str">
        <f t="shared" si="32"/>
        <v>Botnet</v>
      </c>
      <c r="E2071">
        <v>32</v>
      </c>
      <c r="F2071" s="3">
        <v>115211</v>
      </c>
    </row>
    <row r="2072" spans="1:6" x14ac:dyDescent="0.25">
      <c r="A2072">
        <v>2022</v>
      </c>
      <c r="B2072" t="s">
        <v>65</v>
      </c>
      <c r="C2072" t="s">
        <v>122</v>
      </c>
      <c r="D2072" t="str">
        <f t="shared" si="32"/>
        <v>Confidence Fraud/Romance</v>
      </c>
      <c r="E2072">
        <v>1474</v>
      </c>
      <c r="F2072" s="3">
        <v>53412471</v>
      </c>
    </row>
    <row r="2073" spans="1:6" x14ac:dyDescent="0.25">
      <c r="A2073">
        <v>2022</v>
      </c>
      <c r="B2073" t="s">
        <v>65</v>
      </c>
      <c r="C2073" t="s">
        <v>123</v>
      </c>
      <c r="D2073" t="str">
        <f t="shared" si="32"/>
        <v>Credit Card/Check Fraud</v>
      </c>
      <c r="E2073">
        <v>2536</v>
      </c>
      <c r="F2073" s="3">
        <v>19905811</v>
      </c>
    </row>
    <row r="2074" spans="1:6" x14ac:dyDescent="0.25">
      <c r="A2074">
        <v>2022</v>
      </c>
      <c r="B2074" t="s">
        <v>65</v>
      </c>
      <c r="C2074" t="s">
        <v>17</v>
      </c>
      <c r="D2074" t="str">
        <f t="shared" si="32"/>
        <v>Crimes Against Children</v>
      </c>
      <c r="E2074">
        <v>160</v>
      </c>
      <c r="F2074" s="3">
        <v>8943</v>
      </c>
    </row>
    <row r="2075" spans="1:6" x14ac:dyDescent="0.25">
      <c r="A2075">
        <v>2022</v>
      </c>
      <c r="B2075" t="s">
        <v>65</v>
      </c>
      <c r="C2075" t="s">
        <v>124</v>
      </c>
      <c r="D2075" t="str">
        <f t="shared" si="32"/>
        <v>Data Breach (Corporate)</v>
      </c>
      <c r="E2075">
        <v>259</v>
      </c>
      <c r="F2075" s="3">
        <v>14687979</v>
      </c>
    </row>
    <row r="2076" spans="1:6" x14ac:dyDescent="0.25">
      <c r="A2076">
        <v>2022</v>
      </c>
      <c r="B2076" t="s">
        <v>65</v>
      </c>
      <c r="C2076" t="s">
        <v>26</v>
      </c>
      <c r="D2076" t="str">
        <f t="shared" si="32"/>
        <v>Employment</v>
      </c>
      <c r="E2076">
        <v>1252</v>
      </c>
      <c r="F2076" s="3">
        <v>3381151</v>
      </c>
    </row>
    <row r="2077" spans="1:6" x14ac:dyDescent="0.25">
      <c r="A2077">
        <v>2022</v>
      </c>
      <c r="B2077" t="s">
        <v>65</v>
      </c>
      <c r="C2077" t="s">
        <v>12</v>
      </c>
      <c r="D2077" t="str">
        <f t="shared" si="32"/>
        <v>Extortion</v>
      </c>
      <c r="E2077">
        <v>2707</v>
      </c>
      <c r="F2077" s="3">
        <v>2830572</v>
      </c>
    </row>
    <row r="2078" spans="1:6" x14ac:dyDescent="0.25">
      <c r="A2078">
        <v>2022</v>
      </c>
      <c r="B2078" t="s">
        <v>65</v>
      </c>
      <c r="C2078" t="s">
        <v>5</v>
      </c>
      <c r="D2078" t="str">
        <f t="shared" si="32"/>
        <v>Government Impersonation</v>
      </c>
      <c r="E2078">
        <v>712</v>
      </c>
      <c r="F2078" s="3">
        <v>11865862</v>
      </c>
    </row>
    <row r="2079" spans="1:6" x14ac:dyDescent="0.25">
      <c r="A2079">
        <v>2022</v>
      </c>
      <c r="B2079" t="s">
        <v>65</v>
      </c>
      <c r="C2079" t="s">
        <v>126</v>
      </c>
      <c r="D2079" t="str">
        <f t="shared" si="32"/>
        <v>Harassment/Stalking</v>
      </c>
      <c r="E2079">
        <v>835</v>
      </c>
      <c r="F2079" s="3">
        <v>1625621</v>
      </c>
    </row>
    <row r="2080" spans="1:6" x14ac:dyDescent="0.25">
      <c r="A2080">
        <v>2022</v>
      </c>
      <c r="B2080" t="s">
        <v>65</v>
      </c>
      <c r="C2080" t="s">
        <v>13</v>
      </c>
      <c r="D2080" t="str">
        <f t="shared" si="32"/>
        <v>IPR/Copyright and Counterfeit</v>
      </c>
      <c r="E2080">
        <v>186</v>
      </c>
      <c r="F2080" s="3">
        <v>525870</v>
      </c>
    </row>
    <row r="2081" spans="1:6" x14ac:dyDescent="0.25">
      <c r="A2081">
        <v>2022</v>
      </c>
      <c r="B2081" t="s">
        <v>65</v>
      </c>
      <c r="C2081" t="s">
        <v>10</v>
      </c>
      <c r="D2081" t="str">
        <f t="shared" si="32"/>
        <v>Identity Theft</v>
      </c>
      <c r="E2081">
        <v>5518</v>
      </c>
      <c r="F2081" s="3">
        <v>22703547</v>
      </c>
    </row>
    <row r="2082" spans="1:6" x14ac:dyDescent="0.25">
      <c r="A2082">
        <v>2022</v>
      </c>
      <c r="B2082" t="s">
        <v>65</v>
      </c>
      <c r="C2082" t="s">
        <v>18</v>
      </c>
      <c r="D2082" t="str">
        <f t="shared" si="32"/>
        <v>Investment</v>
      </c>
      <c r="E2082">
        <v>2245</v>
      </c>
      <c r="F2082" s="3">
        <v>306494132</v>
      </c>
    </row>
    <row r="2083" spans="1:6" x14ac:dyDescent="0.25">
      <c r="A2083">
        <v>2022</v>
      </c>
      <c r="B2083" t="s">
        <v>65</v>
      </c>
      <c r="C2083" t="s">
        <v>11</v>
      </c>
      <c r="D2083" t="str">
        <f t="shared" si="32"/>
        <v>Lottery/Sweepstakes/Inheritance</v>
      </c>
      <c r="E2083">
        <v>339</v>
      </c>
      <c r="F2083" s="3">
        <v>4770274</v>
      </c>
    </row>
    <row r="2084" spans="1:6" x14ac:dyDescent="0.25">
      <c r="A2084">
        <v>2022</v>
      </c>
      <c r="B2084" t="s">
        <v>65</v>
      </c>
      <c r="C2084" t="s">
        <v>117</v>
      </c>
      <c r="D2084" t="str">
        <f t="shared" si="32"/>
        <v>Malware/Scareware/Virus</v>
      </c>
      <c r="E2084">
        <v>55</v>
      </c>
      <c r="F2084" s="3">
        <v>78345</v>
      </c>
    </row>
    <row r="2085" spans="1:6" x14ac:dyDescent="0.25">
      <c r="A2085">
        <v>2022</v>
      </c>
      <c r="B2085" t="s">
        <v>65</v>
      </c>
      <c r="C2085" t="s">
        <v>119</v>
      </c>
      <c r="D2085" t="str">
        <f t="shared" si="32"/>
        <v>NCDF</v>
      </c>
      <c r="E2085">
        <v>1</v>
      </c>
      <c r="F2085" s="3">
        <v>5250</v>
      </c>
    </row>
    <row r="2086" spans="1:6" x14ac:dyDescent="0.25">
      <c r="A2086">
        <v>2022</v>
      </c>
      <c r="B2086" t="s">
        <v>65</v>
      </c>
      <c r="C2086" t="s">
        <v>121</v>
      </c>
      <c r="D2086" t="str">
        <f t="shared" si="32"/>
        <v>NTOC</v>
      </c>
      <c r="E2086">
        <v>0</v>
      </c>
      <c r="F2086" s="3">
        <v>0</v>
      </c>
    </row>
    <row r="2087" spans="1:6" x14ac:dyDescent="0.25">
      <c r="A2087">
        <v>2022</v>
      </c>
      <c r="B2087" t="s">
        <v>65</v>
      </c>
      <c r="C2087" t="s">
        <v>102</v>
      </c>
      <c r="D2087" t="str">
        <f t="shared" si="32"/>
        <v>No Lead Value</v>
      </c>
      <c r="E2087">
        <v>8014</v>
      </c>
      <c r="F2087" s="3">
        <v>0</v>
      </c>
    </row>
    <row r="2088" spans="1:6" x14ac:dyDescent="0.25">
      <c r="A2088">
        <v>2022</v>
      </c>
      <c r="B2088" t="s">
        <v>65</v>
      </c>
      <c r="C2088" t="s">
        <v>103</v>
      </c>
      <c r="D2088" t="str">
        <f t="shared" si="32"/>
        <v>Non-payment/Non-Delivery</v>
      </c>
      <c r="E2088">
        <v>4124</v>
      </c>
      <c r="F2088" s="3">
        <v>23227294</v>
      </c>
    </row>
    <row r="2089" spans="1:6" x14ac:dyDescent="0.25">
      <c r="A2089">
        <v>2022</v>
      </c>
      <c r="B2089" t="s">
        <v>65</v>
      </c>
      <c r="C2089" t="s">
        <v>28</v>
      </c>
      <c r="D2089" t="str">
        <f t="shared" si="32"/>
        <v>Other</v>
      </c>
      <c r="E2089">
        <v>690</v>
      </c>
      <c r="F2089" s="3">
        <v>12544439</v>
      </c>
    </row>
    <row r="2090" spans="1:6" x14ac:dyDescent="0.25">
      <c r="A2090">
        <v>2022</v>
      </c>
      <c r="B2090" t="s">
        <v>65</v>
      </c>
      <c r="C2090" t="s">
        <v>9</v>
      </c>
      <c r="D2090" t="str">
        <f t="shared" si="32"/>
        <v>Overpayment</v>
      </c>
      <c r="E2090">
        <v>469</v>
      </c>
      <c r="F2090" s="3">
        <v>2345254</v>
      </c>
    </row>
    <row r="2091" spans="1:6" x14ac:dyDescent="0.25">
      <c r="A2091">
        <v>2022</v>
      </c>
      <c r="B2091" t="s">
        <v>65</v>
      </c>
      <c r="C2091" t="s">
        <v>8</v>
      </c>
      <c r="D2091" t="str">
        <f t="shared" si="32"/>
        <v>Data Breach (Personal)</v>
      </c>
      <c r="E2091">
        <v>4792</v>
      </c>
      <c r="F2091" s="3">
        <v>82562792</v>
      </c>
    </row>
    <row r="2092" spans="1:6" x14ac:dyDescent="0.25">
      <c r="A2092">
        <v>2022</v>
      </c>
      <c r="B2092" t="s">
        <v>65</v>
      </c>
      <c r="C2092" t="s">
        <v>125</v>
      </c>
      <c r="D2092" t="str">
        <f t="shared" si="32"/>
        <v>Phishing/Vishing/Smishing/Pharming</v>
      </c>
      <c r="E2092">
        <v>1218</v>
      </c>
      <c r="F2092" s="3">
        <v>3710314</v>
      </c>
    </row>
    <row r="2093" spans="1:6" x14ac:dyDescent="0.25">
      <c r="A2093">
        <v>2022</v>
      </c>
      <c r="B2093" t="s">
        <v>65</v>
      </c>
      <c r="C2093" t="s">
        <v>15</v>
      </c>
      <c r="D2093" t="str">
        <f t="shared" si="32"/>
        <v>Ransomware</v>
      </c>
      <c r="E2093">
        <v>127</v>
      </c>
      <c r="F2093" s="3">
        <v>509124</v>
      </c>
    </row>
    <row r="2094" spans="1:6" x14ac:dyDescent="0.25">
      <c r="A2094">
        <v>2022</v>
      </c>
      <c r="B2094" t="s">
        <v>65</v>
      </c>
      <c r="C2094" t="s">
        <v>127</v>
      </c>
      <c r="D2094" t="str">
        <f t="shared" si="32"/>
        <v>Real Estate/Rental</v>
      </c>
      <c r="E2094">
        <v>1348</v>
      </c>
      <c r="F2094" s="3">
        <v>54555025</v>
      </c>
    </row>
    <row r="2095" spans="1:6" x14ac:dyDescent="0.25">
      <c r="A2095">
        <v>2022</v>
      </c>
      <c r="B2095" t="s">
        <v>65</v>
      </c>
      <c r="C2095" t="s">
        <v>128</v>
      </c>
      <c r="D2095" t="str">
        <f t="shared" si="32"/>
        <v>SIM Swap</v>
      </c>
      <c r="E2095">
        <v>234</v>
      </c>
      <c r="F2095" s="3">
        <v>8921713</v>
      </c>
    </row>
    <row r="2096" spans="1:6" x14ac:dyDescent="0.25">
      <c r="A2096">
        <v>2022</v>
      </c>
      <c r="B2096" t="s">
        <v>65</v>
      </c>
      <c r="C2096" t="s">
        <v>22</v>
      </c>
      <c r="D2096" t="str">
        <f t="shared" si="32"/>
        <v>Spoofing</v>
      </c>
      <c r="E2096">
        <v>1590</v>
      </c>
      <c r="F2096" s="3">
        <v>13045299</v>
      </c>
    </row>
    <row r="2097" spans="1:6" x14ac:dyDescent="0.25">
      <c r="A2097">
        <v>2022</v>
      </c>
      <c r="B2097" t="s">
        <v>65</v>
      </c>
      <c r="C2097" t="s">
        <v>16</v>
      </c>
      <c r="D2097" t="str">
        <f t="shared" si="32"/>
        <v>Tech Support</v>
      </c>
      <c r="E2097">
        <v>2856</v>
      </c>
      <c r="F2097" s="3">
        <v>75371385</v>
      </c>
    </row>
    <row r="2098" spans="1:6" x14ac:dyDescent="0.25">
      <c r="A2098">
        <v>2022</v>
      </c>
      <c r="B2098" t="s">
        <v>65</v>
      </c>
      <c r="C2098" t="s">
        <v>129</v>
      </c>
      <c r="D2098" t="str">
        <f t="shared" si="32"/>
        <v>Terrorism/Threats of Violence</v>
      </c>
      <c r="E2098">
        <v>167</v>
      </c>
      <c r="F2098" s="3">
        <v>541666</v>
      </c>
    </row>
    <row r="2099" spans="1:6" x14ac:dyDescent="0.25">
      <c r="A2099">
        <v>2022</v>
      </c>
      <c r="B2099" t="s">
        <v>48</v>
      </c>
      <c r="C2099" t="s">
        <v>7</v>
      </c>
      <c r="D2099" t="str">
        <f t="shared" si="32"/>
        <v>Advanced Fee</v>
      </c>
      <c r="E2099">
        <v>263</v>
      </c>
      <c r="F2099" s="3">
        <v>1364764</v>
      </c>
    </row>
    <row r="2100" spans="1:6" x14ac:dyDescent="0.25">
      <c r="A2100">
        <v>2022</v>
      </c>
      <c r="B2100" t="s">
        <v>48</v>
      </c>
      <c r="C2100" t="s">
        <v>118</v>
      </c>
      <c r="D2100" t="str">
        <f t="shared" si="32"/>
        <v>BEC/EAC</v>
      </c>
      <c r="E2100">
        <v>602</v>
      </c>
      <c r="F2100" s="3">
        <v>113588916</v>
      </c>
    </row>
    <row r="2101" spans="1:6" x14ac:dyDescent="0.25">
      <c r="A2101">
        <v>2022</v>
      </c>
      <c r="B2101" t="s">
        <v>48</v>
      </c>
      <c r="C2101" t="s">
        <v>120</v>
      </c>
      <c r="D2101" t="str">
        <f t="shared" si="32"/>
        <v>Botnet</v>
      </c>
      <c r="E2101">
        <v>13</v>
      </c>
      <c r="F2101" s="3">
        <v>300</v>
      </c>
    </row>
    <row r="2102" spans="1:6" x14ac:dyDescent="0.25">
      <c r="A2102">
        <v>2022</v>
      </c>
      <c r="B2102" t="s">
        <v>48</v>
      </c>
      <c r="C2102" t="s">
        <v>122</v>
      </c>
      <c r="D2102" t="str">
        <f t="shared" si="32"/>
        <v>Confidence Fraud/Romance</v>
      </c>
      <c r="E2102">
        <v>425</v>
      </c>
      <c r="F2102" s="3">
        <v>10516818</v>
      </c>
    </row>
    <row r="2103" spans="1:6" x14ac:dyDescent="0.25">
      <c r="A2103">
        <v>2022</v>
      </c>
      <c r="B2103" t="s">
        <v>48</v>
      </c>
      <c r="C2103" t="s">
        <v>123</v>
      </c>
      <c r="D2103" t="str">
        <f t="shared" si="32"/>
        <v>Credit Card/Check Fraud</v>
      </c>
      <c r="E2103">
        <v>559</v>
      </c>
      <c r="F2103" s="3">
        <v>4564424</v>
      </c>
    </row>
    <row r="2104" spans="1:6" x14ac:dyDescent="0.25">
      <c r="A2104">
        <v>2022</v>
      </c>
      <c r="B2104" t="s">
        <v>48</v>
      </c>
      <c r="C2104" t="s">
        <v>17</v>
      </c>
      <c r="D2104" t="str">
        <f t="shared" si="32"/>
        <v>Crimes Against Children</v>
      </c>
      <c r="E2104">
        <v>69</v>
      </c>
      <c r="F2104" s="3">
        <v>3995</v>
      </c>
    </row>
    <row r="2105" spans="1:6" x14ac:dyDescent="0.25">
      <c r="A2105">
        <v>2022</v>
      </c>
      <c r="B2105" t="s">
        <v>48</v>
      </c>
      <c r="C2105" t="s">
        <v>124</v>
      </c>
      <c r="D2105" t="str">
        <f t="shared" si="32"/>
        <v>Data Breach (Corporate)</v>
      </c>
      <c r="E2105">
        <v>92</v>
      </c>
      <c r="F2105" s="3">
        <v>4989984</v>
      </c>
    </row>
    <row r="2106" spans="1:6" x14ac:dyDescent="0.25">
      <c r="A2106">
        <v>2022</v>
      </c>
      <c r="B2106" t="s">
        <v>48</v>
      </c>
      <c r="C2106" t="s">
        <v>26</v>
      </c>
      <c r="D2106" t="str">
        <f t="shared" si="32"/>
        <v>Employment</v>
      </c>
      <c r="E2106">
        <v>502</v>
      </c>
      <c r="F2106" s="3">
        <v>1659926</v>
      </c>
    </row>
    <row r="2107" spans="1:6" x14ac:dyDescent="0.25">
      <c r="A2107">
        <v>2022</v>
      </c>
      <c r="B2107" t="s">
        <v>48</v>
      </c>
      <c r="C2107" t="s">
        <v>12</v>
      </c>
      <c r="D2107" t="str">
        <f t="shared" si="32"/>
        <v>Extortion</v>
      </c>
      <c r="E2107">
        <v>905</v>
      </c>
      <c r="F2107" s="3">
        <v>1528507</v>
      </c>
    </row>
    <row r="2108" spans="1:6" x14ac:dyDescent="0.25">
      <c r="A2108">
        <v>2022</v>
      </c>
      <c r="B2108" t="s">
        <v>48</v>
      </c>
      <c r="C2108" t="s">
        <v>5</v>
      </c>
      <c r="D2108" t="str">
        <f t="shared" si="32"/>
        <v>Government Impersonation</v>
      </c>
      <c r="E2108">
        <v>372</v>
      </c>
      <c r="F2108" s="3">
        <v>7788812</v>
      </c>
    </row>
    <row r="2109" spans="1:6" x14ac:dyDescent="0.25">
      <c r="A2109">
        <v>2022</v>
      </c>
      <c r="B2109" t="s">
        <v>48</v>
      </c>
      <c r="C2109" t="s">
        <v>126</v>
      </c>
      <c r="D2109" t="str">
        <f t="shared" si="32"/>
        <v>Harassment/Stalking</v>
      </c>
      <c r="E2109">
        <v>291</v>
      </c>
      <c r="F2109" s="3">
        <v>420565</v>
      </c>
    </row>
    <row r="2110" spans="1:6" x14ac:dyDescent="0.25">
      <c r="A2110">
        <v>2022</v>
      </c>
      <c r="B2110" t="s">
        <v>48</v>
      </c>
      <c r="C2110" t="s">
        <v>13</v>
      </c>
      <c r="D2110" t="str">
        <f t="shared" si="32"/>
        <v>IPR/Copyright and Counterfeit</v>
      </c>
      <c r="E2110">
        <v>50</v>
      </c>
      <c r="F2110" s="3">
        <v>122314</v>
      </c>
    </row>
    <row r="2111" spans="1:6" x14ac:dyDescent="0.25">
      <c r="A2111">
        <v>2022</v>
      </c>
      <c r="B2111" t="s">
        <v>48</v>
      </c>
      <c r="C2111" t="s">
        <v>10</v>
      </c>
      <c r="D2111" t="str">
        <f t="shared" si="32"/>
        <v>Identity Theft</v>
      </c>
      <c r="E2111">
        <v>542</v>
      </c>
      <c r="F2111" s="3">
        <v>2449074</v>
      </c>
    </row>
    <row r="2112" spans="1:6" x14ac:dyDescent="0.25">
      <c r="A2112">
        <v>2022</v>
      </c>
      <c r="B2112" t="s">
        <v>48</v>
      </c>
      <c r="C2112" t="s">
        <v>18</v>
      </c>
      <c r="D2112" t="str">
        <f t="shared" si="32"/>
        <v>Investment</v>
      </c>
      <c r="E2112">
        <v>627</v>
      </c>
      <c r="F2112" s="3">
        <v>68450880</v>
      </c>
    </row>
    <row r="2113" spans="1:6" x14ac:dyDescent="0.25">
      <c r="A2113">
        <v>2022</v>
      </c>
      <c r="B2113" t="s">
        <v>48</v>
      </c>
      <c r="C2113" t="s">
        <v>11</v>
      </c>
      <c r="D2113" t="str">
        <f t="shared" si="32"/>
        <v>Lottery/Sweepstakes/Inheritance</v>
      </c>
      <c r="E2113">
        <v>104</v>
      </c>
      <c r="F2113" s="3">
        <v>608684</v>
      </c>
    </row>
    <row r="2114" spans="1:6" x14ac:dyDescent="0.25">
      <c r="A2114">
        <v>2022</v>
      </c>
      <c r="B2114" t="s">
        <v>48</v>
      </c>
      <c r="C2114" t="s">
        <v>117</v>
      </c>
      <c r="D2114" t="str">
        <f t="shared" si="32"/>
        <v>Malware/Scareware/Virus</v>
      </c>
      <c r="E2114">
        <v>13</v>
      </c>
      <c r="F2114" s="3">
        <v>34000</v>
      </c>
    </row>
    <row r="2115" spans="1:6" x14ac:dyDescent="0.25">
      <c r="A2115">
        <v>2022</v>
      </c>
      <c r="B2115" t="s">
        <v>48</v>
      </c>
      <c r="C2115" t="s">
        <v>119</v>
      </c>
      <c r="D2115" t="str">
        <f t="shared" ref="D2115:D2178" si="33">IF(C2115="BEC", "BEC/EAC", IF(C2115="Credit Card Fraud", "Credit Card/Check Fraud", IF(C2115="Malware", "Malware/Scareware/Virus", IF(C2115="Data Breach", "Data Breach (Corporate)", IF(C2115="Real Estate", "Real Estate/Rental", IF(C2115="Phishing", "Phishing/Vishing/Smishing/Pharming", IF(C2115="Personal Data Breach", "Data Breach (Personal)", IF(C2115="Corporate Data Breach", "Data Breach (Corporate)", IF(C2115="Confidence/Romance", "Confidence Fraud/Romance", IF(C2115="Threats of Violence", "Terrorism/Threats of Violence", C2115))))))))))</f>
        <v>NCDF</v>
      </c>
      <c r="E2115">
        <v>0</v>
      </c>
      <c r="F2115" s="3">
        <v>0</v>
      </c>
    </row>
    <row r="2116" spans="1:6" x14ac:dyDescent="0.25">
      <c r="A2116">
        <v>2022</v>
      </c>
      <c r="B2116" t="s">
        <v>48</v>
      </c>
      <c r="C2116" t="s">
        <v>121</v>
      </c>
      <c r="D2116" t="str">
        <f t="shared" si="33"/>
        <v>NTOC</v>
      </c>
      <c r="E2116">
        <v>0</v>
      </c>
      <c r="F2116" s="3">
        <v>0</v>
      </c>
    </row>
    <row r="2117" spans="1:6" x14ac:dyDescent="0.25">
      <c r="A2117">
        <v>2022</v>
      </c>
      <c r="B2117" t="s">
        <v>48</v>
      </c>
      <c r="C2117" t="s">
        <v>102</v>
      </c>
      <c r="D2117" t="str">
        <f t="shared" si="33"/>
        <v>No Lead Value</v>
      </c>
      <c r="E2117">
        <v>3531</v>
      </c>
      <c r="F2117" s="3">
        <v>0</v>
      </c>
    </row>
    <row r="2118" spans="1:6" x14ac:dyDescent="0.25">
      <c r="A2118">
        <v>2022</v>
      </c>
      <c r="B2118" t="s">
        <v>48</v>
      </c>
      <c r="C2118" t="s">
        <v>103</v>
      </c>
      <c r="D2118" t="str">
        <f t="shared" si="33"/>
        <v>Non-payment/Non-Delivery</v>
      </c>
      <c r="E2118">
        <v>1429</v>
      </c>
      <c r="F2118" s="3">
        <v>7143362</v>
      </c>
    </row>
    <row r="2119" spans="1:6" x14ac:dyDescent="0.25">
      <c r="A2119">
        <v>2022</v>
      </c>
      <c r="B2119" t="s">
        <v>48</v>
      </c>
      <c r="C2119" t="s">
        <v>28</v>
      </c>
      <c r="D2119" t="str">
        <f t="shared" si="33"/>
        <v>Other</v>
      </c>
      <c r="E2119">
        <v>241</v>
      </c>
      <c r="F2119" s="3">
        <v>2719719</v>
      </c>
    </row>
    <row r="2120" spans="1:6" x14ac:dyDescent="0.25">
      <c r="A2120">
        <v>2022</v>
      </c>
      <c r="B2120" t="s">
        <v>48</v>
      </c>
      <c r="C2120" t="s">
        <v>9</v>
      </c>
      <c r="D2120" t="str">
        <f t="shared" si="33"/>
        <v>Overpayment</v>
      </c>
      <c r="E2120">
        <v>147</v>
      </c>
      <c r="F2120" s="3">
        <v>788564</v>
      </c>
    </row>
    <row r="2121" spans="1:6" x14ac:dyDescent="0.25">
      <c r="A2121">
        <v>2022</v>
      </c>
      <c r="B2121" t="s">
        <v>48</v>
      </c>
      <c r="C2121" t="s">
        <v>8</v>
      </c>
      <c r="D2121" t="str">
        <f t="shared" si="33"/>
        <v>Data Breach (Personal)</v>
      </c>
      <c r="E2121">
        <v>1457</v>
      </c>
      <c r="F2121" s="3">
        <v>62239981</v>
      </c>
    </row>
    <row r="2122" spans="1:6" x14ac:dyDescent="0.25">
      <c r="A2122">
        <v>2022</v>
      </c>
      <c r="B2122" t="s">
        <v>48</v>
      </c>
      <c r="C2122" t="s">
        <v>125</v>
      </c>
      <c r="D2122" t="str">
        <f t="shared" si="33"/>
        <v>Phishing/Vishing/Smishing/Pharming</v>
      </c>
      <c r="E2122">
        <v>454</v>
      </c>
      <c r="F2122" s="3">
        <v>603595</v>
      </c>
    </row>
    <row r="2123" spans="1:6" x14ac:dyDescent="0.25">
      <c r="A2123">
        <v>2022</v>
      </c>
      <c r="B2123" t="s">
        <v>48</v>
      </c>
      <c r="C2123" t="s">
        <v>15</v>
      </c>
      <c r="D2123" t="str">
        <f t="shared" si="33"/>
        <v>Ransomware</v>
      </c>
      <c r="E2123">
        <v>67</v>
      </c>
      <c r="F2123" s="3">
        <v>830750</v>
      </c>
    </row>
    <row r="2124" spans="1:6" x14ac:dyDescent="0.25">
      <c r="A2124">
        <v>2022</v>
      </c>
      <c r="B2124" t="s">
        <v>48</v>
      </c>
      <c r="C2124" t="s">
        <v>127</v>
      </c>
      <c r="D2124" t="str">
        <f t="shared" si="33"/>
        <v>Real Estate/Rental</v>
      </c>
      <c r="E2124">
        <v>296</v>
      </c>
      <c r="F2124" s="3">
        <v>16011579</v>
      </c>
    </row>
    <row r="2125" spans="1:6" x14ac:dyDescent="0.25">
      <c r="A2125">
        <v>2022</v>
      </c>
      <c r="B2125" t="s">
        <v>48</v>
      </c>
      <c r="C2125" t="s">
        <v>128</v>
      </c>
      <c r="D2125" t="str">
        <f t="shared" si="33"/>
        <v>SIM Swap</v>
      </c>
      <c r="E2125">
        <v>31</v>
      </c>
      <c r="F2125" s="3">
        <v>387870</v>
      </c>
    </row>
    <row r="2126" spans="1:6" x14ac:dyDescent="0.25">
      <c r="A2126">
        <v>2022</v>
      </c>
      <c r="B2126" t="s">
        <v>48</v>
      </c>
      <c r="C2126" t="s">
        <v>22</v>
      </c>
      <c r="D2126" t="str">
        <f t="shared" si="33"/>
        <v>Spoofing</v>
      </c>
      <c r="E2126">
        <v>476</v>
      </c>
      <c r="F2126" s="3">
        <v>20260594</v>
      </c>
    </row>
    <row r="2127" spans="1:6" x14ac:dyDescent="0.25">
      <c r="A2127">
        <v>2022</v>
      </c>
      <c r="B2127" t="s">
        <v>48</v>
      </c>
      <c r="C2127" t="s">
        <v>16</v>
      </c>
      <c r="D2127" t="str">
        <f t="shared" si="33"/>
        <v>Tech Support</v>
      </c>
      <c r="E2127">
        <v>762</v>
      </c>
      <c r="F2127" s="3">
        <v>28838981</v>
      </c>
    </row>
    <row r="2128" spans="1:6" x14ac:dyDescent="0.25">
      <c r="A2128">
        <v>2022</v>
      </c>
      <c r="B2128" t="s">
        <v>48</v>
      </c>
      <c r="C2128" t="s">
        <v>129</v>
      </c>
      <c r="D2128" t="str">
        <f t="shared" si="33"/>
        <v>Terrorism/Threats of Violence</v>
      </c>
      <c r="E2128">
        <v>55</v>
      </c>
      <c r="F2128" s="3">
        <v>843873</v>
      </c>
    </row>
    <row r="2129" spans="1:6" x14ac:dyDescent="0.25">
      <c r="A2129">
        <v>2022</v>
      </c>
      <c r="B2129" t="s">
        <v>90</v>
      </c>
      <c r="C2129" t="s">
        <v>7</v>
      </c>
      <c r="D2129" t="str">
        <f t="shared" si="33"/>
        <v>Advanced Fee</v>
      </c>
      <c r="E2129">
        <v>2</v>
      </c>
      <c r="F2129" s="3">
        <v>2000</v>
      </c>
    </row>
    <row r="2130" spans="1:6" x14ac:dyDescent="0.25">
      <c r="A2130">
        <v>2022</v>
      </c>
      <c r="B2130" t="s">
        <v>90</v>
      </c>
      <c r="C2130" t="s">
        <v>118</v>
      </c>
      <c r="D2130" t="str">
        <f t="shared" si="33"/>
        <v>BEC/EAC</v>
      </c>
      <c r="E2130">
        <v>12</v>
      </c>
      <c r="F2130" s="3">
        <v>1284858</v>
      </c>
    </row>
    <row r="2131" spans="1:6" x14ac:dyDescent="0.25">
      <c r="A2131">
        <v>2022</v>
      </c>
      <c r="B2131" t="s">
        <v>90</v>
      </c>
      <c r="C2131" t="s">
        <v>120</v>
      </c>
      <c r="D2131" t="str">
        <f t="shared" si="33"/>
        <v>Botnet</v>
      </c>
      <c r="E2131">
        <v>0</v>
      </c>
      <c r="F2131" s="3">
        <v>0</v>
      </c>
    </row>
    <row r="2132" spans="1:6" x14ac:dyDescent="0.25">
      <c r="A2132">
        <v>2022</v>
      </c>
      <c r="B2132" t="s">
        <v>90</v>
      </c>
      <c r="C2132" t="s">
        <v>122</v>
      </c>
      <c r="D2132" t="str">
        <f t="shared" si="33"/>
        <v>Confidence Fraud/Romance</v>
      </c>
      <c r="E2132">
        <v>9</v>
      </c>
      <c r="F2132" s="3">
        <v>4115</v>
      </c>
    </row>
    <row r="2133" spans="1:6" x14ac:dyDescent="0.25">
      <c r="A2133">
        <v>2022</v>
      </c>
      <c r="B2133" t="s">
        <v>90</v>
      </c>
      <c r="C2133" t="s">
        <v>123</v>
      </c>
      <c r="D2133" t="str">
        <f t="shared" si="33"/>
        <v>Credit Card/Check Fraud</v>
      </c>
      <c r="E2133">
        <v>0</v>
      </c>
      <c r="F2133" s="3">
        <v>0</v>
      </c>
    </row>
    <row r="2134" spans="1:6" x14ac:dyDescent="0.25">
      <c r="A2134">
        <v>2022</v>
      </c>
      <c r="B2134" t="s">
        <v>90</v>
      </c>
      <c r="C2134" t="s">
        <v>17</v>
      </c>
      <c r="D2134" t="str">
        <f t="shared" si="33"/>
        <v>Crimes Against Children</v>
      </c>
      <c r="E2134">
        <v>0</v>
      </c>
      <c r="F2134" s="3">
        <v>0</v>
      </c>
    </row>
    <row r="2135" spans="1:6" x14ac:dyDescent="0.25">
      <c r="A2135">
        <v>2022</v>
      </c>
      <c r="B2135" t="s">
        <v>90</v>
      </c>
      <c r="C2135" t="s">
        <v>124</v>
      </c>
      <c r="D2135" t="str">
        <f t="shared" si="33"/>
        <v>Data Breach (Corporate)</v>
      </c>
      <c r="E2135">
        <v>0</v>
      </c>
      <c r="F2135" s="3">
        <v>0</v>
      </c>
    </row>
    <row r="2136" spans="1:6" x14ac:dyDescent="0.25">
      <c r="A2136">
        <v>2022</v>
      </c>
      <c r="B2136" t="s">
        <v>90</v>
      </c>
      <c r="C2136" t="s">
        <v>26</v>
      </c>
      <c r="D2136" t="str">
        <f t="shared" si="33"/>
        <v>Employment</v>
      </c>
      <c r="E2136">
        <v>4</v>
      </c>
      <c r="F2136" s="3">
        <v>5416</v>
      </c>
    </row>
    <row r="2137" spans="1:6" x14ac:dyDescent="0.25">
      <c r="A2137">
        <v>2022</v>
      </c>
      <c r="B2137" t="s">
        <v>90</v>
      </c>
      <c r="C2137" t="s">
        <v>12</v>
      </c>
      <c r="D2137" t="str">
        <f t="shared" si="33"/>
        <v>Extortion</v>
      </c>
      <c r="E2137">
        <v>14</v>
      </c>
      <c r="F2137" s="3">
        <v>1265</v>
      </c>
    </row>
    <row r="2138" spans="1:6" x14ac:dyDescent="0.25">
      <c r="A2138">
        <v>2022</v>
      </c>
      <c r="B2138" t="s">
        <v>90</v>
      </c>
      <c r="C2138" t="s">
        <v>5</v>
      </c>
      <c r="D2138" t="str">
        <f t="shared" si="33"/>
        <v>Government Impersonation</v>
      </c>
      <c r="E2138">
        <v>0</v>
      </c>
      <c r="F2138" s="3">
        <v>0</v>
      </c>
    </row>
    <row r="2139" spans="1:6" x14ac:dyDescent="0.25">
      <c r="A2139">
        <v>2022</v>
      </c>
      <c r="B2139" t="s">
        <v>90</v>
      </c>
      <c r="C2139" t="s">
        <v>126</v>
      </c>
      <c r="D2139" t="str">
        <f t="shared" si="33"/>
        <v>Harassment/Stalking</v>
      </c>
      <c r="E2139">
        <v>2</v>
      </c>
      <c r="F2139" s="3">
        <v>0</v>
      </c>
    </row>
    <row r="2140" spans="1:6" x14ac:dyDescent="0.25">
      <c r="A2140">
        <v>2022</v>
      </c>
      <c r="B2140" t="s">
        <v>90</v>
      </c>
      <c r="C2140" t="s">
        <v>13</v>
      </c>
      <c r="D2140" t="str">
        <f t="shared" si="33"/>
        <v>IPR/Copyright and Counterfeit</v>
      </c>
      <c r="E2140">
        <v>0</v>
      </c>
      <c r="F2140" s="3">
        <v>0</v>
      </c>
    </row>
    <row r="2141" spans="1:6" x14ac:dyDescent="0.25">
      <c r="A2141">
        <v>2022</v>
      </c>
      <c r="B2141" t="s">
        <v>90</v>
      </c>
      <c r="C2141" t="s">
        <v>10</v>
      </c>
      <c r="D2141" t="str">
        <f t="shared" si="33"/>
        <v>Identity Theft</v>
      </c>
      <c r="E2141">
        <v>1</v>
      </c>
      <c r="F2141" s="3">
        <v>13569</v>
      </c>
    </row>
    <row r="2142" spans="1:6" x14ac:dyDescent="0.25">
      <c r="A2142">
        <v>2022</v>
      </c>
      <c r="B2142" t="s">
        <v>90</v>
      </c>
      <c r="C2142" t="s">
        <v>18</v>
      </c>
      <c r="D2142" t="str">
        <f t="shared" si="33"/>
        <v>Investment</v>
      </c>
      <c r="E2142">
        <v>13</v>
      </c>
      <c r="F2142" s="3">
        <v>1373646</v>
      </c>
    </row>
    <row r="2143" spans="1:6" x14ac:dyDescent="0.25">
      <c r="A2143">
        <v>2022</v>
      </c>
      <c r="B2143" t="s">
        <v>90</v>
      </c>
      <c r="C2143" t="s">
        <v>11</v>
      </c>
      <c r="D2143" t="str">
        <f t="shared" si="33"/>
        <v>Lottery/Sweepstakes/Inheritance</v>
      </c>
      <c r="E2143">
        <v>5</v>
      </c>
      <c r="F2143" s="3">
        <v>9900</v>
      </c>
    </row>
    <row r="2144" spans="1:6" x14ac:dyDescent="0.25">
      <c r="A2144">
        <v>2022</v>
      </c>
      <c r="B2144" t="s">
        <v>90</v>
      </c>
      <c r="C2144" t="s">
        <v>117</v>
      </c>
      <c r="D2144" t="str">
        <f t="shared" si="33"/>
        <v>Malware/Scareware/Virus</v>
      </c>
      <c r="E2144">
        <v>0</v>
      </c>
      <c r="F2144" s="3">
        <v>0</v>
      </c>
    </row>
    <row r="2145" spans="1:6" x14ac:dyDescent="0.25">
      <c r="A2145">
        <v>2022</v>
      </c>
      <c r="B2145" t="s">
        <v>90</v>
      </c>
      <c r="C2145" t="s">
        <v>119</v>
      </c>
      <c r="D2145" t="str">
        <f t="shared" si="33"/>
        <v>NCDF</v>
      </c>
      <c r="E2145">
        <v>0</v>
      </c>
      <c r="F2145" s="3">
        <v>0</v>
      </c>
    </row>
    <row r="2146" spans="1:6" x14ac:dyDescent="0.25">
      <c r="A2146">
        <v>2022</v>
      </c>
      <c r="B2146" t="s">
        <v>90</v>
      </c>
      <c r="C2146" t="s">
        <v>121</v>
      </c>
      <c r="D2146" t="str">
        <f t="shared" si="33"/>
        <v>NTOC</v>
      </c>
      <c r="E2146">
        <v>0</v>
      </c>
      <c r="F2146" s="3">
        <v>0</v>
      </c>
    </row>
    <row r="2147" spans="1:6" x14ac:dyDescent="0.25">
      <c r="A2147">
        <v>2022</v>
      </c>
      <c r="B2147" t="s">
        <v>90</v>
      </c>
      <c r="C2147" t="s">
        <v>102</v>
      </c>
      <c r="D2147" t="str">
        <f t="shared" si="33"/>
        <v>No Lead Value</v>
      </c>
      <c r="E2147">
        <v>83</v>
      </c>
      <c r="F2147" s="3">
        <v>0</v>
      </c>
    </row>
    <row r="2148" spans="1:6" x14ac:dyDescent="0.25">
      <c r="A2148">
        <v>2022</v>
      </c>
      <c r="B2148" t="s">
        <v>90</v>
      </c>
      <c r="C2148" t="s">
        <v>103</v>
      </c>
      <c r="D2148" t="str">
        <f t="shared" si="33"/>
        <v>Non-payment/Non-Delivery</v>
      </c>
      <c r="E2148">
        <v>3</v>
      </c>
      <c r="F2148" s="3">
        <v>21258</v>
      </c>
    </row>
    <row r="2149" spans="1:6" x14ac:dyDescent="0.25">
      <c r="A2149">
        <v>2022</v>
      </c>
      <c r="B2149" t="s">
        <v>90</v>
      </c>
      <c r="C2149" t="s">
        <v>28</v>
      </c>
      <c r="D2149" t="str">
        <f t="shared" si="33"/>
        <v>Other</v>
      </c>
      <c r="E2149">
        <v>1</v>
      </c>
      <c r="F2149" s="3">
        <v>0</v>
      </c>
    </row>
    <row r="2150" spans="1:6" x14ac:dyDescent="0.25">
      <c r="A2150">
        <v>2022</v>
      </c>
      <c r="B2150" t="s">
        <v>90</v>
      </c>
      <c r="C2150" t="s">
        <v>9</v>
      </c>
      <c r="D2150" t="str">
        <f t="shared" si="33"/>
        <v>Overpayment</v>
      </c>
      <c r="E2150">
        <v>0</v>
      </c>
      <c r="F2150" s="3">
        <v>0</v>
      </c>
    </row>
    <row r="2151" spans="1:6" x14ac:dyDescent="0.25">
      <c r="A2151">
        <v>2022</v>
      </c>
      <c r="B2151" t="s">
        <v>90</v>
      </c>
      <c r="C2151" t="s">
        <v>8</v>
      </c>
      <c r="D2151" t="str">
        <f t="shared" si="33"/>
        <v>Data Breach (Personal)</v>
      </c>
      <c r="E2151">
        <v>10</v>
      </c>
      <c r="F2151" s="3">
        <v>0</v>
      </c>
    </row>
    <row r="2152" spans="1:6" x14ac:dyDescent="0.25">
      <c r="A2152">
        <v>2022</v>
      </c>
      <c r="B2152" t="s">
        <v>90</v>
      </c>
      <c r="C2152" t="s">
        <v>125</v>
      </c>
      <c r="D2152" t="str">
        <f t="shared" si="33"/>
        <v>Phishing/Vishing/Smishing/Pharming</v>
      </c>
      <c r="E2152">
        <v>2</v>
      </c>
      <c r="F2152" s="3">
        <v>0</v>
      </c>
    </row>
    <row r="2153" spans="1:6" x14ac:dyDescent="0.25">
      <c r="A2153">
        <v>2022</v>
      </c>
      <c r="B2153" t="s">
        <v>90</v>
      </c>
      <c r="C2153" t="s">
        <v>15</v>
      </c>
      <c r="D2153" t="str">
        <f t="shared" si="33"/>
        <v>Ransomware</v>
      </c>
      <c r="E2153">
        <v>0</v>
      </c>
      <c r="F2153" s="3">
        <v>0</v>
      </c>
    </row>
    <row r="2154" spans="1:6" x14ac:dyDescent="0.25">
      <c r="A2154">
        <v>2022</v>
      </c>
      <c r="B2154" t="s">
        <v>90</v>
      </c>
      <c r="C2154" t="s">
        <v>127</v>
      </c>
      <c r="D2154" t="str">
        <f t="shared" si="33"/>
        <v>Real Estate/Rental</v>
      </c>
      <c r="E2154">
        <v>2</v>
      </c>
      <c r="F2154" s="3">
        <v>1950</v>
      </c>
    </row>
    <row r="2155" spans="1:6" x14ac:dyDescent="0.25">
      <c r="A2155">
        <v>2022</v>
      </c>
      <c r="B2155" t="s">
        <v>90</v>
      </c>
      <c r="C2155" t="s">
        <v>128</v>
      </c>
      <c r="D2155" t="str">
        <f t="shared" si="33"/>
        <v>SIM Swap</v>
      </c>
      <c r="E2155">
        <v>0</v>
      </c>
      <c r="F2155" s="3">
        <v>0</v>
      </c>
    </row>
    <row r="2156" spans="1:6" x14ac:dyDescent="0.25">
      <c r="A2156">
        <v>2022</v>
      </c>
      <c r="B2156" t="s">
        <v>90</v>
      </c>
      <c r="C2156" t="s">
        <v>22</v>
      </c>
      <c r="D2156" t="str">
        <f t="shared" si="33"/>
        <v>Spoofing</v>
      </c>
      <c r="E2156">
        <v>2</v>
      </c>
      <c r="F2156" s="3">
        <v>0</v>
      </c>
    </row>
    <row r="2157" spans="1:6" x14ac:dyDescent="0.25">
      <c r="A2157">
        <v>2022</v>
      </c>
      <c r="B2157" t="s">
        <v>90</v>
      </c>
      <c r="C2157" t="s">
        <v>16</v>
      </c>
      <c r="D2157" t="str">
        <f t="shared" si="33"/>
        <v>Tech Support</v>
      </c>
      <c r="E2157">
        <v>1</v>
      </c>
      <c r="F2157" s="3">
        <v>1500</v>
      </c>
    </row>
    <row r="2158" spans="1:6" x14ac:dyDescent="0.25">
      <c r="A2158">
        <v>2022</v>
      </c>
      <c r="B2158" t="s">
        <v>90</v>
      </c>
      <c r="C2158" t="s">
        <v>129</v>
      </c>
      <c r="D2158" t="str">
        <f t="shared" si="33"/>
        <v>Terrorism/Threats of Violence</v>
      </c>
      <c r="E2158">
        <v>0</v>
      </c>
      <c r="F2158" s="3">
        <v>0</v>
      </c>
    </row>
    <row r="2159" spans="1:6" x14ac:dyDescent="0.25">
      <c r="A2159">
        <v>2022</v>
      </c>
      <c r="B2159" t="s">
        <v>51</v>
      </c>
      <c r="C2159" t="s">
        <v>7</v>
      </c>
      <c r="D2159" t="str">
        <f t="shared" si="33"/>
        <v>Advanced Fee</v>
      </c>
      <c r="E2159">
        <v>86</v>
      </c>
      <c r="F2159" s="3">
        <v>334390</v>
      </c>
    </row>
    <row r="2160" spans="1:6" x14ac:dyDescent="0.25">
      <c r="A2160">
        <v>2022</v>
      </c>
      <c r="B2160" t="s">
        <v>51</v>
      </c>
      <c r="C2160" t="s">
        <v>118</v>
      </c>
      <c r="D2160" t="str">
        <f t="shared" si="33"/>
        <v>BEC/EAC</v>
      </c>
      <c r="E2160">
        <v>76</v>
      </c>
      <c r="F2160" s="3">
        <v>4443071</v>
      </c>
    </row>
    <row r="2161" spans="1:6" x14ac:dyDescent="0.25">
      <c r="A2161">
        <v>2022</v>
      </c>
      <c r="B2161" t="s">
        <v>51</v>
      </c>
      <c r="C2161" t="s">
        <v>120</v>
      </c>
      <c r="D2161" t="str">
        <f t="shared" si="33"/>
        <v>Botnet</v>
      </c>
      <c r="E2161">
        <v>1</v>
      </c>
      <c r="F2161" s="3">
        <v>0</v>
      </c>
    </row>
    <row r="2162" spans="1:6" x14ac:dyDescent="0.25">
      <c r="A2162">
        <v>2022</v>
      </c>
      <c r="B2162" t="s">
        <v>51</v>
      </c>
      <c r="C2162" t="s">
        <v>122</v>
      </c>
      <c r="D2162" t="str">
        <f t="shared" si="33"/>
        <v>Confidence Fraud/Romance</v>
      </c>
      <c r="E2162">
        <v>70</v>
      </c>
      <c r="F2162" s="3">
        <v>1878990</v>
      </c>
    </row>
    <row r="2163" spans="1:6" x14ac:dyDescent="0.25">
      <c r="A2163">
        <v>2022</v>
      </c>
      <c r="B2163" t="s">
        <v>51</v>
      </c>
      <c r="C2163" t="s">
        <v>123</v>
      </c>
      <c r="D2163" t="str">
        <f t="shared" si="33"/>
        <v>Credit Card/Check Fraud</v>
      </c>
      <c r="E2163">
        <v>64</v>
      </c>
      <c r="F2163" s="3">
        <v>3050032</v>
      </c>
    </row>
    <row r="2164" spans="1:6" x14ac:dyDescent="0.25">
      <c r="A2164">
        <v>2022</v>
      </c>
      <c r="B2164" t="s">
        <v>51</v>
      </c>
      <c r="C2164" t="s">
        <v>17</v>
      </c>
      <c r="D2164" t="str">
        <f t="shared" si="33"/>
        <v>Crimes Against Children</v>
      </c>
      <c r="E2164">
        <v>13</v>
      </c>
      <c r="F2164" s="3">
        <v>1300</v>
      </c>
    </row>
    <row r="2165" spans="1:6" x14ac:dyDescent="0.25">
      <c r="A2165">
        <v>2022</v>
      </c>
      <c r="B2165" t="s">
        <v>51</v>
      </c>
      <c r="C2165" t="s">
        <v>124</v>
      </c>
      <c r="D2165" t="str">
        <f t="shared" si="33"/>
        <v>Data Breach (Corporate)</v>
      </c>
      <c r="E2165">
        <v>6</v>
      </c>
      <c r="F2165" s="3">
        <v>13474</v>
      </c>
    </row>
    <row r="2166" spans="1:6" x14ac:dyDescent="0.25">
      <c r="A2166">
        <v>2022</v>
      </c>
      <c r="B2166" t="s">
        <v>51</v>
      </c>
      <c r="C2166" t="s">
        <v>26</v>
      </c>
      <c r="D2166" t="str">
        <f t="shared" si="33"/>
        <v>Employment</v>
      </c>
      <c r="E2166">
        <v>29</v>
      </c>
      <c r="F2166" s="3">
        <v>173780</v>
      </c>
    </row>
    <row r="2167" spans="1:6" x14ac:dyDescent="0.25">
      <c r="A2167">
        <v>2022</v>
      </c>
      <c r="B2167" t="s">
        <v>51</v>
      </c>
      <c r="C2167" t="s">
        <v>12</v>
      </c>
      <c r="D2167" t="str">
        <f t="shared" si="33"/>
        <v>Extortion</v>
      </c>
      <c r="E2167">
        <v>172</v>
      </c>
      <c r="F2167" s="3">
        <v>1285364</v>
      </c>
    </row>
    <row r="2168" spans="1:6" x14ac:dyDescent="0.25">
      <c r="A2168">
        <v>2022</v>
      </c>
      <c r="B2168" t="s">
        <v>51</v>
      </c>
      <c r="C2168" t="s">
        <v>5</v>
      </c>
      <c r="D2168" t="str">
        <f t="shared" si="33"/>
        <v>Government Impersonation</v>
      </c>
      <c r="E2168">
        <v>51</v>
      </c>
      <c r="F2168" s="3">
        <v>947381</v>
      </c>
    </row>
    <row r="2169" spans="1:6" x14ac:dyDescent="0.25">
      <c r="A2169">
        <v>2022</v>
      </c>
      <c r="B2169" t="s">
        <v>51</v>
      </c>
      <c r="C2169" t="s">
        <v>126</v>
      </c>
      <c r="D2169" t="str">
        <f t="shared" si="33"/>
        <v>Harassment/Stalking</v>
      </c>
      <c r="E2169">
        <v>47</v>
      </c>
      <c r="F2169" s="3">
        <v>7632</v>
      </c>
    </row>
    <row r="2170" spans="1:6" x14ac:dyDescent="0.25">
      <c r="A2170">
        <v>2022</v>
      </c>
      <c r="B2170" t="s">
        <v>51</v>
      </c>
      <c r="C2170" t="s">
        <v>13</v>
      </c>
      <c r="D2170" t="str">
        <f t="shared" si="33"/>
        <v>IPR/Copyright and Counterfeit</v>
      </c>
      <c r="E2170">
        <v>3</v>
      </c>
      <c r="F2170" s="3">
        <v>0</v>
      </c>
    </row>
    <row r="2171" spans="1:6" x14ac:dyDescent="0.25">
      <c r="A2171">
        <v>2022</v>
      </c>
      <c r="B2171" t="s">
        <v>51</v>
      </c>
      <c r="C2171" t="s">
        <v>10</v>
      </c>
      <c r="D2171" t="str">
        <f t="shared" si="33"/>
        <v>Identity Theft</v>
      </c>
      <c r="E2171">
        <v>81</v>
      </c>
      <c r="F2171" s="3">
        <v>2716468</v>
      </c>
    </row>
    <row r="2172" spans="1:6" x14ac:dyDescent="0.25">
      <c r="A2172">
        <v>2022</v>
      </c>
      <c r="B2172" t="s">
        <v>51</v>
      </c>
      <c r="C2172" t="s">
        <v>18</v>
      </c>
      <c r="D2172" t="str">
        <f t="shared" si="33"/>
        <v>Investment</v>
      </c>
      <c r="E2172">
        <v>156</v>
      </c>
      <c r="F2172" s="3">
        <v>18885255</v>
      </c>
    </row>
    <row r="2173" spans="1:6" x14ac:dyDescent="0.25">
      <c r="A2173">
        <v>2022</v>
      </c>
      <c r="B2173" t="s">
        <v>51</v>
      </c>
      <c r="C2173" t="s">
        <v>11</v>
      </c>
      <c r="D2173" t="str">
        <f t="shared" si="33"/>
        <v>Lottery/Sweepstakes/Inheritance</v>
      </c>
      <c r="E2173">
        <v>22</v>
      </c>
      <c r="F2173" s="3">
        <v>486233</v>
      </c>
    </row>
    <row r="2174" spans="1:6" x14ac:dyDescent="0.25">
      <c r="A2174">
        <v>2022</v>
      </c>
      <c r="B2174" t="s">
        <v>51</v>
      </c>
      <c r="C2174" t="s">
        <v>117</v>
      </c>
      <c r="D2174" t="str">
        <f t="shared" si="33"/>
        <v>Malware/Scareware/Virus</v>
      </c>
      <c r="E2174">
        <v>3</v>
      </c>
      <c r="F2174" s="3">
        <v>549407</v>
      </c>
    </row>
    <row r="2175" spans="1:6" x14ac:dyDescent="0.25">
      <c r="A2175">
        <v>2022</v>
      </c>
      <c r="B2175" t="s">
        <v>51</v>
      </c>
      <c r="C2175" t="s">
        <v>119</v>
      </c>
      <c r="D2175" t="str">
        <f t="shared" si="33"/>
        <v>NCDF</v>
      </c>
      <c r="E2175">
        <v>0</v>
      </c>
      <c r="F2175" s="3">
        <v>0</v>
      </c>
    </row>
    <row r="2176" spans="1:6" x14ac:dyDescent="0.25">
      <c r="A2176">
        <v>2022</v>
      </c>
      <c r="B2176" t="s">
        <v>51</v>
      </c>
      <c r="C2176" t="s">
        <v>121</v>
      </c>
      <c r="D2176" t="str">
        <f t="shared" si="33"/>
        <v>NTOC</v>
      </c>
      <c r="E2176">
        <v>0</v>
      </c>
      <c r="F2176" s="3">
        <v>0</v>
      </c>
    </row>
    <row r="2177" spans="1:6" x14ac:dyDescent="0.25">
      <c r="A2177">
        <v>2022</v>
      </c>
      <c r="B2177" t="s">
        <v>51</v>
      </c>
      <c r="C2177" t="s">
        <v>102</v>
      </c>
      <c r="D2177" t="str">
        <f t="shared" si="33"/>
        <v>No Lead Value</v>
      </c>
      <c r="E2177">
        <v>128</v>
      </c>
      <c r="F2177" s="3">
        <v>0</v>
      </c>
    </row>
    <row r="2178" spans="1:6" x14ac:dyDescent="0.25">
      <c r="A2178">
        <v>2022</v>
      </c>
      <c r="B2178" t="s">
        <v>51</v>
      </c>
      <c r="C2178" t="s">
        <v>103</v>
      </c>
      <c r="D2178" t="str">
        <f t="shared" si="33"/>
        <v>Non-payment/Non-Delivery</v>
      </c>
      <c r="E2178">
        <v>170</v>
      </c>
      <c r="F2178" s="3">
        <v>764631</v>
      </c>
    </row>
    <row r="2179" spans="1:6" x14ac:dyDescent="0.25">
      <c r="A2179">
        <v>2022</v>
      </c>
      <c r="B2179" t="s">
        <v>51</v>
      </c>
      <c r="C2179" t="s">
        <v>28</v>
      </c>
      <c r="D2179" t="str">
        <f t="shared" ref="D2179:D2242" si="34">IF(C2179="BEC", "BEC/EAC", IF(C2179="Credit Card Fraud", "Credit Card/Check Fraud", IF(C2179="Malware", "Malware/Scareware/Virus", IF(C2179="Data Breach", "Data Breach (Corporate)", IF(C2179="Real Estate", "Real Estate/Rental", IF(C2179="Phishing", "Phishing/Vishing/Smishing/Pharming", IF(C2179="Personal Data Breach", "Data Breach (Personal)", IF(C2179="Corporate Data Breach", "Data Breach (Corporate)", IF(C2179="Confidence/Romance", "Confidence Fraud/Romance", IF(C2179="Threats of Violence", "Terrorism/Threats of Violence", C2179))))))))))</f>
        <v>Other</v>
      </c>
      <c r="E2179">
        <v>53</v>
      </c>
      <c r="F2179" s="3">
        <v>423451</v>
      </c>
    </row>
    <row r="2180" spans="1:6" x14ac:dyDescent="0.25">
      <c r="A2180">
        <v>2022</v>
      </c>
      <c r="B2180" t="s">
        <v>51</v>
      </c>
      <c r="C2180" t="s">
        <v>9</v>
      </c>
      <c r="D2180" t="str">
        <f t="shared" si="34"/>
        <v>Overpayment</v>
      </c>
      <c r="E2180">
        <v>22</v>
      </c>
      <c r="F2180" s="3">
        <v>39110</v>
      </c>
    </row>
    <row r="2181" spans="1:6" x14ac:dyDescent="0.25">
      <c r="A2181">
        <v>2022</v>
      </c>
      <c r="B2181" t="s">
        <v>51</v>
      </c>
      <c r="C2181" t="s">
        <v>8</v>
      </c>
      <c r="D2181" t="str">
        <f t="shared" si="34"/>
        <v>Data Breach (Personal)</v>
      </c>
      <c r="E2181">
        <v>224</v>
      </c>
      <c r="F2181" s="3">
        <v>2093432</v>
      </c>
    </row>
    <row r="2182" spans="1:6" x14ac:dyDescent="0.25">
      <c r="A2182">
        <v>2022</v>
      </c>
      <c r="B2182" t="s">
        <v>51</v>
      </c>
      <c r="C2182" t="s">
        <v>125</v>
      </c>
      <c r="D2182" t="str">
        <f t="shared" si="34"/>
        <v>Phishing/Vishing/Smishing/Pharming</v>
      </c>
      <c r="E2182">
        <v>63</v>
      </c>
      <c r="F2182" s="3">
        <v>326882</v>
      </c>
    </row>
    <row r="2183" spans="1:6" x14ac:dyDescent="0.25">
      <c r="A2183">
        <v>2022</v>
      </c>
      <c r="B2183" t="s">
        <v>51</v>
      </c>
      <c r="C2183" t="s">
        <v>15</v>
      </c>
      <c r="D2183" t="str">
        <f t="shared" si="34"/>
        <v>Ransomware</v>
      </c>
      <c r="E2183">
        <v>11</v>
      </c>
      <c r="F2183" s="3">
        <v>22000</v>
      </c>
    </row>
    <row r="2184" spans="1:6" x14ac:dyDescent="0.25">
      <c r="A2184">
        <v>2022</v>
      </c>
      <c r="B2184" t="s">
        <v>51</v>
      </c>
      <c r="C2184" t="s">
        <v>127</v>
      </c>
      <c r="D2184" t="str">
        <f t="shared" si="34"/>
        <v>Real Estate/Rental</v>
      </c>
      <c r="E2184">
        <v>69</v>
      </c>
      <c r="F2184" s="3">
        <v>2980645</v>
      </c>
    </row>
    <row r="2185" spans="1:6" x14ac:dyDescent="0.25">
      <c r="A2185">
        <v>2022</v>
      </c>
      <c r="B2185" t="s">
        <v>51</v>
      </c>
      <c r="C2185" t="s">
        <v>128</v>
      </c>
      <c r="D2185" t="str">
        <f t="shared" si="34"/>
        <v>SIM Swap</v>
      </c>
      <c r="E2185">
        <v>6</v>
      </c>
      <c r="F2185" s="3">
        <v>89970</v>
      </c>
    </row>
    <row r="2186" spans="1:6" x14ac:dyDescent="0.25">
      <c r="A2186">
        <v>2022</v>
      </c>
      <c r="B2186" t="s">
        <v>51</v>
      </c>
      <c r="C2186" t="s">
        <v>22</v>
      </c>
      <c r="D2186" t="str">
        <f t="shared" si="34"/>
        <v>Spoofing</v>
      </c>
      <c r="E2186">
        <v>84</v>
      </c>
      <c r="F2186" s="3">
        <v>606524</v>
      </c>
    </row>
    <row r="2187" spans="1:6" x14ac:dyDescent="0.25">
      <c r="A2187">
        <v>2022</v>
      </c>
      <c r="B2187" t="s">
        <v>51</v>
      </c>
      <c r="C2187" t="s">
        <v>16</v>
      </c>
      <c r="D2187" t="str">
        <f t="shared" si="34"/>
        <v>Tech Support</v>
      </c>
      <c r="E2187">
        <v>140</v>
      </c>
      <c r="F2187" s="3">
        <v>1825165</v>
      </c>
    </row>
    <row r="2188" spans="1:6" x14ac:dyDescent="0.25">
      <c r="A2188">
        <v>2022</v>
      </c>
      <c r="B2188" t="s">
        <v>51</v>
      </c>
      <c r="C2188" t="s">
        <v>129</v>
      </c>
      <c r="D2188" t="str">
        <f t="shared" si="34"/>
        <v>Terrorism/Threats of Violence</v>
      </c>
      <c r="E2188">
        <v>10</v>
      </c>
      <c r="F2188" s="3">
        <v>0</v>
      </c>
    </row>
    <row r="2189" spans="1:6" x14ac:dyDescent="0.25">
      <c r="A2189">
        <v>2022</v>
      </c>
      <c r="B2189" t="s">
        <v>49</v>
      </c>
      <c r="C2189" t="s">
        <v>7</v>
      </c>
      <c r="D2189" t="str">
        <f t="shared" si="34"/>
        <v>Advanced Fee</v>
      </c>
      <c r="E2189">
        <v>63</v>
      </c>
      <c r="F2189" s="3">
        <v>148396</v>
      </c>
    </row>
    <row r="2190" spans="1:6" x14ac:dyDescent="0.25">
      <c r="A2190">
        <v>2022</v>
      </c>
      <c r="B2190" t="s">
        <v>49</v>
      </c>
      <c r="C2190" t="s">
        <v>118</v>
      </c>
      <c r="D2190" t="str">
        <f t="shared" si="34"/>
        <v>BEC/EAC</v>
      </c>
      <c r="E2190">
        <v>95</v>
      </c>
      <c r="F2190" s="3">
        <v>12531126</v>
      </c>
    </row>
    <row r="2191" spans="1:6" x14ac:dyDescent="0.25">
      <c r="A2191">
        <v>2022</v>
      </c>
      <c r="B2191" t="s">
        <v>49</v>
      </c>
      <c r="C2191" t="s">
        <v>120</v>
      </c>
      <c r="D2191" t="str">
        <f t="shared" si="34"/>
        <v>Botnet</v>
      </c>
      <c r="E2191">
        <v>1</v>
      </c>
      <c r="F2191" s="3">
        <v>0</v>
      </c>
    </row>
    <row r="2192" spans="1:6" x14ac:dyDescent="0.25">
      <c r="A2192">
        <v>2022</v>
      </c>
      <c r="B2192" t="s">
        <v>49</v>
      </c>
      <c r="C2192" t="s">
        <v>122</v>
      </c>
      <c r="D2192" t="str">
        <f t="shared" si="34"/>
        <v>Confidence Fraud/Romance</v>
      </c>
      <c r="E2192">
        <v>98</v>
      </c>
      <c r="F2192" s="3">
        <v>4326961</v>
      </c>
    </row>
    <row r="2193" spans="1:6" x14ac:dyDescent="0.25">
      <c r="A2193">
        <v>2022</v>
      </c>
      <c r="B2193" t="s">
        <v>49</v>
      </c>
      <c r="C2193" t="s">
        <v>123</v>
      </c>
      <c r="D2193" t="str">
        <f t="shared" si="34"/>
        <v>Credit Card/Check Fraud</v>
      </c>
      <c r="E2193">
        <v>134</v>
      </c>
      <c r="F2193" s="3">
        <v>1159432</v>
      </c>
    </row>
    <row r="2194" spans="1:6" x14ac:dyDescent="0.25">
      <c r="A2194">
        <v>2022</v>
      </c>
      <c r="B2194" t="s">
        <v>49</v>
      </c>
      <c r="C2194" t="s">
        <v>17</v>
      </c>
      <c r="D2194" t="str">
        <f t="shared" si="34"/>
        <v>Crimes Against Children</v>
      </c>
      <c r="E2194">
        <v>14</v>
      </c>
      <c r="F2194" s="3">
        <v>390</v>
      </c>
    </row>
    <row r="2195" spans="1:6" x14ac:dyDescent="0.25">
      <c r="A2195">
        <v>2022</v>
      </c>
      <c r="B2195" t="s">
        <v>49</v>
      </c>
      <c r="C2195" t="s">
        <v>124</v>
      </c>
      <c r="D2195" t="str">
        <f t="shared" si="34"/>
        <v>Data Breach (Corporate)</v>
      </c>
      <c r="E2195">
        <v>9</v>
      </c>
      <c r="F2195" s="3">
        <v>66250</v>
      </c>
    </row>
    <row r="2196" spans="1:6" x14ac:dyDescent="0.25">
      <c r="A2196">
        <v>2022</v>
      </c>
      <c r="B2196" t="s">
        <v>49</v>
      </c>
      <c r="C2196" t="s">
        <v>26</v>
      </c>
      <c r="D2196" t="str">
        <f t="shared" si="34"/>
        <v>Employment</v>
      </c>
      <c r="E2196">
        <v>63</v>
      </c>
      <c r="F2196" s="3">
        <v>347086</v>
      </c>
    </row>
    <row r="2197" spans="1:6" x14ac:dyDescent="0.25">
      <c r="A2197">
        <v>2022</v>
      </c>
      <c r="B2197" t="s">
        <v>49</v>
      </c>
      <c r="C2197" t="s">
        <v>12</v>
      </c>
      <c r="D2197" t="str">
        <f t="shared" si="34"/>
        <v>Extortion</v>
      </c>
      <c r="E2197">
        <v>216</v>
      </c>
      <c r="F2197" s="3">
        <v>91596</v>
      </c>
    </row>
    <row r="2198" spans="1:6" x14ac:dyDescent="0.25">
      <c r="A2198">
        <v>2022</v>
      </c>
      <c r="B2198" t="s">
        <v>49</v>
      </c>
      <c r="C2198" t="s">
        <v>5</v>
      </c>
      <c r="D2198" t="str">
        <f t="shared" si="34"/>
        <v>Government Impersonation</v>
      </c>
      <c r="E2198">
        <v>68</v>
      </c>
      <c r="F2198" s="3">
        <v>692091</v>
      </c>
    </row>
    <row r="2199" spans="1:6" x14ac:dyDescent="0.25">
      <c r="A2199">
        <v>2022</v>
      </c>
      <c r="B2199" t="s">
        <v>49</v>
      </c>
      <c r="C2199" t="s">
        <v>126</v>
      </c>
      <c r="D2199" t="str">
        <f t="shared" si="34"/>
        <v>Harassment/Stalking</v>
      </c>
      <c r="E2199">
        <v>43</v>
      </c>
      <c r="F2199" s="3">
        <v>0</v>
      </c>
    </row>
    <row r="2200" spans="1:6" x14ac:dyDescent="0.25">
      <c r="A2200">
        <v>2022</v>
      </c>
      <c r="B2200" t="s">
        <v>49</v>
      </c>
      <c r="C2200" t="s">
        <v>13</v>
      </c>
      <c r="D2200" t="str">
        <f t="shared" si="34"/>
        <v>IPR/Copyright and Counterfeit</v>
      </c>
      <c r="E2200">
        <v>8</v>
      </c>
      <c r="F2200" s="3">
        <v>31207</v>
      </c>
    </row>
    <row r="2201" spans="1:6" x14ac:dyDescent="0.25">
      <c r="A2201">
        <v>2022</v>
      </c>
      <c r="B2201" t="s">
        <v>49</v>
      </c>
      <c r="C2201" t="s">
        <v>10</v>
      </c>
      <c r="D2201" t="str">
        <f t="shared" si="34"/>
        <v>Identity Theft</v>
      </c>
      <c r="E2201">
        <v>136</v>
      </c>
      <c r="F2201" s="3">
        <v>1118048</v>
      </c>
    </row>
    <row r="2202" spans="1:6" x14ac:dyDescent="0.25">
      <c r="A2202">
        <v>2022</v>
      </c>
      <c r="B2202" t="s">
        <v>49</v>
      </c>
      <c r="C2202" t="s">
        <v>18</v>
      </c>
      <c r="D2202" t="str">
        <f t="shared" si="34"/>
        <v>Investment</v>
      </c>
      <c r="E2202">
        <v>102</v>
      </c>
      <c r="F2202" s="3">
        <v>12148965</v>
      </c>
    </row>
    <row r="2203" spans="1:6" x14ac:dyDescent="0.25">
      <c r="A2203">
        <v>2022</v>
      </c>
      <c r="B2203" t="s">
        <v>49</v>
      </c>
      <c r="C2203" t="s">
        <v>11</v>
      </c>
      <c r="D2203" t="str">
        <f t="shared" si="34"/>
        <v>Lottery/Sweepstakes/Inheritance</v>
      </c>
      <c r="E2203">
        <v>25</v>
      </c>
      <c r="F2203" s="3">
        <v>568809</v>
      </c>
    </row>
    <row r="2204" spans="1:6" x14ac:dyDescent="0.25">
      <c r="A2204">
        <v>2022</v>
      </c>
      <c r="B2204" t="s">
        <v>49</v>
      </c>
      <c r="C2204" t="s">
        <v>117</v>
      </c>
      <c r="D2204" t="str">
        <f t="shared" si="34"/>
        <v>Malware/Scareware/Virus</v>
      </c>
      <c r="E2204">
        <v>8</v>
      </c>
      <c r="F2204" s="3">
        <v>95300</v>
      </c>
    </row>
    <row r="2205" spans="1:6" x14ac:dyDescent="0.25">
      <c r="A2205">
        <v>2022</v>
      </c>
      <c r="B2205" t="s">
        <v>49</v>
      </c>
      <c r="C2205" t="s">
        <v>119</v>
      </c>
      <c r="D2205" t="str">
        <f t="shared" si="34"/>
        <v>NCDF</v>
      </c>
      <c r="E2205">
        <v>0</v>
      </c>
      <c r="F2205" s="3">
        <v>0</v>
      </c>
    </row>
    <row r="2206" spans="1:6" x14ac:dyDescent="0.25">
      <c r="A2206">
        <v>2022</v>
      </c>
      <c r="B2206" t="s">
        <v>49</v>
      </c>
      <c r="C2206" t="s">
        <v>121</v>
      </c>
      <c r="D2206" t="str">
        <f t="shared" si="34"/>
        <v>NTOC</v>
      </c>
      <c r="E2206">
        <v>0</v>
      </c>
      <c r="F2206" s="3">
        <v>0</v>
      </c>
    </row>
    <row r="2207" spans="1:6" x14ac:dyDescent="0.25">
      <c r="A2207">
        <v>2022</v>
      </c>
      <c r="B2207" t="s">
        <v>49</v>
      </c>
      <c r="C2207" t="s">
        <v>102</v>
      </c>
      <c r="D2207" t="str">
        <f t="shared" si="34"/>
        <v>No Lead Value</v>
      </c>
      <c r="E2207">
        <v>107</v>
      </c>
      <c r="F2207" s="3">
        <v>0</v>
      </c>
    </row>
    <row r="2208" spans="1:6" x14ac:dyDescent="0.25">
      <c r="A2208">
        <v>2022</v>
      </c>
      <c r="B2208" t="s">
        <v>49</v>
      </c>
      <c r="C2208" t="s">
        <v>103</v>
      </c>
      <c r="D2208" t="str">
        <f t="shared" si="34"/>
        <v>Non-payment/Non-Delivery</v>
      </c>
      <c r="E2208">
        <v>250</v>
      </c>
      <c r="F2208" s="3">
        <v>1990039</v>
      </c>
    </row>
    <row r="2209" spans="1:6" x14ac:dyDescent="0.25">
      <c r="A2209">
        <v>2022</v>
      </c>
      <c r="B2209" t="s">
        <v>49</v>
      </c>
      <c r="C2209" t="s">
        <v>28</v>
      </c>
      <c r="D2209" t="str">
        <f t="shared" si="34"/>
        <v>Other</v>
      </c>
      <c r="E2209">
        <v>55</v>
      </c>
      <c r="F2209" s="3">
        <v>168554</v>
      </c>
    </row>
    <row r="2210" spans="1:6" x14ac:dyDescent="0.25">
      <c r="A2210">
        <v>2022</v>
      </c>
      <c r="B2210" t="s">
        <v>49</v>
      </c>
      <c r="C2210" t="s">
        <v>9</v>
      </c>
      <c r="D2210" t="str">
        <f t="shared" si="34"/>
        <v>Overpayment</v>
      </c>
      <c r="E2210">
        <v>39</v>
      </c>
      <c r="F2210" s="3">
        <v>470038</v>
      </c>
    </row>
    <row r="2211" spans="1:6" x14ac:dyDescent="0.25">
      <c r="A2211">
        <v>2022</v>
      </c>
      <c r="B2211" t="s">
        <v>49</v>
      </c>
      <c r="C2211" t="s">
        <v>8</v>
      </c>
      <c r="D2211" t="str">
        <f t="shared" si="34"/>
        <v>Data Breach (Personal)</v>
      </c>
      <c r="E2211">
        <v>238</v>
      </c>
      <c r="F2211" s="3">
        <v>1405761</v>
      </c>
    </row>
    <row r="2212" spans="1:6" x14ac:dyDescent="0.25">
      <c r="A2212">
        <v>2022</v>
      </c>
      <c r="B2212" t="s">
        <v>49</v>
      </c>
      <c r="C2212" t="s">
        <v>125</v>
      </c>
      <c r="D2212" t="str">
        <f t="shared" si="34"/>
        <v>Phishing/Vishing/Smishing/Pharming</v>
      </c>
      <c r="E2212">
        <v>52</v>
      </c>
      <c r="F2212" s="3">
        <v>18683</v>
      </c>
    </row>
    <row r="2213" spans="1:6" x14ac:dyDescent="0.25">
      <c r="A2213">
        <v>2022</v>
      </c>
      <c r="B2213" t="s">
        <v>49</v>
      </c>
      <c r="C2213" t="s">
        <v>15</v>
      </c>
      <c r="D2213" t="str">
        <f t="shared" si="34"/>
        <v>Ransomware</v>
      </c>
      <c r="E2213">
        <v>9</v>
      </c>
      <c r="F2213" s="3">
        <v>0</v>
      </c>
    </row>
    <row r="2214" spans="1:6" x14ac:dyDescent="0.25">
      <c r="A2214">
        <v>2022</v>
      </c>
      <c r="B2214" t="s">
        <v>49</v>
      </c>
      <c r="C2214" t="s">
        <v>127</v>
      </c>
      <c r="D2214" t="str">
        <f t="shared" si="34"/>
        <v>Real Estate/Rental</v>
      </c>
      <c r="E2214">
        <v>53</v>
      </c>
      <c r="F2214" s="3">
        <v>1101440</v>
      </c>
    </row>
    <row r="2215" spans="1:6" x14ac:dyDescent="0.25">
      <c r="A2215">
        <v>2022</v>
      </c>
      <c r="B2215" t="s">
        <v>49</v>
      </c>
      <c r="C2215" t="s">
        <v>128</v>
      </c>
      <c r="D2215" t="str">
        <f t="shared" si="34"/>
        <v>SIM Swap</v>
      </c>
      <c r="E2215">
        <v>11</v>
      </c>
      <c r="F2215" s="3">
        <v>82957</v>
      </c>
    </row>
    <row r="2216" spans="1:6" x14ac:dyDescent="0.25">
      <c r="A2216">
        <v>2022</v>
      </c>
      <c r="B2216" t="s">
        <v>49</v>
      </c>
      <c r="C2216" t="s">
        <v>22</v>
      </c>
      <c r="D2216" t="str">
        <f t="shared" si="34"/>
        <v>Spoofing</v>
      </c>
      <c r="E2216">
        <v>95</v>
      </c>
      <c r="F2216" s="3">
        <v>128066</v>
      </c>
    </row>
    <row r="2217" spans="1:6" x14ac:dyDescent="0.25">
      <c r="A2217">
        <v>2022</v>
      </c>
      <c r="B2217" t="s">
        <v>49</v>
      </c>
      <c r="C2217" t="s">
        <v>16</v>
      </c>
      <c r="D2217" t="str">
        <f t="shared" si="34"/>
        <v>Tech Support</v>
      </c>
      <c r="E2217">
        <v>189</v>
      </c>
      <c r="F2217" s="3">
        <v>3629812</v>
      </c>
    </row>
    <row r="2218" spans="1:6" x14ac:dyDescent="0.25">
      <c r="A2218">
        <v>2022</v>
      </c>
      <c r="B2218" t="s">
        <v>49</v>
      </c>
      <c r="C2218" t="s">
        <v>129</v>
      </c>
      <c r="D2218" t="str">
        <f t="shared" si="34"/>
        <v>Terrorism/Threats of Violence</v>
      </c>
      <c r="E2218">
        <v>5</v>
      </c>
      <c r="F2218" s="3">
        <v>0</v>
      </c>
    </row>
    <row r="2219" spans="1:6" x14ac:dyDescent="0.25">
      <c r="A2219">
        <v>2022</v>
      </c>
      <c r="B2219" t="s">
        <v>40</v>
      </c>
      <c r="C2219" t="s">
        <v>7</v>
      </c>
      <c r="D2219" t="str">
        <f t="shared" si="34"/>
        <v>Advanced Fee</v>
      </c>
      <c r="E2219">
        <v>361</v>
      </c>
      <c r="F2219" s="3">
        <v>2164143</v>
      </c>
    </row>
    <row r="2220" spans="1:6" x14ac:dyDescent="0.25">
      <c r="A2220">
        <v>2022</v>
      </c>
      <c r="B2220" t="s">
        <v>40</v>
      </c>
      <c r="C2220" t="s">
        <v>118</v>
      </c>
      <c r="D2220" t="str">
        <f t="shared" si="34"/>
        <v>BEC/EAC</v>
      </c>
      <c r="E2220">
        <v>728</v>
      </c>
      <c r="F2220" s="3">
        <v>83883493</v>
      </c>
    </row>
    <row r="2221" spans="1:6" x14ac:dyDescent="0.25">
      <c r="A2221">
        <v>2022</v>
      </c>
      <c r="B2221" t="s">
        <v>40</v>
      </c>
      <c r="C2221" t="s">
        <v>120</v>
      </c>
      <c r="D2221" t="str">
        <f t="shared" si="34"/>
        <v>Botnet</v>
      </c>
      <c r="E2221">
        <v>15</v>
      </c>
      <c r="F2221" s="3">
        <v>0</v>
      </c>
    </row>
    <row r="2222" spans="1:6" x14ac:dyDescent="0.25">
      <c r="A2222">
        <v>2022</v>
      </c>
      <c r="B2222" t="s">
        <v>40</v>
      </c>
      <c r="C2222" t="s">
        <v>122</v>
      </c>
      <c r="D2222" t="str">
        <f t="shared" si="34"/>
        <v>Confidence Fraud/Romance</v>
      </c>
      <c r="E2222">
        <v>506</v>
      </c>
      <c r="F2222" s="3">
        <v>17779377</v>
      </c>
    </row>
    <row r="2223" spans="1:6" x14ac:dyDescent="0.25">
      <c r="A2223">
        <v>2022</v>
      </c>
      <c r="B2223" t="s">
        <v>40</v>
      </c>
      <c r="C2223" t="s">
        <v>123</v>
      </c>
      <c r="D2223" t="str">
        <f t="shared" si="34"/>
        <v>Credit Card/Check Fraud</v>
      </c>
      <c r="E2223">
        <v>738</v>
      </c>
      <c r="F2223" s="3">
        <v>8254863</v>
      </c>
    </row>
    <row r="2224" spans="1:6" x14ac:dyDescent="0.25">
      <c r="A2224">
        <v>2022</v>
      </c>
      <c r="B2224" t="s">
        <v>40</v>
      </c>
      <c r="C2224" t="s">
        <v>17</v>
      </c>
      <c r="D2224" t="str">
        <f t="shared" si="34"/>
        <v>Crimes Against Children</v>
      </c>
      <c r="E2224">
        <v>70</v>
      </c>
      <c r="F2224" s="3">
        <v>3010</v>
      </c>
    </row>
    <row r="2225" spans="1:6" x14ac:dyDescent="0.25">
      <c r="A2225">
        <v>2022</v>
      </c>
      <c r="B2225" t="s">
        <v>40</v>
      </c>
      <c r="C2225" t="s">
        <v>124</v>
      </c>
      <c r="D2225" t="str">
        <f t="shared" si="34"/>
        <v>Data Breach (Corporate)</v>
      </c>
      <c r="E2225">
        <v>96</v>
      </c>
      <c r="F2225" s="3">
        <v>4296049</v>
      </c>
    </row>
    <row r="2226" spans="1:6" x14ac:dyDescent="0.25">
      <c r="A2226">
        <v>2022</v>
      </c>
      <c r="B2226" t="s">
        <v>40</v>
      </c>
      <c r="C2226" t="s">
        <v>26</v>
      </c>
      <c r="D2226" t="str">
        <f t="shared" si="34"/>
        <v>Employment</v>
      </c>
      <c r="E2226">
        <v>421</v>
      </c>
      <c r="F2226" s="3">
        <v>699482</v>
      </c>
    </row>
    <row r="2227" spans="1:6" x14ac:dyDescent="0.25">
      <c r="A2227">
        <v>2022</v>
      </c>
      <c r="B2227" t="s">
        <v>40</v>
      </c>
      <c r="C2227" t="s">
        <v>12</v>
      </c>
      <c r="D2227" t="str">
        <f t="shared" si="34"/>
        <v>Extortion</v>
      </c>
      <c r="E2227">
        <v>1221</v>
      </c>
      <c r="F2227" s="3">
        <v>1441723</v>
      </c>
    </row>
    <row r="2228" spans="1:6" x14ac:dyDescent="0.25">
      <c r="A2228">
        <v>2022</v>
      </c>
      <c r="B2228" t="s">
        <v>40</v>
      </c>
      <c r="C2228" t="s">
        <v>5</v>
      </c>
      <c r="D2228" t="str">
        <f t="shared" si="34"/>
        <v>Government Impersonation</v>
      </c>
      <c r="E2228">
        <v>330</v>
      </c>
      <c r="F2228" s="3">
        <v>8407843</v>
      </c>
    </row>
    <row r="2229" spans="1:6" x14ac:dyDescent="0.25">
      <c r="A2229">
        <v>2022</v>
      </c>
      <c r="B2229" t="s">
        <v>40</v>
      </c>
      <c r="C2229" t="s">
        <v>126</v>
      </c>
      <c r="D2229" t="str">
        <f t="shared" si="34"/>
        <v>Harassment/Stalking</v>
      </c>
      <c r="E2229">
        <v>380</v>
      </c>
      <c r="F2229" s="3">
        <v>4845</v>
      </c>
    </row>
    <row r="2230" spans="1:6" x14ac:dyDescent="0.25">
      <c r="A2230">
        <v>2022</v>
      </c>
      <c r="B2230" t="s">
        <v>40</v>
      </c>
      <c r="C2230" t="s">
        <v>13</v>
      </c>
      <c r="D2230" t="str">
        <f t="shared" si="34"/>
        <v>IPR/Copyright and Counterfeit</v>
      </c>
      <c r="E2230">
        <v>73</v>
      </c>
      <c r="F2230" s="3">
        <v>83561</v>
      </c>
    </row>
    <row r="2231" spans="1:6" x14ac:dyDescent="0.25">
      <c r="A2231">
        <v>2022</v>
      </c>
      <c r="B2231" t="s">
        <v>40</v>
      </c>
      <c r="C2231" t="s">
        <v>10</v>
      </c>
      <c r="D2231" t="str">
        <f t="shared" si="34"/>
        <v>Identity Theft</v>
      </c>
      <c r="E2231">
        <v>804</v>
      </c>
      <c r="F2231" s="3">
        <v>4844837</v>
      </c>
    </row>
    <row r="2232" spans="1:6" x14ac:dyDescent="0.25">
      <c r="A2232">
        <v>2022</v>
      </c>
      <c r="B2232" t="s">
        <v>40</v>
      </c>
      <c r="C2232" t="s">
        <v>18</v>
      </c>
      <c r="D2232" t="str">
        <f t="shared" si="34"/>
        <v>Investment</v>
      </c>
      <c r="E2232">
        <v>713</v>
      </c>
      <c r="F2232" s="3">
        <v>75614466</v>
      </c>
    </row>
    <row r="2233" spans="1:6" x14ac:dyDescent="0.25">
      <c r="A2233">
        <v>2022</v>
      </c>
      <c r="B2233" t="s">
        <v>40</v>
      </c>
      <c r="C2233" t="s">
        <v>11</v>
      </c>
      <c r="D2233" t="str">
        <f t="shared" si="34"/>
        <v>Lottery/Sweepstakes/Inheritance</v>
      </c>
      <c r="E2233">
        <v>170</v>
      </c>
      <c r="F2233" s="3">
        <v>1856557</v>
      </c>
    </row>
    <row r="2234" spans="1:6" x14ac:dyDescent="0.25">
      <c r="A2234">
        <v>2022</v>
      </c>
      <c r="B2234" t="s">
        <v>40</v>
      </c>
      <c r="C2234" t="s">
        <v>117</v>
      </c>
      <c r="D2234" t="str">
        <f t="shared" si="34"/>
        <v>Malware/Scareware/Virus</v>
      </c>
      <c r="E2234">
        <v>33</v>
      </c>
      <c r="F2234" s="3">
        <v>98733</v>
      </c>
    </row>
    <row r="2235" spans="1:6" x14ac:dyDescent="0.25">
      <c r="A2235">
        <v>2022</v>
      </c>
      <c r="B2235" t="s">
        <v>40</v>
      </c>
      <c r="C2235" t="s">
        <v>119</v>
      </c>
      <c r="D2235" t="str">
        <f t="shared" si="34"/>
        <v>NCDF</v>
      </c>
      <c r="E2235">
        <v>0</v>
      </c>
      <c r="F2235" s="3">
        <v>0</v>
      </c>
    </row>
    <row r="2236" spans="1:6" x14ac:dyDescent="0.25">
      <c r="A2236">
        <v>2022</v>
      </c>
      <c r="B2236" t="s">
        <v>40</v>
      </c>
      <c r="C2236" t="s">
        <v>121</v>
      </c>
      <c r="D2236" t="str">
        <f t="shared" si="34"/>
        <v>NTOC</v>
      </c>
      <c r="E2236">
        <v>0</v>
      </c>
      <c r="F2236" s="3">
        <v>0</v>
      </c>
    </row>
    <row r="2237" spans="1:6" x14ac:dyDescent="0.25">
      <c r="A2237">
        <v>2022</v>
      </c>
      <c r="B2237" t="s">
        <v>40</v>
      </c>
      <c r="C2237" t="s">
        <v>102</v>
      </c>
      <c r="D2237" t="str">
        <f t="shared" si="34"/>
        <v>No Lead Value</v>
      </c>
      <c r="E2237">
        <v>2350</v>
      </c>
      <c r="F2237" s="3">
        <v>0</v>
      </c>
    </row>
    <row r="2238" spans="1:6" x14ac:dyDescent="0.25">
      <c r="A2238">
        <v>2022</v>
      </c>
      <c r="B2238" t="s">
        <v>40</v>
      </c>
      <c r="C2238" t="s">
        <v>103</v>
      </c>
      <c r="D2238" t="str">
        <f t="shared" si="34"/>
        <v>Non-payment/Non-Delivery</v>
      </c>
      <c r="E2238">
        <v>1654</v>
      </c>
      <c r="F2238" s="3">
        <v>9064346</v>
      </c>
    </row>
    <row r="2239" spans="1:6" x14ac:dyDescent="0.25">
      <c r="A2239">
        <v>2022</v>
      </c>
      <c r="B2239" t="s">
        <v>40</v>
      </c>
      <c r="C2239" t="s">
        <v>28</v>
      </c>
      <c r="D2239" t="str">
        <f t="shared" si="34"/>
        <v>Other</v>
      </c>
      <c r="E2239">
        <v>298</v>
      </c>
      <c r="F2239" s="3">
        <v>2606866</v>
      </c>
    </row>
    <row r="2240" spans="1:6" x14ac:dyDescent="0.25">
      <c r="A2240">
        <v>2022</v>
      </c>
      <c r="B2240" t="s">
        <v>40</v>
      </c>
      <c r="C2240" t="s">
        <v>9</v>
      </c>
      <c r="D2240" t="str">
        <f t="shared" si="34"/>
        <v>Overpayment</v>
      </c>
      <c r="E2240">
        <v>206</v>
      </c>
      <c r="F2240" s="3">
        <v>1317967</v>
      </c>
    </row>
    <row r="2241" spans="1:6" x14ac:dyDescent="0.25">
      <c r="A2241">
        <v>2022</v>
      </c>
      <c r="B2241" t="s">
        <v>40</v>
      </c>
      <c r="C2241" t="s">
        <v>8</v>
      </c>
      <c r="D2241" t="str">
        <f t="shared" si="34"/>
        <v>Data Breach (Personal)</v>
      </c>
      <c r="E2241">
        <v>1795</v>
      </c>
      <c r="F2241" s="3">
        <v>12264935</v>
      </c>
    </row>
    <row r="2242" spans="1:6" x14ac:dyDescent="0.25">
      <c r="A2242">
        <v>2022</v>
      </c>
      <c r="B2242" t="s">
        <v>40</v>
      </c>
      <c r="C2242" t="s">
        <v>125</v>
      </c>
      <c r="D2242" t="str">
        <f t="shared" si="34"/>
        <v>Phishing/Vishing/Smishing/Pharming</v>
      </c>
      <c r="E2242">
        <v>706</v>
      </c>
      <c r="F2242" s="3">
        <v>932426</v>
      </c>
    </row>
    <row r="2243" spans="1:6" x14ac:dyDescent="0.25">
      <c r="A2243">
        <v>2022</v>
      </c>
      <c r="B2243" t="s">
        <v>40</v>
      </c>
      <c r="C2243" t="s">
        <v>15</v>
      </c>
      <c r="D2243" t="str">
        <f t="shared" ref="D2243:D2306" si="35">IF(C2243="BEC", "BEC/EAC", IF(C2243="Credit Card Fraud", "Credit Card/Check Fraud", IF(C2243="Malware", "Malware/Scareware/Virus", IF(C2243="Data Breach", "Data Breach (Corporate)", IF(C2243="Real Estate", "Real Estate/Rental", IF(C2243="Phishing", "Phishing/Vishing/Smishing/Pharming", IF(C2243="Personal Data Breach", "Data Breach (Personal)", IF(C2243="Corporate Data Breach", "Data Breach (Corporate)", IF(C2243="Confidence/Romance", "Confidence Fraud/Romance", IF(C2243="Threats of Violence", "Terrorism/Threats of Violence", C2243))))))))))</f>
        <v>Ransomware</v>
      </c>
      <c r="E2243">
        <v>105</v>
      </c>
      <c r="F2243" s="3">
        <v>4309000</v>
      </c>
    </row>
    <row r="2244" spans="1:6" x14ac:dyDescent="0.25">
      <c r="A2244">
        <v>2022</v>
      </c>
      <c r="B2244" t="s">
        <v>40</v>
      </c>
      <c r="C2244" t="s">
        <v>127</v>
      </c>
      <c r="D2244" t="str">
        <f t="shared" si="35"/>
        <v>Real Estate/Rental</v>
      </c>
      <c r="E2244">
        <v>295</v>
      </c>
      <c r="F2244" s="3">
        <v>6854058</v>
      </c>
    </row>
    <row r="2245" spans="1:6" x14ac:dyDescent="0.25">
      <c r="A2245">
        <v>2022</v>
      </c>
      <c r="B2245" t="s">
        <v>40</v>
      </c>
      <c r="C2245" t="s">
        <v>128</v>
      </c>
      <c r="D2245" t="str">
        <f t="shared" si="35"/>
        <v>SIM Swap</v>
      </c>
      <c r="E2245">
        <v>65</v>
      </c>
      <c r="F2245" s="3">
        <v>1477789</v>
      </c>
    </row>
    <row r="2246" spans="1:6" x14ac:dyDescent="0.25">
      <c r="A2246">
        <v>2022</v>
      </c>
      <c r="B2246" t="s">
        <v>40</v>
      </c>
      <c r="C2246" t="s">
        <v>22</v>
      </c>
      <c r="D2246" t="str">
        <f t="shared" si="35"/>
        <v>Spoofing</v>
      </c>
      <c r="E2246">
        <v>676</v>
      </c>
      <c r="F2246" s="3">
        <v>1409853</v>
      </c>
    </row>
    <row r="2247" spans="1:6" x14ac:dyDescent="0.25">
      <c r="A2247">
        <v>2022</v>
      </c>
      <c r="B2247" t="s">
        <v>40</v>
      </c>
      <c r="C2247" t="s">
        <v>16</v>
      </c>
      <c r="D2247" t="str">
        <f t="shared" si="35"/>
        <v>Tech Support</v>
      </c>
      <c r="E2247">
        <v>1078</v>
      </c>
      <c r="F2247" s="3">
        <v>31413362</v>
      </c>
    </row>
    <row r="2248" spans="1:6" x14ac:dyDescent="0.25">
      <c r="A2248">
        <v>2022</v>
      </c>
      <c r="B2248" t="s">
        <v>40</v>
      </c>
      <c r="C2248" t="s">
        <v>129</v>
      </c>
      <c r="D2248" t="str">
        <f t="shared" si="35"/>
        <v>Terrorism/Threats of Violence</v>
      </c>
      <c r="E2248">
        <v>71</v>
      </c>
      <c r="F2248" s="3">
        <v>202010</v>
      </c>
    </row>
    <row r="2249" spans="1:6" x14ac:dyDescent="0.25">
      <c r="A2249">
        <v>2022</v>
      </c>
      <c r="B2249" t="s">
        <v>50</v>
      </c>
      <c r="C2249" t="s">
        <v>7</v>
      </c>
      <c r="D2249" t="str">
        <f t="shared" si="35"/>
        <v>Advanced Fee</v>
      </c>
      <c r="E2249">
        <v>165</v>
      </c>
      <c r="F2249" s="3">
        <v>767595</v>
      </c>
    </row>
    <row r="2250" spans="1:6" x14ac:dyDescent="0.25">
      <c r="A2250">
        <v>2022</v>
      </c>
      <c r="B2250" t="s">
        <v>50</v>
      </c>
      <c r="C2250" t="s">
        <v>118</v>
      </c>
      <c r="D2250" t="str">
        <f t="shared" si="35"/>
        <v>BEC/EAC</v>
      </c>
      <c r="E2250">
        <v>284</v>
      </c>
      <c r="F2250" s="3">
        <v>22483945</v>
      </c>
    </row>
    <row r="2251" spans="1:6" x14ac:dyDescent="0.25">
      <c r="A2251">
        <v>2022</v>
      </c>
      <c r="B2251" t="s">
        <v>50</v>
      </c>
      <c r="C2251" t="s">
        <v>120</v>
      </c>
      <c r="D2251" t="str">
        <f t="shared" si="35"/>
        <v>Botnet</v>
      </c>
      <c r="E2251">
        <v>9</v>
      </c>
      <c r="F2251" s="3">
        <v>32</v>
      </c>
    </row>
    <row r="2252" spans="1:6" x14ac:dyDescent="0.25">
      <c r="A2252">
        <v>2022</v>
      </c>
      <c r="B2252" t="s">
        <v>50</v>
      </c>
      <c r="C2252" t="s">
        <v>122</v>
      </c>
      <c r="D2252" t="str">
        <f t="shared" si="35"/>
        <v>Confidence Fraud/Romance</v>
      </c>
      <c r="E2252">
        <v>264</v>
      </c>
      <c r="F2252" s="3">
        <v>9697968</v>
      </c>
    </row>
    <row r="2253" spans="1:6" x14ac:dyDescent="0.25">
      <c r="A2253">
        <v>2022</v>
      </c>
      <c r="B2253" t="s">
        <v>50</v>
      </c>
      <c r="C2253" t="s">
        <v>123</v>
      </c>
      <c r="D2253" t="str">
        <f t="shared" si="35"/>
        <v>Credit Card/Check Fraud</v>
      </c>
      <c r="E2253">
        <v>358</v>
      </c>
      <c r="F2253" s="3">
        <v>2592921</v>
      </c>
    </row>
    <row r="2254" spans="1:6" x14ac:dyDescent="0.25">
      <c r="A2254">
        <v>2022</v>
      </c>
      <c r="B2254" t="s">
        <v>50</v>
      </c>
      <c r="C2254" t="s">
        <v>17</v>
      </c>
      <c r="D2254" t="str">
        <f t="shared" si="35"/>
        <v>Crimes Against Children</v>
      </c>
      <c r="E2254">
        <v>45</v>
      </c>
      <c r="F2254" s="3">
        <v>480</v>
      </c>
    </row>
    <row r="2255" spans="1:6" x14ac:dyDescent="0.25">
      <c r="A2255">
        <v>2022</v>
      </c>
      <c r="B2255" t="s">
        <v>50</v>
      </c>
      <c r="C2255" t="s">
        <v>124</v>
      </c>
      <c r="D2255" t="str">
        <f t="shared" si="35"/>
        <v>Data Breach (Corporate)</v>
      </c>
      <c r="E2255">
        <v>30</v>
      </c>
      <c r="F2255" s="3">
        <v>1955101</v>
      </c>
    </row>
    <row r="2256" spans="1:6" x14ac:dyDescent="0.25">
      <c r="A2256">
        <v>2022</v>
      </c>
      <c r="B2256" t="s">
        <v>50</v>
      </c>
      <c r="C2256" t="s">
        <v>26</v>
      </c>
      <c r="D2256" t="str">
        <f t="shared" si="35"/>
        <v>Employment</v>
      </c>
      <c r="E2256">
        <v>219</v>
      </c>
      <c r="F2256" s="3">
        <v>238818</v>
      </c>
    </row>
    <row r="2257" spans="1:6" x14ac:dyDescent="0.25">
      <c r="A2257">
        <v>2022</v>
      </c>
      <c r="B2257" t="s">
        <v>50</v>
      </c>
      <c r="C2257" t="s">
        <v>12</v>
      </c>
      <c r="D2257" t="str">
        <f t="shared" si="35"/>
        <v>Extortion</v>
      </c>
      <c r="E2257">
        <v>651</v>
      </c>
      <c r="F2257" s="3">
        <v>373354</v>
      </c>
    </row>
    <row r="2258" spans="1:6" x14ac:dyDescent="0.25">
      <c r="A2258">
        <v>2022</v>
      </c>
      <c r="B2258" t="s">
        <v>50</v>
      </c>
      <c r="C2258" t="s">
        <v>5</v>
      </c>
      <c r="D2258" t="str">
        <f t="shared" si="35"/>
        <v>Government Impersonation</v>
      </c>
      <c r="E2258">
        <v>160</v>
      </c>
      <c r="F2258" s="3">
        <v>758848</v>
      </c>
    </row>
    <row r="2259" spans="1:6" x14ac:dyDescent="0.25">
      <c r="A2259">
        <v>2022</v>
      </c>
      <c r="B2259" t="s">
        <v>50</v>
      </c>
      <c r="C2259" t="s">
        <v>126</v>
      </c>
      <c r="D2259" t="str">
        <f t="shared" si="35"/>
        <v>Harassment/Stalking</v>
      </c>
      <c r="E2259">
        <v>177</v>
      </c>
      <c r="F2259" s="3">
        <v>8322</v>
      </c>
    </row>
    <row r="2260" spans="1:6" x14ac:dyDescent="0.25">
      <c r="A2260">
        <v>2022</v>
      </c>
      <c r="B2260" t="s">
        <v>50</v>
      </c>
      <c r="C2260" t="s">
        <v>13</v>
      </c>
      <c r="D2260" t="str">
        <f t="shared" si="35"/>
        <v>IPR/Copyright and Counterfeit</v>
      </c>
      <c r="E2260">
        <v>26</v>
      </c>
      <c r="F2260" s="3">
        <v>4892</v>
      </c>
    </row>
    <row r="2261" spans="1:6" x14ac:dyDescent="0.25">
      <c r="A2261">
        <v>2022</v>
      </c>
      <c r="B2261" t="s">
        <v>50</v>
      </c>
      <c r="C2261" t="s">
        <v>10</v>
      </c>
      <c r="D2261" t="str">
        <f t="shared" si="35"/>
        <v>Identity Theft</v>
      </c>
      <c r="E2261">
        <v>736</v>
      </c>
      <c r="F2261" s="3">
        <v>4264410</v>
      </c>
    </row>
    <row r="2262" spans="1:6" x14ac:dyDescent="0.25">
      <c r="A2262">
        <v>2022</v>
      </c>
      <c r="B2262" t="s">
        <v>50</v>
      </c>
      <c r="C2262" t="s">
        <v>18</v>
      </c>
      <c r="D2262" t="str">
        <f t="shared" si="35"/>
        <v>Investment</v>
      </c>
      <c r="E2262">
        <v>204</v>
      </c>
      <c r="F2262" s="3">
        <v>19355884</v>
      </c>
    </row>
    <row r="2263" spans="1:6" x14ac:dyDescent="0.25">
      <c r="A2263">
        <v>2022</v>
      </c>
      <c r="B2263" t="s">
        <v>50</v>
      </c>
      <c r="C2263" t="s">
        <v>11</v>
      </c>
      <c r="D2263" t="str">
        <f t="shared" si="35"/>
        <v>Lottery/Sweepstakes/Inheritance</v>
      </c>
      <c r="E2263">
        <v>53</v>
      </c>
      <c r="F2263" s="3">
        <v>861303</v>
      </c>
    </row>
    <row r="2264" spans="1:6" x14ac:dyDescent="0.25">
      <c r="A2264">
        <v>2022</v>
      </c>
      <c r="B2264" t="s">
        <v>50</v>
      </c>
      <c r="C2264" t="s">
        <v>117</v>
      </c>
      <c r="D2264" t="str">
        <f t="shared" si="35"/>
        <v>Malware/Scareware/Virus</v>
      </c>
      <c r="E2264">
        <v>9</v>
      </c>
      <c r="F2264" s="3">
        <v>121</v>
      </c>
    </row>
    <row r="2265" spans="1:6" x14ac:dyDescent="0.25">
      <c r="A2265">
        <v>2022</v>
      </c>
      <c r="B2265" t="s">
        <v>50</v>
      </c>
      <c r="C2265" t="s">
        <v>119</v>
      </c>
      <c r="D2265" t="str">
        <f t="shared" si="35"/>
        <v>NCDF</v>
      </c>
      <c r="E2265">
        <v>1</v>
      </c>
      <c r="F2265" s="3">
        <v>12975</v>
      </c>
    </row>
    <row r="2266" spans="1:6" x14ac:dyDescent="0.25">
      <c r="A2266">
        <v>2022</v>
      </c>
      <c r="B2266" t="s">
        <v>50</v>
      </c>
      <c r="C2266" t="s">
        <v>121</v>
      </c>
      <c r="D2266" t="str">
        <f t="shared" si="35"/>
        <v>NTOC</v>
      </c>
      <c r="E2266">
        <v>0</v>
      </c>
      <c r="F2266" s="3">
        <v>0</v>
      </c>
    </row>
    <row r="2267" spans="1:6" x14ac:dyDescent="0.25">
      <c r="A2267">
        <v>2022</v>
      </c>
      <c r="B2267" t="s">
        <v>50</v>
      </c>
      <c r="C2267" t="s">
        <v>102</v>
      </c>
      <c r="D2267" t="str">
        <f t="shared" si="35"/>
        <v>No Lead Value</v>
      </c>
      <c r="E2267">
        <v>5563</v>
      </c>
      <c r="F2267" s="3">
        <v>0</v>
      </c>
    </row>
    <row r="2268" spans="1:6" x14ac:dyDescent="0.25">
      <c r="A2268">
        <v>2022</v>
      </c>
      <c r="B2268" t="s">
        <v>50</v>
      </c>
      <c r="C2268" t="s">
        <v>103</v>
      </c>
      <c r="D2268" t="str">
        <f t="shared" si="35"/>
        <v>Non-payment/Non-Delivery</v>
      </c>
      <c r="E2268">
        <v>797</v>
      </c>
      <c r="F2268" s="3">
        <v>2280242</v>
      </c>
    </row>
    <row r="2269" spans="1:6" x14ac:dyDescent="0.25">
      <c r="A2269">
        <v>2022</v>
      </c>
      <c r="B2269" t="s">
        <v>50</v>
      </c>
      <c r="C2269" t="s">
        <v>28</v>
      </c>
      <c r="D2269" t="str">
        <f t="shared" si="35"/>
        <v>Other</v>
      </c>
      <c r="E2269">
        <v>101</v>
      </c>
      <c r="F2269" s="3">
        <v>736854</v>
      </c>
    </row>
    <row r="2270" spans="1:6" x14ac:dyDescent="0.25">
      <c r="A2270">
        <v>2022</v>
      </c>
      <c r="B2270" t="s">
        <v>50</v>
      </c>
      <c r="C2270" t="s">
        <v>9</v>
      </c>
      <c r="D2270" t="str">
        <f t="shared" si="35"/>
        <v>Overpayment</v>
      </c>
      <c r="E2270">
        <v>94</v>
      </c>
      <c r="F2270" s="3">
        <v>369181</v>
      </c>
    </row>
    <row r="2271" spans="1:6" x14ac:dyDescent="0.25">
      <c r="A2271">
        <v>2022</v>
      </c>
      <c r="B2271" t="s">
        <v>50</v>
      </c>
      <c r="C2271" t="s">
        <v>8</v>
      </c>
      <c r="D2271" t="str">
        <f t="shared" si="35"/>
        <v>Data Breach (Personal)</v>
      </c>
      <c r="E2271">
        <v>953</v>
      </c>
      <c r="F2271" s="3">
        <v>2327154</v>
      </c>
    </row>
    <row r="2272" spans="1:6" x14ac:dyDescent="0.25">
      <c r="A2272">
        <v>2022</v>
      </c>
      <c r="B2272" t="s">
        <v>50</v>
      </c>
      <c r="C2272" t="s">
        <v>125</v>
      </c>
      <c r="D2272" t="str">
        <f t="shared" si="35"/>
        <v>Phishing/Vishing/Smishing/Pharming</v>
      </c>
      <c r="E2272">
        <v>273</v>
      </c>
      <c r="F2272" s="3">
        <v>114509</v>
      </c>
    </row>
    <row r="2273" spans="1:6" x14ac:dyDescent="0.25">
      <c r="A2273">
        <v>2022</v>
      </c>
      <c r="B2273" t="s">
        <v>50</v>
      </c>
      <c r="C2273" t="s">
        <v>15</v>
      </c>
      <c r="D2273" t="str">
        <f t="shared" si="35"/>
        <v>Ransomware</v>
      </c>
      <c r="E2273">
        <v>42</v>
      </c>
      <c r="F2273" s="3">
        <v>41635</v>
      </c>
    </row>
    <row r="2274" spans="1:6" x14ac:dyDescent="0.25">
      <c r="A2274">
        <v>2022</v>
      </c>
      <c r="B2274" t="s">
        <v>50</v>
      </c>
      <c r="C2274" t="s">
        <v>127</v>
      </c>
      <c r="D2274" t="str">
        <f t="shared" si="35"/>
        <v>Real Estate/Rental</v>
      </c>
      <c r="E2274">
        <v>113</v>
      </c>
      <c r="F2274" s="3">
        <v>1516793</v>
      </c>
    </row>
    <row r="2275" spans="1:6" x14ac:dyDescent="0.25">
      <c r="A2275">
        <v>2022</v>
      </c>
      <c r="B2275" t="s">
        <v>50</v>
      </c>
      <c r="C2275" t="s">
        <v>128</v>
      </c>
      <c r="D2275" t="str">
        <f t="shared" si="35"/>
        <v>SIM Swap</v>
      </c>
      <c r="E2275">
        <v>19</v>
      </c>
      <c r="F2275" s="3">
        <v>312073</v>
      </c>
    </row>
    <row r="2276" spans="1:6" x14ac:dyDescent="0.25">
      <c r="A2276">
        <v>2022</v>
      </c>
      <c r="B2276" t="s">
        <v>50</v>
      </c>
      <c r="C2276" t="s">
        <v>22</v>
      </c>
      <c r="D2276" t="str">
        <f t="shared" si="35"/>
        <v>Spoofing</v>
      </c>
      <c r="E2276">
        <v>302</v>
      </c>
      <c r="F2276" s="3">
        <v>197056</v>
      </c>
    </row>
    <row r="2277" spans="1:6" x14ac:dyDescent="0.25">
      <c r="A2277">
        <v>2022</v>
      </c>
      <c r="B2277" t="s">
        <v>50</v>
      </c>
      <c r="C2277" t="s">
        <v>16</v>
      </c>
      <c r="D2277" t="str">
        <f t="shared" si="35"/>
        <v>Tech Support</v>
      </c>
      <c r="E2277">
        <v>577</v>
      </c>
      <c r="F2277" s="3">
        <v>7325237</v>
      </c>
    </row>
    <row r="2278" spans="1:6" x14ac:dyDescent="0.25">
      <c r="A2278">
        <v>2022</v>
      </c>
      <c r="B2278" t="s">
        <v>50</v>
      </c>
      <c r="C2278" t="s">
        <v>129</v>
      </c>
      <c r="D2278" t="str">
        <f t="shared" si="35"/>
        <v>Terrorism/Threats of Violence</v>
      </c>
      <c r="E2278">
        <v>28</v>
      </c>
      <c r="F2278" s="3">
        <v>1500</v>
      </c>
    </row>
    <row r="2279" spans="1:6" x14ac:dyDescent="0.25">
      <c r="A2279">
        <v>2022</v>
      </c>
      <c r="B2279" t="s">
        <v>56</v>
      </c>
      <c r="C2279" t="s">
        <v>7</v>
      </c>
      <c r="D2279" t="str">
        <f t="shared" si="35"/>
        <v>Advanced Fee</v>
      </c>
      <c r="E2279">
        <v>64</v>
      </c>
      <c r="F2279" s="3">
        <v>2653128</v>
      </c>
    </row>
    <row r="2280" spans="1:6" x14ac:dyDescent="0.25">
      <c r="A2280">
        <v>2022</v>
      </c>
      <c r="B2280" t="s">
        <v>56</v>
      </c>
      <c r="C2280" t="s">
        <v>118</v>
      </c>
      <c r="D2280" t="str">
        <f t="shared" si="35"/>
        <v>BEC/EAC</v>
      </c>
      <c r="E2280">
        <v>161</v>
      </c>
      <c r="F2280" s="3">
        <v>16716697</v>
      </c>
    </row>
    <row r="2281" spans="1:6" x14ac:dyDescent="0.25">
      <c r="A2281">
        <v>2022</v>
      </c>
      <c r="B2281" t="s">
        <v>56</v>
      </c>
      <c r="C2281" t="s">
        <v>120</v>
      </c>
      <c r="D2281" t="str">
        <f t="shared" si="35"/>
        <v>Botnet</v>
      </c>
      <c r="E2281">
        <v>5</v>
      </c>
      <c r="F2281" s="3">
        <v>0</v>
      </c>
    </row>
    <row r="2282" spans="1:6" x14ac:dyDescent="0.25">
      <c r="A2282">
        <v>2022</v>
      </c>
      <c r="B2282" t="s">
        <v>56</v>
      </c>
      <c r="C2282" t="s">
        <v>122</v>
      </c>
      <c r="D2282" t="str">
        <f t="shared" si="35"/>
        <v>Confidence Fraud/Romance</v>
      </c>
      <c r="E2282">
        <v>154</v>
      </c>
      <c r="F2282" s="3">
        <v>4389801</v>
      </c>
    </row>
    <row r="2283" spans="1:6" x14ac:dyDescent="0.25">
      <c r="A2283">
        <v>2022</v>
      </c>
      <c r="B2283" t="s">
        <v>56</v>
      </c>
      <c r="C2283" t="s">
        <v>123</v>
      </c>
      <c r="D2283" t="str">
        <f t="shared" si="35"/>
        <v>Credit Card/Check Fraud</v>
      </c>
      <c r="E2283">
        <v>120</v>
      </c>
      <c r="F2283" s="3">
        <v>1599889</v>
      </c>
    </row>
    <row r="2284" spans="1:6" x14ac:dyDescent="0.25">
      <c r="A2284">
        <v>2022</v>
      </c>
      <c r="B2284" t="s">
        <v>56</v>
      </c>
      <c r="C2284" t="s">
        <v>17</v>
      </c>
      <c r="D2284" t="str">
        <f t="shared" si="35"/>
        <v>Crimes Against Children</v>
      </c>
      <c r="E2284">
        <v>21</v>
      </c>
      <c r="F2284" s="3">
        <v>50</v>
      </c>
    </row>
    <row r="2285" spans="1:6" x14ac:dyDescent="0.25">
      <c r="A2285">
        <v>2022</v>
      </c>
      <c r="B2285" t="s">
        <v>56</v>
      </c>
      <c r="C2285" t="s">
        <v>124</v>
      </c>
      <c r="D2285" t="str">
        <f t="shared" si="35"/>
        <v>Data Breach (Corporate)</v>
      </c>
      <c r="E2285">
        <v>11</v>
      </c>
      <c r="F2285" s="3">
        <v>200036</v>
      </c>
    </row>
    <row r="2286" spans="1:6" x14ac:dyDescent="0.25">
      <c r="A2286">
        <v>2022</v>
      </c>
      <c r="B2286" t="s">
        <v>56</v>
      </c>
      <c r="C2286" t="s">
        <v>26</v>
      </c>
      <c r="D2286" t="str">
        <f t="shared" si="35"/>
        <v>Employment</v>
      </c>
      <c r="E2286">
        <v>70</v>
      </c>
      <c r="F2286" s="3">
        <v>611379</v>
      </c>
    </row>
    <row r="2287" spans="1:6" x14ac:dyDescent="0.25">
      <c r="A2287">
        <v>2022</v>
      </c>
      <c r="B2287" t="s">
        <v>56</v>
      </c>
      <c r="C2287" t="s">
        <v>12</v>
      </c>
      <c r="D2287" t="str">
        <f t="shared" si="35"/>
        <v>Extortion</v>
      </c>
      <c r="E2287">
        <v>292</v>
      </c>
      <c r="F2287" s="3">
        <v>359335</v>
      </c>
    </row>
    <row r="2288" spans="1:6" x14ac:dyDescent="0.25">
      <c r="A2288">
        <v>2022</v>
      </c>
      <c r="B2288" t="s">
        <v>56</v>
      </c>
      <c r="C2288" t="s">
        <v>5</v>
      </c>
      <c r="D2288" t="str">
        <f t="shared" si="35"/>
        <v>Government Impersonation</v>
      </c>
      <c r="E2288">
        <v>65</v>
      </c>
      <c r="F2288" s="3">
        <v>749705</v>
      </c>
    </row>
    <row r="2289" spans="1:6" x14ac:dyDescent="0.25">
      <c r="A2289">
        <v>2022</v>
      </c>
      <c r="B2289" t="s">
        <v>56</v>
      </c>
      <c r="C2289" t="s">
        <v>126</v>
      </c>
      <c r="D2289" t="str">
        <f t="shared" si="35"/>
        <v>Harassment/Stalking</v>
      </c>
      <c r="E2289">
        <v>47</v>
      </c>
      <c r="F2289" s="3">
        <v>3000</v>
      </c>
    </row>
    <row r="2290" spans="1:6" x14ac:dyDescent="0.25">
      <c r="A2290">
        <v>2022</v>
      </c>
      <c r="B2290" t="s">
        <v>56</v>
      </c>
      <c r="C2290" t="s">
        <v>13</v>
      </c>
      <c r="D2290" t="str">
        <f t="shared" si="35"/>
        <v>IPR/Copyright and Counterfeit</v>
      </c>
      <c r="E2290">
        <v>9</v>
      </c>
      <c r="F2290" s="3">
        <v>606</v>
      </c>
    </row>
    <row r="2291" spans="1:6" x14ac:dyDescent="0.25">
      <c r="A2291">
        <v>2022</v>
      </c>
      <c r="B2291" t="s">
        <v>56</v>
      </c>
      <c r="C2291" t="s">
        <v>10</v>
      </c>
      <c r="D2291" t="str">
        <f t="shared" si="35"/>
        <v>Identity Theft</v>
      </c>
      <c r="E2291">
        <v>141</v>
      </c>
      <c r="F2291" s="3">
        <v>329798</v>
      </c>
    </row>
    <row r="2292" spans="1:6" x14ac:dyDescent="0.25">
      <c r="A2292">
        <v>2022</v>
      </c>
      <c r="B2292" t="s">
        <v>56</v>
      </c>
      <c r="C2292" t="s">
        <v>18</v>
      </c>
      <c r="D2292" t="str">
        <f t="shared" si="35"/>
        <v>Investment</v>
      </c>
      <c r="E2292">
        <v>82</v>
      </c>
      <c r="F2292" s="3">
        <v>6038243</v>
      </c>
    </row>
    <row r="2293" spans="1:6" x14ac:dyDescent="0.25">
      <c r="A2293">
        <v>2022</v>
      </c>
      <c r="B2293" t="s">
        <v>56</v>
      </c>
      <c r="C2293" t="s">
        <v>11</v>
      </c>
      <c r="D2293" t="str">
        <f t="shared" si="35"/>
        <v>Lottery/Sweepstakes/Inheritance</v>
      </c>
      <c r="E2293">
        <v>32</v>
      </c>
      <c r="F2293" s="3">
        <v>136692</v>
      </c>
    </row>
    <row r="2294" spans="1:6" x14ac:dyDescent="0.25">
      <c r="A2294">
        <v>2022</v>
      </c>
      <c r="B2294" t="s">
        <v>56</v>
      </c>
      <c r="C2294" t="s">
        <v>117</v>
      </c>
      <c r="D2294" t="str">
        <f t="shared" si="35"/>
        <v>Malware/Scareware/Virus</v>
      </c>
      <c r="E2294">
        <v>3</v>
      </c>
      <c r="F2294" s="3">
        <v>0</v>
      </c>
    </row>
    <row r="2295" spans="1:6" x14ac:dyDescent="0.25">
      <c r="A2295">
        <v>2022</v>
      </c>
      <c r="B2295" t="s">
        <v>56</v>
      </c>
      <c r="C2295" t="s">
        <v>119</v>
      </c>
      <c r="D2295" t="str">
        <f t="shared" si="35"/>
        <v>NCDF</v>
      </c>
      <c r="E2295">
        <v>0</v>
      </c>
      <c r="F2295" s="3">
        <v>0</v>
      </c>
    </row>
    <row r="2296" spans="1:6" x14ac:dyDescent="0.25">
      <c r="A2296">
        <v>2022</v>
      </c>
      <c r="B2296" t="s">
        <v>56</v>
      </c>
      <c r="C2296" t="s">
        <v>121</v>
      </c>
      <c r="D2296" t="str">
        <f t="shared" si="35"/>
        <v>NTOC</v>
      </c>
      <c r="E2296">
        <v>0</v>
      </c>
      <c r="F2296" s="3">
        <v>0</v>
      </c>
    </row>
    <row r="2297" spans="1:6" x14ac:dyDescent="0.25">
      <c r="A2297">
        <v>2022</v>
      </c>
      <c r="B2297" t="s">
        <v>56</v>
      </c>
      <c r="C2297" t="s">
        <v>102</v>
      </c>
      <c r="D2297" t="str">
        <f t="shared" si="35"/>
        <v>No Lead Value</v>
      </c>
      <c r="E2297">
        <v>767</v>
      </c>
      <c r="F2297" s="3">
        <v>0</v>
      </c>
    </row>
    <row r="2298" spans="1:6" x14ac:dyDescent="0.25">
      <c r="A2298">
        <v>2022</v>
      </c>
      <c r="B2298" t="s">
        <v>56</v>
      </c>
      <c r="C2298" t="s">
        <v>103</v>
      </c>
      <c r="D2298" t="str">
        <f t="shared" si="35"/>
        <v>Non-payment/Non-Delivery</v>
      </c>
      <c r="E2298">
        <v>295</v>
      </c>
      <c r="F2298" s="3">
        <v>1275435</v>
      </c>
    </row>
    <row r="2299" spans="1:6" x14ac:dyDescent="0.25">
      <c r="A2299">
        <v>2022</v>
      </c>
      <c r="B2299" t="s">
        <v>56</v>
      </c>
      <c r="C2299" t="s">
        <v>28</v>
      </c>
      <c r="D2299" t="str">
        <f t="shared" si="35"/>
        <v>Other</v>
      </c>
      <c r="E2299">
        <v>39</v>
      </c>
      <c r="F2299" s="3">
        <v>369975</v>
      </c>
    </row>
    <row r="2300" spans="1:6" x14ac:dyDescent="0.25">
      <c r="A2300">
        <v>2022</v>
      </c>
      <c r="B2300" t="s">
        <v>56</v>
      </c>
      <c r="C2300" t="s">
        <v>9</v>
      </c>
      <c r="D2300" t="str">
        <f t="shared" si="35"/>
        <v>Overpayment</v>
      </c>
      <c r="E2300">
        <v>39</v>
      </c>
      <c r="F2300" s="3">
        <v>253238</v>
      </c>
    </row>
    <row r="2301" spans="1:6" x14ac:dyDescent="0.25">
      <c r="A2301">
        <v>2022</v>
      </c>
      <c r="B2301" t="s">
        <v>56</v>
      </c>
      <c r="C2301" t="s">
        <v>8</v>
      </c>
      <c r="D2301" t="str">
        <f t="shared" si="35"/>
        <v>Data Breach (Personal)</v>
      </c>
      <c r="E2301">
        <v>305</v>
      </c>
      <c r="F2301" s="3">
        <v>868145</v>
      </c>
    </row>
    <row r="2302" spans="1:6" x14ac:dyDescent="0.25">
      <c r="A2302">
        <v>2022</v>
      </c>
      <c r="B2302" t="s">
        <v>56</v>
      </c>
      <c r="C2302" t="s">
        <v>125</v>
      </c>
      <c r="D2302" t="str">
        <f t="shared" si="35"/>
        <v>Phishing/Vishing/Smishing/Pharming</v>
      </c>
      <c r="E2302">
        <v>82</v>
      </c>
      <c r="F2302" s="3">
        <v>36705</v>
      </c>
    </row>
    <row r="2303" spans="1:6" x14ac:dyDescent="0.25">
      <c r="A2303">
        <v>2022</v>
      </c>
      <c r="B2303" t="s">
        <v>56</v>
      </c>
      <c r="C2303" t="s">
        <v>15</v>
      </c>
      <c r="D2303" t="str">
        <f t="shared" si="35"/>
        <v>Ransomware</v>
      </c>
      <c r="E2303">
        <v>27</v>
      </c>
      <c r="F2303" s="3">
        <v>2007000</v>
      </c>
    </row>
    <row r="2304" spans="1:6" x14ac:dyDescent="0.25">
      <c r="A2304">
        <v>2022</v>
      </c>
      <c r="B2304" t="s">
        <v>56</v>
      </c>
      <c r="C2304" t="s">
        <v>127</v>
      </c>
      <c r="D2304" t="str">
        <f t="shared" si="35"/>
        <v>Real Estate/Rental</v>
      </c>
      <c r="E2304">
        <v>34</v>
      </c>
      <c r="F2304" s="3">
        <v>1641269</v>
      </c>
    </row>
    <row r="2305" spans="1:6" x14ac:dyDescent="0.25">
      <c r="A2305">
        <v>2022</v>
      </c>
      <c r="B2305" t="s">
        <v>56</v>
      </c>
      <c r="C2305" t="s">
        <v>128</v>
      </c>
      <c r="D2305" t="str">
        <f t="shared" si="35"/>
        <v>SIM Swap</v>
      </c>
      <c r="E2305">
        <v>11</v>
      </c>
      <c r="F2305" s="3">
        <v>240697</v>
      </c>
    </row>
    <row r="2306" spans="1:6" x14ac:dyDescent="0.25">
      <c r="A2306">
        <v>2022</v>
      </c>
      <c r="B2306" t="s">
        <v>56</v>
      </c>
      <c r="C2306" t="s">
        <v>22</v>
      </c>
      <c r="D2306" t="str">
        <f t="shared" si="35"/>
        <v>Spoofing</v>
      </c>
      <c r="E2306">
        <v>108</v>
      </c>
      <c r="F2306" s="3">
        <v>88279</v>
      </c>
    </row>
    <row r="2307" spans="1:6" x14ac:dyDescent="0.25">
      <c r="A2307">
        <v>2022</v>
      </c>
      <c r="B2307" t="s">
        <v>56</v>
      </c>
      <c r="C2307" t="s">
        <v>16</v>
      </c>
      <c r="D2307" t="str">
        <f t="shared" ref="D2307:D2370" si="36">IF(C2307="BEC", "BEC/EAC", IF(C2307="Credit Card Fraud", "Credit Card/Check Fraud", IF(C2307="Malware", "Malware/Scareware/Virus", IF(C2307="Data Breach", "Data Breach (Corporate)", IF(C2307="Real Estate", "Real Estate/Rental", IF(C2307="Phishing", "Phishing/Vishing/Smishing/Pharming", IF(C2307="Personal Data Breach", "Data Breach (Personal)", IF(C2307="Corporate Data Breach", "Data Breach (Corporate)", IF(C2307="Confidence/Romance", "Confidence Fraud/Romance", IF(C2307="Threats of Violence", "Terrorism/Threats of Violence", C2307))))))))))</f>
        <v>Tech Support</v>
      </c>
      <c r="E2307">
        <v>193</v>
      </c>
      <c r="F2307" s="3">
        <v>5016905</v>
      </c>
    </row>
    <row r="2308" spans="1:6" x14ac:dyDescent="0.25">
      <c r="A2308">
        <v>2022</v>
      </c>
      <c r="B2308" t="s">
        <v>56</v>
      </c>
      <c r="C2308" t="s">
        <v>129</v>
      </c>
      <c r="D2308" t="str">
        <f t="shared" si="36"/>
        <v>Terrorism/Threats of Violence</v>
      </c>
      <c r="E2308">
        <v>12</v>
      </c>
      <c r="F2308" s="3">
        <v>0</v>
      </c>
    </row>
    <row r="2309" spans="1:6" x14ac:dyDescent="0.25">
      <c r="A2309">
        <v>2022</v>
      </c>
      <c r="B2309" t="s">
        <v>41</v>
      </c>
      <c r="C2309" t="s">
        <v>7</v>
      </c>
      <c r="D2309" t="str">
        <f t="shared" si="36"/>
        <v>Advanced Fee</v>
      </c>
      <c r="E2309">
        <v>72</v>
      </c>
      <c r="F2309" s="3">
        <v>194928</v>
      </c>
    </row>
    <row r="2310" spans="1:6" x14ac:dyDescent="0.25">
      <c r="A2310">
        <v>2022</v>
      </c>
      <c r="B2310" t="s">
        <v>41</v>
      </c>
      <c r="C2310" t="s">
        <v>118</v>
      </c>
      <c r="D2310" t="str">
        <f t="shared" si="36"/>
        <v>BEC/EAC</v>
      </c>
      <c r="E2310">
        <v>129</v>
      </c>
      <c r="F2310" s="3">
        <v>21789894</v>
      </c>
    </row>
    <row r="2311" spans="1:6" x14ac:dyDescent="0.25">
      <c r="A2311">
        <v>2022</v>
      </c>
      <c r="B2311" t="s">
        <v>41</v>
      </c>
      <c r="C2311" t="s">
        <v>120</v>
      </c>
      <c r="D2311" t="str">
        <f t="shared" si="36"/>
        <v>Botnet</v>
      </c>
      <c r="E2311">
        <v>1</v>
      </c>
      <c r="F2311" s="3">
        <v>0</v>
      </c>
    </row>
    <row r="2312" spans="1:6" x14ac:dyDescent="0.25">
      <c r="A2312">
        <v>2022</v>
      </c>
      <c r="B2312" t="s">
        <v>41</v>
      </c>
      <c r="C2312" t="s">
        <v>122</v>
      </c>
      <c r="D2312" t="str">
        <f t="shared" si="36"/>
        <v>Confidence Fraud/Romance</v>
      </c>
      <c r="E2312">
        <v>138</v>
      </c>
      <c r="F2312" s="3">
        <v>3638753</v>
      </c>
    </row>
    <row r="2313" spans="1:6" x14ac:dyDescent="0.25">
      <c r="A2313">
        <v>2022</v>
      </c>
      <c r="B2313" t="s">
        <v>41</v>
      </c>
      <c r="C2313" t="s">
        <v>123</v>
      </c>
      <c r="D2313" t="str">
        <f t="shared" si="36"/>
        <v>Credit Card/Check Fraud</v>
      </c>
      <c r="E2313">
        <v>121</v>
      </c>
      <c r="F2313" s="3">
        <v>371299</v>
      </c>
    </row>
    <row r="2314" spans="1:6" x14ac:dyDescent="0.25">
      <c r="A2314">
        <v>2022</v>
      </c>
      <c r="B2314" t="s">
        <v>41</v>
      </c>
      <c r="C2314" t="s">
        <v>17</v>
      </c>
      <c r="D2314" t="str">
        <f t="shared" si="36"/>
        <v>Crimes Against Children</v>
      </c>
      <c r="E2314">
        <v>26</v>
      </c>
      <c r="F2314" s="3">
        <v>400</v>
      </c>
    </row>
    <row r="2315" spans="1:6" x14ac:dyDescent="0.25">
      <c r="A2315">
        <v>2022</v>
      </c>
      <c r="B2315" t="s">
        <v>41</v>
      </c>
      <c r="C2315" t="s">
        <v>124</v>
      </c>
      <c r="D2315" t="str">
        <f t="shared" si="36"/>
        <v>Data Breach (Corporate)</v>
      </c>
      <c r="E2315">
        <v>16</v>
      </c>
      <c r="F2315" s="3">
        <v>2387215</v>
      </c>
    </row>
    <row r="2316" spans="1:6" x14ac:dyDescent="0.25">
      <c r="A2316">
        <v>2022</v>
      </c>
      <c r="B2316" t="s">
        <v>41</v>
      </c>
      <c r="C2316" t="s">
        <v>26</v>
      </c>
      <c r="D2316" t="str">
        <f t="shared" si="36"/>
        <v>Employment</v>
      </c>
      <c r="E2316">
        <v>81</v>
      </c>
      <c r="F2316" s="3">
        <v>144704</v>
      </c>
    </row>
    <row r="2317" spans="1:6" x14ac:dyDescent="0.25">
      <c r="A2317">
        <v>2022</v>
      </c>
      <c r="B2317" t="s">
        <v>41</v>
      </c>
      <c r="C2317" t="s">
        <v>12</v>
      </c>
      <c r="D2317" t="str">
        <f t="shared" si="36"/>
        <v>Extortion</v>
      </c>
      <c r="E2317">
        <v>270</v>
      </c>
      <c r="F2317" s="3">
        <v>414967</v>
      </c>
    </row>
    <row r="2318" spans="1:6" x14ac:dyDescent="0.25">
      <c r="A2318">
        <v>2022</v>
      </c>
      <c r="B2318" t="s">
        <v>41</v>
      </c>
      <c r="C2318" t="s">
        <v>5</v>
      </c>
      <c r="D2318" t="str">
        <f t="shared" si="36"/>
        <v>Government Impersonation</v>
      </c>
      <c r="E2318">
        <v>69</v>
      </c>
      <c r="F2318" s="3">
        <v>345380</v>
      </c>
    </row>
    <row r="2319" spans="1:6" x14ac:dyDescent="0.25">
      <c r="A2319">
        <v>2022</v>
      </c>
      <c r="B2319" t="s">
        <v>41</v>
      </c>
      <c r="C2319" t="s">
        <v>126</v>
      </c>
      <c r="D2319" t="str">
        <f t="shared" si="36"/>
        <v>Harassment/Stalking</v>
      </c>
      <c r="E2319">
        <v>59</v>
      </c>
      <c r="F2319" s="3">
        <v>175000</v>
      </c>
    </row>
    <row r="2320" spans="1:6" x14ac:dyDescent="0.25">
      <c r="A2320">
        <v>2022</v>
      </c>
      <c r="B2320" t="s">
        <v>41</v>
      </c>
      <c r="C2320" t="s">
        <v>13</v>
      </c>
      <c r="D2320" t="str">
        <f t="shared" si="36"/>
        <v>IPR/Copyright and Counterfeit</v>
      </c>
      <c r="E2320">
        <v>11</v>
      </c>
      <c r="F2320" s="3">
        <v>157</v>
      </c>
    </row>
    <row r="2321" spans="1:6" x14ac:dyDescent="0.25">
      <c r="A2321">
        <v>2022</v>
      </c>
      <c r="B2321" t="s">
        <v>41</v>
      </c>
      <c r="C2321" t="s">
        <v>10</v>
      </c>
      <c r="D2321" t="str">
        <f t="shared" si="36"/>
        <v>Identity Theft</v>
      </c>
      <c r="E2321">
        <v>154</v>
      </c>
      <c r="F2321" s="3">
        <v>208097</v>
      </c>
    </row>
    <row r="2322" spans="1:6" x14ac:dyDescent="0.25">
      <c r="A2322">
        <v>2022</v>
      </c>
      <c r="B2322" t="s">
        <v>41</v>
      </c>
      <c r="C2322" t="s">
        <v>18</v>
      </c>
      <c r="D2322" t="str">
        <f t="shared" si="36"/>
        <v>Investment</v>
      </c>
      <c r="E2322">
        <v>119</v>
      </c>
      <c r="F2322" s="3">
        <v>18658024</v>
      </c>
    </row>
    <row r="2323" spans="1:6" x14ac:dyDescent="0.25">
      <c r="A2323">
        <v>2022</v>
      </c>
      <c r="B2323" t="s">
        <v>41</v>
      </c>
      <c r="C2323" t="s">
        <v>11</v>
      </c>
      <c r="D2323" t="str">
        <f t="shared" si="36"/>
        <v>Lottery/Sweepstakes/Inheritance</v>
      </c>
      <c r="E2323">
        <v>26</v>
      </c>
      <c r="F2323" s="3">
        <v>624922</v>
      </c>
    </row>
    <row r="2324" spans="1:6" x14ac:dyDescent="0.25">
      <c r="A2324">
        <v>2022</v>
      </c>
      <c r="B2324" t="s">
        <v>41</v>
      </c>
      <c r="C2324" t="s">
        <v>117</v>
      </c>
      <c r="D2324" t="str">
        <f t="shared" si="36"/>
        <v>Malware/Scareware/Virus</v>
      </c>
      <c r="E2324">
        <v>6</v>
      </c>
      <c r="F2324" s="3">
        <v>0</v>
      </c>
    </row>
    <row r="2325" spans="1:6" x14ac:dyDescent="0.25">
      <c r="A2325">
        <v>2022</v>
      </c>
      <c r="B2325" t="s">
        <v>41</v>
      </c>
      <c r="C2325" t="s">
        <v>119</v>
      </c>
      <c r="D2325" t="str">
        <f t="shared" si="36"/>
        <v>NCDF</v>
      </c>
      <c r="E2325">
        <v>0</v>
      </c>
      <c r="F2325" s="3">
        <v>0</v>
      </c>
    </row>
    <row r="2326" spans="1:6" x14ac:dyDescent="0.25">
      <c r="A2326">
        <v>2022</v>
      </c>
      <c r="B2326" t="s">
        <v>41</v>
      </c>
      <c r="C2326" t="s">
        <v>121</v>
      </c>
      <c r="D2326" t="str">
        <f t="shared" si="36"/>
        <v>NTOC</v>
      </c>
      <c r="E2326">
        <v>0</v>
      </c>
      <c r="F2326" s="3">
        <v>0</v>
      </c>
    </row>
    <row r="2327" spans="1:6" x14ac:dyDescent="0.25">
      <c r="A2327">
        <v>2022</v>
      </c>
      <c r="B2327" t="s">
        <v>41</v>
      </c>
      <c r="C2327" t="s">
        <v>102</v>
      </c>
      <c r="D2327" t="str">
        <f t="shared" si="36"/>
        <v>No Lead Value</v>
      </c>
      <c r="E2327">
        <v>156</v>
      </c>
      <c r="F2327" s="3">
        <v>0</v>
      </c>
    </row>
    <row r="2328" spans="1:6" x14ac:dyDescent="0.25">
      <c r="A2328">
        <v>2022</v>
      </c>
      <c r="B2328" t="s">
        <v>41</v>
      </c>
      <c r="C2328" t="s">
        <v>103</v>
      </c>
      <c r="D2328" t="str">
        <f t="shared" si="36"/>
        <v>Non-payment/Non-Delivery</v>
      </c>
      <c r="E2328">
        <v>294</v>
      </c>
      <c r="F2328" s="3">
        <v>2664083</v>
      </c>
    </row>
    <row r="2329" spans="1:6" x14ac:dyDescent="0.25">
      <c r="A2329">
        <v>2022</v>
      </c>
      <c r="B2329" t="s">
        <v>41</v>
      </c>
      <c r="C2329" t="s">
        <v>28</v>
      </c>
      <c r="D2329" t="str">
        <f t="shared" si="36"/>
        <v>Other</v>
      </c>
      <c r="E2329">
        <v>49</v>
      </c>
      <c r="F2329" s="3">
        <v>499324</v>
      </c>
    </row>
    <row r="2330" spans="1:6" x14ac:dyDescent="0.25">
      <c r="A2330">
        <v>2022</v>
      </c>
      <c r="B2330" t="s">
        <v>41</v>
      </c>
      <c r="C2330" t="s">
        <v>9</v>
      </c>
      <c r="D2330" t="str">
        <f t="shared" si="36"/>
        <v>Overpayment</v>
      </c>
      <c r="E2330">
        <v>48</v>
      </c>
      <c r="F2330" s="3">
        <v>120482</v>
      </c>
    </row>
    <row r="2331" spans="1:6" x14ac:dyDescent="0.25">
      <c r="A2331">
        <v>2022</v>
      </c>
      <c r="B2331" t="s">
        <v>41</v>
      </c>
      <c r="C2331" t="s">
        <v>8</v>
      </c>
      <c r="D2331" t="str">
        <f t="shared" si="36"/>
        <v>Data Breach (Personal)</v>
      </c>
      <c r="E2331">
        <v>317</v>
      </c>
      <c r="F2331" s="3">
        <v>1011578</v>
      </c>
    </row>
    <row r="2332" spans="1:6" x14ac:dyDescent="0.25">
      <c r="A2332">
        <v>2022</v>
      </c>
      <c r="B2332" t="s">
        <v>41</v>
      </c>
      <c r="C2332" t="s">
        <v>125</v>
      </c>
      <c r="D2332" t="str">
        <f t="shared" si="36"/>
        <v>Phishing/Vishing/Smishing/Pharming</v>
      </c>
      <c r="E2332">
        <v>70</v>
      </c>
      <c r="F2332" s="3">
        <v>8619</v>
      </c>
    </row>
    <row r="2333" spans="1:6" x14ac:dyDescent="0.25">
      <c r="A2333">
        <v>2022</v>
      </c>
      <c r="B2333" t="s">
        <v>41</v>
      </c>
      <c r="C2333" t="s">
        <v>15</v>
      </c>
      <c r="D2333" t="str">
        <f t="shared" si="36"/>
        <v>Ransomware</v>
      </c>
      <c r="E2333">
        <v>27</v>
      </c>
      <c r="F2333" s="3">
        <v>2971755</v>
      </c>
    </row>
    <row r="2334" spans="1:6" x14ac:dyDescent="0.25">
      <c r="A2334">
        <v>2022</v>
      </c>
      <c r="B2334" t="s">
        <v>41</v>
      </c>
      <c r="C2334" t="s">
        <v>127</v>
      </c>
      <c r="D2334" t="str">
        <f t="shared" si="36"/>
        <v>Real Estate/Rental</v>
      </c>
      <c r="E2334">
        <v>39</v>
      </c>
      <c r="F2334" s="3">
        <v>1647509</v>
      </c>
    </row>
    <row r="2335" spans="1:6" x14ac:dyDescent="0.25">
      <c r="A2335">
        <v>2022</v>
      </c>
      <c r="B2335" t="s">
        <v>41</v>
      </c>
      <c r="C2335" t="s">
        <v>128</v>
      </c>
      <c r="D2335" t="str">
        <f t="shared" si="36"/>
        <v>SIM Swap</v>
      </c>
      <c r="E2335">
        <v>8</v>
      </c>
      <c r="F2335" s="3">
        <v>248941</v>
      </c>
    </row>
    <row r="2336" spans="1:6" x14ac:dyDescent="0.25">
      <c r="A2336">
        <v>2022</v>
      </c>
      <c r="B2336" t="s">
        <v>41</v>
      </c>
      <c r="C2336" t="s">
        <v>22</v>
      </c>
      <c r="D2336" t="str">
        <f t="shared" si="36"/>
        <v>Spoofing</v>
      </c>
      <c r="E2336">
        <v>116</v>
      </c>
      <c r="F2336" s="3">
        <v>553772</v>
      </c>
    </row>
    <row r="2337" spans="1:6" x14ac:dyDescent="0.25">
      <c r="A2337">
        <v>2022</v>
      </c>
      <c r="B2337" t="s">
        <v>41</v>
      </c>
      <c r="C2337" t="s">
        <v>16</v>
      </c>
      <c r="D2337" t="str">
        <f t="shared" si="36"/>
        <v>Tech Support</v>
      </c>
      <c r="E2337">
        <v>169</v>
      </c>
      <c r="F2337" s="3">
        <v>2028221</v>
      </c>
    </row>
    <row r="2338" spans="1:6" x14ac:dyDescent="0.25">
      <c r="A2338">
        <v>2022</v>
      </c>
      <c r="B2338" t="s">
        <v>41</v>
      </c>
      <c r="C2338" t="s">
        <v>129</v>
      </c>
      <c r="D2338" t="str">
        <f t="shared" si="36"/>
        <v>Terrorism/Threats of Violence</v>
      </c>
      <c r="E2338">
        <v>19</v>
      </c>
      <c r="F2338" s="3">
        <v>3500</v>
      </c>
    </row>
    <row r="2339" spans="1:6" x14ac:dyDescent="0.25">
      <c r="A2339">
        <v>2022</v>
      </c>
      <c r="B2339" t="s">
        <v>58</v>
      </c>
      <c r="C2339" t="s">
        <v>7</v>
      </c>
      <c r="D2339" t="str">
        <f t="shared" si="36"/>
        <v>Advanced Fee</v>
      </c>
      <c r="E2339">
        <v>122</v>
      </c>
      <c r="F2339" s="3">
        <v>1109957</v>
      </c>
    </row>
    <row r="2340" spans="1:6" x14ac:dyDescent="0.25">
      <c r="A2340">
        <v>2022</v>
      </c>
      <c r="B2340" t="s">
        <v>58</v>
      </c>
      <c r="C2340" t="s">
        <v>118</v>
      </c>
      <c r="D2340" t="str">
        <f t="shared" si="36"/>
        <v>BEC/EAC</v>
      </c>
      <c r="E2340">
        <v>131</v>
      </c>
      <c r="F2340" s="3">
        <v>13641891</v>
      </c>
    </row>
    <row r="2341" spans="1:6" x14ac:dyDescent="0.25">
      <c r="A2341">
        <v>2022</v>
      </c>
      <c r="B2341" t="s">
        <v>58</v>
      </c>
      <c r="C2341" t="s">
        <v>120</v>
      </c>
      <c r="D2341" t="str">
        <f t="shared" si="36"/>
        <v>Botnet</v>
      </c>
      <c r="E2341">
        <v>5</v>
      </c>
      <c r="F2341" s="3">
        <v>0</v>
      </c>
    </row>
    <row r="2342" spans="1:6" x14ac:dyDescent="0.25">
      <c r="A2342">
        <v>2022</v>
      </c>
      <c r="B2342" t="s">
        <v>58</v>
      </c>
      <c r="C2342" t="s">
        <v>122</v>
      </c>
      <c r="D2342" t="str">
        <f t="shared" si="36"/>
        <v>Confidence Fraud/Romance</v>
      </c>
      <c r="E2342">
        <v>216</v>
      </c>
      <c r="F2342" s="3">
        <v>5291726</v>
      </c>
    </row>
    <row r="2343" spans="1:6" x14ac:dyDescent="0.25">
      <c r="A2343">
        <v>2022</v>
      </c>
      <c r="B2343" t="s">
        <v>58</v>
      </c>
      <c r="C2343" t="s">
        <v>123</v>
      </c>
      <c r="D2343" t="str">
        <f t="shared" si="36"/>
        <v>Credit Card/Check Fraud</v>
      </c>
      <c r="E2343">
        <v>267</v>
      </c>
      <c r="F2343" s="3">
        <v>2208520</v>
      </c>
    </row>
    <row r="2344" spans="1:6" x14ac:dyDescent="0.25">
      <c r="A2344">
        <v>2022</v>
      </c>
      <c r="B2344" t="s">
        <v>58</v>
      </c>
      <c r="C2344" t="s">
        <v>17</v>
      </c>
      <c r="D2344" t="str">
        <f t="shared" si="36"/>
        <v>Crimes Against Children</v>
      </c>
      <c r="E2344">
        <v>33</v>
      </c>
      <c r="F2344" s="3">
        <v>1300</v>
      </c>
    </row>
    <row r="2345" spans="1:6" x14ac:dyDescent="0.25">
      <c r="A2345">
        <v>2022</v>
      </c>
      <c r="B2345" t="s">
        <v>58</v>
      </c>
      <c r="C2345" t="s">
        <v>124</v>
      </c>
      <c r="D2345" t="str">
        <f t="shared" si="36"/>
        <v>Data Breach (Corporate)</v>
      </c>
      <c r="E2345">
        <v>11</v>
      </c>
      <c r="F2345" s="3">
        <v>177126</v>
      </c>
    </row>
    <row r="2346" spans="1:6" x14ac:dyDescent="0.25">
      <c r="A2346">
        <v>2022</v>
      </c>
      <c r="B2346" t="s">
        <v>58</v>
      </c>
      <c r="C2346" t="s">
        <v>26</v>
      </c>
      <c r="D2346" t="str">
        <f t="shared" si="36"/>
        <v>Employment</v>
      </c>
      <c r="E2346">
        <v>128</v>
      </c>
      <c r="F2346" s="3">
        <v>177344</v>
      </c>
    </row>
    <row r="2347" spans="1:6" x14ac:dyDescent="0.25">
      <c r="A2347">
        <v>2022</v>
      </c>
      <c r="B2347" t="s">
        <v>58</v>
      </c>
      <c r="C2347" t="s">
        <v>12</v>
      </c>
      <c r="D2347" t="str">
        <f t="shared" si="36"/>
        <v>Extortion</v>
      </c>
      <c r="E2347">
        <v>458</v>
      </c>
      <c r="F2347" s="3">
        <v>170276</v>
      </c>
    </row>
    <row r="2348" spans="1:6" x14ac:dyDescent="0.25">
      <c r="A2348">
        <v>2022</v>
      </c>
      <c r="B2348" t="s">
        <v>58</v>
      </c>
      <c r="C2348" t="s">
        <v>5</v>
      </c>
      <c r="D2348" t="str">
        <f t="shared" si="36"/>
        <v>Government Impersonation</v>
      </c>
      <c r="E2348">
        <v>92</v>
      </c>
      <c r="F2348" s="3">
        <v>561221</v>
      </c>
    </row>
    <row r="2349" spans="1:6" x14ac:dyDescent="0.25">
      <c r="A2349">
        <v>2022</v>
      </c>
      <c r="B2349" t="s">
        <v>58</v>
      </c>
      <c r="C2349" t="s">
        <v>126</v>
      </c>
      <c r="D2349" t="str">
        <f t="shared" si="36"/>
        <v>Harassment/Stalking</v>
      </c>
      <c r="E2349">
        <v>121</v>
      </c>
      <c r="F2349" s="3">
        <v>9255</v>
      </c>
    </row>
    <row r="2350" spans="1:6" x14ac:dyDescent="0.25">
      <c r="A2350">
        <v>2022</v>
      </c>
      <c r="B2350" t="s">
        <v>58</v>
      </c>
      <c r="C2350" t="s">
        <v>13</v>
      </c>
      <c r="D2350" t="str">
        <f t="shared" si="36"/>
        <v>IPR/Copyright and Counterfeit</v>
      </c>
      <c r="E2350">
        <v>17</v>
      </c>
      <c r="F2350" s="3">
        <v>2211</v>
      </c>
    </row>
    <row r="2351" spans="1:6" x14ac:dyDescent="0.25">
      <c r="A2351">
        <v>2022</v>
      </c>
      <c r="B2351" t="s">
        <v>58</v>
      </c>
      <c r="C2351" t="s">
        <v>10</v>
      </c>
      <c r="D2351" t="str">
        <f t="shared" si="36"/>
        <v>Identity Theft</v>
      </c>
      <c r="E2351">
        <v>252</v>
      </c>
      <c r="F2351" s="3">
        <v>3119556</v>
      </c>
    </row>
    <row r="2352" spans="1:6" x14ac:dyDescent="0.25">
      <c r="A2352">
        <v>2022</v>
      </c>
      <c r="B2352" t="s">
        <v>58</v>
      </c>
      <c r="C2352" t="s">
        <v>18</v>
      </c>
      <c r="D2352" t="str">
        <f t="shared" si="36"/>
        <v>Investment</v>
      </c>
      <c r="E2352">
        <v>128</v>
      </c>
      <c r="F2352" s="3">
        <v>19360380</v>
      </c>
    </row>
    <row r="2353" spans="1:6" x14ac:dyDescent="0.25">
      <c r="A2353">
        <v>2022</v>
      </c>
      <c r="B2353" t="s">
        <v>58</v>
      </c>
      <c r="C2353" t="s">
        <v>11</v>
      </c>
      <c r="D2353" t="str">
        <f t="shared" si="36"/>
        <v>Lottery/Sweepstakes/Inheritance</v>
      </c>
      <c r="E2353">
        <v>54</v>
      </c>
      <c r="F2353" s="3">
        <v>712503</v>
      </c>
    </row>
    <row r="2354" spans="1:6" x14ac:dyDescent="0.25">
      <c r="A2354">
        <v>2022</v>
      </c>
      <c r="B2354" t="s">
        <v>58</v>
      </c>
      <c r="C2354" t="s">
        <v>117</v>
      </c>
      <c r="D2354" t="str">
        <f t="shared" si="36"/>
        <v>Malware/Scareware/Virus</v>
      </c>
      <c r="E2354">
        <v>10</v>
      </c>
      <c r="F2354" s="3">
        <v>75</v>
      </c>
    </row>
    <row r="2355" spans="1:6" x14ac:dyDescent="0.25">
      <c r="A2355">
        <v>2022</v>
      </c>
      <c r="B2355" t="s">
        <v>58</v>
      </c>
      <c r="C2355" t="s">
        <v>119</v>
      </c>
      <c r="D2355" t="str">
        <f t="shared" si="36"/>
        <v>NCDF</v>
      </c>
      <c r="E2355">
        <v>0</v>
      </c>
      <c r="F2355" s="3">
        <v>0</v>
      </c>
    </row>
    <row r="2356" spans="1:6" x14ac:dyDescent="0.25">
      <c r="A2356">
        <v>2022</v>
      </c>
      <c r="B2356" t="s">
        <v>58</v>
      </c>
      <c r="C2356" t="s">
        <v>121</v>
      </c>
      <c r="D2356" t="str">
        <f t="shared" si="36"/>
        <v>NTOC</v>
      </c>
      <c r="E2356">
        <v>0</v>
      </c>
      <c r="F2356" s="3">
        <v>0</v>
      </c>
    </row>
    <row r="2357" spans="1:6" x14ac:dyDescent="0.25">
      <c r="A2357">
        <v>2022</v>
      </c>
      <c r="B2357" t="s">
        <v>58</v>
      </c>
      <c r="C2357" t="s">
        <v>102</v>
      </c>
      <c r="D2357" t="str">
        <f t="shared" si="36"/>
        <v>No Lead Value</v>
      </c>
      <c r="E2357">
        <v>547</v>
      </c>
      <c r="F2357" s="3">
        <v>0</v>
      </c>
    </row>
    <row r="2358" spans="1:6" x14ac:dyDescent="0.25">
      <c r="A2358">
        <v>2022</v>
      </c>
      <c r="B2358" t="s">
        <v>58</v>
      </c>
      <c r="C2358" t="s">
        <v>103</v>
      </c>
      <c r="D2358" t="str">
        <f t="shared" si="36"/>
        <v>Non-payment/Non-Delivery</v>
      </c>
      <c r="E2358">
        <v>492</v>
      </c>
      <c r="F2358" s="3">
        <v>1088256</v>
      </c>
    </row>
    <row r="2359" spans="1:6" x14ac:dyDescent="0.25">
      <c r="A2359">
        <v>2022</v>
      </c>
      <c r="B2359" t="s">
        <v>58</v>
      </c>
      <c r="C2359" t="s">
        <v>28</v>
      </c>
      <c r="D2359" t="str">
        <f t="shared" si="36"/>
        <v>Other</v>
      </c>
      <c r="E2359">
        <v>87</v>
      </c>
      <c r="F2359" s="3">
        <v>2853934</v>
      </c>
    </row>
    <row r="2360" spans="1:6" x14ac:dyDescent="0.25">
      <c r="A2360">
        <v>2022</v>
      </c>
      <c r="B2360" t="s">
        <v>58</v>
      </c>
      <c r="C2360" t="s">
        <v>9</v>
      </c>
      <c r="D2360" t="str">
        <f t="shared" si="36"/>
        <v>Overpayment</v>
      </c>
      <c r="E2360">
        <v>61</v>
      </c>
      <c r="F2360" s="3">
        <v>380265</v>
      </c>
    </row>
    <row r="2361" spans="1:6" x14ac:dyDescent="0.25">
      <c r="A2361">
        <v>2022</v>
      </c>
      <c r="B2361" t="s">
        <v>58</v>
      </c>
      <c r="C2361" t="s">
        <v>8</v>
      </c>
      <c r="D2361" t="str">
        <f t="shared" si="36"/>
        <v>Data Breach (Personal)</v>
      </c>
      <c r="E2361">
        <v>634</v>
      </c>
      <c r="F2361" s="3">
        <v>4342037</v>
      </c>
    </row>
    <row r="2362" spans="1:6" x14ac:dyDescent="0.25">
      <c r="A2362">
        <v>2022</v>
      </c>
      <c r="B2362" t="s">
        <v>58</v>
      </c>
      <c r="C2362" t="s">
        <v>125</v>
      </c>
      <c r="D2362" t="str">
        <f t="shared" si="36"/>
        <v>Phishing/Vishing/Smishing/Pharming</v>
      </c>
      <c r="E2362">
        <v>121</v>
      </c>
      <c r="F2362" s="3">
        <v>879726</v>
      </c>
    </row>
    <row r="2363" spans="1:6" x14ac:dyDescent="0.25">
      <c r="A2363">
        <v>2022</v>
      </c>
      <c r="B2363" t="s">
        <v>58</v>
      </c>
      <c r="C2363" t="s">
        <v>15</v>
      </c>
      <c r="D2363" t="str">
        <f t="shared" si="36"/>
        <v>Ransomware</v>
      </c>
      <c r="E2363">
        <v>17</v>
      </c>
      <c r="F2363" s="3">
        <v>0</v>
      </c>
    </row>
    <row r="2364" spans="1:6" x14ac:dyDescent="0.25">
      <c r="A2364">
        <v>2022</v>
      </c>
      <c r="B2364" t="s">
        <v>58</v>
      </c>
      <c r="C2364" t="s">
        <v>127</v>
      </c>
      <c r="D2364" t="str">
        <f t="shared" si="36"/>
        <v>Real Estate/Rental</v>
      </c>
      <c r="E2364">
        <v>89</v>
      </c>
      <c r="F2364" s="3">
        <v>934428</v>
      </c>
    </row>
    <row r="2365" spans="1:6" x14ac:dyDescent="0.25">
      <c r="A2365">
        <v>2022</v>
      </c>
      <c r="B2365" t="s">
        <v>58</v>
      </c>
      <c r="C2365" t="s">
        <v>128</v>
      </c>
      <c r="D2365" t="str">
        <f t="shared" si="36"/>
        <v>SIM Swap</v>
      </c>
      <c r="E2365">
        <v>24</v>
      </c>
      <c r="F2365" s="3">
        <v>150333</v>
      </c>
    </row>
    <row r="2366" spans="1:6" x14ac:dyDescent="0.25">
      <c r="A2366">
        <v>2022</v>
      </c>
      <c r="B2366" t="s">
        <v>58</v>
      </c>
      <c r="C2366" t="s">
        <v>22</v>
      </c>
      <c r="D2366" t="str">
        <f t="shared" si="36"/>
        <v>Spoofing</v>
      </c>
      <c r="E2366">
        <v>196</v>
      </c>
      <c r="F2366" s="3">
        <v>533828</v>
      </c>
    </row>
    <row r="2367" spans="1:6" x14ac:dyDescent="0.25">
      <c r="A2367">
        <v>2022</v>
      </c>
      <c r="B2367" t="s">
        <v>58</v>
      </c>
      <c r="C2367" t="s">
        <v>16</v>
      </c>
      <c r="D2367" t="str">
        <f t="shared" si="36"/>
        <v>Tech Support</v>
      </c>
      <c r="E2367">
        <v>295</v>
      </c>
      <c r="F2367" s="3">
        <v>3047870</v>
      </c>
    </row>
    <row r="2368" spans="1:6" x14ac:dyDescent="0.25">
      <c r="A2368">
        <v>2022</v>
      </c>
      <c r="B2368" t="s">
        <v>58</v>
      </c>
      <c r="C2368" t="s">
        <v>129</v>
      </c>
      <c r="D2368" t="str">
        <f t="shared" si="36"/>
        <v>Terrorism/Threats of Violence</v>
      </c>
      <c r="E2368">
        <v>19</v>
      </c>
      <c r="F2368" s="3">
        <v>0</v>
      </c>
    </row>
    <row r="2369" spans="1:6" x14ac:dyDescent="0.25">
      <c r="A2369">
        <v>2022</v>
      </c>
      <c r="B2369" t="s">
        <v>37</v>
      </c>
      <c r="C2369" t="s">
        <v>7</v>
      </c>
      <c r="D2369" t="str">
        <f t="shared" si="36"/>
        <v>Advanced Fee</v>
      </c>
      <c r="E2369">
        <v>94</v>
      </c>
      <c r="F2369" s="3">
        <v>789504</v>
      </c>
    </row>
    <row r="2370" spans="1:6" x14ac:dyDescent="0.25">
      <c r="A2370">
        <v>2022</v>
      </c>
      <c r="B2370" t="s">
        <v>37</v>
      </c>
      <c r="C2370" t="s">
        <v>118</v>
      </c>
      <c r="D2370" t="str">
        <f t="shared" si="36"/>
        <v>BEC/EAC</v>
      </c>
      <c r="E2370">
        <v>158</v>
      </c>
      <c r="F2370" s="3">
        <v>18467023</v>
      </c>
    </row>
    <row r="2371" spans="1:6" x14ac:dyDescent="0.25">
      <c r="A2371">
        <v>2022</v>
      </c>
      <c r="B2371" t="s">
        <v>37</v>
      </c>
      <c r="C2371" t="s">
        <v>120</v>
      </c>
      <c r="D2371" t="str">
        <f t="shared" ref="D2371:D2434" si="37">IF(C2371="BEC", "BEC/EAC", IF(C2371="Credit Card Fraud", "Credit Card/Check Fraud", IF(C2371="Malware", "Malware/Scareware/Virus", IF(C2371="Data Breach", "Data Breach (Corporate)", IF(C2371="Real Estate", "Real Estate/Rental", IF(C2371="Phishing", "Phishing/Vishing/Smishing/Pharming", IF(C2371="Personal Data Breach", "Data Breach (Personal)", IF(C2371="Corporate Data Breach", "Data Breach (Corporate)", IF(C2371="Confidence/Romance", "Confidence Fraud/Romance", IF(C2371="Threats of Violence", "Terrorism/Threats of Violence", C2371))))))))))</f>
        <v>Botnet</v>
      </c>
      <c r="E2371">
        <v>2</v>
      </c>
      <c r="F2371" s="3">
        <v>0</v>
      </c>
    </row>
    <row r="2372" spans="1:6" x14ac:dyDescent="0.25">
      <c r="A2372">
        <v>2022</v>
      </c>
      <c r="B2372" t="s">
        <v>37</v>
      </c>
      <c r="C2372" t="s">
        <v>122</v>
      </c>
      <c r="D2372" t="str">
        <f t="shared" si="37"/>
        <v>Confidence Fraud/Romance</v>
      </c>
      <c r="E2372">
        <v>155</v>
      </c>
      <c r="F2372" s="3">
        <v>4341197</v>
      </c>
    </row>
    <row r="2373" spans="1:6" x14ac:dyDescent="0.25">
      <c r="A2373">
        <v>2022</v>
      </c>
      <c r="B2373" t="s">
        <v>37</v>
      </c>
      <c r="C2373" t="s">
        <v>123</v>
      </c>
      <c r="D2373" t="str">
        <f t="shared" si="37"/>
        <v>Credit Card/Check Fraud</v>
      </c>
      <c r="E2373">
        <v>191</v>
      </c>
      <c r="F2373" s="3">
        <v>3740830</v>
      </c>
    </row>
    <row r="2374" spans="1:6" x14ac:dyDescent="0.25">
      <c r="A2374">
        <v>2022</v>
      </c>
      <c r="B2374" t="s">
        <v>37</v>
      </c>
      <c r="C2374" t="s">
        <v>17</v>
      </c>
      <c r="D2374" t="str">
        <f t="shared" si="37"/>
        <v>Crimes Against Children</v>
      </c>
      <c r="E2374">
        <v>30</v>
      </c>
      <c r="F2374" s="3">
        <v>1757</v>
      </c>
    </row>
    <row r="2375" spans="1:6" x14ac:dyDescent="0.25">
      <c r="A2375">
        <v>2022</v>
      </c>
      <c r="B2375" t="s">
        <v>37</v>
      </c>
      <c r="C2375" t="s">
        <v>124</v>
      </c>
      <c r="D2375" t="str">
        <f t="shared" si="37"/>
        <v>Data Breach (Corporate)</v>
      </c>
      <c r="E2375">
        <v>36</v>
      </c>
      <c r="F2375" s="3">
        <v>1434994</v>
      </c>
    </row>
    <row r="2376" spans="1:6" x14ac:dyDescent="0.25">
      <c r="A2376">
        <v>2022</v>
      </c>
      <c r="B2376" t="s">
        <v>37</v>
      </c>
      <c r="C2376" t="s">
        <v>26</v>
      </c>
      <c r="D2376" t="str">
        <f t="shared" si="37"/>
        <v>Employment</v>
      </c>
      <c r="E2376">
        <v>137</v>
      </c>
      <c r="F2376" s="3">
        <v>229669</v>
      </c>
    </row>
    <row r="2377" spans="1:6" x14ac:dyDescent="0.25">
      <c r="A2377">
        <v>2022</v>
      </c>
      <c r="B2377" t="s">
        <v>37</v>
      </c>
      <c r="C2377" t="s">
        <v>12</v>
      </c>
      <c r="D2377" t="str">
        <f t="shared" si="37"/>
        <v>Extortion</v>
      </c>
      <c r="E2377">
        <v>387</v>
      </c>
      <c r="F2377" s="3">
        <v>142133</v>
      </c>
    </row>
    <row r="2378" spans="1:6" x14ac:dyDescent="0.25">
      <c r="A2378">
        <v>2022</v>
      </c>
      <c r="B2378" t="s">
        <v>37</v>
      </c>
      <c r="C2378" t="s">
        <v>5</v>
      </c>
      <c r="D2378" t="str">
        <f t="shared" si="37"/>
        <v>Government Impersonation</v>
      </c>
      <c r="E2378">
        <v>110</v>
      </c>
      <c r="F2378" s="3">
        <v>756560</v>
      </c>
    </row>
    <row r="2379" spans="1:6" x14ac:dyDescent="0.25">
      <c r="A2379">
        <v>2022</v>
      </c>
      <c r="B2379" t="s">
        <v>37</v>
      </c>
      <c r="C2379" t="s">
        <v>126</v>
      </c>
      <c r="D2379" t="str">
        <f t="shared" si="37"/>
        <v>Harassment/Stalking</v>
      </c>
      <c r="E2379">
        <v>126</v>
      </c>
      <c r="F2379" s="3">
        <v>14200</v>
      </c>
    </row>
    <row r="2380" spans="1:6" x14ac:dyDescent="0.25">
      <c r="A2380">
        <v>2022</v>
      </c>
      <c r="B2380" t="s">
        <v>37</v>
      </c>
      <c r="C2380" t="s">
        <v>13</v>
      </c>
      <c r="D2380" t="str">
        <f t="shared" si="37"/>
        <v>IPR/Copyright and Counterfeit</v>
      </c>
      <c r="E2380">
        <v>10</v>
      </c>
      <c r="F2380" s="3">
        <v>754</v>
      </c>
    </row>
    <row r="2381" spans="1:6" x14ac:dyDescent="0.25">
      <c r="A2381">
        <v>2022</v>
      </c>
      <c r="B2381" t="s">
        <v>37</v>
      </c>
      <c r="C2381" t="s">
        <v>10</v>
      </c>
      <c r="D2381" t="str">
        <f t="shared" si="37"/>
        <v>Identity Theft</v>
      </c>
      <c r="E2381">
        <v>193</v>
      </c>
      <c r="F2381" s="3">
        <v>1054737</v>
      </c>
    </row>
    <row r="2382" spans="1:6" x14ac:dyDescent="0.25">
      <c r="A2382">
        <v>2022</v>
      </c>
      <c r="B2382" t="s">
        <v>37</v>
      </c>
      <c r="C2382" t="s">
        <v>18</v>
      </c>
      <c r="D2382" t="str">
        <f t="shared" si="37"/>
        <v>Investment</v>
      </c>
      <c r="E2382">
        <v>159</v>
      </c>
      <c r="F2382" s="3">
        <v>11707725</v>
      </c>
    </row>
    <row r="2383" spans="1:6" x14ac:dyDescent="0.25">
      <c r="A2383">
        <v>2022</v>
      </c>
      <c r="B2383" t="s">
        <v>37</v>
      </c>
      <c r="C2383" t="s">
        <v>11</v>
      </c>
      <c r="D2383" t="str">
        <f t="shared" si="37"/>
        <v>Lottery/Sweepstakes/Inheritance</v>
      </c>
      <c r="E2383">
        <v>42</v>
      </c>
      <c r="F2383" s="3">
        <v>570121</v>
      </c>
    </row>
    <row r="2384" spans="1:6" x14ac:dyDescent="0.25">
      <c r="A2384">
        <v>2022</v>
      </c>
      <c r="B2384" t="s">
        <v>37</v>
      </c>
      <c r="C2384" t="s">
        <v>117</v>
      </c>
      <c r="D2384" t="str">
        <f t="shared" si="37"/>
        <v>Malware/Scareware/Virus</v>
      </c>
      <c r="E2384">
        <v>10</v>
      </c>
      <c r="F2384" s="3">
        <v>100</v>
      </c>
    </row>
    <row r="2385" spans="1:6" x14ac:dyDescent="0.25">
      <c r="A2385">
        <v>2022</v>
      </c>
      <c r="B2385" t="s">
        <v>37</v>
      </c>
      <c r="C2385" t="s">
        <v>119</v>
      </c>
      <c r="D2385" t="str">
        <f t="shared" si="37"/>
        <v>NCDF</v>
      </c>
      <c r="E2385">
        <v>0</v>
      </c>
      <c r="F2385" s="3">
        <v>0</v>
      </c>
    </row>
    <row r="2386" spans="1:6" x14ac:dyDescent="0.25">
      <c r="A2386">
        <v>2022</v>
      </c>
      <c r="B2386" t="s">
        <v>37</v>
      </c>
      <c r="C2386" t="s">
        <v>121</v>
      </c>
      <c r="D2386" t="str">
        <f t="shared" si="37"/>
        <v>NTOC</v>
      </c>
      <c r="E2386">
        <v>0</v>
      </c>
      <c r="F2386" s="3">
        <v>0</v>
      </c>
    </row>
    <row r="2387" spans="1:6" x14ac:dyDescent="0.25">
      <c r="A2387">
        <v>2022</v>
      </c>
      <c r="B2387" t="s">
        <v>37</v>
      </c>
      <c r="C2387" t="s">
        <v>102</v>
      </c>
      <c r="D2387" t="str">
        <f t="shared" si="37"/>
        <v>No Lead Value</v>
      </c>
      <c r="E2387">
        <v>732</v>
      </c>
      <c r="F2387" s="3">
        <v>0</v>
      </c>
    </row>
    <row r="2388" spans="1:6" x14ac:dyDescent="0.25">
      <c r="A2388">
        <v>2022</v>
      </c>
      <c r="B2388" t="s">
        <v>37</v>
      </c>
      <c r="C2388" t="s">
        <v>103</v>
      </c>
      <c r="D2388" t="str">
        <f t="shared" si="37"/>
        <v>Non-payment/Non-Delivery</v>
      </c>
      <c r="E2388">
        <v>517</v>
      </c>
      <c r="F2388" s="3">
        <v>2081376</v>
      </c>
    </row>
    <row r="2389" spans="1:6" x14ac:dyDescent="0.25">
      <c r="A2389">
        <v>2022</v>
      </c>
      <c r="B2389" t="s">
        <v>37</v>
      </c>
      <c r="C2389" t="s">
        <v>28</v>
      </c>
      <c r="D2389" t="str">
        <f t="shared" si="37"/>
        <v>Other</v>
      </c>
      <c r="E2389">
        <v>92</v>
      </c>
      <c r="F2389" s="3">
        <v>364013</v>
      </c>
    </row>
    <row r="2390" spans="1:6" x14ac:dyDescent="0.25">
      <c r="A2390">
        <v>2022</v>
      </c>
      <c r="B2390" t="s">
        <v>37</v>
      </c>
      <c r="C2390" t="s">
        <v>9</v>
      </c>
      <c r="D2390" t="str">
        <f t="shared" si="37"/>
        <v>Overpayment</v>
      </c>
      <c r="E2390">
        <v>46</v>
      </c>
      <c r="F2390" s="3">
        <v>436675</v>
      </c>
    </row>
    <row r="2391" spans="1:6" x14ac:dyDescent="0.25">
      <c r="A2391">
        <v>2022</v>
      </c>
      <c r="B2391" t="s">
        <v>37</v>
      </c>
      <c r="C2391" t="s">
        <v>8</v>
      </c>
      <c r="D2391" t="str">
        <f t="shared" si="37"/>
        <v>Data Breach (Personal)</v>
      </c>
      <c r="E2391">
        <v>738</v>
      </c>
      <c r="F2391" s="3">
        <v>6005033</v>
      </c>
    </row>
    <row r="2392" spans="1:6" x14ac:dyDescent="0.25">
      <c r="A2392">
        <v>2022</v>
      </c>
      <c r="B2392" t="s">
        <v>37</v>
      </c>
      <c r="C2392" t="s">
        <v>125</v>
      </c>
      <c r="D2392" t="str">
        <f t="shared" si="37"/>
        <v>Phishing/Vishing/Smishing/Pharming</v>
      </c>
      <c r="E2392">
        <v>117</v>
      </c>
      <c r="F2392" s="3">
        <v>1032533</v>
      </c>
    </row>
    <row r="2393" spans="1:6" x14ac:dyDescent="0.25">
      <c r="A2393">
        <v>2022</v>
      </c>
      <c r="B2393" t="s">
        <v>37</v>
      </c>
      <c r="C2393" t="s">
        <v>15</v>
      </c>
      <c r="D2393" t="str">
        <f t="shared" si="37"/>
        <v>Ransomware</v>
      </c>
      <c r="E2393">
        <v>18</v>
      </c>
      <c r="F2393" s="3">
        <v>0</v>
      </c>
    </row>
    <row r="2394" spans="1:6" x14ac:dyDescent="0.25">
      <c r="A2394">
        <v>2022</v>
      </c>
      <c r="B2394" t="s">
        <v>37</v>
      </c>
      <c r="C2394" t="s">
        <v>127</v>
      </c>
      <c r="D2394" t="str">
        <f t="shared" si="37"/>
        <v>Real Estate/Rental</v>
      </c>
      <c r="E2394">
        <v>73</v>
      </c>
      <c r="F2394" s="3">
        <v>2402745</v>
      </c>
    </row>
    <row r="2395" spans="1:6" x14ac:dyDescent="0.25">
      <c r="A2395">
        <v>2022</v>
      </c>
      <c r="B2395" t="s">
        <v>37</v>
      </c>
      <c r="C2395" t="s">
        <v>128</v>
      </c>
      <c r="D2395" t="str">
        <f t="shared" si="37"/>
        <v>SIM Swap</v>
      </c>
      <c r="E2395">
        <v>18</v>
      </c>
      <c r="F2395" s="3">
        <v>433073</v>
      </c>
    </row>
    <row r="2396" spans="1:6" x14ac:dyDescent="0.25">
      <c r="A2396">
        <v>2022</v>
      </c>
      <c r="B2396" t="s">
        <v>37</v>
      </c>
      <c r="C2396" t="s">
        <v>22</v>
      </c>
      <c r="D2396" t="str">
        <f t="shared" si="37"/>
        <v>Spoofing</v>
      </c>
      <c r="E2396">
        <v>179</v>
      </c>
      <c r="F2396" s="3">
        <v>311326</v>
      </c>
    </row>
    <row r="2397" spans="1:6" x14ac:dyDescent="0.25">
      <c r="A2397">
        <v>2022</v>
      </c>
      <c r="B2397" t="s">
        <v>37</v>
      </c>
      <c r="C2397" t="s">
        <v>16</v>
      </c>
      <c r="D2397" t="str">
        <f t="shared" si="37"/>
        <v>Tech Support</v>
      </c>
      <c r="E2397">
        <v>272</v>
      </c>
      <c r="F2397" s="3">
        <v>5239738</v>
      </c>
    </row>
    <row r="2398" spans="1:6" x14ac:dyDescent="0.25">
      <c r="A2398">
        <v>2022</v>
      </c>
      <c r="B2398" t="s">
        <v>37</v>
      </c>
      <c r="C2398" t="s">
        <v>129</v>
      </c>
      <c r="D2398" t="str">
        <f t="shared" si="37"/>
        <v>Terrorism/Threats of Violence</v>
      </c>
      <c r="E2398">
        <v>37</v>
      </c>
      <c r="F2398" s="3">
        <v>21400</v>
      </c>
    </row>
    <row r="2399" spans="1:6" x14ac:dyDescent="0.25">
      <c r="A2399">
        <v>2022</v>
      </c>
      <c r="B2399" t="s">
        <v>53</v>
      </c>
      <c r="C2399" t="s">
        <v>7</v>
      </c>
      <c r="D2399" t="str">
        <f t="shared" si="37"/>
        <v>Advanced Fee</v>
      </c>
      <c r="E2399">
        <v>28</v>
      </c>
      <c r="F2399" s="3">
        <v>137959</v>
      </c>
    </row>
    <row r="2400" spans="1:6" x14ac:dyDescent="0.25">
      <c r="A2400">
        <v>2022</v>
      </c>
      <c r="B2400" t="s">
        <v>53</v>
      </c>
      <c r="C2400" t="s">
        <v>118</v>
      </c>
      <c r="D2400" t="str">
        <f t="shared" si="37"/>
        <v>BEC/EAC</v>
      </c>
      <c r="E2400">
        <v>74</v>
      </c>
      <c r="F2400" s="3">
        <v>5347402</v>
      </c>
    </row>
    <row r="2401" spans="1:6" x14ac:dyDescent="0.25">
      <c r="A2401">
        <v>2022</v>
      </c>
      <c r="B2401" t="s">
        <v>53</v>
      </c>
      <c r="C2401" t="s">
        <v>120</v>
      </c>
      <c r="D2401" t="str">
        <f t="shared" si="37"/>
        <v>Botnet</v>
      </c>
      <c r="E2401">
        <v>1</v>
      </c>
      <c r="F2401" s="3">
        <v>0</v>
      </c>
    </row>
    <row r="2402" spans="1:6" x14ac:dyDescent="0.25">
      <c r="A2402">
        <v>2022</v>
      </c>
      <c r="B2402" t="s">
        <v>53</v>
      </c>
      <c r="C2402" t="s">
        <v>122</v>
      </c>
      <c r="D2402" t="str">
        <f t="shared" si="37"/>
        <v>Confidence Fraud/Romance</v>
      </c>
      <c r="E2402">
        <v>77</v>
      </c>
      <c r="F2402" s="3">
        <v>1223679</v>
      </c>
    </row>
    <row r="2403" spans="1:6" x14ac:dyDescent="0.25">
      <c r="A2403">
        <v>2022</v>
      </c>
      <c r="B2403" t="s">
        <v>53</v>
      </c>
      <c r="C2403" t="s">
        <v>123</v>
      </c>
      <c r="D2403" t="str">
        <f t="shared" si="37"/>
        <v>Credit Card/Check Fraud</v>
      </c>
      <c r="E2403">
        <v>62</v>
      </c>
      <c r="F2403" s="3">
        <v>926362</v>
      </c>
    </row>
    <row r="2404" spans="1:6" x14ac:dyDescent="0.25">
      <c r="A2404">
        <v>2022</v>
      </c>
      <c r="B2404" t="s">
        <v>53</v>
      </c>
      <c r="C2404" t="s">
        <v>17</v>
      </c>
      <c r="D2404" t="str">
        <f t="shared" si="37"/>
        <v>Crimes Against Children</v>
      </c>
      <c r="E2404">
        <v>5</v>
      </c>
      <c r="F2404" s="3">
        <v>0</v>
      </c>
    </row>
    <row r="2405" spans="1:6" x14ac:dyDescent="0.25">
      <c r="A2405">
        <v>2022</v>
      </c>
      <c r="B2405" t="s">
        <v>53</v>
      </c>
      <c r="C2405" t="s">
        <v>124</v>
      </c>
      <c r="D2405" t="str">
        <f t="shared" si="37"/>
        <v>Data Breach (Corporate)</v>
      </c>
      <c r="E2405">
        <v>3</v>
      </c>
      <c r="F2405" s="3">
        <v>0</v>
      </c>
    </row>
    <row r="2406" spans="1:6" x14ac:dyDescent="0.25">
      <c r="A2406">
        <v>2022</v>
      </c>
      <c r="B2406" t="s">
        <v>53</v>
      </c>
      <c r="C2406" t="s">
        <v>26</v>
      </c>
      <c r="D2406" t="str">
        <f t="shared" si="37"/>
        <v>Employment</v>
      </c>
      <c r="E2406">
        <v>35</v>
      </c>
      <c r="F2406" s="3">
        <v>499181</v>
      </c>
    </row>
    <row r="2407" spans="1:6" x14ac:dyDescent="0.25">
      <c r="A2407">
        <v>2022</v>
      </c>
      <c r="B2407" t="s">
        <v>53</v>
      </c>
      <c r="C2407" t="s">
        <v>12</v>
      </c>
      <c r="D2407" t="str">
        <f t="shared" si="37"/>
        <v>Extortion</v>
      </c>
      <c r="E2407">
        <v>199</v>
      </c>
      <c r="F2407" s="3">
        <v>101769</v>
      </c>
    </row>
    <row r="2408" spans="1:6" x14ac:dyDescent="0.25">
      <c r="A2408">
        <v>2022</v>
      </c>
      <c r="B2408" t="s">
        <v>53</v>
      </c>
      <c r="C2408" t="s">
        <v>5</v>
      </c>
      <c r="D2408" t="str">
        <f t="shared" si="37"/>
        <v>Government Impersonation</v>
      </c>
      <c r="E2408">
        <v>43</v>
      </c>
      <c r="F2408" s="3">
        <v>731599</v>
      </c>
    </row>
    <row r="2409" spans="1:6" x14ac:dyDescent="0.25">
      <c r="A2409">
        <v>2022</v>
      </c>
      <c r="B2409" t="s">
        <v>53</v>
      </c>
      <c r="C2409" t="s">
        <v>126</v>
      </c>
      <c r="D2409" t="str">
        <f t="shared" si="37"/>
        <v>Harassment/Stalking</v>
      </c>
      <c r="E2409">
        <v>40</v>
      </c>
      <c r="F2409" s="3">
        <v>0</v>
      </c>
    </row>
    <row r="2410" spans="1:6" x14ac:dyDescent="0.25">
      <c r="A2410">
        <v>2022</v>
      </c>
      <c r="B2410" t="s">
        <v>53</v>
      </c>
      <c r="C2410" t="s">
        <v>13</v>
      </c>
      <c r="D2410" t="str">
        <f t="shared" si="37"/>
        <v>IPR/Copyright and Counterfeit</v>
      </c>
      <c r="E2410">
        <v>5</v>
      </c>
      <c r="F2410" s="3">
        <v>59</v>
      </c>
    </row>
    <row r="2411" spans="1:6" x14ac:dyDescent="0.25">
      <c r="A2411">
        <v>2022</v>
      </c>
      <c r="B2411" t="s">
        <v>53</v>
      </c>
      <c r="C2411" t="s">
        <v>10</v>
      </c>
      <c r="D2411" t="str">
        <f t="shared" si="37"/>
        <v>Identity Theft</v>
      </c>
      <c r="E2411">
        <v>58</v>
      </c>
      <c r="F2411" s="3">
        <v>1374753</v>
      </c>
    </row>
    <row r="2412" spans="1:6" x14ac:dyDescent="0.25">
      <c r="A2412">
        <v>2022</v>
      </c>
      <c r="B2412" t="s">
        <v>53</v>
      </c>
      <c r="C2412" t="s">
        <v>18</v>
      </c>
      <c r="D2412" t="str">
        <f t="shared" si="37"/>
        <v>Investment</v>
      </c>
      <c r="E2412">
        <v>54</v>
      </c>
      <c r="F2412" s="3">
        <v>5930410</v>
      </c>
    </row>
    <row r="2413" spans="1:6" x14ac:dyDescent="0.25">
      <c r="A2413">
        <v>2022</v>
      </c>
      <c r="B2413" t="s">
        <v>53</v>
      </c>
      <c r="C2413" t="s">
        <v>11</v>
      </c>
      <c r="D2413" t="str">
        <f t="shared" si="37"/>
        <v>Lottery/Sweepstakes/Inheritance</v>
      </c>
      <c r="E2413">
        <v>18</v>
      </c>
      <c r="F2413" s="3">
        <v>746633</v>
      </c>
    </row>
    <row r="2414" spans="1:6" x14ac:dyDescent="0.25">
      <c r="A2414">
        <v>2022</v>
      </c>
      <c r="B2414" t="s">
        <v>53</v>
      </c>
      <c r="C2414" t="s">
        <v>117</v>
      </c>
      <c r="D2414" t="str">
        <f t="shared" si="37"/>
        <v>Malware/Scareware/Virus</v>
      </c>
      <c r="E2414">
        <v>4</v>
      </c>
      <c r="F2414" s="3">
        <v>0</v>
      </c>
    </row>
    <row r="2415" spans="1:6" x14ac:dyDescent="0.25">
      <c r="A2415">
        <v>2022</v>
      </c>
      <c r="B2415" t="s">
        <v>53</v>
      </c>
      <c r="C2415" t="s">
        <v>119</v>
      </c>
      <c r="D2415" t="str">
        <f t="shared" si="37"/>
        <v>NCDF</v>
      </c>
      <c r="E2415">
        <v>0</v>
      </c>
      <c r="F2415" s="3">
        <v>0</v>
      </c>
    </row>
    <row r="2416" spans="1:6" x14ac:dyDescent="0.25">
      <c r="A2416">
        <v>2022</v>
      </c>
      <c r="B2416" t="s">
        <v>53</v>
      </c>
      <c r="C2416" t="s">
        <v>121</v>
      </c>
      <c r="D2416" t="str">
        <f t="shared" si="37"/>
        <v>NTOC</v>
      </c>
      <c r="E2416">
        <v>0</v>
      </c>
      <c r="F2416" s="3">
        <v>0</v>
      </c>
    </row>
    <row r="2417" spans="1:6" x14ac:dyDescent="0.25">
      <c r="A2417">
        <v>2022</v>
      </c>
      <c r="B2417" t="s">
        <v>53</v>
      </c>
      <c r="C2417" t="s">
        <v>102</v>
      </c>
      <c r="D2417" t="str">
        <f t="shared" si="37"/>
        <v>No Lead Value</v>
      </c>
      <c r="E2417">
        <v>105</v>
      </c>
      <c r="F2417" s="3">
        <v>0</v>
      </c>
    </row>
    <row r="2418" spans="1:6" x14ac:dyDescent="0.25">
      <c r="A2418">
        <v>2022</v>
      </c>
      <c r="B2418" t="s">
        <v>53</v>
      </c>
      <c r="C2418" t="s">
        <v>103</v>
      </c>
      <c r="D2418" t="str">
        <f t="shared" si="37"/>
        <v>Non-payment/Non-Delivery</v>
      </c>
      <c r="E2418">
        <v>173</v>
      </c>
      <c r="F2418" s="3">
        <v>584272</v>
      </c>
    </row>
    <row r="2419" spans="1:6" x14ac:dyDescent="0.25">
      <c r="A2419">
        <v>2022</v>
      </c>
      <c r="B2419" t="s">
        <v>53</v>
      </c>
      <c r="C2419" t="s">
        <v>28</v>
      </c>
      <c r="D2419" t="str">
        <f t="shared" si="37"/>
        <v>Other</v>
      </c>
      <c r="E2419">
        <v>23</v>
      </c>
      <c r="F2419" s="3">
        <v>1000</v>
      </c>
    </row>
    <row r="2420" spans="1:6" x14ac:dyDescent="0.25">
      <c r="A2420">
        <v>2022</v>
      </c>
      <c r="B2420" t="s">
        <v>53</v>
      </c>
      <c r="C2420" t="s">
        <v>9</v>
      </c>
      <c r="D2420" t="str">
        <f t="shared" si="37"/>
        <v>Overpayment</v>
      </c>
      <c r="E2420">
        <v>23</v>
      </c>
      <c r="F2420" s="3">
        <v>66098</v>
      </c>
    </row>
    <row r="2421" spans="1:6" x14ac:dyDescent="0.25">
      <c r="A2421">
        <v>2022</v>
      </c>
      <c r="B2421" t="s">
        <v>53</v>
      </c>
      <c r="C2421" t="s">
        <v>8</v>
      </c>
      <c r="D2421" t="str">
        <f t="shared" si="37"/>
        <v>Data Breach (Personal)</v>
      </c>
      <c r="E2421">
        <v>172</v>
      </c>
      <c r="F2421" s="3">
        <v>263368</v>
      </c>
    </row>
    <row r="2422" spans="1:6" x14ac:dyDescent="0.25">
      <c r="A2422">
        <v>2022</v>
      </c>
      <c r="B2422" t="s">
        <v>53</v>
      </c>
      <c r="C2422" t="s">
        <v>125</v>
      </c>
      <c r="D2422" t="str">
        <f t="shared" si="37"/>
        <v>Phishing/Vishing/Smishing/Pharming</v>
      </c>
      <c r="E2422">
        <v>50</v>
      </c>
      <c r="F2422" s="3">
        <v>5276</v>
      </c>
    </row>
    <row r="2423" spans="1:6" x14ac:dyDescent="0.25">
      <c r="A2423">
        <v>2022</v>
      </c>
      <c r="B2423" t="s">
        <v>53</v>
      </c>
      <c r="C2423" t="s">
        <v>15</v>
      </c>
      <c r="D2423" t="str">
        <f t="shared" si="37"/>
        <v>Ransomware</v>
      </c>
      <c r="E2423">
        <v>8</v>
      </c>
      <c r="F2423" s="3">
        <v>3500</v>
      </c>
    </row>
    <row r="2424" spans="1:6" x14ac:dyDescent="0.25">
      <c r="A2424">
        <v>2022</v>
      </c>
      <c r="B2424" t="s">
        <v>53</v>
      </c>
      <c r="C2424" t="s">
        <v>127</v>
      </c>
      <c r="D2424" t="str">
        <f t="shared" si="37"/>
        <v>Real Estate/Rental</v>
      </c>
      <c r="E2424">
        <v>57</v>
      </c>
      <c r="F2424" s="3">
        <v>2326685</v>
      </c>
    </row>
    <row r="2425" spans="1:6" x14ac:dyDescent="0.25">
      <c r="A2425">
        <v>2022</v>
      </c>
      <c r="B2425" t="s">
        <v>53</v>
      </c>
      <c r="C2425" t="s">
        <v>128</v>
      </c>
      <c r="D2425" t="str">
        <f t="shared" si="37"/>
        <v>SIM Swap</v>
      </c>
      <c r="E2425">
        <v>2</v>
      </c>
      <c r="F2425" s="3">
        <v>360235</v>
      </c>
    </row>
    <row r="2426" spans="1:6" x14ac:dyDescent="0.25">
      <c r="A2426">
        <v>2022</v>
      </c>
      <c r="B2426" t="s">
        <v>53</v>
      </c>
      <c r="C2426" t="s">
        <v>22</v>
      </c>
      <c r="D2426" t="str">
        <f t="shared" si="37"/>
        <v>Spoofing</v>
      </c>
      <c r="E2426">
        <v>65</v>
      </c>
      <c r="F2426" s="3">
        <v>148882</v>
      </c>
    </row>
    <row r="2427" spans="1:6" x14ac:dyDescent="0.25">
      <c r="A2427">
        <v>2022</v>
      </c>
      <c r="B2427" t="s">
        <v>53</v>
      </c>
      <c r="C2427" t="s">
        <v>16</v>
      </c>
      <c r="D2427" t="str">
        <f t="shared" si="37"/>
        <v>Tech Support</v>
      </c>
      <c r="E2427">
        <v>165</v>
      </c>
      <c r="F2427" s="3">
        <v>4817340</v>
      </c>
    </row>
    <row r="2428" spans="1:6" x14ac:dyDescent="0.25">
      <c r="A2428">
        <v>2022</v>
      </c>
      <c r="B2428" t="s">
        <v>53</v>
      </c>
      <c r="C2428" t="s">
        <v>129</v>
      </c>
      <c r="D2428" t="str">
        <f t="shared" si="37"/>
        <v>Terrorism/Threats of Violence</v>
      </c>
      <c r="E2428">
        <v>2</v>
      </c>
      <c r="F2428" s="3">
        <v>0</v>
      </c>
    </row>
    <row r="2429" spans="1:6" x14ac:dyDescent="0.25">
      <c r="A2429">
        <v>2022</v>
      </c>
      <c r="B2429" t="s">
        <v>77</v>
      </c>
      <c r="C2429" t="s">
        <v>7</v>
      </c>
      <c r="D2429" t="str">
        <f t="shared" si="37"/>
        <v>Advanced Fee</v>
      </c>
      <c r="E2429">
        <v>223</v>
      </c>
      <c r="F2429" s="3">
        <v>3276581</v>
      </c>
    </row>
    <row r="2430" spans="1:6" x14ac:dyDescent="0.25">
      <c r="A2430">
        <v>2022</v>
      </c>
      <c r="B2430" t="s">
        <v>77</v>
      </c>
      <c r="C2430" t="s">
        <v>118</v>
      </c>
      <c r="D2430" t="str">
        <f t="shared" si="37"/>
        <v>BEC/EAC</v>
      </c>
      <c r="E2430">
        <v>365</v>
      </c>
      <c r="F2430" s="3">
        <v>43217922</v>
      </c>
    </row>
    <row r="2431" spans="1:6" x14ac:dyDescent="0.25">
      <c r="A2431">
        <v>2022</v>
      </c>
      <c r="B2431" t="s">
        <v>77</v>
      </c>
      <c r="C2431" t="s">
        <v>120</v>
      </c>
      <c r="D2431" t="str">
        <f t="shared" si="37"/>
        <v>Botnet</v>
      </c>
      <c r="E2431">
        <v>16</v>
      </c>
      <c r="F2431" s="3">
        <v>0</v>
      </c>
    </row>
    <row r="2432" spans="1:6" x14ac:dyDescent="0.25">
      <c r="A2432">
        <v>2022</v>
      </c>
      <c r="B2432" t="s">
        <v>77</v>
      </c>
      <c r="C2432" t="s">
        <v>122</v>
      </c>
      <c r="D2432" t="str">
        <f t="shared" si="37"/>
        <v>Confidence Fraud/Romance</v>
      </c>
      <c r="E2432">
        <v>350</v>
      </c>
      <c r="F2432" s="3">
        <v>15638062</v>
      </c>
    </row>
    <row r="2433" spans="1:6" x14ac:dyDescent="0.25">
      <c r="A2433">
        <v>2022</v>
      </c>
      <c r="B2433" t="s">
        <v>77</v>
      </c>
      <c r="C2433" t="s">
        <v>123</v>
      </c>
      <c r="D2433" t="str">
        <f t="shared" si="37"/>
        <v>Credit Card/Check Fraud</v>
      </c>
      <c r="E2433">
        <v>418</v>
      </c>
      <c r="F2433" s="3">
        <v>3557707</v>
      </c>
    </row>
    <row r="2434" spans="1:6" x14ac:dyDescent="0.25">
      <c r="A2434">
        <v>2022</v>
      </c>
      <c r="B2434" t="s">
        <v>77</v>
      </c>
      <c r="C2434" t="s">
        <v>17</v>
      </c>
      <c r="D2434" t="str">
        <f t="shared" si="37"/>
        <v>Crimes Against Children</v>
      </c>
      <c r="E2434">
        <v>42</v>
      </c>
      <c r="F2434" s="3">
        <v>3290</v>
      </c>
    </row>
    <row r="2435" spans="1:6" x14ac:dyDescent="0.25">
      <c r="A2435">
        <v>2022</v>
      </c>
      <c r="B2435" t="s">
        <v>77</v>
      </c>
      <c r="C2435" t="s">
        <v>124</v>
      </c>
      <c r="D2435" t="str">
        <f t="shared" ref="D2435:D2498" si="38">IF(C2435="BEC", "BEC/EAC", IF(C2435="Credit Card Fraud", "Credit Card/Check Fraud", IF(C2435="Malware", "Malware/Scareware/Virus", IF(C2435="Data Breach", "Data Breach (Corporate)", IF(C2435="Real Estate", "Real Estate/Rental", IF(C2435="Phishing", "Phishing/Vishing/Smishing/Pharming", IF(C2435="Personal Data Breach", "Data Breach (Personal)", IF(C2435="Corporate Data Breach", "Data Breach (Corporate)", IF(C2435="Confidence/Romance", "Confidence Fraud/Romance", IF(C2435="Threats of Violence", "Terrorism/Threats of Violence", C2435))))))))))</f>
        <v>Data Breach (Corporate)</v>
      </c>
      <c r="E2435">
        <v>46</v>
      </c>
      <c r="F2435" s="3">
        <v>1222525</v>
      </c>
    </row>
    <row r="2436" spans="1:6" x14ac:dyDescent="0.25">
      <c r="A2436">
        <v>2022</v>
      </c>
      <c r="B2436" t="s">
        <v>77</v>
      </c>
      <c r="C2436" t="s">
        <v>26</v>
      </c>
      <c r="D2436" t="str">
        <f t="shared" si="38"/>
        <v>Employment</v>
      </c>
      <c r="E2436">
        <v>336</v>
      </c>
      <c r="F2436" s="3">
        <v>1066855</v>
      </c>
    </row>
    <row r="2437" spans="1:6" x14ac:dyDescent="0.25">
      <c r="A2437">
        <v>2022</v>
      </c>
      <c r="B2437" t="s">
        <v>77</v>
      </c>
      <c r="C2437" t="s">
        <v>12</v>
      </c>
      <c r="D2437" t="str">
        <f t="shared" si="38"/>
        <v>Extortion</v>
      </c>
      <c r="E2437">
        <v>770</v>
      </c>
      <c r="F2437" s="3">
        <v>749076</v>
      </c>
    </row>
    <row r="2438" spans="1:6" x14ac:dyDescent="0.25">
      <c r="A2438">
        <v>2022</v>
      </c>
      <c r="B2438" t="s">
        <v>77</v>
      </c>
      <c r="C2438" t="s">
        <v>5</v>
      </c>
      <c r="D2438" t="str">
        <f t="shared" si="38"/>
        <v>Government Impersonation</v>
      </c>
      <c r="E2438">
        <v>271</v>
      </c>
      <c r="F2438" s="3">
        <v>1255294</v>
      </c>
    </row>
    <row r="2439" spans="1:6" x14ac:dyDescent="0.25">
      <c r="A2439">
        <v>2022</v>
      </c>
      <c r="B2439" t="s">
        <v>77</v>
      </c>
      <c r="C2439" t="s">
        <v>126</v>
      </c>
      <c r="D2439" t="str">
        <f t="shared" si="38"/>
        <v>Harassment/Stalking</v>
      </c>
      <c r="E2439">
        <v>215</v>
      </c>
      <c r="F2439" s="3">
        <v>3405</v>
      </c>
    </row>
    <row r="2440" spans="1:6" x14ac:dyDescent="0.25">
      <c r="A2440">
        <v>2022</v>
      </c>
      <c r="B2440" t="s">
        <v>77</v>
      </c>
      <c r="C2440" t="s">
        <v>13</v>
      </c>
      <c r="D2440" t="str">
        <f t="shared" si="38"/>
        <v>IPR/Copyright and Counterfeit</v>
      </c>
      <c r="E2440">
        <v>51</v>
      </c>
      <c r="F2440" s="3">
        <v>28119</v>
      </c>
    </row>
    <row r="2441" spans="1:6" x14ac:dyDescent="0.25">
      <c r="A2441">
        <v>2022</v>
      </c>
      <c r="B2441" t="s">
        <v>77</v>
      </c>
      <c r="C2441" t="s">
        <v>10</v>
      </c>
      <c r="D2441" t="str">
        <f t="shared" si="38"/>
        <v>Identity Theft</v>
      </c>
      <c r="E2441">
        <v>568</v>
      </c>
      <c r="F2441" s="3">
        <v>10505562</v>
      </c>
    </row>
    <row r="2442" spans="1:6" x14ac:dyDescent="0.25">
      <c r="A2442">
        <v>2022</v>
      </c>
      <c r="B2442" t="s">
        <v>77</v>
      </c>
      <c r="C2442" t="s">
        <v>18</v>
      </c>
      <c r="D2442" t="str">
        <f t="shared" si="38"/>
        <v>Investment</v>
      </c>
      <c r="E2442">
        <v>1070</v>
      </c>
      <c r="F2442" s="3">
        <v>98530071</v>
      </c>
    </row>
    <row r="2443" spans="1:6" x14ac:dyDescent="0.25">
      <c r="A2443">
        <v>2022</v>
      </c>
      <c r="B2443" t="s">
        <v>77</v>
      </c>
      <c r="C2443" t="s">
        <v>11</v>
      </c>
      <c r="D2443" t="str">
        <f t="shared" si="38"/>
        <v>Lottery/Sweepstakes/Inheritance</v>
      </c>
      <c r="E2443">
        <v>75</v>
      </c>
      <c r="F2443" s="3">
        <v>852479</v>
      </c>
    </row>
    <row r="2444" spans="1:6" x14ac:dyDescent="0.25">
      <c r="A2444">
        <v>2022</v>
      </c>
      <c r="B2444" t="s">
        <v>77</v>
      </c>
      <c r="C2444" t="s">
        <v>117</v>
      </c>
      <c r="D2444" t="str">
        <f t="shared" si="38"/>
        <v>Malware/Scareware/Virus</v>
      </c>
      <c r="E2444">
        <v>14</v>
      </c>
      <c r="F2444" s="3">
        <v>162292</v>
      </c>
    </row>
    <row r="2445" spans="1:6" x14ac:dyDescent="0.25">
      <c r="A2445">
        <v>2022</v>
      </c>
      <c r="B2445" t="s">
        <v>77</v>
      </c>
      <c r="C2445" t="s">
        <v>119</v>
      </c>
      <c r="D2445" t="str">
        <f t="shared" si="38"/>
        <v>NCDF</v>
      </c>
      <c r="E2445">
        <v>0</v>
      </c>
      <c r="F2445" s="3">
        <v>0</v>
      </c>
    </row>
    <row r="2446" spans="1:6" x14ac:dyDescent="0.25">
      <c r="A2446">
        <v>2022</v>
      </c>
      <c r="B2446" t="s">
        <v>77</v>
      </c>
      <c r="C2446" t="s">
        <v>121</v>
      </c>
      <c r="D2446" t="str">
        <f t="shared" si="38"/>
        <v>NTOC</v>
      </c>
      <c r="E2446">
        <v>0</v>
      </c>
      <c r="F2446" s="3">
        <v>0</v>
      </c>
    </row>
    <row r="2447" spans="1:6" x14ac:dyDescent="0.25">
      <c r="A2447">
        <v>2022</v>
      </c>
      <c r="B2447" t="s">
        <v>77</v>
      </c>
      <c r="C2447" t="s">
        <v>102</v>
      </c>
      <c r="D2447" t="str">
        <f t="shared" si="38"/>
        <v>No Lead Value</v>
      </c>
      <c r="E2447">
        <v>3540</v>
      </c>
      <c r="F2447" s="3">
        <v>0</v>
      </c>
    </row>
    <row r="2448" spans="1:6" x14ac:dyDescent="0.25">
      <c r="A2448">
        <v>2022</v>
      </c>
      <c r="B2448" t="s">
        <v>77</v>
      </c>
      <c r="C2448" t="s">
        <v>103</v>
      </c>
      <c r="D2448" t="str">
        <f t="shared" si="38"/>
        <v>Non-payment/Non-Delivery</v>
      </c>
      <c r="E2448">
        <v>922</v>
      </c>
      <c r="F2448" s="3">
        <v>4311689</v>
      </c>
    </row>
    <row r="2449" spans="1:6" x14ac:dyDescent="0.25">
      <c r="A2449">
        <v>2022</v>
      </c>
      <c r="B2449" t="s">
        <v>77</v>
      </c>
      <c r="C2449" t="s">
        <v>28</v>
      </c>
      <c r="D2449" t="str">
        <f t="shared" si="38"/>
        <v>Other</v>
      </c>
      <c r="E2449">
        <v>172</v>
      </c>
      <c r="F2449" s="3">
        <v>1998807</v>
      </c>
    </row>
    <row r="2450" spans="1:6" x14ac:dyDescent="0.25">
      <c r="A2450">
        <v>2022</v>
      </c>
      <c r="B2450" t="s">
        <v>77</v>
      </c>
      <c r="C2450" t="s">
        <v>9</v>
      </c>
      <c r="D2450" t="str">
        <f t="shared" si="38"/>
        <v>Overpayment</v>
      </c>
      <c r="E2450">
        <v>145</v>
      </c>
      <c r="F2450" s="3">
        <v>1268974</v>
      </c>
    </row>
    <row r="2451" spans="1:6" x14ac:dyDescent="0.25">
      <c r="A2451">
        <v>2022</v>
      </c>
      <c r="B2451" t="s">
        <v>77</v>
      </c>
      <c r="C2451" t="s">
        <v>8</v>
      </c>
      <c r="D2451" t="str">
        <f t="shared" si="38"/>
        <v>Data Breach (Personal)</v>
      </c>
      <c r="E2451">
        <v>1034</v>
      </c>
      <c r="F2451" s="3">
        <v>4859173</v>
      </c>
    </row>
    <row r="2452" spans="1:6" x14ac:dyDescent="0.25">
      <c r="A2452">
        <v>2022</v>
      </c>
      <c r="B2452" t="s">
        <v>77</v>
      </c>
      <c r="C2452" t="s">
        <v>125</v>
      </c>
      <c r="D2452" t="str">
        <f t="shared" si="38"/>
        <v>Phishing/Vishing/Smishing/Pharming</v>
      </c>
      <c r="E2452">
        <v>336</v>
      </c>
      <c r="F2452" s="3">
        <v>114515</v>
      </c>
    </row>
    <row r="2453" spans="1:6" x14ac:dyDescent="0.25">
      <c r="A2453">
        <v>2022</v>
      </c>
      <c r="B2453" t="s">
        <v>77</v>
      </c>
      <c r="C2453" t="s">
        <v>15</v>
      </c>
      <c r="D2453" t="str">
        <f t="shared" si="38"/>
        <v>Ransomware</v>
      </c>
      <c r="E2453">
        <v>37</v>
      </c>
      <c r="F2453" s="3">
        <v>900000</v>
      </c>
    </row>
    <row r="2454" spans="1:6" x14ac:dyDescent="0.25">
      <c r="A2454">
        <v>2022</v>
      </c>
      <c r="B2454" t="s">
        <v>77</v>
      </c>
      <c r="C2454" t="s">
        <v>127</v>
      </c>
      <c r="D2454" t="str">
        <f t="shared" si="38"/>
        <v>Real Estate/Rental</v>
      </c>
      <c r="E2454">
        <v>191</v>
      </c>
      <c r="F2454" s="3">
        <v>8221265</v>
      </c>
    </row>
    <row r="2455" spans="1:6" x14ac:dyDescent="0.25">
      <c r="A2455">
        <v>2022</v>
      </c>
      <c r="B2455" t="s">
        <v>77</v>
      </c>
      <c r="C2455" t="s">
        <v>128</v>
      </c>
      <c r="D2455" t="str">
        <f t="shared" si="38"/>
        <v>SIM Swap</v>
      </c>
      <c r="E2455">
        <v>21</v>
      </c>
      <c r="F2455" s="3">
        <v>1461701</v>
      </c>
    </row>
    <row r="2456" spans="1:6" x14ac:dyDescent="0.25">
      <c r="A2456">
        <v>2022</v>
      </c>
      <c r="B2456" t="s">
        <v>77</v>
      </c>
      <c r="C2456" t="s">
        <v>22</v>
      </c>
      <c r="D2456" t="str">
        <f t="shared" si="38"/>
        <v>Spoofing</v>
      </c>
      <c r="E2456">
        <v>387</v>
      </c>
      <c r="F2456" s="3">
        <v>1765181</v>
      </c>
    </row>
    <row r="2457" spans="1:6" x14ac:dyDescent="0.25">
      <c r="A2457">
        <v>2022</v>
      </c>
      <c r="B2457" t="s">
        <v>77</v>
      </c>
      <c r="C2457" t="s">
        <v>16</v>
      </c>
      <c r="D2457" t="str">
        <f t="shared" si="38"/>
        <v>Tech Support</v>
      </c>
      <c r="E2457">
        <v>713</v>
      </c>
      <c r="F2457" s="3">
        <v>24894767</v>
      </c>
    </row>
    <row r="2458" spans="1:6" x14ac:dyDescent="0.25">
      <c r="A2458">
        <v>2022</v>
      </c>
      <c r="B2458" t="s">
        <v>77</v>
      </c>
      <c r="C2458" t="s">
        <v>129</v>
      </c>
      <c r="D2458" t="str">
        <f t="shared" si="38"/>
        <v>Terrorism/Threats of Violence</v>
      </c>
      <c r="E2458">
        <v>40</v>
      </c>
      <c r="F2458" s="3">
        <v>8335</v>
      </c>
    </row>
    <row r="2459" spans="1:6" x14ac:dyDescent="0.25">
      <c r="A2459">
        <v>2022</v>
      </c>
      <c r="B2459" t="s">
        <v>83</v>
      </c>
      <c r="C2459" t="s">
        <v>7</v>
      </c>
      <c r="D2459" t="str">
        <f t="shared" si="38"/>
        <v>Advanced Fee</v>
      </c>
      <c r="E2459">
        <v>189</v>
      </c>
      <c r="F2459" s="3">
        <v>899471</v>
      </c>
    </row>
    <row r="2460" spans="1:6" x14ac:dyDescent="0.25">
      <c r="A2460">
        <v>2022</v>
      </c>
      <c r="B2460" t="s">
        <v>83</v>
      </c>
      <c r="C2460" t="s">
        <v>118</v>
      </c>
      <c r="D2460" t="str">
        <f t="shared" si="38"/>
        <v>BEC/EAC</v>
      </c>
      <c r="E2460">
        <v>542</v>
      </c>
      <c r="F2460" s="3">
        <v>72232592</v>
      </c>
    </row>
    <row r="2461" spans="1:6" x14ac:dyDescent="0.25">
      <c r="A2461">
        <v>2022</v>
      </c>
      <c r="B2461" t="s">
        <v>83</v>
      </c>
      <c r="C2461" t="s">
        <v>120</v>
      </c>
      <c r="D2461" t="str">
        <f t="shared" si="38"/>
        <v>Botnet</v>
      </c>
      <c r="E2461">
        <v>4</v>
      </c>
      <c r="F2461" s="3">
        <v>2123</v>
      </c>
    </row>
    <row r="2462" spans="1:6" x14ac:dyDescent="0.25">
      <c r="A2462">
        <v>2022</v>
      </c>
      <c r="B2462" t="s">
        <v>83</v>
      </c>
      <c r="C2462" t="s">
        <v>122</v>
      </c>
      <c r="D2462" t="str">
        <f t="shared" si="38"/>
        <v>Confidence Fraud/Romance</v>
      </c>
      <c r="E2462">
        <v>296</v>
      </c>
      <c r="F2462" s="3">
        <v>9303384</v>
      </c>
    </row>
    <row r="2463" spans="1:6" x14ac:dyDescent="0.25">
      <c r="A2463">
        <v>2022</v>
      </c>
      <c r="B2463" t="s">
        <v>83</v>
      </c>
      <c r="C2463" t="s">
        <v>123</v>
      </c>
      <c r="D2463" t="str">
        <f t="shared" si="38"/>
        <v>Credit Card/Check Fraud</v>
      </c>
      <c r="E2463">
        <v>374</v>
      </c>
      <c r="F2463" s="3">
        <v>4781258</v>
      </c>
    </row>
    <row r="2464" spans="1:6" x14ac:dyDescent="0.25">
      <c r="A2464">
        <v>2022</v>
      </c>
      <c r="B2464" t="s">
        <v>83</v>
      </c>
      <c r="C2464" t="s">
        <v>17</v>
      </c>
      <c r="D2464" t="str">
        <f t="shared" si="38"/>
        <v>Crimes Against Children</v>
      </c>
      <c r="E2464">
        <v>45</v>
      </c>
      <c r="F2464" s="3">
        <v>22638</v>
      </c>
    </row>
    <row r="2465" spans="1:6" x14ac:dyDescent="0.25">
      <c r="A2465">
        <v>2022</v>
      </c>
      <c r="B2465" t="s">
        <v>83</v>
      </c>
      <c r="C2465" t="s">
        <v>124</v>
      </c>
      <c r="D2465" t="str">
        <f t="shared" si="38"/>
        <v>Data Breach (Corporate)</v>
      </c>
      <c r="E2465">
        <v>61</v>
      </c>
      <c r="F2465" s="3">
        <v>16118464</v>
      </c>
    </row>
    <row r="2466" spans="1:6" x14ac:dyDescent="0.25">
      <c r="A2466">
        <v>2022</v>
      </c>
      <c r="B2466" t="s">
        <v>83</v>
      </c>
      <c r="C2466" t="s">
        <v>26</v>
      </c>
      <c r="D2466" t="str">
        <f t="shared" si="38"/>
        <v>Employment</v>
      </c>
      <c r="E2466">
        <v>253</v>
      </c>
      <c r="F2466" s="3">
        <v>1762178</v>
      </c>
    </row>
    <row r="2467" spans="1:6" x14ac:dyDescent="0.25">
      <c r="A2467">
        <v>2022</v>
      </c>
      <c r="B2467" t="s">
        <v>83</v>
      </c>
      <c r="C2467" t="s">
        <v>12</v>
      </c>
      <c r="D2467" t="str">
        <f t="shared" si="38"/>
        <v>Extortion</v>
      </c>
      <c r="E2467">
        <v>739</v>
      </c>
      <c r="F2467" s="3">
        <v>1777704</v>
      </c>
    </row>
    <row r="2468" spans="1:6" x14ac:dyDescent="0.25">
      <c r="A2468">
        <v>2022</v>
      </c>
      <c r="B2468" t="s">
        <v>83</v>
      </c>
      <c r="C2468" t="s">
        <v>5</v>
      </c>
      <c r="D2468" t="str">
        <f t="shared" si="38"/>
        <v>Government Impersonation</v>
      </c>
      <c r="E2468">
        <v>249</v>
      </c>
      <c r="F2468" s="3">
        <v>7151906</v>
      </c>
    </row>
    <row r="2469" spans="1:6" x14ac:dyDescent="0.25">
      <c r="A2469">
        <v>2022</v>
      </c>
      <c r="B2469" t="s">
        <v>83</v>
      </c>
      <c r="C2469" t="s">
        <v>126</v>
      </c>
      <c r="D2469" t="str">
        <f t="shared" si="38"/>
        <v>Harassment/Stalking</v>
      </c>
      <c r="E2469">
        <v>151</v>
      </c>
      <c r="F2469" s="3">
        <v>740</v>
      </c>
    </row>
    <row r="2470" spans="1:6" x14ac:dyDescent="0.25">
      <c r="A2470">
        <v>2022</v>
      </c>
      <c r="B2470" t="s">
        <v>83</v>
      </c>
      <c r="C2470" t="s">
        <v>13</v>
      </c>
      <c r="D2470" t="str">
        <f t="shared" si="38"/>
        <v>IPR/Copyright and Counterfeit</v>
      </c>
      <c r="E2470">
        <v>42</v>
      </c>
      <c r="F2470" s="3">
        <v>1028588</v>
      </c>
    </row>
    <row r="2471" spans="1:6" x14ac:dyDescent="0.25">
      <c r="A2471">
        <v>2022</v>
      </c>
      <c r="B2471" t="s">
        <v>83</v>
      </c>
      <c r="C2471" t="s">
        <v>10</v>
      </c>
      <c r="D2471" t="str">
        <f t="shared" si="38"/>
        <v>Identity Theft</v>
      </c>
      <c r="E2471">
        <v>387</v>
      </c>
      <c r="F2471" s="3">
        <v>2713799</v>
      </c>
    </row>
    <row r="2472" spans="1:6" x14ac:dyDescent="0.25">
      <c r="A2472">
        <v>2022</v>
      </c>
      <c r="B2472" t="s">
        <v>83</v>
      </c>
      <c r="C2472" t="s">
        <v>18</v>
      </c>
      <c r="D2472" t="str">
        <f t="shared" si="38"/>
        <v>Investment</v>
      </c>
      <c r="E2472">
        <v>536</v>
      </c>
      <c r="F2472" s="3">
        <v>75553436</v>
      </c>
    </row>
    <row r="2473" spans="1:6" x14ac:dyDescent="0.25">
      <c r="A2473">
        <v>2022</v>
      </c>
      <c r="B2473" t="s">
        <v>83</v>
      </c>
      <c r="C2473" t="s">
        <v>11</v>
      </c>
      <c r="D2473" t="str">
        <f t="shared" si="38"/>
        <v>Lottery/Sweepstakes/Inheritance</v>
      </c>
      <c r="E2473">
        <v>108</v>
      </c>
      <c r="F2473" s="3">
        <v>818154</v>
      </c>
    </row>
    <row r="2474" spans="1:6" x14ac:dyDescent="0.25">
      <c r="A2474">
        <v>2022</v>
      </c>
      <c r="B2474" t="s">
        <v>83</v>
      </c>
      <c r="C2474" t="s">
        <v>117</v>
      </c>
      <c r="D2474" t="str">
        <f t="shared" si="38"/>
        <v>Malware/Scareware/Virus</v>
      </c>
      <c r="E2474">
        <v>13</v>
      </c>
      <c r="F2474" s="3">
        <v>34784</v>
      </c>
    </row>
    <row r="2475" spans="1:6" x14ac:dyDescent="0.25">
      <c r="A2475">
        <v>2022</v>
      </c>
      <c r="B2475" t="s">
        <v>83</v>
      </c>
      <c r="C2475" t="s">
        <v>119</v>
      </c>
      <c r="D2475" t="str">
        <f t="shared" si="38"/>
        <v>NCDF</v>
      </c>
      <c r="E2475">
        <v>1</v>
      </c>
      <c r="F2475" s="3">
        <v>0</v>
      </c>
    </row>
    <row r="2476" spans="1:6" x14ac:dyDescent="0.25">
      <c r="A2476">
        <v>2022</v>
      </c>
      <c r="B2476" t="s">
        <v>83</v>
      </c>
      <c r="C2476" t="s">
        <v>121</v>
      </c>
      <c r="D2476" t="str">
        <f t="shared" si="38"/>
        <v>NTOC</v>
      </c>
      <c r="E2476">
        <v>0</v>
      </c>
      <c r="F2476" s="3">
        <v>0</v>
      </c>
    </row>
    <row r="2477" spans="1:6" x14ac:dyDescent="0.25">
      <c r="A2477">
        <v>2022</v>
      </c>
      <c r="B2477" t="s">
        <v>83</v>
      </c>
      <c r="C2477" t="s">
        <v>102</v>
      </c>
      <c r="D2477" t="str">
        <f t="shared" si="38"/>
        <v>No Lead Value</v>
      </c>
      <c r="E2477">
        <v>590</v>
      </c>
      <c r="F2477" s="3">
        <v>0</v>
      </c>
    </row>
    <row r="2478" spans="1:6" x14ac:dyDescent="0.25">
      <c r="A2478">
        <v>2022</v>
      </c>
      <c r="B2478" t="s">
        <v>83</v>
      </c>
      <c r="C2478" t="s">
        <v>103</v>
      </c>
      <c r="D2478" t="str">
        <f t="shared" si="38"/>
        <v>Non-payment/Non-Delivery</v>
      </c>
      <c r="E2478">
        <v>886</v>
      </c>
      <c r="F2478" s="3">
        <v>3920298</v>
      </c>
    </row>
    <row r="2479" spans="1:6" x14ac:dyDescent="0.25">
      <c r="A2479">
        <v>2022</v>
      </c>
      <c r="B2479" t="s">
        <v>83</v>
      </c>
      <c r="C2479" t="s">
        <v>28</v>
      </c>
      <c r="D2479" t="str">
        <f t="shared" si="38"/>
        <v>Other</v>
      </c>
      <c r="E2479">
        <v>122</v>
      </c>
      <c r="F2479" s="3">
        <v>3954867</v>
      </c>
    </row>
    <row r="2480" spans="1:6" x14ac:dyDescent="0.25">
      <c r="A2480">
        <v>2022</v>
      </c>
      <c r="B2480" t="s">
        <v>83</v>
      </c>
      <c r="C2480" t="s">
        <v>9</v>
      </c>
      <c r="D2480" t="str">
        <f t="shared" si="38"/>
        <v>Overpayment</v>
      </c>
      <c r="E2480">
        <v>130</v>
      </c>
      <c r="F2480" s="3">
        <v>700250</v>
      </c>
    </row>
    <row r="2481" spans="1:6" x14ac:dyDescent="0.25">
      <c r="A2481">
        <v>2022</v>
      </c>
      <c r="B2481" t="s">
        <v>83</v>
      </c>
      <c r="C2481" t="s">
        <v>8</v>
      </c>
      <c r="D2481" t="str">
        <f t="shared" si="38"/>
        <v>Data Breach (Personal)</v>
      </c>
      <c r="E2481">
        <v>940</v>
      </c>
      <c r="F2481" s="3">
        <v>9239463</v>
      </c>
    </row>
    <row r="2482" spans="1:6" x14ac:dyDescent="0.25">
      <c r="A2482">
        <v>2022</v>
      </c>
      <c r="B2482" t="s">
        <v>83</v>
      </c>
      <c r="C2482" t="s">
        <v>125</v>
      </c>
      <c r="D2482" t="str">
        <f t="shared" si="38"/>
        <v>Phishing/Vishing/Smishing/Pharming</v>
      </c>
      <c r="E2482">
        <v>328</v>
      </c>
      <c r="F2482" s="3">
        <v>668444</v>
      </c>
    </row>
    <row r="2483" spans="1:6" x14ac:dyDescent="0.25">
      <c r="A2483">
        <v>2022</v>
      </c>
      <c r="B2483" t="s">
        <v>83</v>
      </c>
      <c r="C2483" t="s">
        <v>15</v>
      </c>
      <c r="D2483" t="str">
        <f t="shared" si="38"/>
        <v>Ransomware</v>
      </c>
      <c r="E2483">
        <v>58</v>
      </c>
      <c r="F2483" s="3">
        <v>20000</v>
      </c>
    </row>
    <row r="2484" spans="1:6" x14ac:dyDescent="0.25">
      <c r="A2484">
        <v>2022</v>
      </c>
      <c r="B2484" t="s">
        <v>83</v>
      </c>
      <c r="C2484" t="s">
        <v>127</v>
      </c>
      <c r="D2484" t="str">
        <f t="shared" si="38"/>
        <v>Real Estate/Rental</v>
      </c>
      <c r="E2484">
        <v>311</v>
      </c>
      <c r="F2484" s="3">
        <v>20372899</v>
      </c>
    </row>
    <row r="2485" spans="1:6" x14ac:dyDescent="0.25">
      <c r="A2485">
        <v>2022</v>
      </c>
      <c r="B2485" t="s">
        <v>83</v>
      </c>
      <c r="C2485" t="s">
        <v>128</v>
      </c>
      <c r="D2485" t="str">
        <f t="shared" si="38"/>
        <v>SIM Swap</v>
      </c>
      <c r="E2485">
        <v>46</v>
      </c>
      <c r="F2485" s="3">
        <v>1186268</v>
      </c>
    </row>
    <row r="2486" spans="1:6" x14ac:dyDescent="0.25">
      <c r="A2486">
        <v>2022</v>
      </c>
      <c r="B2486" t="s">
        <v>83</v>
      </c>
      <c r="C2486" t="s">
        <v>22</v>
      </c>
      <c r="D2486" t="str">
        <f t="shared" si="38"/>
        <v>Spoofing</v>
      </c>
      <c r="E2486">
        <v>417</v>
      </c>
      <c r="F2486" s="3">
        <v>1781905</v>
      </c>
    </row>
    <row r="2487" spans="1:6" x14ac:dyDescent="0.25">
      <c r="A2487">
        <v>2022</v>
      </c>
      <c r="B2487" t="s">
        <v>83</v>
      </c>
      <c r="C2487" t="s">
        <v>16</v>
      </c>
      <c r="D2487" t="str">
        <f t="shared" si="38"/>
        <v>Tech Support</v>
      </c>
      <c r="E2487">
        <v>679</v>
      </c>
      <c r="F2487" s="3">
        <v>14431338</v>
      </c>
    </row>
    <row r="2488" spans="1:6" x14ac:dyDescent="0.25">
      <c r="A2488">
        <v>2022</v>
      </c>
      <c r="B2488" t="s">
        <v>83</v>
      </c>
      <c r="C2488" t="s">
        <v>129</v>
      </c>
      <c r="D2488" t="str">
        <f t="shared" si="38"/>
        <v>Terrorism/Threats of Violence</v>
      </c>
      <c r="E2488">
        <v>31</v>
      </c>
      <c r="F2488" s="3">
        <v>7455</v>
      </c>
    </row>
    <row r="2489" spans="1:6" x14ac:dyDescent="0.25">
      <c r="A2489">
        <v>2022</v>
      </c>
      <c r="B2489" t="s">
        <v>79</v>
      </c>
      <c r="C2489" t="s">
        <v>7</v>
      </c>
      <c r="D2489" t="str">
        <f t="shared" si="38"/>
        <v>Advanced Fee</v>
      </c>
      <c r="E2489">
        <v>372</v>
      </c>
      <c r="F2489" s="3">
        <v>1037407</v>
      </c>
    </row>
    <row r="2490" spans="1:6" x14ac:dyDescent="0.25">
      <c r="A2490">
        <v>2022</v>
      </c>
      <c r="B2490" t="s">
        <v>79</v>
      </c>
      <c r="C2490" t="s">
        <v>118</v>
      </c>
      <c r="D2490" t="str">
        <f t="shared" si="38"/>
        <v>BEC/EAC</v>
      </c>
      <c r="E2490">
        <v>565</v>
      </c>
      <c r="F2490" s="3">
        <v>68721629</v>
      </c>
    </row>
    <row r="2491" spans="1:6" x14ac:dyDescent="0.25">
      <c r="A2491">
        <v>2022</v>
      </c>
      <c r="B2491" t="s">
        <v>79</v>
      </c>
      <c r="C2491" t="s">
        <v>120</v>
      </c>
      <c r="D2491" t="str">
        <f t="shared" si="38"/>
        <v>Botnet</v>
      </c>
      <c r="E2491">
        <v>28</v>
      </c>
      <c r="F2491" s="3">
        <v>0</v>
      </c>
    </row>
    <row r="2492" spans="1:6" x14ac:dyDescent="0.25">
      <c r="A2492">
        <v>2022</v>
      </c>
      <c r="B2492" t="s">
        <v>79</v>
      </c>
      <c r="C2492" t="s">
        <v>122</v>
      </c>
      <c r="D2492" t="str">
        <f t="shared" si="38"/>
        <v>Confidence Fraud/Romance</v>
      </c>
      <c r="E2492">
        <v>471</v>
      </c>
      <c r="F2492" s="3">
        <v>17187198</v>
      </c>
    </row>
    <row r="2493" spans="1:6" x14ac:dyDescent="0.25">
      <c r="A2493">
        <v>2022</v>
      </c>
      <c r="B2493" t="s">
        <v>79</v>
      </c>
      <c r="C2493" t="s">
        <v>123</v>
      </c>
      <c r="D2493" t="str">
        <f t="shared" si="38"/>
        <v>Credit Card/Check Fraud</v>
      </c>
      <c r="E2493">
        <v>547</v>
      </c>
      <c r="F2493" s="3">
        <v>6068763</v>
      </c>
    </row>
    <row r="2494" spans="1:6" x14ac:dyDescent="0.25">
      <c r="A2494">
        <v>2022</v>
      </c>
      <c r="B2494" t="s">
        <v>79</v>
      </c>
      <c r="C2494" t="s">
        <v>17</v>
      </c>
      <c r="D2494" t="str">
        <f t="shared" si="38"/>
        <v>Crimes Against Children</v>
      </c>
      <c r="E2494">
        <v>60</v>
      </c>
      <c r="F2494" s="3">
        <v>608</v>
      </c>
    </row>
    <row r="2495" spans="1:6" x14ac:dyDescent="0.25">
      <c r="A2495">
        <v>2022</v>
      </c>
      <c r="B2495" t="s">
        <v>79</v>
      </c>
      <c r="C2495" t="s">
        <v>124</v>
      </c>
      <c r="D2495" t="str">
        <f t="shared" si="38"/>
        <v>Data Breach (Corporate)</v>
      </c>
      <c r="E2495">
        <v>57</v>
      </c>
      <c r="F2495" s="3">
        <v>1750576</v>
      </c>
    </row>
    <row r="2496" spans="1:6" x14ac:dyDescent="0.25">
      <c r="A2496">
        <v>2022</v>
      </c>
      <c r="B2496" t="s">
        <v>79</v>
      </c>
      <c r="C2496" t="s">
        <v>26</v>
      </c>
      <c r="D2496" t="str">
        <f t="shared" si="38"/>
        <v>Employment</v>
      </c>
      <c r="E2496">
        <v>384</v>
      </c>
      <c r="F2496" s="3">
        <v>1065787</v>
      </c>
    </row>
    <row r="2497" spans="1:6" x14ac:dyDescent="0.25">
      <c r="A2497">
        <v>2022</v>
      </c>
      <c r="B2497" t="s">
        <v>79</v>
      </c>
      <c r="C2497" t="s">
        <v>12</v>
      </c>
      <c r="D2497" t="str">
        <f t="shared" si="38"/>
        <v>Extortion</v>
      </c>
      <c r="E2497">
        <v>977</v>
      </c>
      <c r="F2497" s="3">
        <v>728201</v>
      </c>
    </row>
    <row r="2498" spans="1:6" x14ac:dyDescent="0.25">
      <c r="A2498">
        <v>2022</v>
      </c>
      <c r="B2498" t="s">
        <v>79</v>
      </c>
      <c r="C2498" t="s">
        <v>5</v>
      </c>
      <c r="D2498" t="str">
        <f t="shared" si="38"/>
        <v>Government Impersonation</v>
      </c>
      <c r="E2498">
        <v>296</v>
      </c>
      <c r="F2498" s="3">
        <v>3358910</v>
      </c>
    </row>
    <row r="2499" spans="1:6" x14ac:dyDescent="0.25">
      <c r="A2499">
        <v>2022</v>
      </c>
      <c r="B2499" t="s">
        <v>79</v>
      </c>
      <c r="C2499" t="s">
        <v>126</v>
      </c>
      <c r="D2499" t="str">
        <f t="shared" ref="D2499:D2562" si="39">IF(C2499="BEC", "BEC/EAC", IF(C2499="Credit Card Fraud", "Credit Card/Check Fraud", IF(C2499="Malware", "Malware/Scareware/Virus", IF(C2499="Data Breach", "Data Breach (Corporate)", IF(C2499="Real Estate", "Real Estate/Rental", IF(C2499="Phishing", "Phishing/Vishing/Smishing/Pharming", IF(C2499="Personal Data Breach", "Data Breach (Personal)", IF(C2499="Corporate Data Breach", "Data Breach (Corporate)", IF(C2499="Confidence/Romance", "Confidence Fraud/Romance", IF(C2499="Threats of Violence", "Terrorism/Threats of Violence", C2499))))))))))</f>
        <v>Harassment/Stalking</v>
      </c>
      <c r="E2499">
        <v>273</v>
      </c>
      <c r="F2499" s="3">
        <v>40024</v>
      </c>
    </row>
    <row r="2500" spans="1:6" x14ac:dyDescent="0.25">
      <c r="A2500">
        <v>2022</v>
      </c>
      <c r="B2500" t="s">
        <v>79</v>
      </c>
      <c r="C2500" t="s">
        <v>13</v>
      </c>
      <c r="D2500" t="str">
        <f t="shared" si="39"/>
        <v>IPR/Copyright and Counterfeit</v>
      </c>
      <c r="E2500">
        <v>35</v>
      </c>
      <c r="F2500" s="3">
        <v>6356</v>
      </c>
    </row>
    <row r="2501" spans="1:6" x14ac:dyDescent="0.25">
      <c r="A2501">
        <v>2022</v>
      </c>
      <c r="B2501" t="s">
        <v>79</v>
      </c>
      <c r="C2501" t="s">
        <v>10</v>
      </c>
      <c r="D2501" t="str">
        <f t="shared" si="39"/>
        <v>Identity Theft</v>
      </c>
      <c r="E2501">
        <v>622</v>
      </c>
      <c r="F2501" s="3">
        <v>4490104</v>
      </c>
    </row>
    <row r="2502" spans="1:6" x14ac:dyDescent="0.25">
      <c r="A2502">
        <v>2022</v>
      </c>
      <c r="B2502" t="s">
        <v>79</v>
      </c>
      <c r="C2502" t="s">
        <v>18</v>
      </c>
      <c r="D2502" t="str">
        <f t="shared" si="39"/>
        <v>Investment</v>
      </c>
      <c r="E2502">
        <v>412</v>
      </c>
      <c r="F2502" s="3">
        <v>38634011</v>
      </c>
    </row>
    <row r="2503" spans="1:6" x14ac:dyDescent="0.25">
      <c r="A2503">
        <v>2022</v>
      </c>
      <c r="B2503" t="s">
        <v>79</v>
      </c>
      <c r="C2503" t="s">
        <v>11</v>
      </c>
      <c r="D2503" t="str">
        <f t="shared" si="39"/>
        <v>Lottery/Sweepstakes/Inheritance</v>
      </c>
      <c r="E2503">
        <v>265</v>
      </c>
      <c r="F2503" s="3">
        <v>1767759</v>
      </c>
    </row>
    <row r="2504" spans="1:6" x14ac:dyDescent="0.25">
      <c r="A2504">
        <v>2022</v>
      </c>
      <c r="B2504" t="s">
        <v>79</v>
      </c>
      <c r="C2504" t="s">
        <v>117</v>
      </c>
      <c r="D2504" t="str">
        <f t="shared" si="39"/>
        <v>Malware/Scareware/Virus</v>
      </c>
      <c r="E2504">
        <v>13</v>
      </c>
      <c r="F2504" s="3">
        <v>12300</v>
      </c>
    </row>
    <row r="2505" spans="1:6" x14ac:dyDescent="0.25">
      <c r="A2505">
        <v>2022</v>
      </c>
      <c r="B2505" t="s">
        <v>79</v>
      </c>
      <c r="C2505" t="s">
        <v>119</v>
      </c>
      <c r="D2505" t="str">
        <f t="shared" si="39"/>
        <v>NCDF</v>
      </c>
      <c r="E2505">
        <v>0</v>
      </c>
      <c r="F2505" s="3">
        <v>0</v>
      </c>
    </row>
    <row r="2506" spans="1:6" x14ac:dyDescent="0.25">
      <c r="A2506">
        <v>2022</v>
      </c>
      <c r="B2506" t="s">
        <v>79</v>
      </c>
      <c r="C2506" t="s">
        <v>121</v>
      </c>
      <c r="D2506" t="str">
        <f t="shared" si="39"/>
        <v>NTOC</v>
      </c>
      <c r="E2506">
        <v>0</v>
      </c>
      <c r="F2506" s="3">
        <v>0</v>
      </c>
    </row>
    <row r="2507" spans="1:6" x14ac:dyDescent="0.25">
      <c r="A2507">
        <v>2022</v>
      </c>
      <c r="B2507" t="s">
        <v>79</v>
      </c>
      <c r="C2507" t="s">
        <v>102</v>
      </c>
      <c r="D2507" t="str">
        <f t="shared" si="39"/>
        <v>No Lead Value</v>
      </c>
      <c r="E2507">
        <v>4001</v>
      </c>
      <c r="F2507" s="3">
        <v>0</v>
      </c>
    </row>
    <row r="2508" spans="1:6" x14ac:dyDescent="0.25">
      <c r="A2508">
        <v>2022</v>
      </c>
      <c r="B2508" t="s">
        <v>79</v>
      </c>
      <c r="C2508" t="s">
        <v>103</v>
      </c>
      <c r="D2508" t="str">
        <f t="shared" si="39"/>
        <v>Non-payment/Non-Delivery</v>
      </c>
      <c r="E2508">
        <v>1245</v>
      </c>
      <c r="F2508" s="3">
        <v>4456606</v>
      </c>
    </row>
    <row r="2509" spans="1:6" x14ac:dyDescent="0.25">
      <c r="A2509">
        <v>2022</v>
      </c>
      <c r="B2509" t="s">
        <v>79</v>
      </c>
      <c r="C2509" t="s">
        <v>28</v>
      </c>
      <c r="D2509" t="str">
        <f t="shared" si="39"/>
        <v>Other</v>
      </c>
      <c r="E2509">
        <v>196</v>
      </c>
      <c r="F2509" s="3">
        <v>2218751</v>
      </c>
    </row>
    <row r="2510" spans="1:6" x14ac:dyDescent="0.25">
      <c r="A2510">
        <v>2022</v>
      </c>
      <c r="B2510" t="s">
        <v>79</v>
      </c>
      <c r="C2510" t="s">
        <v>9</v>
      </c>
      <c r="D2510" t="str">
        <f t="shared" si="39"/>
        <v>Overpayment</v>
      </c>
      <c r="E2510">
        <v>180</v>
      </c>
      <c r="F2510" s="3">
        <v>904844</v>
      </c>
    </row>
    <row r="2511" spans="1:6" x14ac:dyDescent="0.25">
      <c r="A2511">
        <v>2022</v>
      </c>
      <c r="B2511" t="s">
        <v>79</v>
      </c>
      <c r="C2511" t="s">
        <v>8</v>
      </c>
      <c r="D2511" t="str">
        <f t="shared" si="39"/>
        <v>Data Breach (Personal)</v>
      </c>
      <c r="E2511">
        <v>1244</v>
      </c>
      <c r="F2511" s="3">
        <v>7038445</v>
      </c>
    </row>
    <row r="2512" spans="1:6" x14ac:dyDescent="0.25">
      <c r="A2512">
        <v>2022</v>
      </c>
      <c r="B2512" t="s">
        <v>79</v>
      </c>
      <c r="C2512" t="s">
        <v>125</v>
      </c>
      <c r="D2512" t="str">
        <f t="shared" si="39"/>
        <v>Phishing/Vishing/Smishing/Pharming</v>
      </c>
      <c r="E2512">
        <v>471</v>
      </c>
      <c r="F2512" s="3">
        <v>401754</v>
      </c>
    </row>
    <row r="2513" spans="1:6" x14ac:dyDescent="0.25">
      <c r="A2513">
        <v>2022</v>
      </c>
      <c r="B2513" t="s">
        <v>79</v>
      </c>
      <c r="C2513" t="s">
        <v>15</v>
      </c>
      <c r="D2513" t="str">
        <f t="shared" si="39"/>
        <v>Ransomware</v>
      </c>
      <c r="E2513">
        <v>56</v>
      </c>
      <c r="F2513" s="3">
        <v>379700</v>
      </c>
    </row>
    <row r="2514" spans="1:6" x14ac:dyDescent="0.25">
      <c r="A2514">
        <v>2022</v>
      </c>
      <c r="B2514" t="s">
        <v>79</v>
      </c>
      <c r="C2514" t="s">
        <v>127</v>
      </c>
      <c r="D2514" t="str">
        <f t="shared" si="39"/>
        <v>Real Estate/Rental</v>
      </c>
      <c r="E2514">
        <v>196</v>
      </c>
      <c r="F2514" s="3">
        <v>3987800</v>
      </c>
    </row>
    <row r="2515" spans="1:6" x14ac:dyDescent="0.25">
      <c r="A2515">
        <v>2022</v>
      </c>
      <c r="B2515" t="s">
        <v>79</v>
      </c>
      <c r="C2515" t="s">
        <v>128</v>
      </c>
      <c r="D2515" t="str">
        <f t="shared" si="39"/>
        <v>SIM Swap</v>
      </c>
      <c r="E2515">
        <v>40</v>
      </c>
      <c r="F2515" s="3">
        <v>771883</v>
      </c>
    </row>
    <row r="2516" spans="1:6" x14ac:dyDescent="0.25">
      <c r="A2516">
        <v>2022</v>
      </c>
      <c r="B2516" t="s">
        <v>79</v>
      </c>
      <c r="C2516" t="s">
        <v>22</v>
      </c>
      <c r="D2516" t="str">
        <f t="shared" si="39"/>
        <v>Spoofing</v>
      </c>
      <c r="E2516">
        <v>633</v>
      </c>
      <c r="F2516" s="3">
        <v>1543800</v>
      </c>
    </row>
    <row r="2517" spans="1:6" x14ac:dyDescent="0.25">
      <c r="A2517">
        <v>2022</v>
      </c>
      <c r="B2517" t="s">
        <v>79</v>
      </c>
      <c r="C2517" t="s">
        <v>16</v>
      </c>
      <c r="D2517" t="str">
        <f t="shared" si="39"/>
        <v>Tech Support</v>
      </c>
      <c r="E2517">
        <v>848</v>
      </c>
      <c r="F2517" s="3">
        <v>18574165</v>
      </c>
    </row>
    <row r="2518" spans="1:6" x14ac:dyDescent="0.25">
      <c r="A2518">
        <v>2022</v>
      </c>
      <c r="B2518" t="s">
        <v>79</v>
      </c>
      <c r="C2518" t="s">
        <v>129</v>
      </c>
      <c r="D2518" t="str">
        <f t="shared" si="39"/>
        <v>Terrorism/Threats of Violence</v>
      </c>
      <c r="E2518">
        <v>61</v>
      </c>
      <c r="F2518" s="3">
        <v>25300</v>
      </c>
    </row>
    <row r="2519" spans="1:6" x14ac:dyDescent="0.25">
      <c r="A2519">
        <v>2022</v>
      </c>
      <c r="B2519" t="s">
        <v>89</v>
      </c>
      <c r="C2519" t="s">
        <v>7</v>
      </c>
      <c r="D2519" t="str">
        <f t="shared" si="39"/>
        <v>Advanced Fee</v>
      </c>
      <c r="E2519">
        <v>159</v>
      </c>
      <c r="F2519" s="3">
        <v>2017723</v>
      </c>
    </row>
    <row r="2520" spans="1:6" x14ac:dyDescent="0.25">
      <c r="A2520">
        <v>2022</v>
      </c>
      <c r="B2520" t="s">
        <v>89</v>
      </c>
      <c r="C2520" t="s">
        <v>118</v>
      </c>
      <c r="D2520" t="str">
        <f t="shared" si="39"/>
        <v>BEC/EAC</v>
      </c>
      <c r="E2520">
        <v>331</v>
      </c>
      <c r="F2520" s="3">
        <v>24935817</v>
      </c>
    </row>
    <row r="2521" spans="1:6" x14ac:dyDescent="0.25">
      <c r="A2521">
        <v>2022</v>
      </c>
      <c r="B2521" t="s">
        <v>89</v>
      </c>
      <c r="C2521" t="s">
        <v>120</v>
      </c>
      <c r="D2521" t="str">
        <f t="shared" si="39"/>
        <v>Botnet</v>
      </c>
      <c r="E2521">
        <v>7</v>
      </c>
      <c r="F2521" s="3">
        <v>0</v>
      </c>
    </row>
    <row r="2522" spans="1:6" x14ac:dyDescent="0.25">
      <c r="A2522">
        <v>2022</v>
      </c>
      <c r="B2522" t="s">
        <v>89</v>
      </c>
      <c r="C2522" t="s">
        <v>122</v>
      </c>
      <c r="D2522" t="str">
        <f t="shared" si="39"/>
        <v>Confidence Fraud/Romance</v>
      </c>
      <c r="E2522">
        <v>297</v>
      </c>
      <c r="F2522" s="3">
        <v>8563587</v>
      </c>
    </row>
    <row r="2523" spans="1:6" x14ac:dyDescent="0.25">
      <c r="A2523">
        <v>2022</v>
      </c>
      <c r="B2523" t="s">
        <v>89</v>
      </c>
      <c r="C2523" t="s">
        <v>123</v>
      </c>
      <c r="D2523" t="str">
        <f t="shared" si="39"/>
        <v>Credit Card/Check Fraud</v>
      </c>
      <c r="E2523">
        <v>242</v>
      </c>
      <c r="F2523" s="3">
        <v>1652666</v>
      </c>
    </row>
    <row r="2524" spans="1:6" x14ac:dyDescent="0.25">
      <c r="A2524">
        <v>2022</v>
      </c>
      <c r="B2524" t="s">
        <v>89</v>
      </c>
      <c r="C2524" t="s">
        <v>17</v>
      </c>
      <c r="D2524" t="str">
        <f t="shared" si="39"/>
        <v>Crimes Against Children</v>
      </c>
      <c r="E2524">
        <v>42</v>
      </c>
      <c r="F2524" s="3">
        <v>4071</v>
      </c>
    </row>
    <row r="2525" spans="1:6" x14ac:dyDescent="0.25">
      <c r="A2525">
        <v>2022</v>
      </c>
      <c r="B2525" t="s">
        <v>89</v>
      </c>
      <c r="C2525" t="s">
        <v>124</v>
      </c>
      <c r="D2525" t="str">
        <f t="shared" si="39"/>
        <v>Data Breach (Corporate)</v>
      </c>
      <c r="E2525">
        <v>29</v>
      </c>
      <c r="F2525" s="3">
        <v>725882</v>
      </c>
    </row>
    <row r="2526" spans="1:6" x14ac:dyDescent="0.25">
      <c r="A2526">
        <v>2022</v>
      </c>
      <c r="B2526" t="s">
        <v>89</v>
      </c>
      <c r="C2526" t="s">
        <v>26</v>
      </c>
      <c r="D2526" t="str">
        <f t="shared" si="39"/>
        <v>Employment</v>
      </c>
      <c r="E2526">
        <v>156</v>
      </c>
      <c r="F2526" s="3">
        <v>424304</v>
      </c>
    </row>
    <row r="2527" spans="1:6" x14ac:dyDescent="0.25">
      <c r="A2527">
        <v>2022</v>
      </c>
      <c r="B2527" t="s">
        <v>89</v>
      </c>
      <c r="C2527" t="s">
        <v>12</v>
      </c>
      <c r="D2527" t="str">
        <f t="shared" si="39"/>
        <v>Extortion</v>
      </c>
      <c r="E2527">
        <v>673</v>
      </c>
      <c r="F2527" s="3">
        <v>534908</v>
      </c>
    </row>
    <row r="2528" spans="1:6" x14ac:dyDescent="0.25">
      <c r="A2528">
        <v>2022</v>
      </c>
      <c r="B2528" t="s">
        <v>89</v>
      </c>
      <c r="C2528" t="s">
        <v>5</v>
      </c>
      <c r="D2528" t="str">
        <f t="shared" si="39"/>
        <v>Government Impersonation</v>
      </c>
      <c r="E2528">
        <v>185</v>
      </c>
      <c r="F2528" s="3">
        <v>3139343</v>
      </c>
    </row>
    <row r="2529" spans="1:6" x14ac:dyDescent="0.25">
      <c r="A2529">
        <v>2022</v>
      </c>
      <c r="B2529" t="s">
        <v>89</v>
      </c>
      <c r="C2529" t="s">
        <v>126</v>
      </c>
      <c r="D2529" t="str">
        <f t="shared" si="39"/>
        <v>Harassment/Stalking</v>
      </c>
      <c r="E2529">
        <v>128</v>
      </c>
      <c r="F2529" s="3">
        <v>53673</v>
      </c>
    </row>
    <row r="2530" spans="1:6" x14ac:dyDescent="0.25">
      <c r="A2530">
        <v>2022</v>
      </c>
      <c r="B2530" t="s">
        <v>89</v>
      </c>
      <c r="C2530" t="s">
        <v>13</v>
      </c>
      <c r="D2530" t="str">
        <f t="shared" si="39"/>
        <v>IPR/Copyright and Counterfeit</v>
      </c>
      <c r="E2530">
        <v>22</v>
      </c>
      <c r="F2530" s="3">
        <v>394103</v>
      </c>
    </row>
    <row r="2531" spans="1:6" x14ac:dyDescent="0.25">
      <c r="A2531">
        <v>2022</v>
      </c>
      <c r="B2531" t="s">
        <v>89</v>
      </c>
      <c r="C2531" t="s">
        <v>10</v>
      </c>
      <c r="D2531" t="str">
        <f t="shared" si="39"/>
        <v>Identity Theft</v>
      </c>
      <c r="E2531">
        <v>257</v>
      </c>
      <c r="F2531" s="3">
        <v>1557780</v>
      </c>
    </row>
    <row r="2532" spans="1:6" x14ac:dyDescent="0.25">
      <c r="A2532">
        <v>2022</v>
      </c>
      <c r="B2532" t="s">
        <v>89</v>
      </c>
      <c r="C2532" t="s">
        <v>18</v>
      </c>
      <c r="D2532" t="str">
        <f t="shared" si="39"/>
        <v>Investment</v>
      </c>
      <c r="E2532">
        <v>241</v>
      </c>
      <c r="F2532" s="3">
        <v>30416953</v>
      </c>
    </row>
    <row r="2533" spans="1:6" x14ac:dyDescent="0.25">
      <c r="A2533">
        <v>2022</v>
      </c>
      <c r="B2533" t="s">
        <v>89</v>
      </c>
      <c r="C2533" t="s">
        <v>11</v>
      </c>
      <c r="D2533" t="str">
        <f t="shared" si="39"/>
        <v>Lottery/Sweepstakes/Inheritance</v>
      </c>
      <c r="E2533">
        <v>56</v>
      </c>
      <c r="F2533" s="3">
        <v>1421209</v>
      </c>
    </row>
    <row r="2534" spans="1:6" x14ac:dyDescent="0.25">
      <c r="A2534">
        <v>2022</v>
      </c>
      <c r="B2534" t="s">
        <v>89</v>
      </c>
      <c r="C2534" t="s">
        <v>117</v>
      </c>
      <c r="D2534" t="str">
        <f t="shared" si="39"/>
        <v>Malware/Scareware/Virus</v>
      </c>
      <c r="E2534">
        <v>9</v>
      </c>
      <c r="F2534" s="3">
        <v>15052</v>
      </c>
    </row>
    <row r="2535" spans="1:6" x14ac:dyDescent="0.25">
      <c r="A2535">
        <v>2022</v>
      </c>
      <c r="B2535" t="s">
        <v>89</v>
      </c>
      <c r="C2535" t="s">
        <v>119</v>
      </c>
      <c r="D2535" t="str">
        <f t="shared" si="39"/>
        <v>NCDF</v>
      </c>
      <c r="E2535">
        <v>1</v>
      </c>
      <c r="F2535" s="3">
        <v>0</v>
      </c>
    </row>
    <row r="2536" spans="1:6" x14ac:dyDescent="0.25">
      <c r="A2536">
        <v>2022</v>
      </c>
      <c r="B2536" t="s">
        <v>89</v>
      </c>
      <c r="C2536" t="s">
        <v>121</v>
      </c>
      <c r="D2536" t="str">
        <f t="shared" si="39"/>
        <v>NTOC</v>
      </c>
      <c r="E2536">
        <v>0</v>
      </c>
      <c r="F2536" s="3">
        <v>0</v>
      </c>
    </row>
    <row r="2537" spans="1:6" x14ac:dyDescent="0.25">
      <c r="A2537">
        <v>2022</v>
      </c>
      <c r="B2537" t="s">
        <v>89</v>
      </c>
      <c r="C2537" t="s">
        <v>102</v>
      </c>
      <c r="D2537" t="str">
        <f t="shared" si="39"/>
        <v>No Lead Value</v>
      </c>
      <c r="E2537">
        <v>557</v>
      </c>
      <c r="F2537" s="3">
        <v>0</v>
      </c>
    </row>
    <row r="2538" spans="1:6" x14ac:dyDescent="0.25">
      <c r="A2538">
        <v>2022</v>
      </c>
      <c r="B2538" t="s">
        <v>89</v>
      </c>
      <c r="C2538" t="s">
        <v>103</v>
      </c>
      <c r="D2538" t="str">
        <f t="shared" si="39"/>
        <v>Non-payment/Non-Delivery</v>
      </c>
      <c r="E2538">
        <v>711</v>
      </c>
      <c r="F2538" s="3">
        <v>2644370</v>
      </c>
    </row>
    <row r="2539" spans="1:6" x14ac:dyDescent="0.25">
      <c r="A2539">
        <v>2022</v>
      </c>
      <c r="B2539" t="s">
        <v>89</v>
      </c>
      <c r="C2539" t="s">
        <v>28</v>
      </c>
      <c r="D2539" t="str">
        <f t="shared" si="39"/>
        <v>Other</v>
      </c>
      <c r="E2539">
        <v>124</v>
      </c>
      <c r="F2539" s="3">
        <v>1757292</v>
      </c>
    </row>
    <row r="2540" spans="1:6" x14ac:dyDescent="0.25">
      <c r="A2540">
        <v>2022</v>
      </c>
      <c r="B2540" t="s">
        <v>89</v>
      </c>
      <c r="C2540" t="s">
        <v>9</v>
      </c>
      <c r="D2540" t="str">
        <f t="shared" si="39"/>
        <v>Overpayment</v>
      </c>
      <c r="E2540">
        <v>98</v>
      </c>
      <c r="F2540" s="3">
        <v>401203</v>
      </c>
    </row>
    <row r="2541" spans="1:6" x14ac:dyDescent="0.25">
      <c r="A2541">
        <v>2022</v>
      </c>
      <c r="B2541" t="s">
        <v>89</v>
      </c>
      <c r="C2541" t="s">
        <v>8</v>
      </c>
      <c r="D2541" t="str">
        <f t="shared" si="39"/>
        <v>Data Breach (Personal)</v>
      </c>
      <c r="E2541">
        <v>704</v>
      </c>
      <c r="F2541" s="3">
        <v>10643552</v>
      </c>
    </row>
    <row r="2542" spans="1:6" x14ac:dyDescent="0.25">
      <c r="A2542">
        <v>2022</v>
      </c>
      <c r="B2542" t="s">
        <v>89</v>
      </c>
      <c r="C2542" t="s">
        <v>125</v>
      </c>
      <c r="D2542" t="str">
        <f t="shared" si="39"/>
        <v>Phishing/Vishing/Smishing/Pharming</v>
      </c>
      <c r="E2542">
        <v>227</v>
      </c>
      <c r="F2542" s="3">
        <v>285766</v>
      </c>
    </row>
    <row r="2543" spans="1:6" x14ac:dyDescent="0.25">
      <c r="A2543">
        <v>2022</v>
      </c>
      <c r="B2543" t="s">
        <v>89</v>
      </c>
      <c r="C2543" t="s">
        <v>15</v>
      </c>
      <c r="D2543" t="str">
        <f t="shared" si="39"/>
        <v>Ransomware</v>
      </c>
      <c r="E2543">
        <v>42</v>
      </c>
      <c r="F2543" s="3">
        <v>70680</v>
      </c>
    </row>
    <row r="2544" spans="1:6" x14ac:dyDescent="0.25">
      <c r="A2544">
        <v>2022</v>
      </c>
      <c r="B2544" t="s">
        <v>89</v>
      </c>
      <c r="C2544" t="s">
        <v>127</v>
      </c>
      <c r="D2544" t="str">
        <f t="shared" si="39"/>
        <v>Real Estate/Rental</v>
      </c>
      <c r="E2544">
        <v>102</v>
      </c>
      <c r="F2544" s="3">
        <v>4059880</v>
      </c>
    </row>
    <row r="2545" spans="1:6" x14ac:dyDescent="0.25">
      <c r="A2545">
        <v>2022</v>
      </c>
      <c r="B2545" t="s">
        <v>89</v>
      </c>
      <c r="C2545" t="s">
        <v>128</v>
      </c>
      <c r="D2545" t="str">
        <f t="shared" si="39"/>
        <v>SIM Swap</v>
      </c>
      <c r="E2545">
        <v>20</v>
      </c>
      <c r="F2545" s="3">
        <v>1928486</v>
      </c>
    </row>
    <row r="2546" spans="1:6" x14ac:dyDescent="0.25">
      <c r="A2546">
        <v>2022</v>
      </c>
      <c r="B2546" t="s">
        <v>89</v>
      </c>
      <c r="C2546" t="s">
        <v>22</v>
      </c>
      <c r="D2546" t="str">
        <f t="shared" si="39"/>
        <v>Spoofing</v>
      </c>
      <c r="E2546">
        <v>300</v>
      </c>
      <c r="F2546" s="3">
        <v>1435786</v>
      </c>
    </row>
    <row r="2547" spans="1:6" x14ac:dyDescent="0.25">
      <c r="A2547">
        <v>2022</v>
      </c>
      <c r="B2547" t="s">
        <v>89</v>
      </c>
      <c r="C2547" t="s">
        <v>16</v>
      </c>
      <c r="D2547" t="str">
        <f t="shared" si="39"/>
        <v>Tech Support</v>
      </c>
      <c r="E2547">
        <v>570</v>
      </c>
      <c r="F2547" s="3">
        <v>10034838</v>
      </c>
    </row>
    <row r="2548" spans="1:6" x14ac:dyDescent="0.25">
      <c r="A2548">
        <v>2022</v>
      </c>
      <c r="B2548" t="s">
        <v>89</v>
      </c>
      <c r="C2548" t="s">
        <v>129</v>
      </c>
      <c r="D2548" t="str">
        <f t="shared" si="39"/>
        <v>Terrorism/Threats of Violence</v>
      </c>
      <c r="E2548">
        <v>23</v>
      </c>
      <c r="F2548" s="3">
        <v>5860</v>
      </c>
    </row>
    <row r="2549" spans="1:6" x14ac:dyDescent="0.25">
      <c r="A2549">
        <v>2022</v>
      </c>
      <c r="B2549" t="s">
        <v>72</v>
      </c>
      <c r="C2549" t="s">
        <v>7</v>
      </c>
      <c r="D2549" t="str">
        <f t="shared" si="39"/>
        <v>Advanced Fee</v>
      </c>
      <c r="E2549">
        <v>69</v>
      </c>
      <c r="F2549" s="3">
        <v>249164</v>
      </c>
    </row>
    <row r="2550" spans="1:6" x14ac:dyDescent="0.25">
      <c r="A2550">
        <v>2022</v>
      </c>
      <c r="B2550" t="s">
        <v>72</v>
      </c>
      <c r="C2550" t="s">
        <v>118</v>
      </c>
      <c r="D2550" t="str">
        <f t="shared" si="39"/>
        <v>BEC/EAC</v>
      </c>
      <c r="E2550">
        <v>90</v>
      </c>
      <c r="F2550" s="3">
        <v>14672094</v>
      </c>
    </row>
    <row r="2551" spans="1:6" x14ac:dyDescent="0.25">
      <c r="A2551">
        <v>2022</v>
      </c>
      <c r="B2551" t="s">
        <v>72</v>
      </c>
      <c r="C2551" t="s">
        <v>120</v>
      </c>
      <c r="D2551" t="str">
        <f t="shared" si="39"/>
        <v>Botnet</v>
      </c>
      <c r="E2551">
        <v>1</v>
      </c>
      <c r="F2551" s="3">
        <v>0</v>
      </c>
    </row>
    <row r="2552" spans="1:6" x14ac:dyDescent="0.25">
      <c r="A2552">
        <v>2022</v>
      </c>
      <c r="B2552" t="s">
        <v>72</v>
      </c>
      <c r="C2552" t="s">
        <v>122</v>
      </c>
      <c r="D2552" t="str">
        <f t="shared" si="39"/>
        <v>Confidence Fraud/Romance</v>
      </c>
      <c r="E2552">
        <v>90</v>
      </c>
      <c r="F2552" s="3">
        <v>1996608</v>
      </c>
    </row>
    <row r="2553" spans="1:6" x14ac:dyDescent="0.25">
      <c r="A2553">
        <v>2022</v>
      </c>
      <c r="B2553" t="s">
        <v>72</v>
      </c>
      <c r="C2553" t="s">
        <v>123</v>
      </c>
      <c r="D2553" t="str">
        <f t="shared" si="39"/>
        <v>Credit Card/Check Fraud</v>
      </c>
      <c r="E2553">
        <v>105</v>
      </c>
      <c r="F2553" s="3">
        <v>513033</v>
      </c>
    </row>
    <row r="2554" spans="1:6" x14ac:dyDescent="0.25">
      <c r="A2554">
        <v>2022</v>
      </c>
      <c r="B2554" t="s">
        <v>72</v>
      </c>
      <c r="C2554" t="s">
        <v>17</v>
      </c>
      <c r="D2554" t="str">
        <f t="shared" si="39"/>
        <v>Crimes Against Children</v>
      </c>
      <c r="E2554">
        <v>8</v>
      </c>
      <c r="F2554" s="3">
        <v>1001</v>
      </c>
    </row>
    <row r="2555" spans="1:6" x14ac:dyDescent="0.25">
      <c r="A2555">
        <v>2022</v>
      </c>
      <c r="B2555" t="s">
        <v>72</v>
      </c>
      <c r="C2555" t="s">
        <v>124</v>
      </c>
      <c r="D2555" t="str">
        <f t="shared" si="39"/>
        <v>Data Breach (Corporate)</v>
      </c>
      <c r="E2555">
        <v>13</v>
      </c>
      <c r="F2555" s="3">
        <v>507379</v>
      </c>
    </row>
    <row r="2556" spans="1:6" x14ac:dyDescent="0.25">
      <c r="A2556">
        <v>2022</v>
      </c>
      <c r="B2556" t="s">
        <v>72</v>
      </c>
      <c r="C2556" t="s">
        <v>26</v>
      </c>
      <c r="D2556" t="str">
        <f t="shared" si="39"/>
        <v>Employment</v>
      </c>
      <c r="E2556">
        <v>87</v>
      </c>
      <c r="F2556" s="3">
        <v>210584</v>
      </c>
    </row>
    <row r="2557" spans="1:6" x14ac:dyDescent="0.25">
      <c r="A2557">
        <v>2022</v>
      </c>
      <c r="B2557" t="s">
        <v>72</v>
      </c>
      <c r="C2557" t="s">
        <v>12</v>
      </c>
      <c r="D2557" t="str">
        <f t="shared" si="39"/>
        <v>Extortion</v>
      </c>
      <c r="E2557">
        <v>199</v>
      </c>
      <c r="F2557" s="3">
        <v>52782</v>
      </c>
    </row>
    <row r="2558" spans="1:6" x14ac:dyDescent="0.25">
      <c r="A2558">
        <v>2022</v>
      </c>
      <c r="B2558" t="s">
        <v>72</v>
      </c>
      <c r="C2558" t="s">
        <v>5</v>
      </c>
      <c r="D2558" t="str">
        <f t="shared" si="39"/>
        <v>Government Impersonation</v>
      </c>
      <c r="E2558">
        <v>48</v>
      </c>
      <c r="F2558" s="3">
        <v>992301</v>
      </c>
    </row>
    <row r="2559" spans="1:6" x14ac:dyDescent="0.25">
      <c r="A2559">
        <v>2022</v>
      </c>
      <c r="B2559" t="s">
        <v>72</v>
      </c>
      <c r="C2559" t="s">
        <v>126</v>
      </c>
      <c r="D2559" t="str">
        <f t="shared" si="39"/>
        <v>Harassment/Stalking</v>
      </c>
      <c r="E2559">
        <v>54</v>
      </c>
      <c r="F2559" s="3">
        <v>2600</v>
      </c>
    </row>
    <row r="2560" spans="1:6" x14ac:dyDescent="0.25">
      <c r="A2560">
        <v>2022</v>
      </c>
      <c r="B2560" t="s">
        <v>72</v>
      </c>
      <c r="C2560" t="s">
        <v>13</v>
      </c>
      <c r="D2560" t="str">
        <f t="shared" si="39"/>
        <v>IPR/Copyright and Counterfeit</v>
      </c>
      <c r="E2560">
        <v>8</v>
      </c>
      <c r="F2560" s="3">
        <v>1355</v>
      </c>
    </row>
    <row r="2561" spans="1:6" x14ac:dyDescent="0.25">
      <c r="A2561">
        <v>2022</v>
      </c>
      <c r="B2561" t="s">
        <v>72</v>
      </c>
      <c r="C2561" t="s">
        <v>10</v>
      </c>
      <c r="D2561" t="str">
        <f t="shared" si="39"/>
        <v>Identity Theft</v>
      </c>
      <c r="E2561">
        <v>112</v>
      </c>
      <c r="F2561" s="3">
        <v>387790</v>
      </c>
    </row>
    <row r="2562" spans="1:6" x14ac:dyDescent="0.25">
      <c r="A2562">
        <v>2022</v>
      </c>
      <c r="B2562" t="s">
        <v>72</v>
      </c>
      <c r="C2562" t="s">
        <v>18</v>
      </c>
      <c r="D2562" t="str">
        <f t="shared" si="39"/>
        <v>Investment</v>
      </c>
      <c r="E2562">
        <v>72</v>
      </c>
      <c r="F2562" s="3">
        <v>5369174</v>
      </c>
    </row>
    <row r="2563" spans="1:6" x14ac:dyDescent="0.25">
      <c r="A2563">
        <v>2022</v>
      </c>
      <c r="B2563" t="s">
        <v>72</v>
      </c>
      <c r="C2563" t="s">
        <v>11</v>
      </c>
      <c r="D2563" t="str">
        <f t="shared" ref="D2563:D2626" si="40">IF(C2563="BEC", "BEC/EAC", IF(C2563="Credit Card Fraud", "Credit Card/Check Fraud", IF(C2563="Malware", "Malware/Scareware/Virus", IF(C2563="Data Breach", "Data Breach (Corporate)", IF(C2563="Real Estate", "Real Estate/Rental", IF(C2563="Phishing", "Phishing/Vishing/Smishing/Pharming", IF(C2563="Personal Data Breach", "Data Breach (Personal)", IF(C2563="Corporate Data Breach", "Data Breach (Corporate)", IF(C2563="Confidence/Romance", "Confidence Fraud/Romance", IF(C2563="Threats of Violence", "Terrorism/Threats of Violence", C2563))))))))))</f>
        <v>Lottery/Sweepstakes/Inheritance</v>
      </c>
      <c r="E2563">
        <v>20</v>
      </c>
      <c r="F2563" s="3">
        <v>472120</v>
      </c>
    </row>
    <row r="2564" spans="1:6" x14ac:dyDescent="0.25">
      <c r="A2564">
        <v>2022</v>
      </c>
      <c r="B2564" t="s">
        <v>72</v>
      </c>
      <c r="C2564" t="s">
        <v>117</v>
      </c>
      <c r="D2564" t="str">
        <f t="shared" si="40"/>
        <v>Malware/Scareware/Virus</v>
      </c>
      <c r="E2564">
        <v>2</v>
      </c>
      <c r="F2564" s="3">
        <v>30</v>
      </c>
    </row>
    <row r="2565" spans="1:6" x14ac:dyDescent="0.25">
      <c r="A2565">
        <v>2022</v>
      </c>
      <c r="B2565" t="s">
        <v>72</v>
      </c>
      <c r="C2565" t="s">
        <v>119</v>
      </c>
      <c r="D2565" t="str">
        <f t="shared" si="40"/>
        <v>NCDF</v>
      </c>
      <c r="E2565">
        <v>0</v>
      </c>
      <c r="F2565" s="3">
        <v>0</v>
      </c>
    </row>
    <row r="2566" spans="1:6" x14ac:dyDescent="0.25">
      <c r="A2566">
        <v>2022</v>
      </c>
      <c r="B2566" t="s">
        <v>72</v>
      </c>
      <c r="C2566" t="s">
        <v>121</v>
      </c>
      <c r="D2566" t="str">
        <f t="shared" si="40"/>
        <v>NTOC</v>
      </c>
      <c r="E2566">
        <v>0</v>
      </c>
      <c r="F2566" s="3">
        <v>0</v>
      </c>
    </row>
    <row r="2567" spans="1:6" x14ac:dyDescent="0.25">
      <c r="A2567">
        <v>2022</v>
      </c>
      <c r="B2567" t="s">
        <v>72</v>
      </c>
      <c r="C2567" t="s">
        <v>102</v>
      </c>
      <c r="D2567" t="str">
        <f t="shared" si="40"/>
        <v>No Lead Value</v>
      </c>
      <c r="E2567">
        <v>215</v>
      </c>
      <c r="F2567" s="3">
        <v>0</v>
      </c>
    </row>
    <row r="2568" spans="1:6" x14ac:dyDescent="0.25">
      <c r="A2568">
        <v>2022</v>
      </c>
      <c r="B2568" t="s">
        <v>72</v>
      </c>
      <c r="C2568" t="s">
        <v>103</v>
      </c>
      <c r="D2568" t="str">
        <f t="shared" si="40"/>
        <v>Non-payment/Non-Delivery</v>
      </c>
      <c r="E2568">
        <v>268</v>
      </c>
      <c r="F2568" s="3">
        <v>603368</v>
      </c>
    </row>
    <row r="2569" spans="1:6" x14ac:dyDescent="0.25">
      <c r="A2569">
        <v>2022</v>
      </c>
      <c r="B2569" t="s">
        <v>72</v>
      </c>
      <c r="C2569" t="s">
        <v>28</v>
      </c>
      <c r="D2569" t="str">
        <f t="shared" si="40"/>
        <v>Other</v>
      </c>
      <c r="E2569">
        <v>36</v>
      </c>
      <c r="F2569" s="3">
        <v>214559</v>
      </c>
    </row>
    <row r="2570" spans="1:6" x14ac:dyDescent="0.25">
      <c r="A2570">
        <v>2022</v>
      </c>
      <c r="B2570" t="s">
        <v>72</v>
      </c>
      <c r="C2570" t="s">
        <v>9</v>
      </c>
      <c r="D2570" t="str">
        <f t="shared" si="40"/>
        <v>Overpayment</v>
      </c>
      <c r="E2570">
        <v>29</v>
      </c>
      <c r="F2570" s="3">
        <v>150577</v>
      </c>
    </row>
    <row r="2571" spans="1:6" x14ac:dyDescent="0.25">
      <c r="A2571">
        <v>2022</v>
      </c>
      <c r="B2571" t="s">
        <v>72</v>
      </c>
      <c r="C2571" t="s">
        <v>8</v>
      </c>
      <c r="D2571" t="str">
        <f t="shared" si="40"/>
        <v>Data Breach (Personal)</v>
      </c>
      <c r="E2571">
        <v>309</v>
      </c>
      <c r="F2571" s="3">
        <v>515169</v>
      </c>
    </row>
    <row r="2572" spans="1:6" x14ac:dyDescent="0.25">
      <c r="A2572">
        <v>2022</v>
      </c>
      <c r="B2572" t="s">
        <v>72</v>
      </c>
      <c r="C2572" t="s">
        <v>125</v>
      </c>
      <c r="D2572" t="str">
        <f t="shared" si="40"/>
        <v>Phishing/Vishing/Smishing/Pharming</v>
      </c>
      <c r="E2572">
        <v>60</v>
      </c>
      <c r="F2572" s="3">
        <v>36624</v>
      </c>
    </row>
    <row r="2573" spans="1:6" x14ac:dyDescent="0.25">
      <c r="A2573">
        <v>2022</v>
      </c>
      <c r="B2573" t="s">
        <v>72</v>
      </c>
      <c r="C2573" t="s">
        <v>15</v>
      </c>
      <c r="D2573" t="str">
        <f t="shared" si="40"/>
        <v>Ransomware</v>
      </c>
      <c r="E2573">
        <v>13</v>
      </c>
      <c r="F2573" s="3">
        <v>0</v>
      </c>
    </row>
    <row r="2574" spans="1:6" x14ac:dyDescent="0.25">
      <c r="A2574">
        <v>2022</v>
      </c>
      <c r="B2574" t="s">
        <v>72</v>
      </c>
      <c r="C2574" t="s">
        <v>127</v>
      </c>
      <c r="D2574" t="str">
        <f t="shared" si="40"/>
        <v>Real Estate/Rental</v>
      </c>
      <c r="E2574">
        <v>33</v>
      </c>
      <c r="F2574" s="3">
        <v>2121386</v>
      </c>
    </row>
    <row r="2575" spans="1:6" x14ac:dyDescent="0.25">
      <c r="A2575">
        <v>2022</v>
      </c>
      <c r="B2575" t="s">
        <v>72</v>
      </c>
      <c r="C2575" t="s">
        <v>128</v>
      </c>
      <c r="D2575" t="str">
        <f t="shared" si="40"/>
        <v>SIM Swap</v>
      </c>
      <c r="E2575">
        <v>7</v>
      </c>
      <c r="F2575" s="3">
        <v>146418</v>
      </c>
    </row>
    <row r="2576" spans="1:6" x14ac:dyDescent="0.25">
      <c r="A2576">
        <v>2022</v>
      </c>
      <c r="B2576" t="s">
        <v>72</v>
      </c>
      <c r="C2576" t="s">
        <v>22</v>
      </c>
      <c r="D2576" t="str">
        <f t="shared" si="40"/>
        <v>Spoofing</v>
      </c>
      <c r="E2576">
        <v>115</v>
      </c>
      <c r="F2576" s="3">
        <v>274742</v>
      </c>
    </row>
    <row r="2577" spans="1:6" x14ac:dyDescent="0.25">
      <c r="A2577">
        <v>2022</v>
      </c>
      <c r="B2577" t="s">
        <v>72</v>
      </c>
      <c r="C2577" t="s">
        <v>16</v>
      </c>
      <c r="D2577" t="str">
        <f t="shared" si="40"/>
        <v>Tech Support</v>
      </c>
      <c r="E2577">
        <v>131</v>
      </c>
      <c r="F2577" s="3">
        <v>1673448</v>
      </c>
    </row>
    <row r="2578" spans="1:6" x14ac:dyDescent="0.25">
      <c r="A2578">
        <v>2022</v>
      </c>
      <c r="B2578" t="s">
        <v>72</v>
      </c>
      <c r="C2578" t="s">
        <v>129</v>
      </c>
      <c r="D2578" t="str">
        <f t="shared" si="40"/>
        <v>Terrorism/Threats of Violence</v>
      </c>
      <c r="E2578">
        <v>13</v>
      </c>
      <c r="F2578" s="3">
        <v>0</v>
      </c>
    </row>
    <row r="2579" spans="1:6" x14ac:dyDescent="0.25">
      <c r="A2579">
        <v>2022</v>
      </c>
      <c r="B2579" t="s">
        <v>54</v>
      </c>
      <c r="C2579" t="s">
        <v>7</v>
      </c>
      <c r="D2579" t="str">
        <f t="shared" si="40"/>
        <v>Advanced Fee</v>
      </c>
      <c r="E2579">
        <v>199</v>
      </c>
      <c r="F2579" s="3">
        <v>1822558</v>
      </c>
    </row>
    <row r="2580" spans="1:6" x14ac:dyDescent="0.25">
      <c r="A2580">
        <v>2022</v>
      </c>
      <c r="B2580" t="s">
        <v>54</v>
      </c>
      <c r="C2580" t="s">
        <v>118</v>
      </c>
      <c r="D2580" t="str">
        <f t="shared" si="40"/>
        <v>BEC/EAC</v>
      </c>
      <c r="E2580">
        <v>344</v>
      </c>
      <c r="F2580" s="3">
        <v>49116067</v>
      </c>
    </row>
    <row r="2581" spans="1:6" x14ac:dyDescent="0.25">
      <c r="A2581">
        <v>2022</v>
      </c>
      <c r="B2581" t="s">
        <v>54</v>
      </c>
      <c r="C2581" t="s">
        <v>120</v>
      </c>
      <c r="D2581" t="str">
        <f t="shared" si="40"/>
        <v>Botnet</v>
      </c>
      <c r="E2581">
        <v>13</v>
      </c>
      <c r="F2581" s="3">
        <v>40</v>
      </c>
    </row>
    <row r="2582" spans="1:6" x14ac:dyDescent="0.25">
      <c r="A2582">
        <v>2022</v>
      </c>
      <c r="B2582" t="s">
        <v>54</v>
      </c>
      <c r="C2582" t="s">
        <v>122</v>
      </c>
      <c r="D2582" t="str">
        <f t="shared" si="40"/>
        <v>Confidence Fraud/Romance</v>
      </c>
      <c r="E2582">
        <v>318</v>
      </c>
      <c r="F2582" s="3">
        <v>5468531</v>
      </c>
    </row>
    <row r="2583" spans="1:6" x14ac:dyDescent="0.25">
      <c r="A2583">
        <v>2022</v>
      </c>
      <c r="B2583" t="s">
        <v>54</v>
      </c>
      <c r="C2583" t="s">
        <v>123</v>
      </c>
      <c r="D2583" t="str">
        <f t="shared" si="40"/>
        <v>Credit Card/Check Fraud</v>
      </c>
      <c r="E2583">
        <v>330</v>
      </c>
      <c r="F2583" s="3">
        <v>2846437</v>
      </c>
    </row>
    <row r="2584" spans="1:6" x14ac:dyDescent="0.25">
      <c r="A2584">
        <v>2022</v>
      </c>
      <c r="B2584" t="s">
        <v>54</v>
      </c>
      <c r="C2584" t="s">
        <v>17</v>
      </c>
      <c r="D2584" t="str">
        <f t="shared" si="40"/>
        <v>Crimes Against Children</v>
      </c>
      <c r="E2584">
        <v>48</v>
      </c>
      <c r="F2584" s="3">
        <v>9601</v>
      </c>
    </row>
    <row r="2585" spans="1:6" x14ac:dyDescent="0.25">
      <c r="A2585">
        <v>2022</v>
      </c>
      <c r="B2585" t="s">
        <v>54</v>
      </c>
      <c r="C2585" t="s">
        <v>124</v>
      </c>
      <c r="D2585" t="str">
        <f t="shared" si="40"/>
        <v>Data Breach (Corporate)</v>
      </c>
      <c r="E2585">
        <v>35</v>
      </c>
      <c r="F2585" s="3">
        <v>847271</v>
      </c>
    </row>
    <row r="2586" spans="1:6" x14ac:dyDescent="0.25">
      <c r="A2586">
        <v>2022</v>
      </c>
      <c r="B2586" t="s">
        <v>54</v>
      </c>
      <c r="C2586" t="s">
        <v>26</v>
      </c>
      <c r="D2586" t="str">
        <f t="shared" si="40"/>
        <v>Employment</v>
      </c>
      <c r="E2586">
        <v>232</v>
      </c>
      <c r="F2586" s="3">
        <v>955364</v>
      </c>
    </row>
    <row r="2587" spans="1:6" x14ac:dyDescent="0.25">
      <c r="A2587">
        <v>2022</v>
      </c>
      <c r="B2587" t="s">
        <v>54</v>
      </c>
      <c r="C2587" t="s">
        <v>12</v>
      </c>
      <c r="D2587" t="str">
        <f t="shared" si="40"/>
        <v>Extortion</v>
      </c>
      <c r="E2587">
        <v>664</v>
      </c>
      <c r="F2587" s="3">
        <v>997984</v>
      </c>
    </row>
    <row r="2588" spans="1:6" x14ac:dyDescent="0.25">
      <c r="A2588">
        <v>2022</v>
      </c>
      <c r="B2588" t="s">
        <v>54</v>
      </c>
      <c r="C2588" t="s">
        <v>5</v>
      </c>
      <c r="D2588" t="str">
        <f t="shared" si="40"/>
        <v>Government Impersonation</v>
      </c>
      <c r="E2588">
        <v>161</v>
      </c>
      <c r="F2588" s="3">
        <v>1494800</v>
      </c>
    </row>
    <row r="2589" spans="1:6" x14ac:dyDescent="0.25">
      <c r="A2589">
        <v>2022</v>
      </c>
      <c r="B2589" t="s">
        <v>54</v>
      </c>
      <c r="C2589" t="s">
        <v>126</v>
      </c>
      <c r="D2589" t="str">
        <f t="shared" si="40"/>
        <v>Harassment/Stalking</v>
      </c>
      <c r="E2589">
        <v>143</v>
      </c>
      <c r="F2589" s="3">
        <v>12047</v>
      </c>
    </row>
    <row r="2590" spans="1:6" x14ac:dyDescent="0.25">
      <c r="A2590">
        <v>2022</v>
      </c>
      <c r="B2590" t="s">
        <v>54</v>
      </c>
      <c r="C2590" t="s">
        <v>13</v>
      </c>
      <c r="D2590" t="str">
        <f t="shared" si="40"/>
        <v>IPR/Copyright and Counterfeit</v>
      </c>
      <c r="E2590">
        <v>25</v>
      </c>
      <c r="F2590" s="3">
        <v>27227</v>
      </c>
    </row>
    <row r="2591" spans="1:6" x14ac:dyDescent="0.25">
      <c r="A2591">
        <v>2022</v>
      </c>
      <c r="B2591" t="s">
        <v>54</v>
      </c>
      <c r="C2591" t="s">
        <v>10</v>
      </c>
      <c r="D2591" t="str">
        <f t="shared" si="40"/>
        <v>Identity Theft</v>
      </c>
      <c r="E2591">
        <v>367</v>
      </c>
      <c r="F2591" s="3">
        <v>2784397</v>
      </c>
    </row>
    <row r="2592" spans="1:6" x14ac:dyDescent="0.25">
      <c r="A2592">
        <v>2022</v>
      </c>
      <c r="B2592" t="s">
        <v>54</v>
      </c>
      <c r="C2592" t="s">
        <v>18</v>
      </c>
      <c r="D2592" t="str">
        <f t="shared" si="40"/>
        <v>Investment</v>
      </c>
      <c r="E2592">
        <v>250</v>
      </c>
      <c r="F2592" s="3">
        <v>29220442</v>
      </c>
    </row>
    <row r="2593" spans="1:6" x14ac:dyDescent="0.25">
      <c r="A2593">
        <v>2022</v>
      </c>
      <c r="B2593" t="s">
        <v>54</v>
      </c>
      <c r="C2593" t="s">
        <v>11</v>
      </c>
      <c r="D2593" t="str">
        <f t="shared" si="40"/>
        <v>Lottery/Sweepstakes/Inheritance</v>
      </c>
      <c r="E2593">
        <v>93</v>
      </c>
      <c r="F2593" s="3">
        <v>1275690</v>
      </c>
    </row>
    <row r="2594" spans="1:6" x14ac:dyDescent="0.25">
      <c r="A2594">
        <v>2022</v>
      </c>
      <c r="B2594" t="s">
        <v>54</v>
      </c>
      <c r="C2594" t="s">
        <v>117</v>
      </c>
      <c r="D2594" t="str">
        <f t="shared" si="40"/>
        <v>Malware/Scareware/Virus</v>
      </c>
      <c r="E2594">
        <v>7</v>
      </c>
      <c r="F2594" s="3">
        <v>13006</v>
      </c>
    </row>
    <row r="2595" spans="1:6" x14ac:dyDescent="0.25">
      <c r="A2595">
        <v>2022</v>
      </c>
      <c r="B2595" t="s">
        <v>54</v>
      </c>
      <c r="C2595" t="s">
        <v>119</v>
      </c>
      <c r="D2595" t="str">
        <f t="shared" si="40"/>
        <v>NCDF</v>
      </c>
      <c r="E2595">
        <v>1</v>
      </c>
      <c r="F2595" s="3">
        <v>0</v>
      </c>
    </row>
    <row r="2596" spans="1:6" x14ac:dyDescent="0.25">
      <c r="A2596">
        <v>2022</v>
      </c>
      <c r="B2596" t="s">
        <v>54</v>
      </c>
      <c r="C2596" t="s">
        <v>121</v>
      </c>
      <c r="D2596" t="str">
        <f t="shared" si="40"/>
        <v>NTOC</v>
      </c>
      <c r="E2596">
        <v>0</v>
      </c>
      <c r="F2596" s="3">
        <v>0</v>
      </c>
    </row>
    <row r="2597" spans="1:6" x14ac:dyDescent="0.25">
      <c r="A2597">
        <v>2022</v>
      </c>
      <c r="B2597" t="s">
        <v>54</v>
      </c>
      <c r="C2597" t="s">
        <v>102</v>
      </c>
      <c r="D2597" t="str">
        <f t="shared" si="40"/>
        <v>No Lead Value</v>
      </c>
      <c r="E2597">
        <v>1703</v>
      </c>
      <c r="F2597" s="3">
        <v>0</v>
      </c>
    </row>
    <row r="2598" spans="1:6" x14ac:dyDescent="0.25">
      <c r="A2598">
        <v>2022</v>
      </c>
      <c r="B2598" t="s">
        <v>54</v>
      </c>
      <c r="C2598" t="s">
        <v>103</v>
      </c>
      <c r="D2598" t="str">
        <f t="shared" si="40"/>
        <v>Non-payment/Non-Delivery</v>
      </c>
      <c r="E2598">
        <v>761</v>
      </c>
      <c r="F2598" s="3">
        <v>3567401</v>
      </c>
    </row>
    <row r="2599" spans="1:6" x14ac:dyDescent="0.25">
      <c r="A2599">
        <v>2022</v>
      </c>
      <c r="B2599" t="s">
        <v>54</v>
      </c>
      <c r="C2599" t="s">
        <v>28</v>
      </c>
      <c r="D2599" t="str">
        <f t="shared" si="40"/>
        <v>Other</v>
      </c>
      <c r="E2599">
        <v>126</v>
      </c>
      <c r="F2599" s="3">
        <v>2470018</v>
      </c>
    </row>
    <row r="2600" spans="1:6" x14ac:dyDescent="0.25">
      <c r="A2600">
        <v>2022</v>
      </c>
      <c r="B2600" t="s">
        <v>54</v>
      </c>
      <c r="C2600" t="s">
        <v>9</v>
      </c>
      <c r="D2600" t="str">
        <f t="shared" si="40"/>
        <v>Overpayment</v>
      </c>
      <c r="E2600">
        <v>93</v>
      </c>
      <c r="F2600" s="3">
        <v>256368</v>
      </c>
    </row>
    <row r="2601" spans="1:6" x14ac:dyDescent="0.25">
      <c r="A2601">
        <v>2022</v>
      </c>
      <c r="B2601" t="s">
        <v>54</v>
      </c>
      <c r="C2601" t="s">
        <v>8</v>
      </c>
      <c r="D2601" t="str">
        <f t="shared" si="40"/>
        <v>Data Breach (Personal)</v>
      </c>
      <c r="E2601">
        <v>858</v>
      </c>
      <c r="F2601" s="3">
        <v>2698496</v>
      </c>
    </row>
    <row r="2602" spans="1:6" x14ac:dyDescent="0.25">
      <c r="A2602">
        <v>2022</v>
      </c>
      <c r="B2602" t="s">
        <v>54</v>
      </c>
      <c r="C2602" t="s">
        <v>125</v>
      </c>
      <c r="D2602" t="str">
        <f t="shared" si="40"/>
        <v>Phishing/Vishing/Smishing/Pharming</v>
      </c>
      <c r="E2602">
        <v>327</v>
      </c>
      <c r="F2602" s="3">
        <v>207208</v>
      </c>
    </row>
    <row r="2603" spans="1:6" x14ac:dyDescent="0.25">
      <c r="A2603">
        <v>2022</v>
      </c>
      <c r="B2603" t="s">
        <v>54</v>
      </c>
      <c r="C2603" t="s">
        <v>15</v>
      </c>
      <c r="D2603" t="str">
        <f t="shared" si="40"/>
        <v>Ransomware</v>
      </c>
      <c r="E2603">
        <v>38</v>
      </c>
      <c r="F2603" s="3">
        <v>54504</v>
      </c>
    </row>
    <row r="2604" spans="1:6" x14ac:dyDescent="0.25">
      <c r="A2604">
        <v>2022</v>
      </c>
      <c r="B2604" t="s">
        <v>54</v>
      </c>
      <c r="C2604" t="s">
        <v>127</v>
      </c>
      <c r="D2604" t="str">
        <f t="shared" si="40"/>
        <v>Real Estate/Rental</v>
      </c>
      <c r="E2604">
        <v>115</v>
      </c>
      <c r="F2604" s="3">
        <v>7582879</v>
      </c>
    </row>
    <row r="2605" spans="1:6" x14ac:dyDescent="0.25">
      <c r="A2605">
        <v>2022</v>
      </c>
      <c r="B2605" t="s">
        <v>54</v>
      </c>
      <c r="C2605" t="s">
        <v>128</v>
      </c>
      <c r="D2605" t="str">
        <f t="shared" si="40"/>
        <v>SIM Swap</v>
      </c>
      <c r="E2605">
        <v>28</v>
      </c>
      <c r="F2605" s="3">
        <v>699804</v>
      </c>
    </row>
    <row r="2606" spans="1:6" x14ac:dyDescent="0.25">
      <c r="A2606">
        <v>2022</v>
      </c>
      <c r="B2606" t="s">
        <v>54</v>
      </c>
      <c r="C2606" t="s">
        <v>22</v>
      </c>
      <c r="D2606" t="str">
        <f t="shared" si="40"/>
        <v>Spoofing</v>
      </c>
      <c r="E2606">
        <v>293</v>
      </c>
      <c r="F2606" s="3">
        <v>619463</v>
      </c>
    </row>
    <row r="2607" spans="1:6" x14ac:dyDescent="0.25">
      <c r="A2607">
        <v>2022</v>
      </c>
      <c r="B2607" t="s">
        <v>54</v>
      </c>
      <c r="C2607" t="s">
        <v>16</v>
      </c>
      <c r="D2607" t="str">
        <f t="shared" si="40"/>
        <v>Tech Support</v>
      </c>
      <c r="E2607">
        <v>538</v>
      </c>
      <c r="F2607" s="3">
        <v>11463928</v>
      </c>
    </row>
    <row r="2608" spans="1:6" x14ac:dyDescent="0.25">
      <c r="A2608">
        <v>2022</v>
      </c>
      <c r="B2608" t="s">
        <v>54</v>
      </c>
      <c r="C2608" t="s">
        <v>129</v>
      </c>
      <c r="D2608" t="str">
        <f t="shared" si="40"/>
        <v>Terrorism/Threats of Violence</v>
      </c>
      <c r="E2608">
        <v>34</v>
      </c>
      <c r="F2608" s="3">
        <v>4176</v>
      </c>
    </row>
    <row r="2609" spans="1:6" x14ac:dyDescent="0.25">
      <c r="A2609">
        <v>2022</v>
      </c>
      <c r="B2609" t="s">
        <v>55</v>
      </c>
      <c r="C2609" t="s">
        <v>7</v>
      </c>
      <c r="D2609" t="str">
        <f t="shared" si="40"/>
        <v>Advanced Fee</v>
      </c>
      <c r="E2609">
        <v>32</v>
      </c>
      <c r="F2609" s="3">
        <v>335099</v>
      </c>
    </row>
    <row r="2610" spans="1:6" x14ac:dyDescent="0.25">
      <c r="A2610">
        <v>2022</v>
      </c>
      <c r="B2610" t="s">
        <v>55</v>
      </c>
      <c r="C2610" t="s">
        <v>118</v>
      </c>
      <c r="D2610" t="str">
        <f t="shared" si="40"/>
        <v>BEC/EAC</v>
      </c>
      <c r="E2610">
        <v>61</v>
      </c>
      <c r="F2610" s="3">
        <v>7148037</v>
      </c>
    </row>
    <row r="2611" spans="1:6" x14ac:dyDescent="0.25">
      <c r="A2611">
        <v>2022</v>
      </c>
      <c r="B2611" t="s">
        <v>55</v>
      </c>
      <c r="C2611" t="s">
        <v>120</v>
      </c>
      <c r="D2611" t="str">
        <f t="shared" si="40"/>
        <v>Botnet</v>
      </c>
      <c r="E2611">
        <v>3</v>
      </c>
      <c r="F2611" s="3">
        <v>0</v>
      </c>
    </row>
    <row r="2612" spans="1:6" x14ac:dyDescent="0.25">
      <c r="A2612">
        <v>2022</v>
      </c>
      <c r="B2612" t="s">
        <v>55</v>
      </c>
      <c r="C2612" t="s">
        <v>122</v>
      </c>
      <c r="D2612" t="str">
        <f t="shared" si="40"/>
        <v>Confidence Fraud/Romance</v>
      </c>
      <c r="E2612">
        <v>79</v>
      </c>
      <c r="F2612" s="3">
        <v>2013957</v>
      </c>
    </row>
    <row r="2613" spans="1:6" x14ac:dyDescent="0.25">
      <c r="A2613">
        <v>2022</v>
      </c>
      <c r="B2613" t="s">
        <v>55</v>
      </c>
      <c r="C2613" t="s">
        <v>123</v>
      </c>
      <c r="D2613" t="str">
        <f t="shared" si="40"/>
        <v>Credit Card/Check Fraud</v>
      </c>
      <c r="E2613">
        <v>55</v>
      </c>
      <c r="F2613" s="3">
        <v>240180</v>
      </c>
    </row>
    <row r="2614" spans="1:6" x14ac:dyDescent="0.25">
      <c r="A2614">
        <v>2022</v>
      </c>
      <c r="B2614" t="s">
        <v>55</v>
      </c>
      <c r="C2614" t="s">
        <v>17</v>
      </c>
      <c r="D2614" t="str">
        <f t="shared" si="40"/>
        <v>Crimes Against Children</v>
      </c>
      <c r="E2614">
        <v>12</v>
      </c>
      <c r="F2614" s="3">
        <v>1157</v>
      </c>
    </row>
    <row r="2615" spans="1:6" x14ac:dyDescent="0.25">
      <c r="A2615">
        <v>2022</v>
      </c>
      <c r="B2615" t="s">
        <v>55</v>
      </c>
      <c r="C2615" t="s">
        <v>124</v>
      </c>
      <c r="D2615" t="str">
        <f t="shared" si="40"/>
        <v>Data Breach (Corporate)</v>
      </c>
      <c r="E2615">
        <v>11</v>
      </c>
      <c r="F2615" s="3">
        <v>2242</v>
      </c>
    </row>
    <row r="2616" spans="1:6" x14ac:dyDescent="0.25">
      <c r="A2616">
        <v>2022</v>
      </c>
      <c r="B2616" t="s">
        <v>55</v>
      </c>
      <c r="C2616" t="s">
        <v>26</v>
      </c>
      <c r="D2616" t="str">
        <f t="shared" si="40"/>
        <v>Employment</v>
      </c>
      <c r="E2616">
        <v>29</v>
      </c>
      <c r="F2616" s="3">
        <v>55129</v>
      </c>
    </row>
    <row r="2617" spans="1:6" x14ac:dyDescent="0.25">
      <c r="A2617">
        <v>2022</v>
      </c>
      <c r="B2617" t="s">
        <v>55</v>
      </c>
      <c r="C2617" t="s">
        <v>12</v>
      </c>
      <c r="D2617" t="str">
        <f t="shared" si="40"/>
        <v>Extortion</v>
      </c>
      <c r="E2617">
        <v>160</v>
      </c>
      <c r="F2617" s="3">
        <v>48336</v>
      </c>
    </row>
    <row r="2618" spans="1:6" x14ac:dyDescent="0.25">
      <c r="A2618">
        <v>2022</v>
      </c>
      <c r="B2618" t="s">
        <v>55</v>
      </c>
      <c r="C2618" t="s">
        <v>5</v>
      </c>
      <c r="D2618" t="str">
        <f t="shared" si="40"/>
        <v>Government Impersonation</v>
      </c>
      <c r="E2618">
        <v>44</v>
      </c>
      <c r="F2618" s="3">
        <v>47940</v>
      </c>
    </row>
    <row r="2619" spans="1:6" x14ac:dyDescent="0.25">
      <c r="A2619">
        <v>2022</v>
      </c>
      <c r="B2619" t="s">
        <v>55</v>
      </c>
      <c r="C2619" t="s">
        <v>126</v>
      </c>
      <c r="D2619" t="str">
        <f t="shared" si="40"/>
        <v>Harassment/Stalking</v>
      </c>
      <c r="E2619">
        <v>29</v>
      </c>
      <c r="F2619" s="3">
        <v>25702</v>
      </c>
    </row>
    <row r="2620" spans="1:6" x14ac:dyDescent="0.25">
      <c r="A2620">
        <v>2022</v>
      </c>
      <c r="B2620" t="s">
        <v>55</v>
      </c>
      <c r="C2620" t="s">
        <v>13</v>
      </c>
      <c r="D2620" t="str">
        <f t="shared" si="40"/>
        <v>IPR/Copyright and Counterfeit</v>
      </c>
      <c r="E2620">
        <v>3</v>
      </c>
      <c r="F2620" s="3">
        <v>571</v>
      </c>
    </row>
    <row r="2621" spans="1:6" x14ac:dyDescent="0.25">
      <c r="A2621">
        <v>2022</v>
      </c>
      <c r="B2621" t="s">
        <v>55</v>
      </c>
      <c r="C2621" t="s">
        <v>10</v>
      </c>
      <c r="D2621" t="str">
        <f t="shared" si="40"/>
        <v>Identity Theft</v>
      </c>
      <c r="E2621">
        <v>57</v>
      </c>
      <c r="F2621" s="3">
        <v>120605</v>
      </c>
    </row>
    <row r="2622" spans="1:6" x14ac:dyDescent="0.25">
      <c r="A2622">
        <v>2022</v>
      </c>
      <c r="B2622" t="s">
        <v>55</v>
      </c>
      <c r="C2622" t="s">
        <v>18</v>
      </c>
      <c r="D2622" t="str">
        <f t="shared" si="40"/>
        <v>Investment</v>
      </c>
      <c r="E2622">
        <v>58</v>
      </c>
      <c r="F2622" s="3">
        <v>8695378</v>
      </c>
    </row>
    <row r="2623" spans="1:6" x14ac:dyDescent="0.25">
      <c r="A2623">
        <v>2022</v>
      </c>
      <c r="B2623" t="s">
        <v>55</v>
      </c>
      <c r="C2623" t="s">
        <v>11</v>
      </c>
      <c r="D2623" t="str">
        <f t="shared" si="40"/>
        <v>Lottery/Sweepstakes/Inheritance</v>
      </c>
      <c r="E2623">
        <v>20</v>
      </c>
      <c r="F2623" s="3">
        <v>679830</v>
      </c>
    </row>
    <row r="2624" spans="1:6" x14ac:dyDescent="0.25">
      <c r="A2624">
        <v>2022</v>
      </c>
      <c r="B2624" t="s">
        <v>55</v>
      </c>
      <c r="C2624" t="s">
        <v>117</v>
      </c>
      <c r="D2624" t="str">
        <f t="shared" si="40"/>
        <v>Malware/Scareware/Virus</v>
      </c>
      <c r="E2624">
        <v>3</v>
      </c>
      <c r="F2624" s="3">
        <v>0</v>
      </c>
    </row>
    <row r="2625" spans="1:6" x14ac:dyDescent="0.25">
      <c r="A2625">
        <v>2022</v>
      </c>
      <c r="B2625" t="s">
        <v>55</v>
      </c>
      <c r="C2625" t="s">
        <v>119</v>
      </c>
      <c r="D2625" t="str">
        <f t="shared" si="40"/>
        <v>NCDF</v>
      </c>
      <c r="E2625">
        <v>0</v>
      </c>
      <c r="F2625" s="3">
        <v>0</v>
      </c>
    </row>
    <row r="2626" spans="1:6" x14ac:dyDescent="0.25">
      <c r="A2626">
        <v>2022</v>
      </c>
      <c r="B2626" t="s">
        <v>55</v>
      </c>
      <c r="C2626" t="s">
        <v>121</v>
      </c>
      <c r="D2626" t="str">
        <f t="shared" si="40"/>
        <v>NTOC</v>
      </c>
      <c r="E2626">
        <v>0</v>
      </c>
      <c r="F2626" s="3">
        <v>0</v>
      </c>
    </row>
    <row r="2627" spans="1:6" x14ac:dyDescent="0.25">
      <c r="A2627">
        <v>2022</v>
      </c>
      <c r="B2627" t="s">
        <v>55</v>
      </c>
      <c r="C2627" t="s">
        <v>102</v>
      </c>
      <c r="D2627" t="str">
        <f t="shared" ref="D2627:D2690" si="41">IF(C2627="BEC", "BEC/EAC", IF(C2627="Credit Card Fraud", "Credit Card/Check Fraud", IF(C2627="Malware", "Malware/Scareware/Virus", IF(C2627="Data Breach", "Data Breach (Corporate)", IF(C2627="Real Estate", "Real Estate/Rental", IF(C2627="Phishing", "Phishing/Vishing/Smishing/Pharming", IF(C2627="Personal Data Breach", "Data Breach (Personal)", IF(C2627="Corporate Data Breach", "Data Breach (Corporate)", IF(C2627="Confidence/Romance", "Confidence Fraud/Romance", IF(C2627="Threats of Violence", "Terrorism/Threats of Violence", C2627))))))))))</f>
        <v>No Lead Value</v>
      </c>
      <c r="E2627">
        <v>29</v>
      </c>
      <c r="F2627" s="3">
        <v>0</v>
      </c>
    </row>
    <row r="2628" spans="1:6" x14ac:dyDescent="0.25">
      <c r="A2628">
        <v>2022</v>
      </c>
      <c r="B2628" t="s">
        <v>55</v>
      </c>
      <c r="C2628" t="s">
        <v>103</v>
      </c>
      <c r="D2628" t="str">
        <f t="shared" si="41"/>
        <v>Non-payment/Non-Delivery</v>
      </c>
      <c r="E2628">
        <v>143</v>
      </c>
      <c r="F2628" s="3">
        <v>496060</v>
      </c>
    </row>
    <row r="2629" spans="1:6" x14ac:dyDescent="0.25">
      <c r="A2629">
        <v>2022</v>
      </c>
      <c r="B2629" t="s">
        <v>55</v>
      </c>
      <c r="C2629" t="s">
        <v>28</v>
      </c>
      <c r="D2629" t="str">
        <f t="shared" si="41"/>
        <v>Other</v>
      </c>
      <c r="E2629">
        <v>22</v>
      </c>
      <c r="F2629" s="3">
        <v>202900</v>
      </c>
    </row>
    <row r="2630" spans="1:6" x14ac:dyDescent="0.25">
      <c r="A2630">
        <v>2022</v>
      </c>
      <c r="B2630" t="s">
        <v>55</v>
      </c>
      <c r="C2630" t="s">
        <v>9</v>
      </c>
      <c r="D2630" t="str">
        <f t="shared" si="41"/>
        <v>Overpayment</v>
      </c>
      <c r="E2630">
        <v>27</v>
      </c>
      <c r="F2630" s="3">
        <v>33410</v>
      </c>
    </row>
    <row r="2631" spans="1:6" x14ac:dyDescent="0.25">
      <c r="A2631">
        <v>2022</v>
      </c>
      <c r="B2631" t="s">
        <v>55</v>
      </c>
      <c r="C2631" t="s">
        <v>8</v>
      </c>
      <c r="D2631" t="str">
        <f t="shared" si="41"/>
        <v>Data Breach (Personal)</v>
      </c>
      <c r="E2631">
        <v>133</v>
      </c>
      <c r="F2631" s="3">
        <v>510515</v>
      </c>
    </row>
    <row r="2632" spans="1:6" x14ac:dyDescent="0.25">
      <c r="A2632">
        <v>2022</v>
      </c>
      <c r="B2632" t="s">
        <v>55</v>
      </c>
      <c r="C2632" t="s">
        <v>125</v>
      </c>
      <c r="D2632" t="str">
        <f t="shared" si="41"/>
        <v>Phishing/Vishing/Smishing/Pharming</v>
      </c>
      <c r="E2632">
        <v>37</v>
      </c>
      <c r="F2632" s="3">
        <v>353293</v>
      </c>
    </row>
    <row r="2633" spans="1:6" x14ac:dyDescent="0.25">
      <c r="A2633">
        <v>2022</v>
      </c>
      <c r="B2633" t="s">
        <v>55</v>
      </c>
      <c r="C2633" t="s">
        <v>15</v>
      </c>
      <c r="D2633" t="str">
        <f t="shared" si="41"/>
        <v>Ransomware</v>
      </c>
      <c r="E2633">
        <v>7</v>
      </c>
      <c r="F2633" s="3">
        <v>3200</v>
      </c>
    </row>
    <row r="2634" spans="1:6" x14ac:dyDescent="0.25">
      <c r="A2634">
        <v>2022</v>
      </c>
      <c r="B2634" t="s">
        <v>55</v>
      </c>
      <c r="C2634" t="s">
        <v>127</v>
      </c>
      <c r="D2634" t="str">
        <f t="shared" si="41"/>
        <v>Real Estate/Rental</v>
      </c>
      <c r="E2634">
        <v>31</v>
      </c>
      <c r="F2634" s="3">
        <v>366186</v>
      </c>
    </row>
    <row r="2635" spans="1:6" x14ac:dyDescent="0.25">
      <c r="A2635">
        <v>2022</v>
      </c>
      <c r="B2635" t="s">
        <v>55</v>
      </c>
      <c r="C2635" t="s">
        <v>128</v>
      </c>
      <c r="D2635" t="str">
        <f t="shared" si="41"/>
        <v>SIM Swap</v>
      </c>
      <c r="E2635">
        <v>0</v>
      </c>
      <c r="F2635" s="3">
        <v>0</v>
      </c>
    </row>
    <row r="2636" spans="1:6" x14ac:dyDescent="0.25">
      <c r="A2636">
        <v>2022</v>
      </c>
      <c r="B2636" t="s">
        <v>55</v>
      </c>
      <c r="C2636" t="s">
        <v>22</v>
      </c>
      <c r="D2636" t="str">
        <f t="shared" si="41"/>
        <v>Spoofing</v>
      </c>
      <c r="E2636">
        <v>52</v>
      </c>
      <c r="F2636" s="3">
        <v>52248</v>
      </c>
    </row>
    <row r="2637" spans="1:6" x14ac:dyDescent="0.25">
      <c r="A2637">
        <v>2022</v>
      </c>
      <c r="B2637" t="s">
        <v>55</v>
      </c>
      <c r="C2637" t="s">
        <v>16</v>
      </c>
      <c r="D2637" t="str">
        <f t="shared" si="41"/>
        <v>Tech Support</v>
      </c>
      <c r="E2637">
        <v>122</v>
      </c>
      <c r="F2637" s="3">
        <v>1451189</v>
      </c>
    </row>
    <row r="2638" spans="1:6" x14ac:dyDescent="0.25">
      <c r="A2638">
        <v>2022</v>
      </c>
      <c r="B2638" t="s">
        <v>55</v>
      </c>
      <c r="C2638" t="s">
        <v>129</v>
      </c>
      <c r="D2638" t="str">
        <f t="shared" si="41"/>
        <v>Terrorism/Threats of Violence</v>
      </c>
      <c r="E2638">
        <v>4</v>
      </c>
      <c r="F2638" s="3">
        <v>0</v>
      </c>
    </row>
    <row r="2639" spans="1:6" x14ac:dyDescent="0.25">
      <c r="A2639">
        <v>2022</v>
      </c>
      <c r="B2639" t="s">
        <v>43</v>
      </c>
      <c r="C2639" t="s">
        <v>7</v>
      </c>
      <c r="D2639" t="str">
        <f t="shared" si="41"/>
        <v>Advanced Fee</v>
      </c>
      <c r="E2639">
        <v>53</v>
      </c>
      <c r="F2639" s="17">
        <v>253517</v>
      </c>
    </row>
    <row r="2640" spans="1:6" x14ac:dyDescent="0.25">
      <c r="A2640">
        <v>2022</v>
      </c>
      <c r="B2640" t="s">
        <v>43</v>
      </c>
      <c r="C2640" t="s">
        <v>118</v>
      </c>
      <c r="D2640" t="str">
        <f t="shared" si="41"/>
        <v>BEC/EAC</v>
      </c>
      <c r="E2640">
        <v>91</v>
      </c>
      <c r="F2640" s="17">
        <v>5359750</v>
      </c>
    </row>
    <row r="2641" spans="1:6" x14ac:dyDescent="0.25">
      <c r="A2641">
        <v>2022</v>
      </c>
      <c r="B2641" t="s">
        <v>43</v>
      </c>
      <c r="C2641" t="s">
        <v>120</v>
      </c>
      <c r="D2641" t="str">
        <f t="shared" si="41"/>
        <v>Botnet</v>
      </c>
      <c r="E2641">
        <v>4</v>
      </c>
      <c r="F2641" s="17">
        <v>0</v>
      </c>
    </row>
    <row r="2642" spans="1:6" x14ac:dyDescent="0.25">
      <c r="A2642">
        <v>2022</v>
      </c>
      <c r="B2642" t="s">
        <v>43</v>
      </c>
      <c r="C2642" t="s">
        <v>122</v>
      </c>
      <c r="D2642" t="str">
        <f t="shared" si="41"/>
        <v>Confidence Fraud/Romance</v>
      </c>
      <c r="E2642">
        <v>92</v>
      </c>
      <c r="F2642" s="17">
        <v>3044813</v>
      </c>
    </row>
    <row r="2643" spans="1:6" x14ac:dyDescent="0.25">
      <c r="A2643">
        <v>2022</v>
      </c>
      <c r="B2643" t="s">
        <v>43</v>
      </c>
      <c r="C2643" t="s">
        <v>123</v>
      </c>
      <c r="D2643" t="str">
        <f t="shared" si="41"/>
        <v>Credit Card/Check Fraud</v>
      </c>
      <c r="E2643">
        <v>73</v>
      </c>
      <c r="F2643" s="17">
        <v>725238</v>
      </c>
    </row>
    <row r="2644" spans="1:6" x14ac:dyDescent="0.25">
      <c r="A2644">
        <v>2022</v>
      </c>
      <c r="B2644" t="s">
        <v>43</v>
      </c>
      <c r="C2644" t="s">
        <v>17</v>
      </c>
      <c r="D2644" t="str">
        <f t="shared" si="41"/>
        <v>Crimes Against Children</v>
      </c>
      <c r="E2644">
        <v>15</v>
      </c>
      <c r="F2644" s="17">
        <v>39385</v>
      </c>
    </row>
    <row r="2645" spans="1:6" x14ac:dyDescent="0.25">
      <c r="A2645">
        <v>2022</v>
      </c>
      <c r="B2645" t="s">
        <v>43</v>
      </c>
      <c r="C2645" t="s">
        <v>124</v>
      </c>
      <c r="D2645" t="str">
        <f t="shared" si="41"/>
        <v>Data Breach (Corporate)</v>
      </c>
      <c r="E2645">
        <v>11</v>
      </c>
      <c r="F2645" s="17">
        <v>407639</v>
      </c>
    </row>
    <row r="2646" spans="1:6" x14ac:dyDescent="0.25">
      <c r="A2646">
        <v>2022</v>
      </c>
      <c r="B2646" t="s">
        <v>43</v>
      </c>
      <c r="C2646" t="s">
        <v>26</v>
      </c>
      <c r="D2646" t="str">
        <f t="shared" si="41"/>
        <v>Employment</v>
      </c>
      <c r="E2646">
        <v>52</v>
      </c>
      <c r="F2646" s="17">
        <v>100838</v>
      </c>
    </row>
    <row r="2647" spans="1:6" x14ac:dyDescent="0.25">
      <c r="A2647">
        <v>2022</v>
      </c>
      <c r="B2647" t="s">
        <v>43</v>
      </c>
      <c r="C2647" t="s">
        <v>12</v>
      </c>
      <c r="D2647" t="str">
        <f t="shared" si="41"/>
        <v>Extortion</v>
      </c>
      <c r="E2647">
        <v>210</v>
      </c>
      <c r="F2647" s="17">
        <v>238464</v>
      </c>
    </row>
    <row r="2648" spans="1:6" x14ac:dyDescent="0.25">
      <c r="A2648">
        <v>2022</v>
      </c>
      <c r="B2648" t="s">
        <v>43</v>
      </c>
      <c r="C2648" t="s">
        <v>5</v>
      </c>
      <c r="D2648" t="str">
        <f t="shared" si="41"/>
        <v>Government Impersonation</v>
      </c>
      <c r="E2648">
        <v>80</v>
      </c>
      <c r="F2648" s="17">
        <v>1139495</v>
      </c>
    </row>
    <row r="2649" spans="1:6" x14ac:dyDescent="0.25">
      <c r="A2649">
        <v>2022</v>
      </c>
      <c r="B2649" t="s">
        <v>43</v>
      </c>
      <c r="C2649" t="s">
        <v>126</v>
      </c>
      <c r="D2649" t="str">
        <f t="shared" si="41"/>
        <v>Harassment/Stalking</v>
      </c>
      <c r="E2649">
        <v>31</v>
      </c>
      <c r="F2649" s="17">
        <v>0</v>
      </c>
    </row>
    <row r="2650" spans="1:6" x14ac:dyDescent="0.25">
      <c r="A2650">
        <v>2022</v>
      </c>
      <c r="B2650" t="s">
        <v>43</v>
      </c>
      <c r="C2650" t="s">
        <v>13</v>
      </c>
      <c r="D2650" t="str">
        <f t="shared" si="41"/>
        <v>IPR/Copyright and Counterfeit</v>
      </c>
      <c r="E2650">
        <v>4</v>
      </c>
      <c r="F2650" s="17">
        <v>5230</v>
      </c>
    </row>
    <row r="2651" spans="1:6" x14ac:dyDescent="0.25">
      <c r="A2651">
        <v>2022</v>
      </c>
      <c r="B2651" t="s">
        <v>43</v>
      </c>
      <c r="C2651" t="s">
        <v>10</v>
      </c>
      <c r="D2651" t="str">
        <f t="shared" si="41"/>
        <v>Identity Theft</v>
      </c>
      <c r="E2651">
        <v>67</v>
      </c>
      <c r="F2651" s="17">
        <v>241280</v>
      </c>
    </row>
    <row r="2652" spans="1:6" x14ac:dyDescent="0.25">
      <c r="A2652">
        <v>2022</v>
      </c>
      <c r="B2652" t="s">
        <v>43</v>
      </c>
      <c r="C2652" t="s">
        <v>18</v>
      </c>
      <c r="D2652" t="str">
        <f t="shared" si="41"/>
        <v>Investment</v>
      </c>
      <c r="E2652">
        <v>78</v>
      </c>
      <c r="F2652" s="17">
        <v>12758063</v>
      </c>
    </row>
    <row r="2653" spans="1:6" x14ac:dyDescent="0.25">
      <c r="A2653">
        <v>2022</v>
      </c>
      <c r="B2653" t="s">
        <v>43</v>
      </c>
      <c r="C2653" t="s">
        <v>11</v>
      </c>
      <c r="D2653" t="str">
        <f t="shared" si="41"/>
        <v>Lottery/Sweepstakes/Inheritance</v>
      </c>
      <c r="E2653">
        <v>52</v>
      </c>
      <c r="F2653" s="17">
        <v>382600</v>
      </c>
    </row>
    <row r="2654" spans="1:6" x14ac:dyDescent="0.25">
      <c r="A2654">
        <v>2022</v>
      </c>
      <c r="B2654" t="s">
        <v>43</v>
      </c>
      <c r="C2654" t="s">
        <v>117</v>
      </c>
      <c r="D2654" t="str">
        <f t="shared" si="41"/>
        <v>Malware/Scareware/Virus</v>
      </c>
      <c r="E2654">
        <v>3</v>
      </c>
      <c r="F2654" s="17">
        <v>0</v>
      </c>
    </row>
    <row r="2655" spans="1:6" x14ac:dyDescent="0.25">
      <c r="A2655">
        <v>2022</v>
      </c>
      <c r="B2655" t="s">
        <v>43</v>
      </c>
      <c r="C2655" t="s">
        <v>119</v>
      </c>
      <c r="D2655" t="str">
        <f t="shared" si="41"/>
        <v>NCDF</v>
      </c>
      <c r="E2655">
        <v>0</v>
      </c>
      <c r="F2655" s="17">
        <v>0</v>
      </c>
    </row>
    <row r="2656" spans="1:6" x14ac:dyDescent="0.25">
      <c r="A2656">
        <v>2022</v>
      </c>
      <c r="B2656" t="s">
        <v>43</v>
      </c>
      <c r="C2656" t="s">
        <v>121</v>
      </c>
      <c r="D2656" t="str">
        <f t="shared" si="41"/>
        <v>NTOC</v>
      </c>
      <c r="E2656">
        <v>0</v>
      </c>
      <c r="F2656" s="17">
        <v>0</v>
      </c>
    </row>
    <row r="2657" spans="1:6" x14ac:dyDescent="0.25">
      <c r="A2657">
        <v>2022</v>
      </c>
      <c r="B2657" t="s">
        <v>43</v>
      </c>
      <c r="C2657" t="s">
        <v>102</v>
      </c>
      <c r="D2657" t="str">
        <f t="shared" si="41"/>
        <v>No Lead Value</v>
      </c>
      <c r="E2657">
        <v>377</v>
      </c>
      <c r="F2657" s="17">
        <v>0</v>
      </c>
    </row>
    <row r="2658" spans="1:6" x14ac:dyDescent="0.25">
      <c r="A2658">
        <v>2022</v>
      </c>
      <c r="B2658" t="s">
        <v>43</v>
      </c>
      <c r="C2658" t="s">
        <v>103</v>
      </c>
      <c r="D2658" t="str">
        <f t="shared" si="41"/>
        <v>Non-payment/Non-Delivery</v>
      </c>
      <c r="E2658">
        <v>209</v>
      </c>
      <c r="F2658" s="17">
        <v>966550</v>
      </c>
    </row>
    <row r="2659" spans="1:6" x14ac:dyDescent="0.25">
      <c r="A2659">
        <v>2022</v>
      </c>
      <c r="B2659" t="s">
        <v>43</v>
      </c>
      <c r="C2659" t="s">
        <v>28</v>
      </c>
      <c r="D2659" t="str">
        <f t="shared" si="41"/>
        <v>Other</v>
      </c>
      <c r="E2659">
        <v>31</v>
      </c>
      <c r="F2659" s="17">
        <v>13087</v>
      </c>
    </row>
    <row r="2660" spans="1:6" x14ac:dyDescent="0.25">
      <c r="A2660">
        <v>2022</v>
      </c>
      <c r="B2660" t="s">
        <v>43</v>
      </c>
      <c r="C2660" t="s">
        <v>9</v>
      </c>
      <c r="D2660" t="str">
        <f t="shared" si="41"/>
        <v>Overpayment</v>
      </c>
      <c r="E2660">
        <v>26</v>
      </c>
      <c r="F2660" s="17">
        <v>181716</v>
      </c>
    </row>
    <row r="2661" spans="1:6" x14ac:dyDescent="0.25">
      <c r="A2661">
        <v>2022</v>
      </c>
      <c r="B2661" t="s">
        <v>43</v>
      </c>
      <c r="C2661" t="s">
        <v>8</v>
      </c>
      <c r="D2661" t="str">
        <f t="shared" si="41"/>
        <v>Data Breach (Personal)</v>
      </c>
      <c r="E2661">
        <v>219</v>
      </c>
      <c r="F2661" s="17">
        <v>932393</v>
      </c>
    </row>
    <row r="2662" spans="1:6" x14ac:dyDescent="0.25">
      <c r="A2662">
        <v>2022</v>
      </c>
      <c r="B2662" t="s">
        <v>43</v>
      </c>
      <c r="C2662" t="s">
        <v>125</v>
      </c>
      <c r="D2662" t="str">
        <f t="shared" si="41"/>
        <v>Phishing/Vishing/Smishing/Pharming</v>
      </c>
      <c r="E2662">
        <v>82</v>
      </c>
      <c r="F2662" s="17">
        <v>176417</v>
      </c>
    </row>
    <row r="2663" spans="1:6" x14ac:dyDescent="0.25">
      <c r="A2663">
        <v>2022</v>
      </c>
      <c r="B2663" t="s">
        <v>43</v>
      </c>
      <c r="C2663" t="s">
        <v>15</v>
      </c>
      <c r="D2663" t="str">
        <f t="shared" si="41"/>
        <v>Ransomware</v>
      </c>
      <c r="E2663">
        <v>9</v>
      </c>
      <c r="F2663" s="17">
        <v>0</v>
      </c>
    </row>
    <row r="2664" spans="1:6" x14ac:dyDescent="0.25">
      <c r="A2664">
        <v>2022</v>
      </c>
      <c r="B2664" t="s">
        <v>43</v>
      </c>
      <c r="C2664" t="s">
        <v>127</v>
      </c>
      <c r="D2664" t="str">
        <f t="shared" si="41"/>
        <v>Real Estate/Rental</v>
      </c>
      <c r="E2664">
        <v>29</v>
      </c>
      <c r="F2664" s="17">
        <v>509926</v>
      </c>
    </row>
    <row r="2665" spans="1:6" x14ac:dyDescent="0.25">
      <c r="A2665">
        <v>2022</v>
      </c>
      <c r="B2665" t="s">
        <v>43</v>
      </c>
      <c r="C2665" t="s">
        <v>128</v>
      </c>
      <c r="D2665" t="str">
        <f t="shared" si="41"/>
        <v>SIM Swap</v>
      </c>
      <c r="E2665">
        <v>4</v>
      </c>
      <c r="F2665" s="17">
        <v>52432</v>
      </c>
    </row>
    <row r="2666" spans="1:6" x14ac:dyDescent="0.25">
      <c r="A2666">
        <v>2022</v>
      </c>
      <c r="B2666" t="s">
        <v>43</v>
      </c>
      <c r="C2666" t="s">
        <v>22</v>
      </c>
      <c r="D2666" t="str">
        <f t="shared" si="41"/>
        <v>Spoofing</v>
      </c>
      <c r="E2666">
        <v>76</v>
      </c>
      <c r="F2666" s="17">
        <v>647191</v>
      </c>
    </row>
    <row r="2667" spans="1:6" x14ac:dyDescent="0.25">
      <c r="A2667">
        <v>2022</v>
      </c>
      <c r="B2667" t="s">
        <v>43</v>
      </c>
      <c r="C2667" t="s">
        <v>16</v>
      </c>
      <c r="D2667" t="str">
        <f t="shared" si="41"/>
        <v>Tech Support</v>
      </c>
      <c r="E2667">
        <v>133</v>
      </c>
      <c r="F2667" s="17">
        <v>1676802</v>
      </c>
    </row>
    <row r="2668" spans="1:6" x14ac:dyDescent="0.25">
      <c r="A2668">
        <v>2022</v>
      </c>
      <c r="B2668" t="s">
        <v>43</v>
      </c>
      <c r="C2668" t="s">
        <v>129</v>
      </c>
      <c r="D2668" t="str">
        <f t="shared" si="41"/>
        <v>Terrorism/Threats of Violence</v>
      </c>
      <c r="E2668">
        <v>6</v>
      </c>
      <c r="F2668" s="17">
        <v>0</v>
      </c>
    </row>
    <row r="2669" spans="1:6" x14ac:dyDescent="0.25">
      <c r="A2669">
        <v>2022</v>
      </c>
      <c r="B2669" t="s">
        <v>69</v>
      </c>
      <c r="C2669" t="s">
        <v>7</v>
      </c>
      <c r="D2669" t="str">
        <f t="shared" si="41"/>
        <v>Advanced Fee</v>
      </c>
      <c r="E2669">
        <v>185</v>
      </c>
      <c r="F2669" s="3">
        <v>2768501</v>
      </c>
    </row>
    <row r="2670" spans="1:6" x14ac:dyDescent="0.25">
      <c r="A2670">
        <v>2022</v>
      </c>
      <c r="B2670" t="s">
        <v>69</v>
      </c>
      <c r="C2670" t="s">
        <v>118</v>
      </c>
      <c r="D2670" t="str">
        <f t="shared" si="41"/>
        <v>BEC/EAC</v>
      </c>
      <c r="E2670">
        <v>268</v>
      </c>
      <c r="F2670" s="3">
        <v>27786876</v>
      </c>
    </row>
    <row r="2671" spans="1:6" x14ac:dyDescent="0.25">
      <c r="A2671">
        <v>2022</v>
      </c>
      <c r="B2671" t="s">
        <v>69</v>
      </c>
      <c r="C2671" t="s">
        <v>120</v>
      </c>
      <c r="D2671" t="str">
        <f t="shared" si="41"/>
        <v>Botnet</v>
      </c>
      <c r="E2671">
        <v>12</v>
      </c>
      <c r="F2671" s="3">
        <v>157663</v>
      </c>
    </row>
    <row r="2672" spans="1:6" x14ac:dyDescent="0.25">
      <c r="A2672">
        <v>2022</v>
      </c>
      <c r="B2672" t="s">
        <v>69</v>
      </c>
      <c r="C2672" t="s">
        <v>122</v>
      </c>
      <c r="D2672" t="str">
        <f t="shared" si="41"/>
        <v>Confidence Fraud/Romance</v>
      </c>
      <c r="E2672">
        <v>258</v>
      </c>
      <c r="F2672" s="3">
        <v>7520823</v>
      </c>
    </row>
    <row r="2673" spans="1:6" x14ac:dyDescent="0.25">
      <c r="A2673">
        <v>2022</v>
      </c>
      <c r="B2673" t="s">
        <v>69</v>
      </c>
      <c r="C2673" t="s">
        <v>123</v>
      </c>
      <c r="D2673" t="str">
        <f t="shared" si="41"/>
        <v>Credit Card/Check Fraud</v>
      </c>
      <c r="E2673">
        <v>672</v>
      </c>
      <c r="F2673" s="3">
        <v>4477078</v>
      </c>
    </row>
    <row r="2674" spans="1:6" x14ac:dyDescent="0.25">
      <c r="A2674">
        <v>2022</v>
      </c>
      <c r="B2674" t="s">
        <v>69</v>
      </c>
      <c r="C2674" t="s">
        <v>17</v>
      </c>
      <c r="D2674" t="str">
        <f t="shared" si="41"/>
        <v>Crimes Against Children</v>
      </c>
      <c r="E2674">
        <v>33</v>
      </c>
      <c r="F2674" s="3">
        <v>2998</v>
      </c>
    </row>
    <row r="2675" spans="1:6" x14ac:dyDescent="0.25">
      <c r="A2675">
        <v>2022</v>
      </c>
      <c r="B2675" t="s">
        <v>69</v>
      </c>
      <c r="C2675" t="s">
        <v>124</v>
      </c>
      <c r="D2675" t="str">
        <f t="shared" si="41"/>
        <v>Data Breach (Corporate)</v>
      </c>
      <c r="E2675">
        <v>48</v>
      </c>
      <c r="F2675" s="3">
        <v>809906</v>
      </c>
    </row>
    <row r="2676" spans="1:6" x14ac:dyDescent="0.25">
      <c r="A2676">
        <v>2022</v>
      </c>
      <c r="B2676" t="s">
        <v>69</v>
      </c>
      <c r="C2676" t="s">
        <v>26</v>
      </c>
      <c r="D2676" t="str">
        <f t="shared" si="41"/>
        <v>Employment</v>
      </c>
      <c r="E2676">
        <v>272</v>
      </c>
      <c r="F2676" s="3">
        <v>388455</v>
      </c>
    </row>
    <row r="2677" spans="1:6" x14ac:dyDescent="0.25">
      <c r="A2677">
        <v>2022</v>
      </c>
      <c r="B2677" t="s">
        <v>69</v>
      </c>
      <c r="C2677" t="s">
        <v>12</v>
      </c>
      <c r="D2677" t="str">
        <f t="shared" si="41"/>
        <v>Extortion</v>
      </c>
      <c r="E2677">
        <v>600</v>
      </c>
      <c r="F2677" s="3">
        <v>303935</v>
      </c>
    </row>
    <row r="2678" spans="1:6" x14ac:dyDescent="0.25">
      <c r="A2678">
        <v>2022</v>
      </c>
      <c r="B2678" t="s">
        <v>69</v>
      </c>
      <c r="C2678" t="s">
        <v>5</v>
      </c>
      <c r="D2678" t="str">
        <f t="shared" si="41"/>
        <v>Government Impersonation</v>
      </c>
      <c r="E2678">
        <v>182</v>
      </c>
      <c r="F2678" s="3">
        <v>839642</v>
      </c>
    </row>
    <row r="2679" spans="1:6" x14ac:dyDescent="0.25">
      <c r="A2679">
        <v>2022</v>
      </c>
      <c r="B2679" t="s">
        <v>69</v>
      </c>
      <c r="C2679" t="s">
        <v>126</v>
      </c>
      <c r="D2679" t="str">
        <f t="shared" si="41"/>
        <v>Harassment/Stalking</v>
      </c>
      <c r="E2679">
        <v>402</v>
      </c>
      <c r="F2679" s="3">
        <v>70738</v>
      </c>
    </row>
    <row r="2680" spans="1:6" x14ac:dyDescent="0.25">
      <c r="A2680">
        <v>2022</v>
      </c>
      <c r="B2680" t="s">
        <v>69</v>
      </c>
      <c r="C2680" t="s">
        <v>13</v>
      </c>
      <c r="D2680" t="str">
        <f t="shared" si="41"/>
        <v>IPR/Copyright and Counterfeit</v>
      </c>
      <c r="E2680">
        <v>25</v>
      </c>
      <c r="F2680" s="3">
        <v>234309</v>
      </c>
    </row>
    <row r="2681" spans="1:6" x14ac:dyDescent="0.25">
      <c r="A2681">
        <v>2022</v>
      </c>
      <c r="B2681" t="s">
        <v>69</v>
      </c>
      <c r="C2681" t="s">
        <v>10</v>
      </c>
      <c r="D2681" t="str">
        <f t="shared" si="41"/>
        <v>Identity Theft</v>
      </c>
      <c r="E2681">
        <v>1317</v>
      </c>
      <c r="F2681" s="3">
        <v>12961298</v>
      </c>
    </row>
    <row r="2682" spans="1:6" x14ac:dyDescent="0.25">
      <c r="A2682">
        <v>2022</v>
      </c>
      <c r="B2682" t="s">
        <v>69</v>
      </c>
      <c r="C2682" t="s">
        <v>18</v>
      </c>
      <c r="D2682" t="str">
        <f t="shared" si="41"/>
        <v>Investment</v>
      </c>
      <c r="E2682">
        <v>424</v>
      </c>
      <c r="F2682" s="3">
        <v>40890597</v>
      </c>
    </row>
    <row r="2683" spans="1:6" x14ac:dyDescent="0.25">
      <c r="A2683">
        <v>2022</v>
      </c>
      <c r="B2683" t="s">
        <v>69</v>
      </c>
      <c r="C2683" t="s">
        <v>11</v>
      </c>
      <c r="D2683" t="str">
        <f t="shared" si="41"/>
        <v>Lottery/Sweepstakes/Inheritance</v>
      </c>
      <c r="E2683">
        <v>113</v>
      </c>
      <c r="F2683" s="3">
        <v>1171092</v>
      </c>
    </row>
    <row r="2684" spans="1:6" x14ac:dyDescent="0.25">
      <c r="A2684">
        <v>2022</v>
      </c>
      <c r="B2684" t="s">
        <v>69</v>
      </c>
      <c r="C2684" t="s">
        <v>117</v>
      </c>
      <c r="D2684" t="str">
        <f t="shared" si="41"/>
        <v>Malware/Scareware/Virus</v>
      </c>
      <c r="E2684">
        <v>13</v>
      </c>
      <c r="F2684" s="3">
        <v>89695</v>
      </c>
    </row>
    <row r="2685" spans="1:6" x14ac:dyDescent="0.25">
      <c r="A2685">
        <v>2022</v>
      </c>
      <c r="B2685" t="s">
        <v>69</v>
      </c>
      <c r="C2685" t="s">
        <v>119</v>
      </c>
      <c r="D2685" t="str">
        <f t="shared" si="41"/>
        <v>NCDF</v>
      </c>
      <c r="E2685">
        <v>1</v>
      </c>
      <c r="F2685" s="3">
        <v>0</v>
      </c>
    </row>
    <row r="2686" spans="1:6" x14ac:dyDescent="0.25">
      <c r="A2686">
        <v>2022</v>
      </c>
      <c r="B2686" t="s">
        <v>69</v>
      </c>
      <c r="C2686" t="s">
        <v>121</v>
      </c>
      <c r="D2686" t="str">
        <f t="shared" si="41"/>
        <v>NTOC</v>
      </c>
      <c r="E2686">
        <v>0</v>
      </c>
      <c r="F2686" s="3">
        <v>0</v>
      </c>
    </row>
    <row r="2687" spans="1:6" x14ac:dyDescent="0.25">
      <c r="A2687">
        <v>2022</v>
      </c>
      <c r="B2687" t="s">
        <v>69</v>
      </c>
      <c r="C2687" t="s">
        <v>102</v>
      </c>
      <c r="D2687" t="str">
        <f t="shared" si="41"/>
        <v>No Lead Value</v>
      </c>
      <c r="E2687">
        <v>1098</v>
      </c>
      <c r="F2687" s="3">
        <v>0</v>
      </c>
    </row>
    <row r="2688" spans="1:6" x14ac:dyDescent="0.25">
      <c r="A2688">
        <v>2022</v>
      </c>
      <c r="B2688" t="s">
        <v>69</v>
      </c>
      <c r="C2688" t="s">
        <v>103</v>
      </c>
      <c r="D2688" t="str">
        <f t="shared" si="41"/>
        <v>Non-payment/Non-Delivery</v>
      </c>
      <c r="E2688">
        <v>790</v>
      </c>
      <c r="F2688" s="3">
        <v>4914222</v>
      </c>
    </row>
    <row r="2689" spans="1:6" x14ac:dyDescent="0.25">
      <c r="A2689">
        <v>2022</v>
      </c>
      <c r="B2689" t="s">
        <v>69</v>
      </c>
      <c r="C2689" t="s">
        <v>28</v>
      </c>
      <c r="D2689" t="str">
        <f t="shared" si="41"/>
        <v>Other</v>
      </c>
      <c r="E2689">
        <v>212</v>
      </c>
      <c r="F2689" s="3">
        <v>1537815</v>
      </c>
    </row>
    <row r="2690" spans="1:6" x14ac:dyDescent="0.25">
      <c r="A2690">
        <v>2022</v>
      </c>
      <c r="B2690" t="s">
        <v>69</v>
      </c>
      <c r="C2690" t="s">
        <v>9</v>
      </c>
      <c r="D2690" t="str">
        <f t="shared" si="41"/>
        <v>Overpayment</v>
      </c>
      <c r="E2690">
        <v>116</v>
      </c>
      <c r="F2690" s="3">
        <v>482247</v>
      </c>
    </row>
    <row r="2691" spans="1:6" x14ac:dyDescent="0.25">
      <c r="A2691">
        <v>2022</v>
      </c>
      <c r="B2691" t="s">
        <v>69</v>
      </c>
      <c r="C2691" t="s">
        <v>8</v>
      </c>
      <c r="D2691" t="str">
        <f t="shared" ref="D2691:D2754" si="42">IF(C2691="BEC", "BEC/EAC", IF(C2691="Credit Card Fraud", "Credit Card/Check Fraud", IF(C2691="Malware", "Malware/Scareware/Virus", IF(C2691="Data Breach", "Data Breach (Corporate)", IF(C2691="Real Estate", "Real Estate/Rental", IF(C2691="Phishing", "Phishing/Vishing/Smishing/Pharming", IF(C2691="Personal Data Breach", "Data Breach (Personal)", IF(C2691="Corporate Data Breach", "Data Breach (Corporate)", IF(C2691="Confidence/Romance", "Confidence Fraud/Romance", IF(C2691="Threats of Violence", "Terrorism/Threats of Violence", C2691))))))))))</f>
        <v>Data Breach (Personal)</v>
      </c>
      <c r="E2691">
        <v>1249</v>
      </c>
      <c r="F2691" s="3">
        <v>10021961</v>
      </c>
    </row>
    <row r="2692" spans="1:6" x14ac:dyDescent="0.25">
      <c r="A2692">
        <v>2022</v>
      </c>
      <c r="B2692" t="s">
        <v>69</v>
      </c>
      <c r="C2692" t="s">
        <v>125</v>
      </c>
      <c r="D2692" t="str">
        <f t="shared" si="42"/>
        <v>Phishing/Vishing/Smishing/Pharming</v>
      </c>
      <c r="E2692">
        <v>427</v>
      </c>
      <c r="F2692" s="3">
        <v>1178309</v>
      </c>
    </row>
    <row r="2693" spans="1:6" x14ac:dyDescent="0.25">
      <c r="A2693">
        <v>2022</v>
      </c>
      <c r="B2693" t="s">
        <v>69</v>
      </c>
      <c r="C2693" t="s">
        <v>15</v>
      </c>
      <c r="D2693" t="str">
        <f t="shared" si="42"/>
        <v>Ransomware</v>
      </c>
      <c r="E2693">
        <v>21</v>
      </c>
      <c r="F2693" s="3">
        <v>800000</v>
      </c>
    </row>
    <row r="2694" spans="1:6" x14ac:dyDescent="0.25">
      <c r="A2694">
        <v>2022</v>
      </c>
      <c r="B2694" t="s">
        <v>69</v>
      </c>
      <c r="C2694" t="s">
        <v>127</v>
      </c>
      <c r="D2694" t="str">
        <f t="shared" si="42"/>
        <v>Real Estate/Rental</v>
      </c>
      <c r="E2694">
        <v>210</v>
      </c>
      <c r="F2694" s="3">
        <v>2393009</v>
      </c>
    </row>
    <row r="2695" spans="1:6" x14ac:dyDescent="0.25">
      <c r="A2695">
        <v>2022</v>
      </c>
      <c r="B2695" t="s">
        <v>69</v>
      </c>
      <c r="C2695" t="s">
        <v>128</v>
      </c>
      <c r="D2695" t="str">
        <f t="shared" si="42"/>
        <v>SIM Swap</v>
      </c>
      <c r="E2695">
        <v>51</v>
      </c>
      <c r="F2695" s="3">
        <v>1355515</v>
      </c>
    </row>
    <row r="2696" spans="1:6" x14ac:dyDescent="0.25">
      <c r="A2696">
        <v>2022</v>
      </c>
      <c r="B2696" t="s">
        <v>69</v>
      </c>
      <c r="C2696" t="s">
        <v>22</v>
      </c>
      <c r="D2696" t="str">
        <f t="shared" si="42"/>
        <v>Spoofing</v>
      </c>
      <c r="E2696">
        <v>341</v>
      </c>
      <c r="F2696" s="3">
        <v>631859</v>
      </c>
    </row>
    <row r="2697" spans="1:6" x14ac:dyDescent="0.25">
      <c r="A2697">
        <v>2022</v>
      </c>
      <c r="B2697" t="s">
        <v>69</v>
      </c>
      <c r="C2697" t="s">
        <v>16</v>
      </c>
      <c r="D2697" t="str">
        <f t="shared" si="42"/>
        <v>Tech Support</v>
      </c>
      <c r="E2697">
        <v>572</v>
      </c>
      <c r="F2697" s="3">
        <v>10823092</v>
      </c>
    </row>
    <row r="2698" spans="1:6" x14ac:dyDescent="0.25">
      <c r="A2698">
        <v>2022</v>
      </c>
      <c r="B2698" t="s">
        <v>69</v>
      </c>
      <c r="C2698" t="s">
        <v>129</v>
      </c>
      <c r="D2698" t="str">
        <f t="shared" si="42"/>
        <v>Terrorism/Threats of Violence</v>
      </c>
      <c r="E2698">
        <v>71</v>
      </c>
      <c r="F2698" s="3">
        <v>3000</v>
      </c>
    </row>
    <row r="2699" spans="1:6" x14ac:dyDescent="0.25">
      <c r="A2699">
        <v>2022</v>
      </c>
      <c r="B2699" t="s">
        <v>80</v>
      </c>
      <c r="C2699" t="s">
        <v>7</v>
      </c>
      <c r="D2699" t="str">
        <f t="shared" si="42"/>
        <v>Advanced Fee</v>
      </c>
      <c r="E2699">
        <v>44</v>
      </c>
      <c r="F2699" s="3">
        <v>280286</v>
      </c>
    </row>
    <row r="2700" spans="1:6" x14ac:dyDescent="0.25">
      <c r="A2700">
        <v>2022</v>
      </c>
      <c r="B2700" t="s">
        <v>80</v>
      </c>
      <c r="C2700" t="s">
        <v>118</v>
      </c>
      <c r="D2700" t="str">
        <f t="shared" si="42"/>
        <v>BEC/EAC</v>
      </c>
      <c r="E2700">
        <v>73</v>
      </c>
      <c r="F2700" s="3">
        <v>2593546</v>
      </c>
    </row>
    <row r="2701" spans="1:6" x14ac:dyDescent="0.25">
      <c r="A2701">
        <v>2022</v>
      </c>
      <c r="B2701" t="s">
        <v>80</v>
      </c>
      <c r="C2701" t="s">
        <v>120</v>
      </c>
      <c r="D2701" t="str">
        <f t="shared" si="42"/>
        <v>Botnet</v>
      </c>
      <c r="E2701">
        <v>2</v>
      </c>
      <c r="F2701" s="3">
        <v>50000</v>
      </c>
    </row>
    <row r="2702" spans="1:6" x14ac:dyDescent="0.25">
      <c r="A2702">
        <v>2022</v>
      </c>
      <c r="B2702" t="s">
        <v>80</v>
      </c>
      <c r="C2702" t="s">
        <v>122</v>
      </c>
      <c r="D2702" t="str">
        <f t="shared" si="42"/>
        <v>Confidence Fraud/Romance</v>
      </c>
      <c r="E2702">
        <v>71</v>
      </c>
      <c r="F2702" s="3">
        <v>2390506</v>
      </c>
    </row>
    <row r="2703" spans="1:6" x14ac:dyDescent="0.25">
      <c r="A2703">
        <v>2022</v>
      </c>
      <c r="B2703" t="s">
        <v>80</v>
      </c>
      <c r="C2703" t="s">
        <v>123</v>
      </c>
      <c r="D2703" t="str">
        <f t="shared" si="42"/>
        <v>Credit Card/Check Fraud</v>
      </c>
      <c r="E2703">
        <v>77</v>
      </c>
      <c r="F2703" s="3">
        <v>1341636</v>
      </c>
    </row>
    <row r="2704" spans="1:6" x14ac:dyDescent="0.25">
      <c r="A2704">
        <v>2022</v>
      </c>
      <c r="B2704" t="s">
        <v>80</v>
      </c>
      <c r="C2704" t="s">
        <v>17</v>
      </c>
      <c r="D2704" t="str">
        <f t="shared" si="42"/>
        <v>Crimes Against Children</v>
      </c>
      <c r="E2704">
        <v>9</v>
      </c>
      <c r="F2704" s="3">
        <v>1075</v>
      </c>
    </row>
    <row r="2705" spans="1:6" x14ac:dyDescent="0.25">
      <c r="A2705">
        <v>2022</v>
      </c>
      <c r="B2705" t="s">
        <v>80</v>
      </c>
      <c r="C2705" t="s">
        <v>124</v>
      </c>
      <c r="D2705" t="str">
        <f t="shared" si="42"/>
        <v>Data Breach (Corporate)</v>
      </c>
      <c r="E2705">
        <v>8</v>
      </c>
      <c r="F2705" s="3">
        <v>130792</v>
      </c>
    </row>
    <row r="2706" spans="1:6" x14ac:dyDescent="0.25">
      <c r="A2706">
        <v>2022</v>
      </c>
      <c r="B2706" t="s">
        <v>80</v>
      </c>
      <c r="C2706" t="s">
        <v>26</v>
      </c>
      <c r="D2706" t="str">
        <f t="shared" si="42"/>
        <v>Employment</v>
      </c>
      <c r="E2706">
        <v>59</v>
      </c>
      <c r="F2706" s="3">
        <v>109878</v>
      </c>
    </row>
    <row r="2707" spans="1:6" x14ac:dyDescent="0.25">
      <c r="A2707">
        <v>2022</v>
      </c>
      <c r="B2707" t="s">
        <v>80</v>
      </c>
      <c r="C2707" t="s">
        <v>12</v>
      </c>
      <c r="D2707" t="str">
        <f t="shared" si="42"/>
        <v>Extortion</v>
      </c>
      <c r="E2707">
        <v>153</v>
      </c>
      <c r="F2707" s="3">
        <v>138186</v>
      </c>
    </row>
    <row r="2708" spans="1:6" x14ac:dyDescent="0.25">
      <c r="A2708">
        <v>2022</v>
      </c>
      <c r="B2708" t="s">
        <v>80</v>
      </c>
      <c r="C2708" t="s">
        <v>5</v>
      </c>
      <c r="D2708" t="str">
        <f t="shared" si="42"/>
        <v>Government Impersonation</v>
      </c>
      <c r="E2708">
        <v>44</v>
      </c>
      <c r="F2708" s="3">
        <v>431492</v>
      </c>
    </row>
    <row r="2709" spans="1:6" x14ac:dyDescent="0.25">
      <c r="A2709">
        <v>2022</v>
      </c>
      <c r="B2709" t="s">
        <v>80</v>
      </c>
      <c r="C2709" t="s">
        <v>126</v>
      </c>
      <c r="D2709" t="str">
        <f t="shared" si="42"/>
        <v>Harassment/Stalking</v>
      </c>
      <c r="E2709">
        <v>29</v>
      </c>
      <c r="F2709" s="3">
        <v>0</v>
      </c>
    </row>
    <row r="2710" spans="1:6" x14ac:dyDescent="0.25">
      <c r="A2710">
        <v>2022</v>
      </c>
      <c r="B2710" t="s">
        <v>80</v>
      </c>
      <c r="C2710" t="s">
        <v>13</v>
      </c>
      <c r="D2710" t="str">
        <f t="shared" si="42"/>
        <v>IPR/Copyright and Counterfeit</v>
      </c>
      <c r="E2710">
        <v>6</v>
      </c>
      <c r="F2710" s="3">
        <v>448</v>
      </c>
    </row>
    <row r="2711" spans="1:6" x14ac:dyDescent="0.25">
      <c r="A2711">
        <v>2022</v>
      </c>
      <c r="B2711" t="s">
        <v>80</v>
      </c>
      <c r="C2711" t="s">
        <v>10</v>
      </c>
      <c r="D2711" t="str">
        <f t="shared" si="42"/>
        <v>Identity Theft</v>
      </c>
      <c r="E2711">
        <v>58</v>
      </c>
      <c r="F2711" s="3">
        <v>331522</v>
      </c>
    </row>
    <row r="2712" spans="1:6" x14ac:dyDescent="0.25">
      <c r="A2712">
        <v>2022</v>
      </c>
      <c r="B2712" t="s">
        <v>80</v>
      </c>
      <c r="C2712" t="s">
        <v>18</v>
      </c>
      <c r="D2712" t="str">
        <f t="shared" si="42"/>
        <v>Investment</v>
      </c>
      <c r="E2712">
        <v>70</v>
      </c>
      <c r="F2712" s="3">
        <v>14311268</v>
      </c>
    </row>
    <row r="2713" spans="1:6" x14ac:dyDescent="0.25">
      <c r="A2713">
        <v>2022</v>
      </c>
      <c r="B2713" t="s">
        <v>80</v>
      </c>
      <c r="C2713" t="s">
        <v>11</v>
      </c>
      <c r="D2713" t="str">
        <f t="shared" si="42"/>
        <v>Lottery/Sweepstakes/Inheritance</v>
      </c>
      <c r="E2713">
        <v>14</v>
      </c>
      <c r="F2713" s="3">
        <v>40737</v>
      </c>
    </row>
    <row r="2714" spans="1:6" x14ac:dyDescent="0.25">
      <c r="A2714">
        <v>2022</v>
      </c>
      <c r="B2714" t="s">
        <v>80</v>
      </c>
      <c r="C2714" t="s">
        <v>117</v>
      </c>
      <c r="D2714" t="str">
        <f t="shared" si="42"/>
        <v>Malware/Scareware/Virus</v>
      </c>
      <c r="E2714">
        <v>4</v>
      </c>
      <c r="F2714" s="3">
        <v>0</v>
      </c>
    </row>
    <row r="2715" spans="1:6" x14ac:dyDescent="0.25">
      <c r="A2715">
        <v>2022</v>
      </c>
      <c r="B2715" t="s">
        <v>80</v>
      </c>
      <c r="C2715" t="s">
        <v>119</v>
      </c>
      <c r="D2715" t="str">
        <f t="shared" si="42"/>
        <v>NCDF</v>
      </c>
      <c r="E2715">
        <v>0</v>
      </c>
      <c r="F2715" s="3">
        <v>0</v>
      </c>
    </row>
    <row r="2716" spans="1:6" x14ac:dyDescent="0.25">
      <c r="A2716">
        <v>2022</v>
      </c>
      <c r="B2716" t="s">
        <v>80</v>
      </c>
      <c r="C2716" t="s">
        <v>121</v>
      </c>
      <c r="D2716" t="str">
        <f t="shared" si="42"/>
        <v>NTOC</v>
      </c>
      <c r="E2716">
        <v>0</v>
      </c>
      <c r="F2716" s="3">
        <v>0</v>
      </c>
    </row>
    <row r="2717" spans="1:6" x14ac:dyDescent="0.25">
      <c r="A2717">
        <v>2022</v>
      </c>
      <c r="B2717" t="s">
        <v>80</v>
      </c>
      <c r="C2717" t="s">
        <v>102</v>
      </c>
      <c r="D2717" t="str">
        <f t="shared" si="42"/>
        <v>No Lead Value</v>
      </c>
      <c r="E2717">
        <v>38</v>
      </c>
      <c r="F2717" s="3">
        <v>0</v>
      </c>
    </row>
    <row r="2718" spans="1:6" x14ac:dyDescent="0.25">
      <c r="A2718">
        <v>2022</v>
      </c>
      <c r="B2718" t="s">
        <v>80</v>
      </c>
      <c r="C2718" t="s">
        <v>103</v>
      </c>
      <c r="D2718" t="str">
        <f t="shared" si="42"/>
        <v>Non-payment/Non-Delivery</v>
      </c>
      <c r="E2718">
        <v>193</v>
      </c>
      <c r="F2718" s="3">
        <v>988054</v>
      </c>
    </row>
    <row r="2719" spans="1:6" x14ac:dyDescent="0.25">
      <c r="A2719">
        <v>2022</v>
      </c>
      <c r="B2719" t="s">
        <v>80</v>
      </c>
      <c r="C2719" t="s">
        <v>28</v>
      </c>
      <c r="D2719" t="str">
        <f t="shared" si="42"/>
        <v>Other</v>
      </c>
      <c r="E2719">
        <v>22</v>
      </c>
      <c r="F2719" s="3">
        <v>341213</v>
      </c>
    </row>
    <row r="2720" spans="1:6" x14ac:dyDescent="0.25">
      <c r="A2720">
        <v>2022</v>
      </c>
      <c r="B2720" t="s">
        <v>80</v>
      </c>
      <c r="C2720" t="s">
        <v>9</v>
      </c>
      <c r="D2720" t="str">
        <f t="shared" si="42"/>
        <v>Overpayment</v>
      </c>
      <c r="E2720">
        <v>26</v>
      </c>
      <c r="F2720" s="3">
        <v>216771</v>
      </c>
    </row>
    <row r="2721" spans="1:6" x14ac:dyDescent="0.25">
      <c r="A2721">
        <v>2022</v>
      </c>
      <c r="B2721" t="s">
        <v>80</v>
      </c>
      <c r="C2721" t="s">
        <v>8</v>
      </c>
      <c r="D2721" t="str">
        <f t="shared" si="42"/>
        <v>Data Breach (Personal)</v>
      </c>
      <c r="E2721">
        <v>187</v>
      </c>
      <c r="F2721" s="3">
        <v>658499</v>
      </c>
    </row>
    <row r="2722" spans="1:6" x14ac:dyDescent="0.25">
      <c r="A2722">
        <v>2022</v>
      </c>
      <c r="B2722" t="s">
        <v>80</v>
      </c>
      <c r="C2722" t="s">
        <v>125</v>
      </c>
      <c r="D2722" t="str">
        <f t="shared" si="42"/>
        <v>Phishing/Vishing/Smishing/Pharming</v>
      </c>
      <c r="E2722">
        <v>66</v>
      </c>
      <c r="F2722" s="3">
        <v>659457</v>
      </c>
    </row>
    <row r="2723" spans="1:6" x14ac:dyDescent="0.25">
      <c r="A2723">
        <v>2022</v>
      </c>
      <c r="B2723" t="s">
        <v>80</v>
      </c>
      <c r="C2723" t="s">
        <v>15</v>
      </c>
      <c r="D2723" t="str">
        <f t="shared" si="42"/>
        <v>Ransomware</v>
      </c>
      <c r="E2723">
        <v>18</v>
      </c>
      <c r="F2723" s="3">
        <v>510</v>
      </c>
    </row>
    <row r="2724" spans="1:6" x14ac:dyDescent="0.25">
      <c r="A2724">
        <v>2022</v>
      </c>
      <c r="B2724" t="s">
        <v>80</v>
      </c>
      <c r="C2724" t="s">
        <v>127</v>
      </c>
      <c r="D2724" t="str">
        <f t="shared" si="42"/>
        <v>Real Estate/Rental</v>
      </c>
      <c r="E2724">
        <v>50</v>
      </c>
      <c r="F2724" s="3">
        <v>762392</v>
      </c>
    </row>
    <row r="2725" spans="1:6" x14ac:dyDescent="0.25">
      <c r="A2725">
        <v>2022</v>
      </c>
      <c r="B2725" t="s">
        <v>80</v>
      </c>
      <c r="C2725" t="s">
        <v>128</v>
      </c>
      <c r="D2725" t="str">
        <f t="shared" si="42"/>
        <v>SIM Swap</v>
      </c>
      <c r="E2725">
        <v>10</v>
      </c>
      <c r="F2725" s="3">
        <v>283834</v>
      </c>
    </row>
    <row r="2726" spans="1:6" x14ac:dyDescent="0.25">
      <c r="A2726">
        <v>2022</v>
      </c>
      <c r="B2726" t="s">
        <v>80</v>
      </c>
      <c r="C2726" t="s">
        <v>22</v>
      </c>
      <c r="D2726" t="str">
        <f t="shared" si="42"/>
        <v>Spoofing</v>
      </c>
      <c r="E2726">
        <v>82</v>
      </c>
      <c r="F2726" s="3">
        <v>980752</v>
      </c>
    </row>
    <row r="2727" spans="1:6" x14ac:dyDescent="0.25">
      <c r="A2727">
        <v>2022</v>
      </c>
      <c r="B2727" t="s">
        <v>80</v>
      </c>
      <c r="C2727" t="s">
        <v>16</v>
      </c>
      <c r="D2727" t="str">
        <f t="shared" si="42"/>
        <v>Tech Support</v>
      </c>
      <c r="E2727">
        <v>146</v>
      </c>
      <c r="F2727" s="3">
        <v>4536293</v>
      </c>
    </row>
    <row r="2728" spans="1:6" x14ac:dyDescent="0.25">
      <c r="A2728">
        <v>2022</v>
      </c>
      <c r="B2728" t="s">
        <v>80</v>
      </c>
      <c r="C2728" t="s">
        <v>129</v>
      </c>
      <c r="D2728" t="str">
        <f t="shared" si="42"/>
        <v>Terrorism/Threats of Violence</v>
      </c>
      <c r="E2728">
        <v>3</v>
      </c>
      <c r="F2728" s="3">
        <v>3</v>
      </c>
    </row>
    <row r="2729" spans="1:6" x14ac:dyDescent="0.25">
      <c r="A2729">
        <v>2022</v>
      </c>
      <c r="B2729" t="s">
        <v>73</v>
      </c>
      <c r="C2729" t="s">
        <v>7</v>
      </c>
      <c r="D2729" t="str">
        <f t="shared" si="42"/>
        <v>Advanced Fee</v>
      </c>
      <c r="E2729">
        <v>254</v>
      </c>
      <c r="F2729" s="3">
        <v>1660078</v>
      </c>
    </row>
    <row r="2730" spans="1:6" x14ac:dyDescent="0.25">
      <c r="A2730">
        <v>2022</v>
      </c>
      <c r="B2730" t="s">
        <v>73</v>
      </c>
      <c r="C2730" t="s">
        <v>118</v>
      </c>
      <c r="D2730" t="str">
        <f t="shared" si="42"/>
        <v>BEC/EAC</v>
      </c>
      <c r="E2730">
        <v>640</v>
      </c>
      <c r="F2730" s="3">
        <v>62949746</v>
      </c>
    </row>
    <row r="2731" spans="1:6" x14ac:dyDescent="0.25">
      <c r="A2731">
        <v>2022</v>
      </c>
      <c r="B2731" t="s">
        <v>73</v>
      </c>
      <c r="C2731" t="s">
        <v>120</v>
      </c>
      <c r="D2731" t="str">
        <f t="shared" si="42"/>
        <v>Botnet</v>
      </c>
      <c r="E2731">
        <v>8</v>
      </c>
      <c r="F2731" s="3">
        <v>0</v>
      </c>
    </row>
    <row r="2732" spans="1:6" x14ac:dyDescent="0.25">
      <c r="A2732">
        <v>2022</v>
      </c>
      <c r="B2732" t="s">
        <v>73</v>
      </c>
      <c r="C2732" t="s">
        <v>122</v>
      </c>
      <c r="D2732" t="str">
        <f t="shared" si="42"/>
        <v>Confidence Fraud/Romance</v>
      </c>
      <c r="E2732">
        <v>361</v>
      </c>
      <c r="F2732" s="3">
        <v>14252783</v>
      </c>
    </row>
    <row r="2733" spans="1:6" x14ac:dyDescent="0.25">
      <c r="A2733">
        <v>2022</v>
      </c>
      <c r="B2733" t="s">
        <v>73</v>
      </c>
      <c r="C2733" t="s">
        <v>123</v>
      </c>
      <c r="D2733" t="str">
        <f t="shared" si="42"/>
        <v>Credit Card/Check Fraud</v>
      </c>
      <c r="E2733">
        <v>626</v>
      </c>
      <c r="F2733" s="3">
        <v>4432029</v>
      </c>
    </row>
    <row r="2734" spans="1:6" x14ac:dyDescent="0.25">
      <c r="A2734">
        <v>2022</v>
      </c>
      <c r="B2734" t="s">
        <v>73</v>
      </c>
      <c r="C2734" t="s">
        <v>17</v>
      </c>
      <c r="D2734" t="str">
        <f t="shared" si="42"/>
        <v>Crimes Against Children</v>
      </c>
      <c r="E2734">
        <v>51</v>
      </c>
      <c r="F2734" s="3">
        <v>214812</v>
      </c>
    </row>
    <row r="2735" spans="1:6" x14ac:dyDescent="0.25">
      <c r="A2735">
        <v>2022</v>
      </c>
      <c r="B2735" t="s">
        <v>73</v>
      </c>
      <c r="C2735" t="s">
        <v>124</v>
      </c>
      <c r="D2735" t="str">
        <f t="shared" si="42"/>
        <v>Data Breach (Corporate)</v>
      </c>
      <c r="E2735">
        <v>78</v>
      </c>
      <c r="F2735" s="3">
        <v>7347582</v>
      </c>
    </row>
    <row r="2736" spans="1:6" x14ac:dyDescent="0.25">
      <c r="A2736">
        <v>2022</v>
      </c>
      <c r="B2736" t="s">
        <v>73</v>
      </c>
      <c r="C2736" t="s">
        <v>26</v>
      </c>
      <c r="D2736" t="str">
        <f t="shared" si="42"/>
        <v>Employment</v>
      </c>
      <c r="E2736">
        <v>389</v>
      </c>
      <c r="F2736" s="3">
        <v>1126971</v>
      </c>
    </row>
    <row r="2737" spans="1:6" x14ac:dyDescent="0.25">
      <c r="A2737">
        <v>2022</v>
      </c>
      <c r="B2737" t="s">
        <v>73</v>
      </c>
      <c r="C2737" t="s">
        <v>12</v>
      </c>
      <c r="D2737" t="str">
        <f t="shared" si="42"/>
        <v>Extortion</v>
      </c>
      <c r="E2737">
        <v>1056</v>
      </c>
      <c r="F2737" s="3">
        <v>1815590</v>
      </c>
    </row>
    <row r="2738" spans="1:6" x14ac:dyDescent="0.25">
      <c r="A2738">
        <v>2022</v>
      </c>
      <c r="B2738" t="s">
        <v>73</v>
      </c>
      <c r="C2738" t="s">
        <v>5</v>
      </c>
      <c r="D2738" t="str">
        <f t="shared" si="42"/>
        <v>Government Impersonation</v>
      </c>
      <c r="E2738">
        <v>359</v>
      </c>
      <c r="F2738" s="3">
        <v>11125689</v>
      </c>
    </row>
    <row r="2739" spans="1:6" x14ac:dyDescent="0.25">
      <c r="A2739">
        <v>2022</v>
      </c>
      <c r="B2739" t="s">
        <v>73</v>
      </c>
      <c r="C2739" t="s">
        <v>126</v>
      </c>
      <c r="D2739" t="str">
        <f t="shared" si="42"/>
        <v>Harassment/Stalking</v>
      </c>
      <c r="E2739">
        <v>218</v>
      </c>
      <c r="F2739" s="3">
        <v>32486</v>
      </c>
    </row>
    <row r="2740" spans="1:6" x14ac:dyDescent="0.25">
      <c r="A2740">
        <v>2022</v>
      </c>
      <c r="B2740" t="s">
        <v>73</v>
      </c>
      <c r="C2740" t="s">
        <v>13</v>
      </c>
      <c r="D2740" t="str">
        <f t="shared" si="42"/>
        <v>IPR/Copyright and Counterfeit</v>
      </c>
      <c r="E2740">
        <v>41</v>
      </c>
      <c r="F2740" s="3">
        <v>68775</v>
      </c>
    </row>
    <row r="2741" spans="1:6" x14ac:dyDescent="0.25">
      <c r="A2741">
        <v>2022</v>
      </c>
      <c r="B2741" t="s">
        <v>73</v>
      </c>
      <c r="C2741" t="s">
        <v>10</v>
      </c>
      <c r="D2741" t="str">
        <f t="shared" si="42"/>
        <v>Identity Theft</v>
      </c>
      <c r="E2741">
        <v>730</v>
      </c>
      <c r="F2741" s="3">
        <v>3598079</v>
      </c>
    </row>
    <row r="2742" spans="1:6" x14ac:dyDescent="0.25">
      <c r="A2742">
        <v>2022</v>
      </c>
      <c r="B2742" t="s">
        <v>73</v>
      </c>
      <c r="C2742" t="s">
        <v>18</v>
      </c>
      <c r="D2742" t="str">
        <f t="shared" si="42"/>
        <v>Investment</v>
      </c>
      <c r="E2742">
        <v>817</v>
      </c>
      <c r="F2742" s="3">
        <v>110174613</v>
      </c>
    </row>
    <row r="2743" spans="1:6" x14ac:dyDescent="0.25">
      <c r="A2743">
        <v>2022</v>
      </c>
      <c r="B2743" t="s">
        <v>73</v>
      </c>
      <c r="C2743" t="s">
        <v>11</v>
      </c>
      <c r="D2743" t="str">
        <f t="shared" si="42"/>
        <v>Lottery/Sweepstakes/Inheritance</v>
      </c>
      <c r="E2743">
        <v>111</v>
      </c>
      <c r="F2743" s="3">
        <v>1187695</v>
      </c>
    </row>
    <row r="2744" spans="1:6" x14ac:dyDescent="0.25">
      <c r="A2744">
        <v>2022</v>
      </c>
      <c r="B2744" t="s">
        <v>73</v>
      </c>
      <c r="C2744" t="s">
        <v>117</v>
      </c>
      <c r="D2744" t="str">
        <f t="shared" si="42"/>
        <v>Malware/Scareware/Virus</v>
      </c>
      <c r="E2744">
        <v>28</v>
      </c>
      <c r="F2744" s="3">
        <v>305000</v>
      </c>
    </row>
    <row r="2745" spans="1:6" x14ac:dyDescent="0.25">
      <c r="A2745">
        <v>2022</v>
      </c>
      <c r="B2745" t="s">
        <v>73</v>
      </c>
      <c r="C2745" t="s">
        <v>119</v>
      </c>
      <c r="D2745" t="str">
        <f t="shared" si="42"/>
        <v>NCDF</v>
      </c>
      <c r="E2745">
        <v>0</v>
      </c>
      <c r="F2745" s="3">
        <v>0</v>
      </c>
    </row>
    <row r="2746" spans="1:6" x14ac:dyDescent="0.25">
      <c r="A2746">
        <v>2022</v>
      </c>
      <c r="B2746" t="s">
        <v>73</v>
      </c>
      <c r="C2746" t="s">
        <v>121</v>
      </c>
      <c r="D2746" t="str">
        <f t="shared" si="42"/>
        <v>NTOC</v>
      </c>
      <c r="E2746">
        <v>1</v>
      </c>
      <c r="F2746" s="3">
        <v>12000</v>
      </c>
    </row>
    <row r="2747" spans="1:6" x14ac:dyDescent="0.25">
      <c r="A2747">
        <v>2022</v>
      </c>
      <c r="B2747" t="s">
        <v>73</v>
      </c>
      <c r="C2747" t="s">
        <v>102</v>
      </c>
      <c r="D2747" t="str">
        <f t="shared" si="42"/>
        <v>No Lead Value</v>
      </c>
      <c r="E2747">
        <v>1484</v>
      </c>
      <c r="F2747" s="3">
        <v>0</v>
      </c>
    </row>
    <row r="2748" spans="1:6" x14ac:dyDescent="0.25">
      <c r="A2748">
        <v>2022</v>
      </c>
      <c r="B2748" t="s">
        <v>73</v>
      </c>
      <c r="C2748" t="s">
        <v>103</v>
      </c>
      <c r="D2748" t="str">
        <f t="shared" si="42"/>
        <v>Non-payment/Non-Delivery</v>
      </c>
      <c r="E2748">
        <v>1348</v>
      </c>
      <c r="F2748" s="3">
        <v>8913974</v>
      </c>
    </row>
    <row r="2749" spans="1:6" x14ac:dyDescent="0.25">
      <c r="A2749">
        <v>2022</v>
      </c>
      <c r="B2749" t="s">
        <v>73</v>
      </c>
      <c r="C2749" t="s">
        <v>28</v>
      </c>
      <c r="D2749" t="str">
        <f t="shared" si="42"/>
        <v>Other</v>
      </c>
      <c r="E2749">
        <v>192</v>
      </c>
      <c r="F2749" s="3">
        <v>3798296</v>
      </c>
    </row>
    <row r="2750" spans="1:6" x14ac:dyDescent="0.25">
      <c r="A2750">
        <v>2022</v>
      </c>
      <c r="B2750" t="s">
        <v>73</v>
      </c>
      <c r="C2750" t="s">
        <v>9</v>
      </c>
      <c r="D2750" t="str">
        <f t="shared" si="42"/>
        <v>Overpayment</v>
      </c>
      <c r="E2750">
        <v>170</v>
      </c>
      <c r="F2750" s="3">
        <v>978896</v>
      </c>
    </row>
    <row r="2751" spans="1:6" x14ac:dyDescent="0.25">
      <c r="A2751">
        <v>2022</v>
      </c>
      <c r="B2751" t="s">
        <v>73</v>
      </c>
      <c r="C2751" t="s">
        <v>8</v>
      </c>
      <c r="D2751" t="str">
        <f t="shared" si="42"/>
        <v>Data Breach (Personal)</v>
      </c>
      <c r="E2751">
        <v>1434</v>
      </c>
      <c r="F2751" s="3">
        <v>15293045</v>
      </c>
    </row>
    <row r="2752" spans="1:6" x14ac:dyDescent="0.25">
      <c r="A2752">
        <v>2022</v>
      </c>
      <c r="B2752" t="s">
        <v>73</v>
      </c>
      <c r="C2752" t="s">
        <v>125</v>
      </c>
      <c r="D2752" t="str">
        <f t="shared" si="42"/>
        <v>Phishing/Vishing/Smishing/Pharming</v>
      </c>
      <c r="E2752">
        <v>570</v>
      </c>
      <c r="F2752" s="3">
        <v>2852334</v>
      </c>
    </row>
    <row r="2753" spans="1:6" x14ac:dyDescent="0.25">
      <c r="A2753">
        <v>2022</v>
      </c>
      <c r="B2753" t="s">
        <v>73</v>
      </c>
      <c r="C2753" t="s">
        <v>15</v>
      </c>
      <c r="D2753" t="str">
        <f t="shared" si="42"/>
        <v>Ransomware</v>
      </c>
      <c r="E2753">
        <v>78</v>
      </c>
      <c r="F2753" s="3">
        <v>3681954</v>
      </c>
    </row>
    <row r="2754" spans="1:6" x14ac:dyDescent="0.25">
      <c r="A2754">
        <v>2022</v>
      </c>
      <c r="B2754" t="s">
        <v>73</v>
      </c>
      <c r="C2754" t="s">
        <v>127</v>
      </c>
      <c r="D2754" t="str">
        <f t="shared" si="42"/>
        <v>Real Estate/Rental</v>
      </c>
      <c r="E2754">
        <v>305</v>
      </c>
      <c r="F2754" s="3">
        <v>6941205</v>
      </c>
    </row>
    <row r="2755" spans="1:6" x14ac:dyDescent="0.25">
      <c r="A2755">
        <v>2022</v>
      </c>
      <c r="B2755" t="s">
        <v>73</v>
      </c>
      <c r="C2755" t="s">
        <v>128</v>
      </c>
      <c r="D2755" t="str">
        <f t="shared" ref="D2755:D2818" si="43">IF(C2755="BEC", "BEC/EAC", IF(C2755="Credit Card Fraud", "Credit Card/Check Fraud", IF(C2755="Malware", "Malware/Scareware/Virus", IF(C2755="Data Breach", "Data Breach (Corporate)", IF(C2755="Real Estate", "Real Estate/Rental", IF(C2755="Phishing", "Phishing/Vishing/Smishing/Pharming", IF(C2755="Personal Data Breach", "Data Breach (Personal)", IF(C2755="Corporate Data Breach", "Data Breach (Corporate)", IF(C2755="Confidence/Romance", "Confidence Fraud/Romance", IF(C2755="Threats of Violence", "Terrorism/Threats of Violence", C2755))))))))))</f>
        <v>SIM Swap</v>
      </c>
      <c r="E2755">
        <v>60</v>
      </c>
      <c r="F2755" s="3">
        <v>2676631</v>
      </c>
    </row>
    <row r="2756" spans="1:6" x14ac:dyDescent="0.25">
      <c r="A2756">
        <v>2022</v>
      </c>
      <c r="B2756" t="s">
        <v>73</v>
      </c>
      <c r="C2756" t="s">
        <v>22</v>
      </c>
      <c r="D2756" t="str">
        <f t="shared" si="43"/>
        <v>Spoofing</v>
      </c>
      <c r="E2756">
        <v>631</v>
      </c>
      <c r="F2756" s="3">
        <v>5007723</v>
      </c>
    </row>
    <row r="2757" spans="1:6" x14ac:dyDescent="0.25">
      <c r="A2757">
        <v>2022</v>
      </c>
      <c r="B2757" t="s">
        <v>73</v>
      </c>
      <c r="C2757" t="s">
        <v>16</v>
      </c>
      <c r="D2757" t="str">
        <f t="shared" si="43"/>
        <v>Tech Support</v>
      </c>
      <c r="E2757">
        <v>842</v>
      </c>
      <c r="F2757" s="3">
        <v>31653397</v>
      </c>
    </row>
    <row r="2758" spans="1:6" x14ac:dyDescent="0.25">
      <c r="A2758">
        <v>2022</v>
      </c>
      <c r="B2758" t="s">
        <v>73</v>
      </c>
      <c r="C2758" t="s">
        <v>129</v>
      </c>
      <c r="D2758" t="str">
        <f t="shared" si="43"/>
        <v>Terrorism/Threats of Violence</v>
      </c>
      <c r="E2758">
        <v>64</v>
      </c>
      <c r="F2758" s="3">
        <v>1006</v>
      </c>
    </row>
    <row r="2759" spans="1:6" x14ac:dyDescent="0.25">
      <c r="A2759">
        <v>2022</v>
      </c>
      <c r="B2759" t="s">
        <v>70</v>
      </c>
      <c r="C2759" t="s">
        <v>7</v>
      </c>
      <c r="D2759" t="str">
        <f t="shared" si="43"/>
        <v>Advanced Fee</v>
      </c>
      <c r="E2759">
        <v>56</v>
      </c>
      <c r="F2759" s="3">
        <v>509422</v>
      </c>
    </row>
    <row r="2760" spans="1:6" x14ac:dyDescent="0.25">
      <c r="A2760">
        <v>2022</v>
      </c>
      <c r="B2760" t="s">
        <v>70</v>
      </c>
      <c r="C2760" t="s">
        <v>118</v>
      </c>
      <c r="D2760" t="str">
        <f t="shared" si="43"/>
        <v>BEC/EAC</v>
      </c>
      <c r="E2760">
        <v>106</v>
      </c>
      <c r="F2760" s="3">
        <v>6881044</v>
      </c>
    </row>
    <row r="2761" spans="1:6" x14ac:dyDescent="0.25">
      <c r="A2761">
        <v>2022</v>
      </c>
      <c r="B2761" t="s">
        <v>70</v>
      </c>
      <c r="C2761" t="s">
        <v>120</v>
      </c>
      <c r="D2761" t="str">
        <f t="shared" si="43"/>
        <v>Botnet</v>
      </c>
      <c r="E2761">
        <v>0</v>
      </c>
      <c r="F2761" s="3">
        <v>0</v>
      </c>
    </row>
    <row r="2762" spans="1:6" x14ac:dyDescent="0.25">
      <c r="A2762">
        <v>2022</v>
      </c>
      <c r="B2762" t="s">
        <v>70</v>
      </c>
      <c r="C2762" t="s">
        <v>122</v>
      </c>
      <c r="D2762" t="str">
        <f t="shared" si="43"/>
        <v>Confidence Fraud/Romance</v>
      </c>
      <c r="E2762">
        <v>128</v>
      </c>
      <c r="F2762" s="3">
        <v>7296076</v>
      </c>
    </row>
    <row r="2763" spans="1:6" x14ac:dyDescent="0.25">
      <c r="A2763">
        <v>2022</v>
      </c>
      <c r="B2763" t="s">
        <v>70</v>
      </c>
      <c r="C2763" t="s">
        <v>123</v>
      </c>
      <c r="D2763" t="str">
        <f t="shared" si="43"/>
        <v>Credit Card/Check Fraud</v>
      </c>
      <c r="E2763">
        <v>103</v>
      </c>
      <c r="F2763" s="3">
        <v>727450</v>
      </c>
    </row>
    <row r="2764" spans="1:6" x14ac:dyDescent="0.25">
      <c r="A2764">
        <v>2022</v>
      </c>
      <c r="B2764" t="s">
        <v>70</v>
      </c>
      <c r="C2764" t="s">
        <v>17</v>
      </c>
      <c r="D2764" t="str">
        <f t="shared" si="43"/>
        <v>Crimes Against Children</v>
      </c>
      <c r="E2764">
        <v>19</v>
      </c>
      <c r="F2764" s="3">
        <v>12653</v>
      </c>
    </row>
    <row r="2765" spans="1:6" x14ac:dyDescent="0.25">
      <c r="A2765">
        <v>2022</v>
      </c>
      <c r="B2765" t="s">
        <v>70</v>
      </c>
      <c r="C2765" t="s">
        <v>124</v>
      </c>
      <c r="D2765" t="str">
        <f t="shared" si="43"/>
        <v>Data Breach (Corporate)</v>
      </c>
      <c r="E2765">
        <v>11</v>
      </c>
      <c r="F2765" s="3">
        <v>1182817</v>
      </c>
    </row>
    <row r="2766" spans="1:6" x14ac:dyDescent="0.25">
      <c r="A2766">
        <v>2022</v>
      </c>
      <c r="B2766" t="s">
        <v>70</v>
      </c>
      <c r="C2766" t="s">
        <v>26</v>
      </c>
      <c r="D2766" t="str">
        <f t="shared" si="43"/>
        <v>Employment</v>
      </c>
      <c r="E2766">
        <v>83</v>
      </c>
      <c r="F2766" s="3">
        <v>78352</v>
      </c>
    </row>
    <row r="2767" spans="1:6" x14ac:dyDescent="0.25">
      <c r="A2767">
        <v>2022</v>
      </c>
      <c r="B2767" t="s">
        <v>70</v>
      </c>
      <c r="C2767" t="s">
        <v>12</v>
      </c>
      <c r="D2767" t="str">
        <f t="shared" si="43"/>
        <v>Extortion</v>
      </c>
      <c r="E2767">
        <v>287</v>
      </c>
      <c r="F2767" s="3">
        <v>103490</v>
      </c>
    </row>
    <row r="2768" spans="1:6" x14ac:dyDescent="0.25">
      <c r="A2768">
        <v>2022</v>
      </c>
      <c r="B2768" t="s">
        <v>70</v>
      </c>
      <c r="C2768" t="s">
        <v>5</v>
      </c>
      <c r="D2768" t="str">
        <f t="shared" si="43"/>
        <v>Government Impersonation</v>
      </c>
      <c r="E2768">
        <v>95</v>
      </c>
      <c r="F2768" s="3">
        <v>942093</v>
      </c>
    </row>
    <row r="2769" spans="1:6" x14ac:dyDescent="0.25">
      <c r="A2769">
        <v>2022</v>
      </c>
      <c r="B2769" t="s">
        <v>70</v>
      </c>
      <c r="C2769" t="s">
        <v>126</v>
      </c>
      <c r="D2769" t="str">
        <f t="shared" si="43"/>
        <v>Harassment/Stalking</v>
      </c>
      <c r="E2769">
        <v>114</v>
      </c>
      <c r="F2769" s="3">
        <v>21791</v>
      </c>
    </row>
    <row r="2770" spans="1:6" x14ac:dyDescent="0.25">
      <c r="A2770">
        <v>2022</v>
      </c>
      <c r="B2770" t="s">
        <v>70</v>
      </c>
      <c r="C2770" t="s">
        <v>13</v>
      </c>
      <c r="D2770" t="str">
        <f t="shared" si="43"/>
        <v>IPR/Copyright and Counterfeit</v>
      </c>
      <c r="E2770">
        <v>16</v>
      </c>
      <c r="F2770" s="3">
        <v>2502</v>
      </c>
    </row>
    <row r="2771" spans="1:6" x14ac:dyDescent="0.25">
      <c r="A2771">
        <v>2022</v>
      </c>
      <c r="B2771" t="s">
        <v>70</v>
      </c>
      <c r="C2771" t="s">
        <v>10</v>
      </c>
      <c r="D2771" t="str">
        <f t="shared" si="43"/>
        <v>Identity Theft</v>
      </c>
      <c r="E2771">
        <v>125</v>
      </c>
      <c r="F2771" s="3">
        <v>180203</v>
      </c>
    </row>
    <row r="2772" spans="1:6" x14ac:dyDescent="0.25">
      <c r="A2772">
        <v>2022</v>
      </c>
      <c r="B2772" t="s">
        <v>70</v>
      </c>
      <c r="C2772" t="s">
        <v>18</v>
      </c>
      <c r="D2772" t="str">
        <f t="shared" si="43"/>
        <v>Investment</v>
      </c>
      <c r="E2772">
        <v>93</v>
      </c>
      <c r="F2772" s="3">
        <v>4032420</v>
      </c>
    </row>
    <row r="2773" spans="1:6" x14ac:dyDescent="0.25">
      <c r="A2773">
        <v>2022</v>
      </c>
      <c r="B2773" t="s">
        <v>70</v>
      </c>
      <c r="C2773" t="s">
        <v>11</v>
      </c>
      <c r="D2773" t="str">
        <f t="shared" si="43"/>
        <v>Lottery/Sweepstakes/Inheritance</v>
      </c>
      <c r="E2773">
        <v>39</v>
      </c>
      <c r="F2773" s="3">
        <v>1303585</v>
      </c>
    </row>
    <row r="2774" spans="1:6" x14ac:dyDescent="0.25">
      <c r="A2774">
        <v>2022</v>
      </c>
      <c r="B2774" t="s">
        <v>70</v>
      </c>
      <c r="C2774" t="s">
        <v>117</v>
      </c>
      <c r="D2774" t="str">
        <f t="shared" si="43"/>
        <v>Malware/Scareware/Virus</v>
      </c>
      <c r="E2774">
        <v>2</v>
      </c>
      <c r="F2774" s="3">
        <v>1000</v>
      </c>
    </row>
    <row r="2775" spans="1:6" x14ac:dyDescent="0.25">
      <c r="A2775">
        <v>2022</v>
      </c>
      <c r="B2775" t="s">
        <v>70</v>
      </c>
      <c r="C2775" t="s">
        <v>119</v>
      </c>
      <c r="D2775" t="str">
        <f t="shared" si="43"/>
        <v>NCDF</v>
      </c>
      <c r="E2775">
        <v>0</v>
      </c>
      <c r="F2775" s="3">
        <v>0</v>
      </c>
    </row>
    <row r="2776" spans="1:6" x14ac:dyDescent="0.25">
      <c r="A2776">
        <v>2022</v>
      </c>
      <c r="B2776" t="s">
        <v>70</v>
      </c>
      <c r="C2776" t="s">
        <v>121</v>
      </c>
      <c r="D2776" t="str">
        <f t="shared" si="43"/>
        <v>NTOC</v>
      </c>
      <c r="E2776">
        <v>0</v>
      </c>
      <c r="F2776" s="3">
        <v>0</v>
      </c>
    </row>
    <row r="2777" spans="1:6" x14ac:dyDescent="0.25">
      <c r="A2777">
        <v>2022</v>
      </c>
      <c r="B2777" t="s">
        <v>70</v>
      </c>
      <c r="C2777" t="s">
        <v>102</v>
      </c>
      <c r="D2777" t="str">
        <f t="shared" si="43"/>
        <v>No Lead Value</v>
      </c>
      <c r="E2777">
        <v>223</v>
      </c>
      <c r="F2777" s="3">
        <v>0</v>
      </c>
    </row>
    <row r="2778" spans="1:6" x14ac:dyDescent="0.25">
      <c r="A2778">
        <v>2022</v>
      </c>
      <c r="B2778" t="s">
        <v>70</v>
      </c>
      <c r="C2778" t="s">
        <v>103</v>
      </c>
      <c r="D2778" t="str">
        <f t="shared" si="43"/>
        <v>Non-payment/Non-Delivery</v>
      </c>
      <c r="E2778">
        <v>298</v>
      </c>
      <c r="F2778" s="3">
        <v>2589712</v>
      </c>
    </row>
    <row r="2779" spans="1:6" x14ac:dyDescent="0.25">
      <c r="A2779">
        <v>2022</v>
      </c>
      <c r="B2779" t="s">
        <v>70</v>
      </c>
      <c r="C2779" t="s">
        <v>28</v>
      </c>
      <c r="D2779" t="str">
        <f t="shared" si="43"/>
        <v>Other</v>
      </c>
      <c r="E2779">
        <v>48</v>
      </c>
      <c r="F2779" s="3">
        <v>316069</v>
      </c>
    </row>
    <row r="2780" spans="1:6" x14ac:dyDescent="0.25">
      <c r="A2780">
        <v>2022</v>
      </c>
      <c r="B2780" t="s">
        <v>70</v>
      </c>
      <c r="C2780" t="s">
        <v>9</v>
      </c>
      <c r="D2780" t="str">
        <f t="shared" si="43"/>
        <v>Overpayment</v>
      </c>
      <c r="E2780">
        <v>49</v>
      </c>
      <c r="F2780" s="3">
        <v>136625</v>
      </c>
    </row>
    <row r="2781" spans="1:6" x14ac:dyDescent="0.25">
      <c r="A2781">
        <v>2022</v>
      </c>
      <c r="B2781" t="s">
        <v>70</v>
      </c>
      <c r="C2781" t="s">
        <v>8</v>
      </c>
      <c r="D2781" t="str">
        <f t="shared" si="43"/>
        <v>Data Breach (Personal)</v>
      </c>
      <c r="E2781">
        <v>324</v>
      </c>
      <c r="F2781" s="3">
        <v>2178327</v>
      </c>
    </row>
    <row r="2782" spans="1:6" x14ac:dyDescent="0.25">
      <c r="A2782">
        <v>2022</v>
      </c>
      <c r="B2782" t="s">
        <v>70</v>
      </c>
      <c r="C2782" t="s">
        <v>125</v>
      </c>
      <c r="D2782" t="str">
        <f t="shared" si="43"/>
        <v>Phishing/Vishing/Smishing/Pharming</v>
      </c>
      <c r="E2782">
        <v>108</v>
      </c>
      <c r="F2782" s="3">
        <v>58737</v>
      </c>
    </row>
    <row r="2783" spans="1:6" x14ac:dyDescent="0.25">
      <c r="A2783">
        <v>2022</v>
      </c>
      <c r="B2783" t="s">
        <v>70</v>
      </c>
      <c r="C2783" t="s">
        <v>15</v>
      </c>
      <c r="D2783" t="str">
        <f t="shared" si="43"/>
        <v>Ransomware</v>
      </c>
      <c r="E2783">
        <v>16</v>
      </c>
      <c r="F2783" s="3">
        <v>0</v>
      </c>
    </row>
    <row r="2784" spans="1:6" x14ac:dyDescent="0.25">
      <c r="A2784">
        <v>2022</v>
      </c>
      <c r="B2784" t="s">
        <v>70</v>
      </c>
      <c r="C2784" t="s">
        <v>127</v>
      </c>
      <c r="D2784" t="str">
        <f t="shared" si="43"/>
        <v>Real Estate/Rental</v>
      </c>
      <c r="E2784">
        <v>72</v>
      </c>
      <c r="F2784" s="3">
        <v>1547084</v>
      </c>
    </row>
    <row r="2785" spans="1:6" x14ac:dyDescent="0.25">
      <c r="A2785">
        <v>2022</v>
      </c>
      <c r="B2785" t="s">
        <v>70</v>
      </c>
      <c r="C2785" t="s">
        <v>128</v>
      </c>
      <c r="D2785" t="str">
        <f t="shared" si="43"/>
        <v>SIM Swap</v>
      </c>
      <c r="E2785">
        <v>7</v>
      </c>
      <c r="F2785" s="3">
        <v>139624</v>
      </c>
    </row>
    <row r="2786" spans="1:6" x14ac:dyDescent="0.25">
      <c r="A2786">
        <v>2022</v>
      </c>
      <c r="B2786" t="s">
        <v>70</v>
      </c>
      <c r="C2786" t="s">
        <v>22</v>
      </c>
      <c r="D2786" t="str">
        <f t="shared" si="43"/>
        <v>Spoofing</v>
      </c>
      <c r="E2786">
        <v>126</v>
      </c>
      <c r="F2786" s="3">
        <v>384610</v>
      </c>
    </row>
    <row r="2787" spans="1:6" x14ac:dyDescent="0.25">
      <c r="A2787">
        <v>2022</v>
      </c>
      <c r="B2787" t="s">
        <v>70</v>
      </c>
      <c r="C2787" t="s">
        <v>16</v>
      </c>
      <c r="D2787" t="str">
        <f t="shared" si="43"/>
        <v>Tech Support</v>
      </c>
      <c r="E2787">
        <v>269</v>
      </c>
      <c r="F2787" s="3">
        <v>3999918</v>
      </c>
    </row>
    <row r="2788" spans="1:6" x14ac:dyDescent="0.25">
      <c r="A2788">
        <v>2022</v>
      </c>
      <c r="B2788" t="s">
        <v>70</v>
      </c>
      <c r="C2788" t="s">
        <v>129</v>
      </c>
      <c r="D2788" t="str">
        <f t="shared" si="43"/>
        <v>Terrorism/Threats of Violence</v>
      </c>
      <c r="E2788">
        <v>11</v>
      </c>
      <c r="F2788" s="3">
        <v>0</v>
      </c>
    </row>
    <row r="2789" spans="1:6" x14ac:dyDescent="0.25">
      <c r="A2789">
        <v>2022</v>
      </c>
      <c r="B2789" t="s">
        <v>67</v>
      </c>
      <c r="C2789" t="s">
        <v>7</v>
      </c>
      <c r="D2789" t="str">
        <f t="shared" si="43"/>
        <v>Advanced Fee</v>
      </c>
      <c r="E2789">
        <v>509</v>
      </c>
      <c r="F2789" s="3">
        <v>5210400</v>
      </c>
    </row>
    <row r="2790" spans="1:6" x14ac:dyDescent="0.25">
      <c r="A2790">
        <v>2022</v>
      </c>
      <c r="B2790" t="s">
        <v>67</v>
      </c>
      <c r="C2790" t="s">
        <v>118</v>
      </c>
      <c r="D2790" t="str">
        <f t="shared" si="43"/>
        <v>BEC/EAC</v>
      </c>
      <c r="E2790">
        <v>1468</v>
      </c>
      <c r="F2790" s="3">
        <v>216192152</v>
      </c>
    </row>
    <row r="2791" spans="1:6" x14ac:dyDescent="0.25">
      <c r="A2791">
        <v>2022</v>
      </c>
      <c r="B2791" t="s">
        <v>67</v>
      </c>
      <c r="C2791" t="s">
        <v>120</v>
      </c>
      <c r="D2791" t="str">
        <f t="shared" si="43"/>
        <v>Botnet</v>
      </c>
      <c r="E2791">
        <v>25</v>
      </c>
      <c r="F2791" s="3">
        <v>13581</v>
      </c>
    </row>
    <row r="2792" spans="1:6" x14ac:dyDescent="0.25">
      <c r="A2792">
        <v>2022</v>
      </c>
      <c r="B2792" t="s">
        <v>67</v>
      </c>
      <c r="C2792" t="s">
        <v>122</v>
      </c>
      <c r="D2792" t="str">
        <f t="shared" si="43"/>
        <v>Confidence Fraud/Romance</v>
      </c>
      <c r="E2792">
        <v>823</v>
      </c>
      <c r="F2792" s="3">
        <v>33512595</v>
      </c>
    </row>
    <row r="2793" spans="1:6" x14ac:dyDescent="0.25">
      <c r="A2793">
        <v>2022</v>
      </c>
      <c r="B2793" t="s">
        <v>67</v>
      </c>
      <c r="C2793" t="s">
        <v>123</v>
      </c>
      <c r="D2793" t="str">
        <f t="shared" si="43"/>
        <v>Credit Card/Check Fraud</v>
      </c>
      <c r="E2793">
        <v>1425</v>
      </c>
      <c r="F2793" s="3">
        <v>48242331</v>
      </c>
    </row>
    <row r="2794" spans="1:6" x14ac:dyDescent="0.25">
      <c r="A2794">
        <v>2022</v>
      </c>
      <c r="B2794" t="s">
        <v>67</v>
      </c>
      <c r="C2794" t="s">
        <v>17</v>
      </c>
      <c r="D2794" t="str">
        <f t="shared" si="43"/>
        <v>Crimes Against Children</v>
      </c>
      <c r="E2794">
        <v>108</v>
      </c>
      <c r="F2794" s="3">
        <v>70472</v>
      </c>
    </row>
    <row r="2795" spans="1:6" x14ac:dyDescent="0.25">
      <c r="A2795">
        <v>2022</v>
      </c>
      <c r="B2795" t="s">
        <v>67</v>
      </c>
      <c r="C2795" t="s">
        <v>124</v>
      </c>
      <c r="D2795" t="str">
        <f t="shared" si="43"/>
        <v>Data Breach (Corporate)</v>
      </c>
      <c r="E2795">
        <v>238</v>
      </c>
      <c r="F2795" s="3">
        <v>64983059</v>
      </c>
    </row>
    <row r="2796" spans="1:6" x14ac:dyDescent="0.25">
      <c r="A2796">
        <v>2022</v>
      </c>
      <c r="B2796" t="s">
        <v>67</v>
      </c>
      <c r="C2796" t="s">
        <v>26</v>
      </c>
      <c r="D2796" t="str">
        <f t="shared" si="43"/>
        <v>Employment</v>
      </c>
      <c r="E2796">
        <v>916</v>
      </c>
      <c r="F2796" s="3">
        <v>2284922</v>
      </c>
    </row>
    <row r="2797" spans="1:6" x14ac:dyDescent="0.25">
      <c r="A2797">
        <v>2022</v>
      </c>
      <c r="B2797" t="s">
        <v>67</v>
      </c>
      <c r="C2797" t="s">
        <v>12</v>
      </c>
      <c r="D2797" t="str">
        <f t="shared" si="43"/>
        <v>Extortion</v>
      </c>
      <c r="E2797">
        <v>2284</v>
      </c>
      <c r="F2797" s="3">
        <v>6323783</v>
      </c>
    </row>
    <row r="2798" spans="1:6" x14ac:dyDescent="0.25">
      <c r="A2798">
        <v>2022</v>
      </c>
      <c r="B2798" t="s">
        <v>67</v>
      </c>
      <c r="C2798" t="s">
        <v>5</v>
      </c>
      <c r="D2798" t="str">
        <f t="shared" si="43"/>
        <v>Government Impersonation</v>
      </c>
      <c r="E2798">
        <v>713</v>
      </c>
      <c r="F2798" s="3">
        <v>50581474</v>
      </c>
    </row>
    <row r="2799" spans="1:6" x14ac:dyDescent="0.25">
      <c r="A2799">
        <v>2022</v>
      </c>
      <c r="B2799" t="s">
        <v>67</v>
      </c>
      <c r="C2799" t="s">
        <v>126</v>
      </c>
      <c r="D2799" t="str">
        <f t="shared" si="43"/>
        <v>Harassment/Stalking</v>
      </c>
      <c r="E2799">
        <v>627</v>
      </c>
      <c r="F2799" s="3">
        <v>35422</v>
      </c>
    </row>
    <row r="2800" spans="1:6" x14ac:dyDescent="0.25">
      <c r="A2800">
        <v>2022</v>
      </c>
      <c r="B2800" t="s">
        <v>67</v>
      </c>
      <c r="C2800" t="s">
        <v>13</v>
      </c>
      <c r="D2800" t="str">
        <f t="shared" si="43"/>
        <v>IPR/Copyright and Counterfeit</v>
      </c>
      <c r="E2800">
        <v>135</v>
      </c>
      <c r="F2800" s="3">
        <v>153012</v>
      </c>
    </row>
    <row r="2801" spans="1:6" x14ac:dyDescent="0.25">
      <c r="A2801">
        <v>2022</v>
      </c>
      <c r="B2801" t="s">
        <v>67</v>
      </c>
      <c r="C2801" t="s">
        <v>10</v>
      </c>
      <c r="D2801" t="str">
        <f t="shared" si="43"/>
        <v>Identity Theft</v>
      </c>
      <c r="E2801">
        <v>1384</v>
      </c>
      <c r="F2801" s="3">
        <v>12584925</v>
      </c>
    </row>
    <row r="2802" spans="1:6" x14ac:dyDescent="0.25">
      <c r="A2802">
        <v>2022</v>
      </c>
      <c r="B2802" t="s">
        <v>67</v>
      </c>
      <c r="C2802" t="s">
        <v>18</v>
      </c>
      <c r="D2802" t="str">
        <f t="shared" si="43"/>
        <v>Investment</v>
      </c>
      <c r="E2802">
        <v>1451</v>
      </c>
      <c r="F2802" s="3">
        <v>173465521</v>
      </c>
    </row>
    <row r="2803" spans="1:6" x14ac:dyDescent="0.25">
      <c r="A2803">
        <v>2022</v>
      </c>
      <c r="B2803" t="s">
        <v>67</v>
      </c>
      <c r="C2803" t="s">
        <v>11</v>
      </c>
      <c r="D2803" t="str">
        <f t="shared" si="43"/>
        <v>Lottery/Sweepstakes/Inheritance</v>
      </c>
      <c r="E2803">
        <v>254</v>
      </c>
      <c r="F2803" s="3">
        <v>3098270</v>
      </c>
    </row>
    <row r="2804" spans="1:6" x14ac:dyDescent="0.25">
      <c r="A2804">
        <v>2022</v>
      </c>
      <c r="B2804" t="s">
        <v>67</v>
      </c>
      <c r="C2804" t="s">
        <v>117</v>
      </c>
      <c r="D2804" t="str">
        <f t="shared" si="43"/>
        <v>Malware/Scareware/Virus</v>
      </c>
      <c r="E2804">
        <v>33</v>
      </c>
      <c r="F2804" s="3">
        <v>810379</v>
      </c>
    </row>
    <row r="2805" spans="1:6" x14ac:dyDescent="0.25">
      <c r="A2805">
        <v>2022</v>
      </c>
      <c r="B2805" t="s">
        <v>67</v>
      </c>
      <c r="C2805" t="s">
        <v>119</v>
      </c>
      <c r="D2805" t="str">
        <f t="shared" si="43"/>
        <v>NCDF</v>
      </c>
      <c r="E2805">
        <v>2</v>
      </c>
      <c r="F2805" s="3">
        <v>46</v>
      </c>
    </row>
    <row r="2806" spans="1:6" x14ac:dyDescent="0.25">
      <c r="A2806">
        <v>2022</v>
      </c>
      <c r="B2806" t="s">
        <v>67</v>
      </c>
      <c r="C2806" t="s">
        <v>121</v>
      </c>
      <c r="D2806" t="str">
        <f t="shared" si="43"/>
        <v>NTOC</v>
      </c>
      <c r="E2806">
        <v>0</v>
      </c>
      <c r="F2806" s="3">
        <v>0</v>
      </c>
    </row>
    <row r="2807" spans="1:6" x14ac:dyDescent="0.25">
      <c r="A2807">
        <v>2022</v>
      </c>
      <c r="B2807" t="s">
        <v>67</v>
      </c>
      <c r="C2807" t="s">
        <v>102</v>
      </c>
      <c r="D2807" t="str">
        <f t="shared" si="43"/>
        <v>No Lead Value</v>
      </c>
      <c r="E2807">
        <v>2547</v>
      </c>
      <c r="F2807" s="3">
        <v>0</v>
      </c>
    </row>
    <row r="2808" spans="1:6" x14ac:dyDescent="0.25">
      <c r="A2808">
        <v>2022</v>
      </c>
      <c r="B2808" t="s">
        <v>67</v>
      </c>
      <c r="C2808" t="s">
        <v>103</v>
      </c>
      <c r="D2808" t="str">
        <f t="shared" si="43"/>
        <v>Non-payment/Non-Delivery</v>
      </c>
      <c r="E2808">
        <v>2894</v>
      </c>
      <c r="F2808" s="3">
        <v>14533374</v>
      </c>
    </row>
    <row r="2809" spans="1:6" x14ac:dyDescent="0.25">
      <c r="A2809">
        <v>2022</v>
      </c>
      <c r="B2809" t="s">
        <v>67</v>
      </c>
      <c r="C2809" t="s">
        <v>28</v>
      </c>
      <c r="D2809" t="str">
        <f t="shared" si="43"/>
        <v>Other</v>
      </c>
      <c r="E2809">
        <v>475</v>
      </c>
      <c r="F2809" s="3">
        <v>4959028</v>
      </c>
    </row>
    <row r="2810" spans="1:6" x14ac:dyDescent="0.25">
      <c r="A2810">
        <v>2022</v>
      </c>
      <c r="B2810" t="s">
        <v>67</v>
      </c>
      <c r="C2810" t="s">
        <v>9</v>
      </c>
      <c r="D2810" t="str">
        <f t="shared" si="43"/>
        <v>Overpayment</v>
      </c>
      <c r="E2810">
        <v>343</v>
      </c>
      <c r="F2810" s="3">
        <v>3160983</v>
      </c>
    </row>
    <row r="2811" spans="1:6" x14ac:dyDescent="0.25">
      <c r="A2811">
        <v>2022</v>
      </c>
      <c r="B2811" t="s">
        <v>67</v>
      </c>
      <c r="C2811" t="s">
        <v>8</v>
      </c>
      <c r="D2811" t="str">
        <f t="shared" si="43"/>
        <v>Data Breach (Personal)</v>
      </c>
      <c r="E2811">
        <v>3678</v>
      </c>
      <c r="F2811" s="3">
        <v>82213587</v>
      </c>
    </row>
    <row r="2812" spans="1:6" x14ac:dyDescent="0.25">
      <c r="A2812">
        <v>2022</v>
      </c>
      <c r="B2812" t="s">
        <v>67</v>
      </c>
      <c r="C2812" t="s">
        <v>125</v>
      </c>
      <c r="D2812" t="str">
        <f t="shared" si="43"/>
        <v>Phishing/Vishing/Smishing/Pharming</v>
      </c>
      <c r="E2812">
        <v>1050</v>
      </c>
      <c r="F2812" s="3">
        <v>3428351</v>
      </c>
    </row>
    <row r="2813" spans="1:6" x14ac:dyDescent="0.25">
      <c r="A2813">
        <v>2022</v>
      </c>
      <c r="B2813" t="s">
        <v>67</v>
      </c>
      <c r="C2813" t="s">
        <v>15</v>
      </c>
      <c r="D2813" t="str">
        <f t="shared" si="43"/>
        <v>Ransomware</v>
      </c>
      <c r="E2813">
        <v>135</v>
      </c>
      <c r="F2813" s="3">
        <v>592270</v>
      </c>
    </row>
    <row r="2814" spans="1:6" x14ac:dyDescent="0.25">
      <c r="A2814">
        <v>2022</v>
      </c>
      <c r="B2814" t="s">
        <v>67</v>
      </c>
      <c r="C2814" t="s">
        <v>127</v>
      </c>
      <c r="D2814" t="str">
        <f t="shared" si="43"/>
        <v>Real Estate/Rental</v>
      </c>
      <c r="E2814">
        <v>622</v>
      </c>
      <c r="F2814" s="3">
        <v>31064109</v>
      </c>
    </row>
    <row r="2815" spans="1:6" x14ac:dyDescent="0.25">
      <c r="A2815">
        <v>2022</v>
      </c>
      <c r="B2815" t="s">
        <v>67</v>
      </c>
      <c r="C2815" t="s">
        <v>128</v>
      </c>
      <c r="D2815" t="str">
        <f t="shared" si="43"/>
        <v>SIM Swap</v>
      </c>
      <c r="E2815">
        <v>256</v>
      </c>
      <c r="F2815" s="3">
        <v>11644485</v>
      </c>
    </row>
    <row r="2816" spans="1:6" x14ac:dyDescent="0.25">
      <c r="A2816">
        <v>2022</v>
      </c>
      <c r="B2816" t="s">
        <v>67</v>
      </c>
      <c r="C2816" t="s">
        <v>22</v>
      </c>
      <c r="D2816" t="str">
        <f t="shared" si="43"/>
        <v>Spoofing</v>
      </c>
      <c r="E2816">
        <v>1125</v>
      </c>
      <c r="F2816" s="3">
        <v>5059853</v>
      </c>
    </row>
    <row r="2817" spans="1:6" x14ac:dyDescent="0.25">
      <c r="A2817">
        <v>2022</v>
      </c>
      <c r="B2817" t="s">
        <v>67</v>
      </c>
      <c r="C2817" t="s">
        <v>16</v>
      </c>
      <c r="D2817" t="str">
        <f t="shared" si="43"/>
        <v>Tech Support</v>
      </c>
      <c r="E2817">
        <v>1730</v>
      </c>
      <c r="F2817" s="3">
        <v>57424227</v>
      </c>
    </row>
    <row r="2818" spans="1:6" x14ac:dyDescent="0.25">
      <c r="A2818">
        <v>2022</v>
      </c>
      <c r="B2818" t="s">
        <v>67</v>
      </c>
      <c r="C2818" t="s">
        <v>129</v>
      </c>
      <c r="D2818" t="str">
        <f t="shared" si="43"/>
        <v>Terrorism/Threats of Violence</v>
      </c>
      <c r="E2818">
        <v>135</v>
      </c>
      <c r="F2818" s="3">
        <v>795233</v>
      </c>
    </row>
    <row r="2819" spans="1:6" x14ac:dyDescent="0.25">
      <c r="A2819">
        <v>2022</v>
      </c>
      <c r="B2819" t="s">
        <v>81</v>
      </c>
      <c r="C2819" t="s">
        <v>7</v>
      </c>
      <c r="D2819" t="str">
        <f t="shared" ref="D2819:D2882" si="44">IF(C2819="BEC", "BEC/EAC", IF(C2819="Credit Card Fraud", "Credit Card/Check Fraud", IF(C2819="Malware", "Malware/Scareware/Virus", IF(C2819="Data Breach", "Data Breach (Corporate)", IF(C2819="Real Estate", "Real Estate/Rental", IF(C2819="Phishing", "Phishing/Vishing/Smishing/Pharming", IF(C2819="Personal Data Breach", "Data Breach (Personal)", IF(C2819="Corporate Data Breach", "Data Breach (Corporate)", IF(C2819="Confidence/Romance", "Confidence Fraud/Romance", IF(C2819="Threats of Violence", "Terrorism/Threats of Violence", C2819))))))))))</f>
        <v>Advanced Fee</v>
      </c>
      <c r="E2819">
        <v>243</v>
      </c>
      <c r="F2819" s="3">
        <v>1165153</v>
      </c>
    </row>
    <row r="2820" spans="1:6" x14ac:dyDescent="0.25">
      <c r="A2820">
        <v>2022</v>
      </c>
      <c r="B2820" t="s">
        <v>81</v>
      </c>
      <c r="C2820" t="s">
        <v>118</v>
      </c>
      <c r="D2820" t="str">
        <f t="shared" si="44"/>
        <v>BEC/EAC</v>
      </c>
      <c r="E2820">
        <v>524</v>
      </c>
      <c r="F2820" s="3">
        <v>52718983</v>
      </c>
    </row>
    <row r="2821" spans="1:6" x14ac:dyDescent="0.25">
      <c r="A2821">
        <v>2022</v>
      </c>
      <c r="B2821" t="s">
        <v>81</v>
      </c>
      <c r="C2821" t="s">
        <v>120</v>
      </c>
      <c r="D2821" t="str">
        <f t="shared" si="44"/>
        <v>Botnet</v>
      </c>
      <c r="E2821">
        <v>22</v>
      </c>
      <c r="F2821" s="3">
        <v>83</v>
      </c>
    </row>
    <row r="2822" spans="1:6" x14ac:dyDescent="0.25">
      <c r="A2822">
        <v>2022</v>
      </c>
      <c r="B2822" t="s">
        <v>81</v>
      </c>
      <c r="C2822" t="s">
        <v>122</v>
      </c>
      <c r="D2822" t="str">
        <f t="shared" si="44"/>
        <v>Confidence Fraud/Romance</v>
      </c>
      <c r="E2822">
        <v>422</v>
      </c>
      <c r="F2822" s="3">
        <v>18041199</v>
      </c>
    </row>
    <row r="2823" spans="1:6" x14ac:dyDescent="0.25">
      <c r="A2823">
        <v>2022</v>
      </c>
      <c r="B2823" t="s">
        <v>81</v>
      </c>
      <c r="C2823" t="s">
        <v>123</v>
      </c>
      <c r="D2823" t="str">
        <f t="shared" si="44"/>
        <v>Credit Card/Check Fraud</v>
      </c>
      <c r="E2823">
        <v>567</v>
      </c>
      <c r="F2823" s="3">
        <v>5732065</v>
      </c>
    </row>
    <row r="2824" spans="1:6" x14ac:dyDescent="0.25">
      <c r="A2824">
        <v>2022</v>
      </c>
      <c r="B2824" t="s">
        <v>81</v>
      </c>
      <c r="C2824" t="s">
        <v>17</v>
      </c>
      <c r="D2824" t="str">
        <f t="shared" si="44"/>
        <v>Crimes Against Children</v>
      </c>
      <c r="E2824">
        <v>81</v>
      </c>
      <c r="F2824" s="3">
        <v>9518</v>
      </c>
    </row>
    <row r="2825" spans="1:6" x14ac:dyDescent="0.25">
      <c r="A2825">
        <v>2022</v>
      </c>
      <c r="B2825" t="s">
        <v>81</v>
      </c>
      <c r="C2825" t="s">
        <v>124</v>
      </c>
      <c r="D2825" t="str">
        <f t="shared" si="44"/>
        <v>Data Breach (Corporate)</v>
      </c>
      <c r="E2825">
        <v>71</v>
      </c>
      <c r="F2825" s="3">
        <v>1618478</v>
      </c>
    </row>
    <row r="2826" spans="1:6" x14ac:dyDescent="0.25">
      <c r="A2826">
        <v>2022</v>
      </c>
      <c r="B2826" t="s">
        <v>81</v>
      </c>
      <c r="C2826" t="s">
        <v>26</v>
      </c>
      <c r="D2826" t="str">
        <f t="shared" si="44"/>
        <v>Employment</v>
      </c>
      <c r="E2826">
        <v>398</v>
      </c>
      <c r="F2826" s="3">
        <v>1015320</v>
      </c>
    </row>
    <row r="2827" spans="1:6" x14ac:dyDescent="0.25">
      <c r="A2827">
        <v>2022</v>
      </c>
      <c r="B2827" t="s">
        <v>81</v>
      </c>
      <c r="C2827" t="s">
        <v>12</v>
      </c>
      <c r="D2827" t="str">
        <f t="shared" si="44"/>
        <v>Extortion</v>
      </c>
      <c r="E2827">
        <v>1057</v>
      </c>
      <c r="F2827" s="3">
        <v>775429</v>
      </c>
    </row>
    <row r="2828" spans="1:6" x14ac:dyDescent="0.25">
      <c r="A2828">
        <v>2022</v>
      </c>
      <c r="B2828" t="s">
        <v>81</v>
      </c>
      <c r="C2828" t="s">
        <v>5</v>
      </c>
      <c r="D2828" t="str">
        <f t="shared" si="44"/>
        <v>Government Impersonation</v>
      </c>
      <c r="E2828">
        <v>287</v>
      </c>
      <c r="F2828" s="3">
        <v>4223149</v>
      </c>
    </row>
    <row r="2829" spans="1:6" x14ac:dyDescent="0.25">
      <c r="A2829">
        <v>2022</v>
      </c>
      <c r="B2829" t="s">
        <v>81</v>
      </c>
      <c r="C2829" t="s">
        <v>126</v>
      </c>
      <c r="D2829" t="str">
        <f t="shared" si="44"/>
        <v>Harassment/Stalking</v>
      </c>
      <c r="E2829">
        <v>305</v>
      </c>
      <c r="F2829" s="3">
        <v>32691</v>
      </c>
    </row>
    <row r="2830" spans="1:6" x14ac:dyDescent="0.25">
      <c r="A2830">
        <v>2022</v>
      </c>
      <c r="B2830" t="s">
        <v>81</v>
      </c>
      <c r="C2830" t="s">
        <v>13</v>
      </c>
      <c r="D2830" t="str">
        <f t="shared" si="44"/>
        <v>IPR/Copyright and Counterfeit</v>
      </c>
      <c r="E2830">
        <v>38</v>
      </c>
      <c r="F2830" s="3">
        <v>68460</v>
      </c>
    </row>
    <row r="2831" spans="1:6" x14ac:dyDescent="0.25">
      <c r="A2831">
        <v>2022</v>
      </c>
      <c r="B2831" t="s">
        <v>81</v>
      </c>
      <c r="C2831" t="s">
        <v>10</v>
      </c>
      <c r="D2831" t="str">
        <f t="shared" si="44"/>
        <v>Identity Theft</v>
      </c>
      <c r="E2831">
        <v>604</v>
      </c>
      <c r="F2831" s="3">
        <v>2940676</v>
      </c>
    </row>
    <row r="2832" spans="1:6" x14ac:dyDescent="0.25">
      <c r="A2832">
        <v>2022</v>
      </c>
      <c r="B2832" t="s">
        <v>81</v>
      </c>
      <c r="C2832" t="s">
        <v>18</v>
      </c>
      <c r="D2832" t="str">
        <f t="shared" si="44"/>
        <v>Investment</v>
      </c>
      <c r="E2832">
        <v>509</v>
      </c>
      <c r="F2832" s="3">
        <v>43791438</v>
      </c>
    </row>
    <row r="2833" spans="1:6" x14ac:dyDescent="0.25">
      <c r="A2833">
        <v>2022</v>
      </c>
      <c r="B2833" t="s">
        <v>81</v>
      </c>
      <c r="C2833" t="s">
        <v>11</v>
      </c>
      <c r="D2833" t="str">
        <f t="shared" si="44"/>
        <v>Lottery/Sweepstakes/Inheritance</v>
      </c>
      <c r="E2833">
        <v>110</v>
      </c>
      <c r="F2833" s="3">
        <v>3895667</v>
      </c>
    </row>
    <row r="2834" spans="1:6" x14ac:dyDescent="0.25">
      <c r="A2834">
        <v>2022</v>
      </c>
      <c r="B2834" t="s">
        <v>81</v>
      </c>
      <c r="C2834" t="s">
        <v>117</v>
      </c>
      <c r="D2834" t="str">
        <f t="shared" si="44"/>
        <v>Malware/Scareware/Virus</v>
      </c>
      <c r="E2834">
        <v>19</v>
      </c>
      <c r="F2834" s="3">
        <v>13306</v>
      </c>
    </row>
    <row r="2835" spans="1:6" x14ac:dyDescent="0.25">
      <c r="A2835">
        <v>2022</v>
      </c>
      <c r="B2835" t="s">
        <v>81</v>
      </c>
      <c r="C2835" t="s">
        <v>119</v>
      </c>
      <c r="D2835" t="str">
        <f t="shared" si="44"/>
        <v>NCDF</v>
      </c>
      <c r="E2835">
        <v>0</v>
      </c>
      <c r="F2835" s="3">
        <v>0</v>
      </c>
    </row>
    <row r="2836" spans="1:6" x14ac:dyDescent="0.25">
      <c r="A2836">
        <v>2022</v>
      </c>
      <c r="B2836" t="s">
        <v>81</v>
      </c>
      <c r="C2836" t="s">
        <v>121</v>
      </c>
      <c r="D2836" t="str">
        <f t="shared" si="44"/>
        <v>NTOC</v>
      </c>
      <c r="E2836">
        <v>0</v>
      </c>
      <c r="F2836" s="3">
        <v>0</v>
      </c>
    </row>
    <row r="2837" spans="1:6" x14ac:dyDescent="0.25">
      <c r="A2837">
        <v>2022</v>
      </c>
      <c r="B2837" t="s">
        <v>81</v>
      </c>
      <c r="C2837" t="s">
        <v>102</v>
      </c>
      <c r="D2837" t="str">
        <f t="shared" si="44"/>
        <v>No Lead Value</v>
      </c>
      <c r="E2837">
        <v>1054</v>
      </c>
      <c r="F2837" s="3">
        <v>100</v>
      </c>
    </row>
    <row r="2838" spans="1:6" x14ac:dyDescent="0.25">
      <c r="A2838">
        <v>2022</v>
      </c>
      <c r="B2838" t="s">
        <v>81</v>
      </c>
      <c r="C2838" t="s">
        <v>103</v>
      </c>
      <c r="D2838" t="str">
        <f t="shared" si="44"/>
        <v>Non-payment/Non-Delivery</v>
      </c>
      <c r="E2838">
        <v>1339</v>
      </c>
      <c r="F2838" s="3">
        <v>7399576</v>
      </c>
    </row>
    <row r="2839" spans="1:6" x14ac:dyDescent="0.25">
      <c r="A2839">
        <v>2022</v>
      </c>
      <c r="B2839" t="s">
        <v>81</v>
      </c>
      <c r="C2839" t="s">
        <v>28</v>
      </c>
      <c r="D2839" t="str">
        <f t="shared" si="44"/>
        <v>Other</v>
      </c>
      <c r="E2839">
        <v>185</v>
      </c>
      <c r="F2839" s="3">
        <v>2600053</v>
      </c>
    </row>
    <row r="2840" spans="1:6" x14ac:dyDescent="0.25">
      <c r="A2840">
        <v>2022</v>
      </c>
      <c r="B2840" t="s">
        <v>81</v>
      </c>
      <c r="C2840" t="s">
        <v>9</v>
      </c>
      <c r="D2840" t="str">
        <f t="shared" si="44"/>
        <v>Overpayment</v>
      </c>
      <c r="E2840">
        <v>172</v>
      </c>
      <c r="F2840" s="3">
        <v>493155</v>
      </c>
    </row>
    <row r="2841" spans="1:6" x14ac:dyDescent="0.25">
      <c r="A2841">
        <v>2022</v>
      </c>
      <c r="B2841" t="s">
        <v>81</v>
      </c>
      <c r="C2841" t="s">
        <v>8</v>
      </c>
      <c r="D2841" t="str">
        <f t="shared" si="44"/>
        <v>Data Breach (Personal)</v>
      </c>
      <c r="E2841">
        <v>1384</v>
      </c>
      <c r="F2841" s="3">
        <v>8695383</v>
      </c>
    </row>
    <row r="2842" spans="1:6" x14ac:dyDescent="0.25">
      <c r="A2842">
        <v>2022</v>
      </c>
      <c r="B2842" t="s">
        <v>81</v>
      </c>
      <c r="C2842" t="s">
        <v>125</v>
      </c>
      <c r="D2842" t="str">
        <f t="shared" si="44"/>
        <v>Phishing/Vishing/Smishing/Pharming</v>
      </c>
      <c r="E2842">
        <v>365</v>
      </c>
      <c r="F2842" s="3">
        <v>1484403</v>
      </c>
    </row>
    <row r="2843" spans="1:6" x14ac:dyDescent="0.25">
      <c r="A2843">
        <v>2022</v>
      </c>
      <c r="B2843" t="s">
        <v>81</v>
      </c>
      <c r="C2843" t="s">
        <v>15</v>
      </c>
      <c r="D2843" t="str">
        <f t="shared" si="44"/>
        <v>Ransomware</v>
      </c>
      <c r="E2843">
        <v>56</v>
      </c>
      <c r="F2843" s="3">
        <v>1168282</v>
      </c>
    </row>
    <row r="2844" spans="1:6" x14ac:dyDescent="0.25">
      <c r="A2844">
        <v>2022</v>
      </c>
      <c r="B2844" t="s">
        <v>81</v>
      </c>
      <c r="C2844" t="s">
        <v>127</v>
      </c>
      <c r="D2844" t="str">
        <f t="shared" si="44"/>
        <v>Real Estate/Rental</v>
      </c>
      <c r="E2844">
        <v>292</v>
      </c>
      <c r="F2844" s="3">
        <v>10193117</v>
      </c>
    </row>
    <row r="2845" spans="1:6" x14ac:dyDescent="0.25">
      <c r="A2845">
        <v>2022</v>
      </c>
      <c r="B2845" t="s">
        <v>81</v>
      </c>
      <c r="C2845" t="s">
        <v>128</v>
      </c>
      <c r="D2845" t="str">
        <f t="shared" si="44"/>
        <v>SIM Swap</v>
      </c>
      <c r="E2845">
        <v>38</v>
      </c>
      <c r="F2845" s="3">
        <v>694521</v>
      </c>
    </row>
    <row r="2846" spans="1:6" x14ac:dyDescent="0.25">
      <c r="A2846">
        <v>2022</v>
      </c>
      <c r="B2846" t="s">
        <v>81</v>
      </c>
      <c r="C2846" t="s">
        <v>22</v>
      </c>
      <c r="D2846" t="str">
        <f t="shared" si="44"/>
        <v>Spoofing</v>
      </c>
      <c r="E2846">
        <v>454</v>
      </c>
      <c r="F2846" s="3">
        <v>1889221</v>
      </c>
    </row>
    <row r="2847" spans="1:6" x14ac:dyDescent="0.25">
      <c r="A2847">
        <v>2022</v>
      </c>
      <c r="B2847" t="s">
        <v>81</v>
      </c>
      <c r="C2847" t="s">
        <v>16</v>
      </c>
      <c r="D2847" t="str">
        <f t="shared" si="44"/>
        <v>Tech Support</v>
      </c>
      <c r="E2847">
        <v>791</v>
      </c>
      <c r="F2847" s="3">
        <v>21505438</v>
      </c>
    </row>
    <row r="2848" spans="1:6" x14ac:dyDescent="0.25">
      <c r="A2848">
        <v>2022</v>
      </c>
      <c r="B2848" t="s">
        <v>81</v>
      </c>
      <c r="C2848" t="s">
        <v>129</v>
      </c>
      <c r="D2848" t="str">
        <f t="shared" si="44"/>
        <v>Terrorism/Threats of Violence</v>
      </c>
      <c r="E2848">
        <v>122</v>
      </c>
      <c r="F2848" s="3">
        <v>141347</v>
      </c>
    </row>
    <row r="2849" spans="1:6" x14ac:dyDescent="0.25">
      <c r="A2849">
        <v>2022</v>
      </c>
      <c r="B2849" t="s">
        <v>59</v>
      </c>
      <c r="C2849" t="s">
        <v>7</v>
      </c>
      <c r="D2849" t="str">
        <f t="shared" si="44"/>
        <v>Advanced Fee</v>
      </c>
      <c r="E2849">
        <v>27</v>
      </c>
      <c r="F2849" s="3">
        <v>2491055</v>
      </c>
    </row>
    <row r="2850" spans="1:6" x14ac:dyDescent="0.25">
      <c r="A2850">
        <v>2022</v>
      </c>
      <c r="B2850" t="s">
        <v>59</v>
      </c>
      <c r="C2850" t="s">
        <v>118</v>
      </c>
      <c r="D2850" t="str">
        <f t="shared" si="44"/>
        <v>BEC/EAC</v>
      </c>
      <c r="E2850">
        <v>40</v>
      </c>
      <c r="F2850" s="3">
        <v>2720709</v>
      </c>
    </row>
    <row r="2851" spans="1:6" x14ac:dyDescent="0.25">
      <c r="A2851">
        <v>2022</v>
      </c>
      <c r="B2851" t="s">
        <v>59</v>
      </c>
      <c r="C2851" t="s">
        <v>120</v>
      </c>
      <c r="D2851" t="str">
        <f t="shared" si="44"/>
        <v>Botnet</v>
      </c>
      <c r="E2851">
        <v>0</v>
      </c>
      <c r="F2851" s="3">
        <v>0</v>
      </c>
    </row>
    <row r="2852" spans="1:6" x14ac:dyDescent="0.25">
      <c r="A2852">
        <v>2022</v>
      </c>
      <c r="B2852" t="s">
        <v>59</v>
      </c>
      <c r="C2852" t="s">
        <v>122</v>
      </c>
      <c r="D2852" t="str">
        <f t="shared" si="44"/>
        <v>Confidence Fraud/Romance</v>
      </c>
      <c r="E2852">
        <v>38</v>
      </c>
      <c r="F2852" s="3">
        <v>2254458</v>
      </c>
    </row>
    <row r="2853" spans="1:6" x14ac:dyDescent="0.25">
      <c r="A2853">
        <v>2022</v>
      </c>
      <c r="B2853" t="s">
        <v>59</v>
      </c>
      <c r="C2853" t="s">
        <v>123</v>
      </c>
      <c r="D2853" t="str">
        <f t="shared" si="44"/>
        <v>Credit Card/Check Fraud</v>
      </c>
      <c r="E2853">
        <v>24</v>
      </c>
      <c r="F2853" s="3">
        <v>202943</v>
      </c>
    </row>
    <row r="2854" spans="1:6" x14ac:dyDescent="0.25">
      <c r="A2854">
        <v>2022</v>
      </c>
      <c r="B2854" t="s">
        <v>59</v>
      </c>
      <c r="C2854" t="s">
        <v>17</v>
      </c>
      <c r="D2854" t="str">
        <f t="shared" si="44"/>
        <v>Crimes Against Children</v>
      </c>
      <c r="E2854">
        <v>5</v>
      </c>
      <c r="F2854" s="3">
        <v>200</v>
      </c>
    </row>
    <row r="2855" spans="1:6" x14ac:dyDescent="0.25">
      <c r="A2855">
        <v>2022</v>
      </c>
      <c r="B2855" t="s">
        <v>59</v>
      </c>
      <c r="C2855" t="s">
        <v>124</v>
      </c>
      <c r="D2855" t="str">
        <f t="shared" si="44"/>
        <v>Data Breach (Corporate)</v>
      </c>
      <c r="E2855">
        <v>6</v>
      </c>
      <c r="F2855" s="3">
        <v>1402289</v>
      </c>
    </row>
    <row r="2856" spans="1:6" x14ac:dyDescent="0.25">
      <c r="A2856">
        <v>2022</v>
      </c>
      <c r="B2856" t="s">
        <v>59</v>
      </c>
      <c r="C2856" t="s">
        <v>26</v>
      </c>
      <c r="D2856" t="str">
        <f t="shared" si="44"/>
        <v>Employment</v>
      </c>
      <c r="E2856">
        <v>20</v>
      </c>
      <c r="F2856" s="3">
        <v>42454</v>
      </c>
    </row>
    <row r="2857" spans="1:6" x14ac:dyDescent="0.25">
      <c r="A2857">
        <v>2022</v>
      </c>
      <c r="B2857" t="s">
        <v>59</v>
      </c>
      <c r="C2857" t="s">
        <v>12</v>
      </c>
      <c r="D2857" t="str">
        <f t="shared" si="44"/>
        <v>Extortion</v>
      </c>
      <c r="E2857">
        <v>79</v>
      </c>
      <c r="F2857" s="3">
        <v>40235</v>
      </c>
    </row>
    <row r="2858" spans="1:6" x14ac:dyDescent="0.25">
      <c r="A2858">
        <v>2022</v>
      </c>
      <c r="B2858" t="s">
        <v>59</v>
      </c>
      <c r="C2858" t="s">
        <v>5</v>
      </c>
      <c r="D2858" t="str">
        <f t="shared" si="44"/>
        <v>Government Impersonation</v>
      </c>
      <c r="E2858">
        <v>28</v>
      </c>
      <c r="F2858" s="3">
        <v>1316353</v>
      </c>
    </row>
    <row r="2859" spans="1:6" x14ac:dyDescent="0.25">
      <c r="A2859">
        <v>2022</v>
      </c>
      <c r="B2859" t="s">
        <v>59</v>
      </c>
      <c r="C2859" t="s">
        <v>126</v>
      </c>
      <c r="D2859" t="str">
        <f t="shared" si="44"/>
        <v>Harassment/Stalking</v>
      </c>
      <c r="E2859">
        <v>15</v>
      </c>
      <c r="F2859" s="3">
        <v>0</v>
      </c>
    </row>
    <row r="2860" spans="1:6" x14ac:dyDescent="0.25">
      <c r="A2860">
        <v>2022</v>
      </c>
      <c r="B2860" t="s">
        <v>59</v>
      </c>
      <c r="C2860" t="s">
        <v>13</v>
      </c>
      <c r="D2860" t="str">
        <f t="shared" si="44"/>
        <v>IPR/Copyright and Counterfeit</v>
      </c>
      <c r="E2860">
        <v>4</v>
      </c>
      <c r="F2860" s="3">
        <v>222</v>
      </c>
    </row>
    <row r="2861" spans="1:6" x14ac:dyDescent="0.25">
      <c r="A2861">
        <v>2022</v>
      </c>
      <c r="B2861" t="s">
        <v>59</v>
      </c>
      <c r="C2861" t="s">
        <v>10</v>
      </c>
      <c r="D2861" t="str">
        <f t="shared" si="44"/>
        <v>Identity Theft</v>
      </c>
      <c r="E2861">
        <v>19</v>
      </c>
      <c r="F2861" s="3">
        <v>41791</v>
      </c>
    </row>
    <row r="2862" spans="1:6" x14ac:dyDescent="0.25">
      <c r="A2862">
        <v>2022</v>
      </c>
      <c r="B2862" t="s">
        <v>59</v>
      </c>
      <c r="C2862" t="s">
        <v>18</v>
      </c>
      <c r="D2862" t="str">
        <f t="shared" si="44"/>
        <v>Investment</v>
      </c>
      <c r="E2862">
        <v>23</v>
      </c>
      <c r="F2862" s="3">
        <v>656230</v>
      </c>
    </row>
    <row r="2863" spans="1:6" x14ac:dyDescent="0.25">
      <c r="A2863">
        <v>2022</v>
      </c>
      <c r="B2863" t="s">
        <v>59</v>
      </c>
      <c r="C2863" t="s">
        <v>11</v>
      </c>
      <c r="D2863" t="str">
        <f t="shared" si="44"/>
        <v>Lottery/Sweepstakes/Inheritance</v>
      </c>
      <c r="E2863">
        <v>11</v>
      </c>
      <c r="F2863" s="3">
        <v>175850</v>
      </c>
    </row>
    <row r="2864" spans="1:6" x14ac:dyDescent="0.25">
      <c r="A2864">
        <v>2022</v>
      </c>
      <c r="B2864" t="s">
        <v>59</v>
      </c>
      <c r="C2864" t="s">
        <v>117</v>
      </c>
      <c r="D2864" t="str">
        <f t="shared" si="44"/>
        <v>Malware/Scareware/Virus</v>
      </c>
      <c r="E2864">
        <v>0</v>
      </c>
      <c r="F2864" s="3">
        <v>0</v>
      </c>
    </row>
    <row r="2865" spans="1:6" x14ac:dyDescent="0.25">
      <c r="A2865">
        <v>2022</v>
      </c>
      <c r="B2865" t="s">
        <v>59</v>
      </c>
      <c r="C2865" t="s">
        <v>119</v>
      </c>
      <c r="D2865" t="str">
        <f t="shared" si="44"/>
        <v>NCDF</v>
      </c>
      <c r="E2865">
        <v>0</v>
      </c>
      <c r="F2865" s="3">
        <v>0</v>
      </c>
    </row>
    <row r="2866" spans="1:6" x14ac:dyDescent="0.25">
      <c r="A2866">
        <v>2022</v>
      </c>
      <c r="B2866" t="s">
        <v>59</v>
      </c>
      <c r="C2866" t="s">
        <v>121</v>
      </c>
      <c r="D2866" t="str">
        <f t="shared" si="44"/>
        <v>NTOC</v>
      </c>
      <c r="E2866">
        <v>0</v>
      </c>
      <c r="F2866" s="3">
        <v>0</v>
      </c>
    </row>
    <row r="2867" spans="1:6" x14ac:dyDescent="0.25">
      <c r="A2867">
        <v>2022</v>
      </c>
      <c r="B2867" t="s">
        <v>59</v>
      </c>
      <c r="C2867" t="s">
        <v>102</v>
      </c>
      <c r="D2867" t="str">
        <f t="shared" si="44"/>
        <v>No Lead Value</v>
      </c>
      <c r="E2867">
        <v>75</v>
      </c>
      <c r="F2867" s="3">
        <v>0</v>
      </c>
    </row>
    <row r="2868" spans="1:6" x14ac:dyDescent="0.25">
      <c r="A2868">
        <v>2022</v>
      </c>
      <c r="B2868" t="s">
        <v>59</v>
      </c>
      <c r="C2868" t="s">
        <v>103</v>
      </c>
      <c r="D2868" t="str">
        <f t="shared" si="44"/>
        <v>Non-payment/Non-Delivery</v>
      </c>
      <c r="E2868">
        <v>82</v>
      </c>
      <c r="F2868" s="3">
        <v>508409</v>
      </c>
    </row>
    <row r="2869" spans="1:6" x14ac:dyDescent="0.25">
      <c r="A2869">
        <v>2022</v>
      </c>
      <c r="B2869" t="s">
        <v>59</v>
      </c>
      <c r="C2869" t="s">
        <v>28</v>
      </c>
      <c r="D2869" t="str">
        <f t="shared" si="44"/>
        <v>Other</v>
      </c>
      <c r="E2869">
        <v>12</v>
      </c>
      <c r="F2869" s="3">
        <v>13805</v>
      </c>
    </row>
    <row r="2870" spans="1:6" x14ac:dyDescent="0.25">
      <c r="A2870">
        <v>2022</v>
      </c>
      <c r="B2870" t="s">
        <v>59</v>
      </c>
      <c r="C2870" t="s">
        <v>9</v>
      </c>
      <c r="D2870" t="str">
        <f t="shared" si="44"/>
        <v>Overpayment</v>
      </c>
      <c r="E2870">
        <v>16</v>
      </c>
      <c r="F2870" s="3">
        <v>269264</v>
      </c>
    </row>
    <row r="2871" spans="1:6" x14ac:dyDescent="0.25">
      <c r="A2871">
        <v>2022</v>
      </c>
      <c r="B2871" t="s">
        <v>59</v>
      </c>
      <c r="C2871" t="s">
        <v>8</v>
      </c>
      <c r="D2871" t="str">
        <f t="shared" si="44"/>
        <v>Data Breach (Personal)</v>
      </c>
      <c r="E2871">
        <v>84</v>
      </c>
      <c r="F2871" s="3">
        <v>876496</v>
      </c>
    </row>
    <row r="2872" spans="1:6" x14ac:dyDescent="0.25">
      <c r="A2872">
        <v>2022</v>
      </c>
      <c r="B2872" t="s">
        <v>59</v>
      </c>
      <c r="C2872" t="s">
        <v>125</v>
      </c>
      <c r="D2872" t="str">
        <f t="shared" si="44"/>
        <v>Phishing/Vishing/Smishing/Pharming</v>
      </c>
      <c r="E2872">
        <v>23</v>
      </c>
      <c r="F2872" s="3">
        <v>186067</v>
      </c>
    </row>
    <row r="2873" spans="1:6" x14ac:dyDescent="0.25">
      <c r="A2873">
        <v>2022</v>
      </c>
      <c r="B2873" t="s">
        <v>59</v>
      </c>
      <c r="C2873" t="s">
        <v>15</v>
      </c>
      <c r="D2873" t="str">
        <f t="shared" si="44"/>
        <v>Ransomware</v>
      </c>
      <c r="E2873">
        <v>5</v>
      </c>
      <c r="F2873" s="3">
        <v>30000</v>
      </c>
    </row>
    <row r="2874" spans="1:6" x14ac:dyDescent="0.25">
      <c r="A2874">
        <v>2022</v>
      </c>
      <c r="B2874" t="s">
        <v>59</v>
      </c>
      <c r="C2874" t="s">
        <v>127</v>
      </c>
      <c r="D2874" t="str">
        <f t="shared" si="44"/>
        <v>Real Estate/Rental</v>
      </c>
      <c r="E2874">
        <v>5</v>
      </c>
      <c r="F2874" s="3">
        <v>33516</v>
      </c>
    </row>
    <row r="2875" spans="1:6" x14ac:dyDescent="0.25">
      <c r="A2875">
        <v>2022</v>
      </c>
      <c r="B2875" t="s">
        <v>59</v>
      </c>
      <c r="C2875" t="s">
        <v>128</v>
      </c>
      <c r="D2875" t="str">
        <f t="shared" si="44"/>
        <v>SIM Swap</v>
      </c>
      <c r="E2875">
        <v>6</v>
      </c>
      <c r="F2875" s="3">
        <v>52607</v>
      </c>
    </row>
    <row r="2876" spans="1:6" x14ac:dyDescent="0.25">
      <c r="A2876">
        <v>2022</v>
      </c>
      <c r="B2876" t="s">
        <v>59</v>
      </c>
      <c r="C2876" t="s">
        <v>22</v>
      </c>
      <c r="D2876" t="str">
        <f t="shared" si="44"/>
        <v>Spoofing</v>
      </c>
      <c r="E2876">
        <v>35</v>
      </c>
      <c r="F2876" s="3">
        <v>241662</v>
      </c>
    </row>
    <row r="2877" spans="1:6" x14ac:dyDescent="0.25">
      <c r="A2877">
        <v>2022</v>
      </c>
      <c r="B2877" t="s">
        <v>59</v>
      </c>
      <c r="C2877" t="s">
        <v>16</v>
      </c>
      <c r="D2877" t="str">
        <f t="shared" si="44"/>
        <v>Tech Support</v>
      </c>
      <c r="E2877">
        <v>72</v>
      </c>
      <c r="F2877" s="3">
        <v>1175733</v>
      </c>
    </row>
    <row r="2878" spans="1:6" x14ac:dyDescent="0.25">
      <c r="A2878">
        <v>2022</v>
      </c>
      <c r="B2878" t="s">
        <v>59</v>
      </c>
      <c r="C2878" t="s">
        <v>129</v>
      </c>
      <c r="D2878" t="str">
        <f t="shared" si="44"/>
        <v>Terrorism/Threats of Violence</v>
      </c>
      <c r="E2878">
        <v>5</v>
      </c>
      <c r="F2878" s="3">
        <v>0</v>
      </c>
    </row>
    <row r="2879" spans="1:6" x14ac:dyDescent="0.25">
      <c r="A2879">
        <v>2022</v>
      </c>
      <c r="B2879" t="s">
        <v>63</v>
      </c>
      <c r="C2879" t="s">
        <v>7</v>
      </c>
      <c r="D2879" t="str">
        <f t="shared" si="44"/>
        <v>Advanced Fee</v>
      </c>
      <c r="E2879">
        <v>1</v>
      </c>
      <c r="F2879" s="3">
        <v>1212</v>
      </c>
    </row>
    <row r="2880" spans="1:6" x14ac:dyDescent="0.25">
      <c r="A2880">
        <v>2022</v>
      </c>
      <c r="B2880" t="s">
        <v>63</v>
      </c>
      <c r="C2880" t="s">
        <v>118</v>
      </c>
      <c r="D2880" t="str">
        <f t="shared" si="44"/>
        <v>BEC/EAC</v>
      </c>
      <c r="E2880">
        <v>1</v>
      </c>
      <c r="F2880" s="3">
        <v>45207</v>
      </c>
    </row>
    <row r="2881" spans="1:6" x14ac:dyDescent="0.25">
      <c r="A2881">
        <v>2022</v>
      </c>
      <c r="B2881" t="s">
        <v>63</v>
      </c>
      <c r="C2881" t="s">
        <v>120</v>
      </c>
      <c r="D2881" t="str">
        <f t="shared" si="44"/>
        <v>Botnet</v>
      </c>
      <c r="E2881">
        <v>0</v>
      </c>
      <c r="F2881" s="3">
        <v>0</v>
      </c>
    </row>
    <row r="2882" spans="1:6" x14ac:dyDescent="0.25">
      <c r="A2882">
        <v>2022</v>
      </c>
      <c r="B2882" t="s">
        <v>63</v>
      </c>
      <c r="C2882" t="s">
        <v>122</v>
      </c>
      <c r="D2882" t="str">
        <f t="shared" si="44"/>
        <v>Confidence Fraud/Romance</v>
      </c>
      <c r="E2882">
        <v>1</v>
      </c>
      <c r="F2882" s="3">
        <v>1212</v>
      </c>
    </row>
    <row r="2883" spans="1:6" x14ac:dyDescent="0.25">
      <c r="A2883">
        <v>2022</v>
      </c>
      <c r="B2883" t="s">
        <v>63</v>
      </c>
      <c r="C2883" t="s">
        <v>123</v>
      </c>
      <c r="D2883" t="str">
        <f t="shared" ref="D2883:D2946" si="45">IF(C2883="BEC", "BEC/EAC", IF(C2883="Credit Card Fraud", "Credit Card/Check Fraud", IF(C2883="Malware", "Malware/Scareware/Virus", IF(C2883="Data Breach", "Data Breach (Corporate)", IF(C2883="Real Estate", "Real Estate/Rental", IF(C2883="Phishing", "Phishing/Vishing/Smishing/Pharming", IF(C2883="Personal Data Breach", "Data Breach (Personal)", IF(C2883="Corporate Data Breach", "Data Breach (Corporate)", IF(C2883="Confidence/Romance", "Confidence Fraud/Romance", IF(C2883="Threats of Violence", "Terrorism/Threats of Violence", C2883))))))))))</f>
        <v>Credit Card/Check Fraud</v>
      </c>
      <c r="E2883">
        <v>1</v>
      </c>
      <c r="F2883" s="3">
        <v>500</v>
      </c>
    </row>
    <row r="2884" spans="1:6" x14ac:dyDescent="0.25">
      <c r="A2884">
        <v>2022</v>
      </c>
      <c r="B2884" t="s">
        <v>63</v>
      </c>
      <c r="C2884" t="s">
        <v>17</v>
      </c>
      <c r="D2884" t="str">
        <f t="shared" si="45"/>
        <v>Crimes Against Children</v>
      </c>
      <c r="E2884">
        <v>0</v>
      </c>
      <c r="F2884" s="3">
        <v>0</v>
      </c>
    </row>
    <row r="2885" spans="1:6" x14ac:dyDescent="0.25">
      <c r="A2885">
        <v>2022</v>
      </c>
      <c r="B2885" t="s">
        <v>63</v>
      </c>
      <c r="C2885" t="s">
        <v>124</v>
      </c>
      <c r="D2885" t="str">
        <f t="shared" si="45"/>
        <v>Data Breach (Corporate)</v>
      </c>
      <c r="E2885">
        <v>0</v>
      </c>
      <c r="F2885" s="3">
        <v>0</v>
      </c>
    </row>
    <row r="2886" spans="1:6" x14ac:dyDescent="0.25">
      <c r="A2886">
        <v>2022</v>
      </c>
      <c r="B2886" t="s">
        <v>63</v>
      </c>
      <c r="C2886" t="s">
        <v>26</v>
      </c>
      <c r="D2886" t="str">
        <f t="shared" si="45"/>
        <v>Employment</v>
      </c>
      <c r="E2886">
        <v>1</v>
      </c>
      <c r="F2886" s="3">
        <v>14100</v>
      </c>
    </row>
    <row r="2887" spans="1:6" x14ac:dyDescent="0.25">
      <c r="A2887">
        <v>2022</v>
      </c>
      <c r="B2887" t="s">
        <v>63</v>
      </c>
      <c r="C2887" t="s">
        <v>12</v>
      </c>
      <c r="D2887" t="str">
        <f t="shared" si="45"/>
        <v>Extortion</v>
      </c>
      <c r="E2887">
        <v>5</v>
      </c>
      <c r="F2887" s="3">
        <v>0</v>
      </c>
    </row>
    <row r="2888" spans="1:6" x14ac:dyDescent="0.25">
      <c r="A2888">
        <v>2022</v>
      </c>
      <c r="B2888" t="s">
        <v>63</v>
      </c>
      <c r="C2888" t="s">
        <v>5</v>
      </c>
      <c r="D2888" t="str">
        <f t="shared" si="45"/>
        <v>Government Impersonation</v>
      </c>
      <c r="E2888">
        <v>1</v>
      </c>
      <c r="F2888" s="3">
        <v>37500</v>
      </c>
    </row>
    <row r="2889" spans="1:6" x14ac:dyDescent="0.25">
      <c r="A2889">
        <v>2022</v>
      </c>
      <c r="B2889" t="s">
        <v>63</v>
      </c>
      <c r="C2889" t="s">
        <v>126</v>
      </c>
      <c r="D2889" t="str">
        <f t="shared" si="45"/>
        <v>Harassment/Stalking</v>
      </c>
      <c r="E2889">
        <v>0</v>
      </c>
      <c r="F2889" s="3">
        <v>0</v>
      </c>
    </row>
    <row r="2890" spans="1:6" x14ac:dyDescent="0.25">
      <c r="A2890">
        <v>2022</v>
      </c>
      <c r="B2890" t="s">
        <v>63</v>
      </c>
      <c r="C2890" t="s">
        <v>13</v>
      </c>
      <c r="D2890" t="str">
        <f t="shared" si="45"/>
        <v>IPR/Copyright and Counterfeit</v>
      </c>
      <c r="E2890">
        <v>0</v>
      </c>
      <c r="F2890" s="3">
        <v>0</v>
      </c>
    </row>
    <row r="2891" spans="1:6" x14ac:dyDescent="0.25">
      <c r="A2891">
        <v>2022</v>
      </c>
      <c r="B2891" t="s">
        <v>63</v>
      </c>
      <c r="C2891" t="s">
        <v>10</v>
      </c>
      <c r="D2891" t="str">
        <f t="shared" si="45"/>
        <v>Identity Theft</v>
      </c>
      <c r="E2891">
        <v>0</v>
      </c>
      <c r="F2891" s="3">
        <v>0</v>
      </c>
    </row>
    <row r="2892" spans="1:6" x14ac:dyDescent="0.25">
      <c r="A2892">
        <v>2022</v>
      </c>
      <c r="B2892" t="s">
        <v>63</v>
      </c>
      <c r="C2892" t="s">
        <v>18</v>
      </c>
      <c r="D2892" t="str">
        <f t="shared" si="45"/>
        <v>Investment</v>
      </c>
      <c r="E2892">
        <v>7</v>
      </c>
      <c r="F2892" s="3">
        <v>1810915</v>
      </c>
    </row>
    <row r="2893" spans="1:6" x14ac:dyDescent="0.25">
      <c r="A2893">
        <v>2022</v>
      </c>
      <c r="B2893" t="s">
        <v>63</v>
      </c>
      <c r="C2893" t="s">
        <v>11</v>
      </c>
      <c r="D2893" t="str">
        <f t="shared" si="45"/>
        <v>Lottery/Sweepstakes/Inheritance</v>
      </c>
      <c r="E2893">
        <v>0</v>
      </c>
      <c r="F2893" s="3">
        <v>0</v>
      </c>
    </row>
    <row r="2894" spans="1:6" x14ac:dyDescent="0.25">
      <c r="A2894">
        <v>2022</v>
      </c>
      <c r="B2894" t="s">
        <v>63</v>
      </c>
      <c r="C2894" t="s">
        <v>117</v>
      </c>
      <c r="D2894" t="str">
        <f t="shared" si="45"/>
        <v>Malware/Scareware/Virus</v>
      </c>
      <c r="E2894">
        <v>0</v>
      </c>
      <c r="F2894" s="3">
        <v>0</v>
      </c>
    </row>
    <row r="2895" spans="1:6" x14ac:dyDescent="0.25">
      <c r="A2895">
        <v>2022</v>
      </c>
      <c r="B2895" t="s">
        <v>63</v>
      </c>
      <c r="C2895" t="s">
        <v>119</v>
      </c>
      <c r="D2895" t="str">
        <f t="shared" si="45"/>
        <v>NCDF</v>
      </c>
      <c r="E2895">
        <v>0</v>
      </c>
      <c r="F2895" s="3">
        <v>0</v>
      </c>
    </row>
    <row r="2896" spans="1:6" x14ac:dyDescent="0.25">
      <c r="A2896">
        <v>2022</v>
      </c>
      <c r="B2896" t="s">
        <v>63</v>
      </c>
      <c r="C2896" t="s">
        <v>121</v>
      </c>
      <c r="D2896" t="str">
        <f t="shared" si="45"/>
        <v>NTOC</v>
      </c>
      <c r="E2896">
        <v>0</v>
      </c>
      <c r="F2896" s="3">
        <v>0</v>
      </c>
    </row>
    <row r="2897" spans="1:6" x14ac:dyDescent="0.25">
      <c r="A2897">
        <v>2022</v>
      </c>
      <c r="B2897" t="s">
        <v>63</v>
      </c>
      <c r="C2897" t="s">
        <v>102</v>
      </c>
      <c r="D2897" t="str">
        <f t="shared" si="45"/>
        <v>No Lead Value</v>
      </c>
      <c r="E2897">
        <v>3</v>
      </c>
      <c r="F2897" s="3">
        <v>0</v>
      </c>
    </row>
    <row r="2898" spans="1:6" x14ac:dyDescent="0.25">
      <c r="A2898">
        <v>2022</v>
      </c>
      <c r="B2898" t="s">
        <v>63</v>
      </c>
      <c r="C2898" t="s">
        <v>103</v>
      </c>
      <c r="D2898" t="str">
        <f t="shared" si="45"/>
        <v>Non-payment/Non-Delivery</v>
      </c>
      <c r="E2898">
        <v>6</v>
      </c>
      <c r="F2898" s="3">
        <v>41066</v>
      </c>
    </row>
    <row r="2899" spans="1:6" x14ac:dyDescent="0.25">
      <c r="A2899">
        <v>2022</v>
      </c>
      <c r="B2899" t="s">
        <v>63</v>
      </c>
      <c r="C2899" t="s">
        <v>28</v>
      </c>
      <c r="D2899" t="str">
        <f t="shared" si="45"/>
        <v>Other</v>
      </c>
      <c r="E2899">
        <v>0</v>
      </c>
      <c r="F2899" s="3">
        <v>0</v>
      </c>
    </row>
    <row r="2900" spans="1:6" x14ac:dyDescent="0.25">
      <c r="A2900">
        <v>2022</v>
      </c>
      <c r="B2900" t="s">
        <v>63</v>
      </c>
      <c r="C2900" t="s">
        <v>9</v>
      </c>
      <c r="D2900" t="str">
        <f t="shared" si="45"/>
        <v>Overpayment</v>
      </c>
      <c r="E2900">
        <v>1</v>
      </c>
      <c r="F2900" s="3">
        <v>0</v>
      </c>
    </row>
    <row r="2901" spans="1:6" x14ac:dyDescent="0.25">
      <c r="A2901">
        <v>2022</v>
      </c>
      <c r="B2901" t="s">
        <v>63</v>
      </c>
      <c r="C2901" t="s">
        <v>8</v>
      </c>
      <c r="D2901" t="str">
        <f t="shared" si="45"/>
        <v>Data Breach (Personal)</v>
      </c>
      <c r="E2901">
        <v>3</v>
      </c>
      <c r="F2901" s="3">
        <v>1225</v>
      </c>
    </row>
    <row r="2902" spans="1:6" x14ac:dyDescent="0.25">
      <c r="A2902">
        <v>2022</v>
      </c>
      <c r="B2902" t="s">
        <v>63</v>
      </c>
      <c r="C2902" t="s">
        <v>125</v>
      </c>
      <c r="D2902" t="str">
        <f t="shared" si="45"/>
        <v>Phishing/Vishing/Smishing/Pharming</v>
      </c>
      <c r="E2902">
        <v>0</v>
      </c>
      <c r="F2902" s="3">
        <v>0</v>
      </c>
    </row>
    <row r="2903" spans="1:6" x14ac:dyDescent="0.25">
      <c r="A2903">
        <v>2022</v>
      </c>
      <c r="B2903" t="s">
        <v>63</v>
      </c>
      <c r="C2903" t="s">
        <v>15</v>
      </c>
      <c r="D2903" t="str">
        <f t="shared" si="45"/>
        <v>Ransomware</v>
      </c>
      <c r="E2903">
        <v>0</v>
      </c>
      <c r="F2903" s="3">
        <v>0</v>
      </c>
    </row>
    <row r="2904" spans="1:6" x14ac:dyDescent="0.25">
      <c r="A2904">
        <v>2022</v>
      </c>
      <c r="B2904" t="s">
        <v>63</v>
      </c>
      <c r="C2904" t="s">
        <v>127</v>
      </c>
      <c r="D2904" t="str">
        <f t="shared" si="45"/>
        <v>Real Estate/Rental</v>
      </c>
      <c r="E2904">
        <v>0</v>
      </c>
      <c r="F2904" s="3">
        <v>0</v>
      </c>
    </row>
    <row r="2905" spans="1:6" x14ac:dyDescent="0.25">
      <c r="A2905">
        <v>2022</v>
      </c>
      <c r="B2905" t="s">
        <v>63</v>
      </c>
      <c r="C2905" t="s">
        <v>128</v>
      </c>
      <c r="D2905" t="str">
        <f t="shared" si="45"/>
        <v>SIM Swap</v>
      </c>
      <c r="E2905">
        <v>0</v>
      </c>
      <c r="F2905" s="3">
        <v>0</v>
      </c>
    </row>
    <row r="2906" spans="1:6" x14ac:dyDescent="0.25">
      <c r="A2906">
        <v>2022</v>
      </c>
      <c r="B2906" t="s">
        <v>63</v>
      </c>
      <c r="C2906" t="s">
        <v>22</v>
      </c>
      <c r="D2906" t="str">
        <f t="shared" si="45"/>
        <v>Spoofing</v>
      </c>
      <c r="E2906">
        <v>1</v>
      </c>
      <c r="F2906" s="3">
        <v>1240</v>
      </c>
    </row>
    <row r="2907" spans="1:6" x14ac:dyDescent="0.25">
      <c r="A2907">
        <v>2022</v>
      </c>
      <c r="B2907" t="s">
        <v>63</v>
      </c>
      <c r="C2907" t="s">
        <v>16</v>
      </c>
      <c r="D2907" t="str">
        <f t="shared" si="45"/>
        <v>Tech Support</v>
      </c>
      <c r="E2907">
        <v>0</v>
      </c>
      <c r="F2907" s="3">
        <v>0</v>
      </c>
    </row>
    <row r="2908" spans="1:6" x14ac:dyDescent="0.25">
      <c r="A2908">
        <v>2022</v>
      </c>
      <c r="B2908" t="s">
        <v>63</v>
      </c>
      <c r="C2908" t="s">
        <v>129</v>
      </c>
      <c r="D2908" t="str">
        <f t="shared" si="45"/>
        <v>Terrorism/Threats of Violence</v>
      </c>
      <c r="E2908">
        <v>0</v>
      </c>
      <c r="F2908" s="3">
        <v>0</v>
      </c>
    </row>
    <row r="2909" spans="1:6" x14ac:dyDescent="0.25">
      <c r="A2909">
        <v>2022</v>
      </c>
      <c r="B2909" t="s">
        <v>42</v>
      </c>
      <c r="C2909" t="s">
        <v>7</v>
      </c>
      <c r="D2909" t="str">
        <f t="shared" si="45"/>
        <v>Advanced Fee</v>
      </c>
      <c r="E2909">
        <v>325</v>
      </c>
      <c r="F2909" s="3">
        <v>1643080</v>
      </c>
    </row>
    <row r="2910" spans="1:6" x14ac:dyDescent="0.25">
      <c r="A2910">
        <v>2022</v>
      </c>
      <c r="B2910" t="s">
        <v>42</v>
      </c>
      <c r="C2910" t="s">
        <v>118</v>
      </c>
      <c r="D2910" t="str">
        <f t="shared" si="45"/>
        <v>BEC/EAC</v>
      </c>
      <c r="E2910">
        <v>597</v>
      </c>
      <c r="F2910" s="3">
        <v>55234618</v>
      </c>
    </row>
    <row r="2911" spans="1:6" x14ac:dyDescent="0.25">
      <c r="A2911">
        <v>2022</v>
      </c>
      <c r="B2911" t="s">
        <v>42</v>
      </c>
      <c r="C2911" t="s">
        <v>120</v>
      </c>
      <c r="D2911" t="str">
        <f t="shared" si="45"/>
        <v>Botnet</v>
      </c>
      <c r="E2911">
        <v>19</v>
      </c>
      <c r="F2911" s="3">
        <v>0</v>
      </c>
    </row>
    <row r="2912" spans="1:6" x14ac:dyDescent="0.25">
      <c r="A2912">
        <v>2022</v>
      </c>
      <c r="B2912" t="s">
        <v>42</v>
      </c>
      <c r="C2912" t="s">
        <v>122</v>
      </c>
      <c r="D2912" t="str">
        <f t="shared" si="45"/>
        <v>Confidence Fraud/Romance</v>
      </c>
      <c r="E2912">
        <v>502</v>
      </c>
      <c r="F2912" s="3">
        <v>20459867</v>
      </c>
    </row>
    <row r="2913" spans="1:6" x14ac:dyDescent="0.25">
      <c r="A2913">
        <v>2022</v>
      </c>
      <c r="B2913" t="s">
        <v>42</v>
      </c>
      <c r="C2913" t="s">
        <v>123</v>
      </c>
      <c r="D2913" t="str">
        <f t="shared" si="45"/>
        <v>Credit Card/Check Fraud</v>
      </c>
      <c r="E2913">
        <v>462</v>
      </c>
      <c r="F2913" s="3">
        <v>3805666</v>
      </c>
    </row>
    <row r="2914" spans="1:6" x14ac:dyDescent="0.25">
      <c r="A2914">
        <v>2022</v>
      </c>
      <c r="B2914" t="s">
        <v>42</v>
      </c>
      <c r="C2914" t="s">
        <v>17</v>
      </c>
      <c r="D2914" t="str">
        <f t="shared" si="45"/>
        <v>Crimes Against Children</v>
      </c>
      <c r="E2914">
        <v>75</v>
      </c>
      <c r="F2914" s="3">
        <v>2379</v>
      </c>
    </row>
    <row r="2915" spans="1:6" x14ac:dyDescent="0.25">
      <c r="A2915">
        <v>2022</v>
      </c>
      <c r="B2915" t="s">
        <v>42</v>
      </c>
      <c r="C2915" t="s">
        <v>124</v>
      </c>
      <c r="D2915" t="str">
        <f t="shared" si="45"/>
        <v>Data Breach (Corporate)</v>
      </c>
      <c r="E2915">
        <v>54</v>
      </c>
      <c r="F2915" s="3">
        <v>1095323</v>
      </c>
    </row>
    <row r="2916" spans="1:6" x14ac:dyDescent="0.25">
      <c r="A2916">
        <v>2022</v>
      </c>
      <c r="B2916" t="s">
        <v>42</v>
      </c>
      <c r="C2916" t="s">
        <v>26</v>
      </c>
      <c r="D2916" t="str">
        <f t="shared" si="45"/>
        <v>Employment</v>
      </c>
      <c r="E2916">
        <v>337</v>
      </c>
      <c r="F2916" s="3">
        <v>496949</v>
      </c>
    </row>
    <row r="2917" spans="1:6" x14ac:dyDescent="0.25">
      <c r="A2917">
        <v>2022</v>
      </c>
      <c r="B2917" t="s">
        <v>42</v>
      </c>
      <c r="C2917" t="s">
        <v>12</v>
      </c>
      <c r="D2917" t="str">
        <f t="shared" si="45"/>
        <v>Extortion</v>
      </c>
      <c r="E2917">
        <v>1080</v>
      </c>
      <c r="F2917" s="3">
        <v>1374490</v>
      </c>
    </row>
    <row r="2918" spans="1:6" x14ac:dyDescent="0.25">
      <c r="A2918">
        <v>2022</v>
      </c>
      <c r="B2918" t="s">
        <v>42</v>
      </c>
      <c r="C2918" t="s">
        <v>5</v>
      </c>
      <c r="D2918" t="str">
        <f t="shared" si="45"/>
        <v>Government Impersonation</v>
      </c>
      <c r="E2918">
        <v>268</v>
      </c>
      <c r="F2918" s="3">
        <v>4151319</v>
      </c>
    </row>
    <row r="2919" spans="1:6" x14ac:dyDescent="0.25">
      <c r="A2919">
        <v>2022</v>
      </c>
      <c r="B2919" t="s">
        <v>42</v>
      </c>
      <c r="C2919" t="s">
        <v>126</v>
      </c>
      <c r="D2919" t="str">
        <f t="shared" si="45"/>
        <v>Harassment/Stalking</v>
      </c>
      <c r="E2919">
        <v>392</v>
      </c>
      <c r="F2919" s="3">
        <v>35869</v>
      </c>
    </row>
    <row r="2920" spans="1:6" x14ac:dyDescent="0.25">
      <c r="A2920">
        <v>2022</v>
      </c>
      <c r="B2920" t="s">
        <v>42</v>
      </c>
      <c r="C2920" t="s">
        <v>13</v>
      </c>
      <c r="D2920" t="str">
        <f t="shared" si="45"/>
        <v>IPR/Copyright and Counterfeit</v>
      </c>
      <c r="E2920">
        <v>45</v>
      </c>
      <c r="F2920" s="3">
        <v>45285</v>
      </c>
    </row>
    <row r="2921" spans="1:6" x14ac:dyDescent="0.25">
      <c r="A2921">
        <v>2022</v>
      </c>
      <c r="B2921" t="s">
        <v>42</v>
      </c>
      <c r="C2921" t="s">
        <v>10</v>
      </c>
      <c r="D2921" t="str">
        <f t="shared" si="45"/>
        <v>Identity Theft</v>
      </c>
      <c r="E2921">
        <v>607</v>
      </c>
      <c r="F2921" s="3">
        <v>4435120</v>
      </c>
    </row>
    <row r="2922" spans="1:6" x14ac:dyDescent="0.25">
      <c r="A2922">
        <v>2022</v>
      </c>
      <c r="B2922" t="s">
        <v>42</v>
      </c>
      <c r="C2922" t="s">
        <v>18</v>
      </c>
      <c r="D2922" t="str">
        <f t="shared" si="45"/>
        <v>Investment</v>
      </c>
      <c r="E2922">
        <v>437</v>
      </c>
      <c r="F2922" s="3">
        <v>50498204</v>
      </c>
    </row>
    <row r="2923" spans="1:6" x14ac:dyDescent="0.25">
      <c r="A2923">
        <v>2022</v>
      </c>
      <c r="B2923" t="s">
        <v>42</v>
      </c>
      <c r="C2923" t="s">
        <v>11</v>
      </c>
      <c r="D2923" t="str">
        <f t="shared" si="45"/>
        <v>Lottery/Sweepstakes/Inheritance</v>
      </c>
      <c r="E2923">
        <v>123</v>
      </c>
      <c r="F2923" s="3">
        <v>2093510</v>
      </c>
    </row>
    <row r="2924" spans="1:6" x14ac:dyDescent="0.25">
      <c r="A2924">
        <v>2022</v>
      </c>
      <c r="B2924" t="s">
        <v>42</v>
      </c>
      <c r="C2924" t="s">
        <v>117</v>
      </c>
      <c r="D2924" t="str">
        <f t="shared" si="45"/>
        <v>Malware/Scareware/Virus</v>
      </c>
      <c r="E2924">
        <v>18</v>
      </c>
      <c r="F2924" s="3">
        <v>2439</v>
      </c>
    </row>
    <row r="2925" spans="1:6" x14ac:dyDescent="0.25">
      <c r="A2925">
        <v>2022</v>
      </c>
      <c r="B2925" t="s">
        <v>42</v>
      </c>
      <c r="C2925" t="s">
        <v>119</v>
      </c>
      <c r="D2925" t="str">
        <f t="shared" si="45"/>
        <v>NCDF</v>
      </c>
      <c r="E2925">
        <v>2</v>
      </c>
      <c r="F2925" s="3">
        <v>50</v>
      </c>
    </row>
    <row r="2926" spans="1:6" x14ac:dyDescent="0.25">
      <c r="A2926">
        <v>2022</v>
      </c>
      <c r="B2926" t="s">
        <v>42</v>
      </c>
      <c r="C2926" t="s">
        <v>121</v>
      </c>
      <c r="D2926" t="str">
        <f t="shared" si="45"/>
        <v>NTOC</v>
      </c>
      <c r="E2926">
        <v>0</v>
      </c>
      <c r="F2926" s="3">
        <v>0</v>
      </c>
    </row>
    <row r="2927" spans="1:6" x14ac:dyDescent="0.25">
      <c r="A2927">
        <v>2022</v>
      </c>
      <c r="B2927" t="s">
        <v>42</v>
      </c>
      <c r="C2927" t="s">
        <v>102</v>
      </c>
      <c r="D2927" t="str">
        <f t="shared" si="45"/>
        <v>No Lead Value</v>
      </c>
      <c r="E2927">
        <v>4046</v>
      </c>
      <c r="F2927" s="3">
        <v>0</v>
      </c>
    </row>
    <row r="2928" spans="1:6" x14ac:dyDescent="0.25">
      <c r="A2928">
        <v>2022</v>
      </c>
      <c r="B2928" t="s">
        <v>42</v>
      </c>
      <c r="C2928" t="s">
        <v>103</v>
      </c>
      <c r="D2928" t="str">
        <f t="shared" si="45"/>
        <v>Non-payment/Non-Delivery</v>
      </c>
      <c r="E2928">
        <v>1277</v>
      </c>
      <c r="F2928" s="3">
        <v>7291603</v>
      </c>
    </row>
    <row r="2929" spans="1:6" x14ac:dyDescent="0.25">
      <c r="A2929">
        <v>2022</v>
      </c>
      <c r="B2929" t="s">
        <v>42</v>
      </c>
      <c r="C2929" t="s">
        <v>28</v>
      </c>
      <c r="D2929" t="str">
        <f t="shared" si="45"/>
        <v>Other</v>
      </c>
      <c r="E2929">
        <v>245</v>
      </c>
      <c r="F2929" s="3">
        <v>5914958</v>
      </c>
    </row>
    <row r="2930" spans="1:6" x14ac:dyDescent="0.25">
      <c r="A2930">
        <v>2022</v>
      </c>
      <c r="B2930" t="s">
        <v>42</v>
      </c>
      <c r="C2930" t="s">
        <v>9</v>
      </c>
      <c r="D2930" t="str">
        <f t="shared" si="45"/>
        <v>Overpayment</v>
      </c>
      <c r="E2930">
        <v>178</v>
      </c>
      <c r="F2930" s="3">
        <v>563889</v>
      </c>
    </row>
    <row r="2931" spans="1:6" x14ac:dyDescent="0.25">
      <c r="A2931">
        <v>2022</v>
      </c>
      <c r="B2931" t="s">
        <v>42</v>
      </c>
      <c r="C2931" t="s">
        <v>8</v>
      </c>
      <c r="D2931" t="str">
        <f t="shared" si="45"/>
        <v>Data Breach (Personal)</v>
      </c>
      <c r="E2931">
        <v>1505</v>
      </c>
      <c r="F2931" s="3">
        <v>10682260</v>
      </c>
    </row>
    <row r="2932" spans="1:6" x14ac:dyDescent="0.25">
      <c r="A2932">
        <v>2022</v>
      </c>
      <c r="B2932" t="s">
        <v>42</v>
      </c>
      <c r="C2932" t="s">
        <v>125</v>
      </c>
      <c r="D2932" t="str">
        <f t="shared" si="45"/>
        <v>Phishing/Vishing/Smishing/Pharming</v>
      </c>
      <c r="E2932">
        <v>434</v>
      </c>
      <c r="F2932" s="3">
        <v>689640</v>
      </c>
    </row>
    <row r="2933" spans="1:6" x14ac:dyDescent="0.25">
      <c r="A2933">
        <v>2022</v>
      </c>
      <c r="B2933" t="s">
        <v>42</v>
      </c>
      <c r="C2933" t="s">
        <v>15</v>
      </c>
      <c r="D2933" t="str">
        <f t="shared" si="45"/>
        <v>Ransomware</v>
      </c>
      <c r="E2933">
        <v>69</v>
      </c>
      <c r="F2933" s="3">
        <v>1354512</v>
      </c>
    </row>
    <row r="2934" spans="1:6" x14ac:dyDescent="0.25">
      <c r="A2934">
        <v>2022</v>
      </c>
      <c r="B2934" t="s">
        <v>42</v>
      </c>
      <c r="C2934" t="s">
        <v>127</v>
      </c>
      <c r="D2934" t="str">
        <f t="shared" si="45"/>
        <v>Real Estate/Rental</v>
      </c>
      <c r="E2934">
        <v>218</v>
      </c>
      <c r="F2934" s="3">
        <v>6670326</v>
      </c>
    </row>
    <row r="2935" spans="1:6" x14ac:dyDescent="0.25">
      <c r="A2935">
        <v>2022</v>
      </c>
      <c r="B2935" t="s">
        <v>42</v>
      </c>
      <c r="C2935" t="s">
        <v>128</v>
      </c>
      <c r="D2935" t="str">
        <f t="shared" si="45"/>
        <v>SIM Swap</v>
      </c>
      <c r="E2935">
        <v>51</v>
      </c>
      <c r="F2935" s="3">
        <v>1203493</v>
      </c>
    </row>
    <row r="2936" spans="1:6" x14ac:dyDescent="0.25">
      <c r="A2936">
        <v>2022</v>
      </c>
      <c r="B2936" t="s">
        <v>42</v>
      </c>
      <c r="C2936" t="s">
        <v>22</v>
      </c>
      <c r="D2936" t="str">
        <f t="shared" si="45"/>
        <v>Spoofing</v>
      </c>
      <c r="E2936">
        <v>497</v>
      </c>
      <c r="F2936" s="3">
        <v>2010074</v>
      </c>
    </row>
    <row r="2937" spans="1:6" x14ac:dyDescent="0.25">
      <c r="A2937">
        <v>2022</v>
      </c>
      <c r="B2937" t="s">
        <v>42</v>
      </c>
      <c r="C2937" t="s">
        <v>16</v>
      </c>
      <c r="D2937" t="str">
        <f t="shared" si="45"/>
        <v>Tech Support</v>
      </c>
      <c r="E2937">
        <v>729</v>
      </c>
      <c r="F2937" s="3">
        <v>11444667</v>
      </c>
    </row>
    <row r="2938" spans="1:6" x14ac:dyDescent="0.25">
      <c r="A2938">
        <v>2022</v>
      </c>
      <c r="B2938" t="s">
        <v>42</v>
      </c>
      <c r="C2938" t="s">
        <v>129</v>
      </c>
      <c r="D2938" t="str">
        <f t="shared" si="45"/>
        <v>Terrorism/Threats of Violence</v>
      </c>
      <c r="E2938">
        <v>46</v>
      </c>
      <c r="F2938" s="3">
        <v>1193</v>
      </c>
    </row>
    <row r="2939" spans="1:6" x14ac:dyDescent="0.25">
      <c r="A2939">
        <v>2022</v>
      </c>
      <c r="B2939" t="s">
        <v>39</v>
      </c>
      <c r="C2939" t="s">
        <v>7</v>
      </c>
      <c r="D2939" t="str">
        <f t="shared" si="45"/>
        <v>Advanced Fee</v>
      </c>
      <c r="E2939">
        <v>113</v>
      </c>
      <c r="F2939" s="3">
        <v>1323588</v>
      </c>
    </row>
    <row r="2940" spans="1:6" x14ac:dyDescent="0.25">
      <c r="A2940">
        <v>2022</v>
      </c>
      <c r="B2940" t="s">
        <v>39</v>
      </c>
      <c r="C2940" t="s">
        <v>118</v>
      </c>
      <c r="D2940" t="str">
        <f t="shared" si="45"/>
        <v>BEC/EAC</v>
      </c>
      <c r="E2940">
        <v>175</v>
      </c>
      <c r="F2940" s="3">
        <v>31445399</v>
      </c>
    </row>
    <row r="2941" spans="1:6" x14ac:dyDescent="0.25">
      <c r="A2941">
        <v>2022</v>
      </c>
      <c r="B2941" t="s">
        <v>39</v>
      </c>
      <c r="C2941" t="s">
        <v>120</v>
      </c>
      <c r="D2941" t="str">
        <f t="shared" si="45"/>
        <v>Botnet</v>
      </c>
      <c r="E2941">
        <v>1</v>
      </c>
      <c r="F2941" s="3">
        <v>0</v>
      </c>
    </row>
    <row r="2942" spans="1:6" x14ac:dyDescent="0.25">
      <c r="A2942">
        <v>2022</v>
      </c>
      <c r="B2942" t="s">
        <v>39</v>
      </c>
      <c r="C2942" t="s">
        <v>122</v>
      </c>
      <c r="D2942" t="str">
        <f t="shared" si="45"/>
        <v>Confidence Fraud/Romance</v>
      </c>
      <c r="E2942">
        <v>215</v>
      </c>
      <c r="F2942" s="3">
        <v>7942924</v>
      </c>
    </row>
    <row r="2943" spans="1:6" x14ac:dyDescent="0.25">
      <c r="A2943">
        <v>2022</v>
      </c>
      <c r="B2943" t="s">
        <v>39</v>
      </c>
      <c r="C2943" t="s">
        <v>123</v>
      </c>
      <c r="D2943" t="str">
        <f t="shared" si="45"/>
        <v>Credit Card/Check Fraud</v>
      </c>
      <c r="E2943">
        <v>237</v>
      </c>
      <c r="F2943" s="3">
        <v>1011764</v>
      </c>
    </row>
    <row r="2944" spans="1:6" x14ac:dyDescent="0.25">
      <c r="A2944">
        <v>2022</v>
      </c>
      <c r="B2944" t="s">
        <v>39</v>
      </c>
      <c r="C2944" t="s">
        <v>17</v>
      </c>
      <c r="D2944" t="str">
        <f t="shared" si="45"/>
        <v>Crimes Against Children</v>
      </c>
      <c r="E2944">
        <v>25</v>
      </c>
      <c r="F2944" s="3">
        <v>431</v>
      </c>
    </row>
    <row r="2945" spans="1:6" x14ac:dyDescent="0.25">
      <c r="A2945">
        <v>2022</v>
      </c>
      <c r="B2945" t="s">
        <v>39</v>
      </c>
      <c r="C2945" t="s">
        <v>124</v>
      </c>
      <c r="D2945" t="str">
        <f t="shared" si="45"/>
        <v>Data Breach (Corporate)</v>
      </c>
      <c r="E2945">
        <v>21</v>
      </c>
      <c r="F2945" s="3">
        <v>360858</v>
      </c>
    </row>
    <row r="2946" spans="1:6" x14ac:dyDescent="0.25">
      <c r="A2946">
        <v>2022</v>
      </c>
      <c r="B2946" t="s">
        <v>39</v>
      </c>
      <c r="C2946" t="s">
        <v>26</v>
      </c>
      <c r="D2946" t="str">
        <f t="shared" si="45"/>
        <v>Employment</v>
      </c>
      <c r="E2946">
        <v>154</v>
      </c>
      <c r="F2946" s="3">
        <v>427168</v>
      </c>
    </row>
    <row r="2947" spans="1:6" x14ac:dyDescent="0.25">
      <c r="A2947">
        <v>2022</v>
      </c>
      <c r="B2947" t="s">
        <v>39</v>
      </c>
      <c r="C2947" t="s">
        <v>12</v>
      </c>
      <c r="D2947" t="str">
        <f t="shared" ref="D2947:D3010" si="46">IF(C2947="BEC", "BEC/EAC", IF(C2947="Credit Card Fraud", "Credit Card/Check Fraud", IF(C2947="Malware", "Malware/Scareware/Virus", IF(C2947="Data Breach", "Data Breach (Corporate)", IF(C2947="Real Estate", "Real Estate/Rental", IF(C2947="Phishing", "Phishing/Vishing/Smishing/Pharming", IF(C2947="Personal Data Breach", "Data Breach (Personal)", IF(C2947="Corporate Data Breach", "Data Breach (Corporate)", IF(C2947="Confidence/Romance", "Confidence Fraud/Romance", IF(C2947="Threats of Violence", "Terrorism/Threats of Violence", C2947))))))))))</f>
        <v>Extortion</v>
      </c>
      <c r="E2947">
        <v>397</v>
      </c>
      <c r="F2947" s="3">
        <v>393847</v>
      </c>
    </row>
    <row r="2948" spans="1:6" x14ac:dyDescent="0.25">
      <c r="A2948">
        <v>2022</v>
      </c>
      <c r="B2948" t="s">
        <v>39</v>
      </c>
      <c r="C2948" t="s">
        <v>5</v>
      </c>
      <c r="D2948" t="str">
        <f t="shared" si="46"/>
        <v>Government Impersonation</v>
      </c>
      <c r="E2948">
        <v>135</v>
      </c>
      <c r="F2948" s="3">
        <v>1110320</v>
      </c>
    </row>
    <row r="2949" spans="1:6" x14ac:dyDescent="0.25">
      <c r="A2949">
        <v>2022</v>
      </c>
      <c r="B2949" t="s">
        <v>39</v>
      </c>
      <c r="C2949" t="s">
        <v>126</v>
      </c>
      <c r="D2949" t="str">
        <f t="shared" si="46"/>
        <v>Harassment/Stalking</v>
      </c>
      <c r="E2949">
        <v>111</v>
      </c>
      <c r="F2949" s="3">
        <v>0</v>
      </c>
    </row>
    <row r="2950" spans="1:6" x14ac:dyDescent="0.25">
      <c r="A2950">
        <v>2022</v>
      </c>
      <c r="B2950" t="s">
        <v>39</v>
      </c>
      <c r="C2950" t="s">
        <v>13</v>
      </c>
      <c r="D2950" t="str">
        <f t="shared" si="46"/>
        <v>IPR/Copyright and Counterfeit</v>
      </c>
      <c r="E2950">
        <v>14</v>
      </c>
      <c r="F2950" s="3">
        <v>238657</v>
      </c>
    </row>
    <row r="2951" spans="1:6" x14ac:dyDescent="0.25">
      <c r="A2951">
        <v>2022</v>
      </c>
      <c r="B2951" t="s">
        <v>39</v>
      </c>
      <c r="C2951" t="s">
        <v>10</v>
      </c>
      <c r="D2951" t="str">
        <f t="shared" si="46"/>
        <v>Identity Theft</v>
      </c>
      <c r="E2951">
        <v>227</v>
      </c>
      <c r="F2951" s="3">
        <v>367280</v>
      </c>
    </row>
    <row r="2952" spans="1:6" x14ac:dyDescent="0.25">
      <c r="A2952">
        <v>2022</v>
      </c>
      <c r="B2952" t="s">
        <v>39</v>
      </c>
      <c r="C2952" t="s">
        <v>18</v>
      </c>
      <c r="D2952" t="str">
        <f t="shared" si="46"/>
        <v>Investment</v>
      </c>
      <c r="E2952">
        <v>134</v>
      </c>
      <c r="F2952" s="3">
        <v>10585683</v>
      </c>
    </row>
    <row r="2953" spans="1:6" x14ac:dyDescent="0.25">
      <c r="A2953">
        <v>2022</v>
      </c>
      <c r="B2953" t="s">
        <v>39</v>
      </c>
      <c r="C2953" t="s">
        <v>11</v>
      </c>
      <c r="D2953" t="str">
        <f t="shared" si="46"/>
        <v>Lottery/Sweepstakes/Inheritance</v>
      </c>
      <c r="E2953">
        <v>49</v>
      </c>
      <c r="F2953" s="3">
        <v>333760</v>
      </c>
    </row>
    <row r="2954" spans="1:6" x14ac:dyDescent="0.25">
      <c r="A2954">
        <v>2022</v>
      </c>
      <c r="B2954" t="s">
        <v>39</v>
      </c>
      <c r="C2954" t="s">
        <v>117</v>
      </c>
      <c r="D2954" t="str">
        <f t="shared" si="46"/>
        <v>Malware/Scareware/Virus</v>
      </c>
      <c r="E2954">
        <v>8</v>
      </c>
      <c r="F2954" s="3">
        <v>11053</v>
      </c>
    </row>
    <row r="2955" spans="1:6" x14ac:dyDescent="0.25">
      <c r="A2955">
        <v>2022</v>
      </c>
      <c r="B2955" t="s">
        <v>39</v>
      </c>
      <c r="C2955" t="s">
        <v>119</v>
      </c>
      <c r="D2955" t="str">
        <f t="shared" si="46"/>
        <v>NCDF</v>
      </c>
      <c r="E2955">
        <v>0</v>
      </c>
      <c r="F2955" s="3">
        <v>0</v>
      </c>
    </row>
    <row r="2956" spans="1:6" x14ac:dyDescent="0.25">
      <c r="A2956">
        <v>2022</v>
      </c>
      <c r="B2956" t="s">
        <v>39</v>
      </c>
      <c r="C2956" t="s">
        <v>121</v>
      </c>
      <c r="D2956" t="str">
        <f t="shared" si="46"/>
        <v>NTOC</v>
      </c>
      <c r="E2956">
        <v>0</v>
      </c>
      <c r="F2956" s="3">
        <v>0</v>
      </c>
    </row>
    <row r="2957" spans="1:6" x14ac:dyDescent="0.25">
      <c r="A2957">
        <v>2022</v>
      </c>
      <c r="B2957" t="s">
        <v>39</v>
      </c>
      <c r="C2957" t="s">
        <v>102</v>
      </c>
      <c r="D2957" t="str">
        <f t="shared" si="46"/>
        <v>No Lead Value</v>
      </c>
      <c r="E2957">
        <v>650</v>
      </c>
      <c r="F2957" s="3">
        <v>0</v>
      </c>
    </row>
    <row r="2958" spans="1:6" x14ac:dyDescent="0.25">
      <c r="A2958">
        <v>2022</v>
      </c>
      <c r="B2958" t="s">
        <v>39</v>
      </c>
      <c r="C2958" t="s">
        <v>103</v>
      </c>
      <c r="D2958" t="str">
        <f t="shared" si="46"/>
        <v>Non-payment/Non-Delivery</v>
      </c>
      <c r="E2958">
        <v>453</v>
      </c>
      <c r="F2958" s="3">
        <v>1545868</v>
      </c>
    </row>
    <row r="2959" spans="1:6" x14ac:dyDescent="0.25">
      <c r="A2959">
        <v>2022</v>
      </c>
      <c r="B2959" t="s">
        <v>39</v>
      </c>
      <c r="C2959" t="s">
        <v>28</v>
      </c>
      <c r="D2959" t="str">
        <f t="shared" si="46"/>
        <v>Other</v>
      </c>
      <c r="E2959">
        <v>90</v>
      </c>
      <c r="F2959" s="3">
        <v>755537</v>
      </c>
    </row>
    <row r="2960" spans="1:6" x14ac:dyDescent="0.25">
      <c r="A2960">
        <v>2022</v>
      </c>
      <c r="B2960" t="s">
        <v>39</v>
      </c>
      <c r="C2960" t="s">
        <v>9</v>
      </c>
      <c r="D2960" t="str">
        <f t="shared" si="46"/>
        <v>Overpayment</v>
      </c>
      <c r="E2960">
        <v>73</v>
      </c>
      <c r="F2960" s="3">
        <v>201598</v>
      </c>
    </row>
    <row r="2961" spans="1:6" x14ac:dyDescent="0.25">
      <c r="A2961">
        <v>2022</v>
      </c>
      <c r="B2961" t="s">
        <v>39</v>
      </c>
      <c r="C2961" t="s">
        <v>8</v>
      </c>
      <c r="D2961" t="str">
        <f t="shared" si="46"/>
        <v>Data Breach (Personal)</v>
      </c>
      <c r="E2961">
        <v>547</v>
      </c>
      <c r="F2961" s="3">
        <v>3928923</v>
      </c>
    </row>
    <row r="2962" spans="1:6" x14ac:dyDescent="0.25">
      <c r="A2962">
        <v>2022</v>
      </c>
      <c r="B2962" t="s">
        <v>39</v>
      </c>
      <c r="C2962" t="s">
        <v>125</v>
      </c>
      <c r="D2962" t="str">
        <f t="shared" si="46"/>
        <v>Phishing/Vishing/Smishing/Pharming</v>
      </c>
      <c r="E2962">
        <v>125</v>
      </c>
      <c r="F2962" s="3">
        <v>211486</v>
      </c>
    </row>
    <row r="2963" spans="1:6" x14ac:dyDescent="0.25">
      <c r="A2963">
        <v>2022</v>
      </c>
      <c r="B2963" t="s">
        <v>39</v>
      </c>
      <c r="C2963" t="s">
        <v>15</v>
      </c>
      <c r="D2963" t="str">
        <f t="shared" si="46"/>
        <v>Ransomware</v>
      </c>
      <c r="E2963">
        <v>20</v>
      </c>
      <c r="F2963" s="3">
        <v>5296</v>
      </c>
    </row>
    <row r="2964" spans="1:6" x14ac:dyDescent="0.25">
      <c r="A2964">
        <v>2022</v>
      </c>
      <c r="B2964" t="s">
        <v>39</v>
      </c>
      <c r="C2964" t="s">
        <v>127</v>
      </c>
      <c r="D2964" t="str">
        <f t="shared" si="46"/>
        <v>Real Estate/Rental</v>
      </c>
      <c r="E2964">
        <v>67</v>
      </c>
      <c r="F2964" s="3">
        <v>2959488</v>
      </c>
    </row>
    <row r="2965" spans="1:6" x14ac:dyDescent="0.25">
      <c r="A2965">
        <v>2022</v>
      </c>
      <c r="B2965" t="s">
        <v>39</v>
      </c>
      <c r="C2965" t="s">
        <v>128</v>
      </c>
      <c r="D2965" t="str">
        <f t="shared" si="46"/>
        <v>SIM Swap</v>
      </c>
      <c r="E2965">
        <v>13</v>
      </c>
      <c r="F2965" s="3">
        <v>71479</v>
      </c>
    </row>
    <row r="2966" spans="1:6" x14ac:dyDescent="0.25">
      <c r="A2966">
        <v>2022</v>
      </c>
      <c r="B2966" t="s">
        <v>39</v>
      </c>
      <c r="C2966" t="s">
        <v>22</v>
      </c>
      <c r="D2966" t="str">
        <f t="shared" si="46"/>
        <v>Spoofing</v>
      </c>
      <c r="E2966">
        <v>201</v>
      </c>
      <c r="F2966" s="3">
        <v>434141</v>
      </c>
    </row>
    <row r="2967" spans="1:6" x14ac:dyDescent="0.25">
      <c r="A2967">
        <v>2022</v>
      </c>
      <c r="B2967" t="s">
        <v>39</v>
      </c>
      <c r="C2967" t="s">
        <v>16</v>
      </c>
      <c r="D2967" t="str">
        <f t="shared" si="46"/>
        <v>Tech Support</v>
      </c>
      <c r="E2967">
        <v>260</v>
      </c>
      <c r="F2967" s="3">
        <v>4893806</v>
      </c>
    </row>
    <row r="2968" spans="1:6" x14ac:dyDescent="0.25">
      <c r="A2968">
        <v>2022</v>
      </c>
      <c r="B2968" t="s">
        <v>39</v>
      </c>
      <c r="C2968" t="s">
        <v>129</v>
      </c>
      <c r="D2968" t="str">
        <f t="shared" si="46"/>
        <v>Terrorism/Threats of Violence</v>
      </c>
      <c r="E2968">
        <v>24</v>
      </c>
      <c r="F2968" s="3">
        <v>2000</v>
      </c>
    </row>
    <row r="2969" spans="1:6" x14ac:dyDescent="0.25">
      <c r="A2969">
        <v>2022</v>
      </c>
      <c r="B2969" t="s">
        <v>60</v>
      </c>
      <c r="C2969" t="s">
        <v>7</v>
      </c>
      <c r="D2969" t="str">
        <f t="shared" si="46"/>
        <v>Advanced Fee</v>
      </c>
      <c r="E2969">
        <v>133</v>
      </c>
      <c r="F2969" s="3">
        <v>895024</v>
      </c>
    </row>
    <row r="2970" spans="1:6" x14ac:dyDescent="0.25">
      <c r="A2970">
        <v>2022</v>
      </c>
      <c r="B2970" t="s">
        <v>60</v>
      </c>
      <c r="C2970" t="s">
        <v>118</v>
      </c>
      <c r="D2970" t="str">
        <f t="shared" si="46"/>
        <v>BEC/EAC</v>
      </c>
      <c r="E2970">
        <v>289</v>
      </c>
      <c r="F2970" s="3">
        <v>30108808</v>
      </c>
    </row>
    <row r="2971" spans="1:6" x14ac:dyDescent="0.25">
      <c r="A2971">
        <v>2022</v>
      </c>
      <c r="B2971" t="s">
        <v>60</v>
      </c>
      <c r="C2971" t="s">
        <v>120</v>
      </c>
      <c r="D2971" t="str">
        <f t="shared" si="46"/>
        <v>Botnet</v>
      </c>
      <c r="E2971">
        <v>7</v>
      </c>
      <c r="F2971" s="3">
        <v>104</v>
      </c>
    </row>
    <row r="2972" spans="1:6" x14ac:dyDescent="0.25">
      <c r="A2972">
        <v>2022</v>
      </c>
      <c r="B2972" t="s">
        <v>60</v>
      </c>
      <c r="C2972" t="s">
        <v>122</v>
      </c>
      <c r="D2972" t="str">
        <f t="shared" si="46"/>
        <v>Confidence Fraud/Romance</v>
      </c>
      <c r="E2972">
        <v>298</v>
      </c>
      <c r="F2972" s="3">
        <v>6783496</v>
      </c>
    </row>
    <row r="2973" spans="1:6" x14ac:dyDescent="0.25">
      <c r="A2973">
        <v>2022</v>
      </c>
      <c r="B2973" t="s">
        <v>60</v>
      </c>
      <c r="C2973" t="s">
        <v>123</v>
      </c>
      <c r="D2973" t="str">
        <f t="shared" si="46"/>
        <v>Credit Card/Check Fraud</v>
      </c>
      <c r="E2973">
        <v>266</v>
      </c>
      <c r="F2973" s="3">
        <v>2717603</v>
      </c>
    </row>
    <row r="2974" spans="1:6" x14ac:dyDescent="0.25">
      <c r="A2974">
        <v>2022</v>
      </c>
      <c r="B2974" t="s">
        <v>60</v>
      </c>
      <c r="C2974" t="s">
        <v>17</v>
      </c>
      <c r="D2974" t="str">
        <f t="shared" si="46"/>
        <v>Crimes Against Children</v>
      </c>
      <c r="E2974">
        <v>34</v>
      </c>
      <c r="F2974" s="3">
        <v>1400</v>
      </c>
    </row>
    <row r="2975" spans="1:6" x14ac:dyDescent="0.25">
      <c r="A2975">
        <v>2022</v>
      </c>
      <c r="B2975" t="s">
        <v>60</v>
      </c>
      <c r="C2975" t="s">
        <v>124</v>
      </c>
      <c r="D2975" t="str">
        <f t="shared" si="46"/>
        <v>Data Breach (Corporate)</v>
      </c>
      <c r="E2975">
        <v>31</v>
      </c>
      <c r="F2975" s="3">
        <v>161373</v>
      </c>
    </row>
    <row r="2976" spans="1:6" x14ac:dyDescent="0.25">
      <c r="A2976">
        <v>2022</v>
      </c>
      <c r="B2976" t="s">
        <v>60</v>
      </c>
      <c r="C2976" t="s">
        <v>26</v>
      </c>
      <c r="D2976" t="str">
        <f t="shared" si="46"/>
        <v>Employment</v>
      </c>
      <c r="E2976">
        <v>152</v>
      </c>
      <c r="F2976" s="3">
        <v>485855</v>
      </c>
    </row>
    <row r="2977" spans="1:6" x14ac:dyDescent="0.25">
      <c r="A2977">
        <v>2022</v>
      </c>
      <c r="B2977" t="s">
        <v>60</v>
      </c>
      <c r="C2977" t="s">
        <v>12</v>
      </c>
      <c r="D2977" t="str">
        <f t="shared" si="46"/>
        <v>Extortion</v>
      </c>
      <c r="E2977">
        <v>523</v>
      </c>
      <c r="F2977" s="3">
        <v>895757</v>
      </c>
    </row>
    <row r="2978" spans="1:6" x14ac:dyDescent="0.25">
      <c r="A2978">
        <v>2022</v>
      </c>
      <c r="B2978" t="s">
        <v>60</v>
      </c>
      <c r="C2978" t="s">
        <v>5</v>
      </c>
      <c r="D2978" t="str">
        <f t="shared" si="46"/>
        <v>Government Impersonation</v>
      </c>
      <c r="E2978">
        <v>233</v>
      </c>
      <c r="F2978" s="3">
        <v>5655830</v>
      </c>
    </row>
    <row r="2979" spans="1:6" x14ac:dyDescent="0.25">
      <c r="A2979">
        <v>2022</v>
      </c>
      <c r="B2979" t="s">
        <v>60</v>
      </c>
      <c r="C2979" t="s">
        <v>126</v>
      </c>
      <c r="D2979" t="str">
        <f t="shared" si="46"/>
        <v>Harassment/Stalking</v>
      </c>
      <c r="E2979">
        <v>156</v>
      </c>
      <c r="F2979" s="3">
        <v>12886</v>
      </c>
    </row>
    <row r="2980" spans="1:6" x14ac:dyDescent="0.25">
      <c r="A2980">
        <v>2022</v>
      </c>
      <c r="B2980" t="s">
        <v>60</v>
      </c>
      <c r="C2980" t="s">
        <v>13</v>
      </c>
      <c r="D2980" t="str">
        <f t="shared" si="46"/>
        <v>IPR/Copyright and Counterfeit</v>
      </c>
      <c r="E2980">
        <v>26</v>
      </c>
      <c r="F2980" s="3">
        <v>5254</v>
      </c>
    </row>
    <row r="2981" spans="1:6" x14ac:dyDescent="0.25">
      <c r="A2981">
        <v>2022</v>
      </c>
      <c r="B2981" t="s">
        <v>60</v>
      </c>
      <c r="C2981" t="s">
        <v>10</v>
      </c>
      <c r="D2981" t="str">
        <f t="shared" si="46"/>
        <v>Identity Theft</v>
      </c>
      <c r="E2981">
        <v>259</v>
      </c>
      <c r="F2981" s="3">
        <v>915210</v>
      </c>
    </row>
    <row r="2982" spans="1:6" x14ac:dyDescent="0.25">
      <c r="A2982">
        <v>2022</v>
      </c>
      <c r="B2982" t="s">
        <v>60</v>
      </c>
      <c r="C2982" t="s">
        <v>18</v>
      </c>
      <c r="D2982" t="str">
        <f t="shared" si="46"/>
        <v>Investment</v>
      </c>
      <c r="E2982">
        <v>288</v>
      </c>
      <c r="F2982" s="3">
        <v>41583266</v>
      </c>
    </row>
    <row r="2983" spans="1:6" x14ac:dyDescent="0.25">
      <c r="A2983">
        <v>2022</v>
      </c>
      <c r="B2983" t="s">
        <v>60</v>
      </c>
      <c r="C2983" t="s">
        <v>11</v>
      </c>
      <c r="D2983" t="str">
        <f t="shared" si="46"/>
        <v>Lottery/Sweepstakes/Inheritance</v>
      </c>
      <c r="E2983">
        <v>89</v>
      </c>
      <c r="F2983" s="3">
        <v>1474065</v>
      </c>
    </row>
    <row r="2984" spans="1:6" x14ac:dyDescent="0.25">
      <c r="A2984">
        <v>2022</v>
      </c>
      <c r="B2984" t="s">
        <v>60</v>
      </c>
      <c r="C2984" t="s">
        <v>117</v>
      </c>
      <c r="D2984" t="str">
        <f t="shared" si="46"/>
        <v>Malware/Scareware/Virus</v>
      </c>
      <c r="E2984">
        <v>15</v>
      </c>
      <c r="F2984" s="3">
        <v>82720</v>
      </c>
    </row>
    <row r="2985" spans="1:6" x14ac:dyDescent="0.25">
      <c r="A2985">
        <v>2022</v>
      </c>
      <c r="B2985" t="s">
        <v>60</v>
      </c>
      <c r="C2985" t="s">
        <v>119</v>
      </c>
      <c r="D2985" t="str">
        <f t="shared" si="46"/>
        <v>NCDF</v>
      </c>
      <c r="E2985">
        <v>0</v>
      </c>
      <c r="F2985" s="3">
        <v>0</v>
      </c>
    </row>
    <row r="2986" spans="1:6" x14ac:dyDescent="0.25">
      <c r="A2986">
        <v>2022</v>
      </c>
      <c r="B2986" t="s">
        <v>60</v>
      </c>
      <c r="C2986" t="s">
        <v>121</v>
      </c>
      <c r="D2986" t="str">
        <f t="shared" si="46"/>
        <v>NTOC</v>
      </c>
      <c r="E2986">
        <v>0</v>
      </c>
      <c r="F2986" s="3">
        <v>0</v>
      </c>
    </row>
    <row r="2987" spans="1:6" x14ac:dyDescent="0.25">
      <c r="A2987">
        <v>2022</v>
      </c>
      <c r="B2987" t="s">
        <v>60</v>
      </c>
      <c r="C2987" t="s">
        <v>102</v>
      </c>
      <c r="D2987" t="str">
        <f t="shared" si="46"/>
        <v>No Lead Value</v>
      </c>
      <c r="E2987">
        <v>353</v>
      </c>
      <c r="F2987" s="3">
        <v>12800</v>
      </c>
    </row>
    <row r="2988" spans="1:6" x14ac:dyDescent="0.25">
      <c r="A2988">
        <v>2022</v>
      </c>
      <c r="B2988" t="s">
        <v>60</v>
      </c>
      <c r="C2988" t="s">
        <v>103</v>
      </c>
      <c r="D2988" t="str">
        <f t="shared" si="46"/>
        <v>Non-payment/Non-Delivery</v>
      </c>
      <c r="E2988">
        <v>667</v>
      </c>
      <c r="F2988" s="3">
        <v>2994708</v>
      </c>
    </row>
    <row r="2989" spans="1:6" x14ac:dyDescent="0.25">
      <c r="A2989">
        <v>2022</v>
      </c>
      <c r="B2989" t="s">
        <v>60</v>
      </c>
      <c r="C2989" t="s">
        <v>28</v>
      </c>
      <c r="D2989" t="str">
        <f t="shared" si="46"/>
        <v>Other</v>
      </c>
      <c r="E2989">
        <v>106</v>
      </c>
      <c r="F2989" s="3">
        <v>575633</v>
      </c>
    </row>
    <row r="2990" spans="1:6" x14ac:dyDescent="0.25">
      <c r="A2990">
        <v>2022</v>
      </c>
      <c r="B2990" t="s">
        <v>60</v>
      </c>
      <c r="C2990" t="s">
        <v>9</v>
      </c>
      <c r="D2990" t="str">
        <f t="shared" si="46"/>
        <v>Overpayment</v>
      </c>
      <c r="E2990">
        <v>101</v>
      </c>
      <c r="F2990" s="3">
        <v>529645</v>
      </c>
    </row>
    <row r="2991" spans="1:6" x14ac:dyDescent="0.25">
      <c r="A2991">
        <v>2022</v>
      </c>
      <c r="B2991" t="s">
        <v>60</v>
      </c>
      <c r="C2991" t="s">
        <v>8</v>
      </c>
      <c r="D2991" t="str">
        <f t="shared" si="46"/>
        <v>Data Breach (Personal)</v>
      </c>
      <c r="E2991">
        <v>724</v>
      </c>
      <c r="F2991" s="3">
        <v>3965005</v>
      </c>
    </row>
    <row r="2992" spans="1:6" x14ac:dyDescent="0.25">
      <c r="A2992">
        <v>2022</v>
      </c>
      <c r="B2992" t="s">
        <v>60</v>
      </c>
      <c r="C2992" t="s">
        <v>125</v>
      </c>
      <c r="D2992" t="str">
        <f t="shared" si="46"/>
        <v>Phishing/Vishing/Smishing/Pharming</v>
      </c>
      <c r="E2992">
        <v>233</v>
      </c>
      <c r="F2992" s="3">
        <v>220553</v>
      </c>
    </row>
    <row r="2993" spans="1:6" x14ac:dyDescent="0.25">
      <c r="A2993">
        <v>2022</v>
      </c>
      <c r="B2993" t="s">
        <v>60</v>
      </c>
      <c r="C2993" t="s">
        <v>15</v>
      </c>
      <c r="D2993" t="str">
        <f t="shared" si="46"/>
        <v>Ransomware</v>
      </c>
      <c r="E2993">
        <v>30</v>
      </c>
      <c r="F2993" s="3">
        <v>17600</v>
      </c>
    </row>
    <row r="2994" spans="1:6" x14ac:dyDescent="0.25">
      <c r="A2994">
        <v>2022</v>
      </c>
      <c r="B2994" t="s">
        <v>60</v>
      </c>
      <c r="C2994" t="s">
        <v>127</v>
      </c>
      <c r="D2994" t="str">
        <f t="shared" si="46"/>
        <v>Real Estate/Rental</v>
      </c>
      <c r="E2994">
        <v>201</v>
      </c>
      <c r="F2994" s="3">
        <v>2309133</v>
      </c>
    </row>
    <row r="2995" spans="1:6" x14ac:dyDescent="0.25">
      <c r="A2995">
        <v>2022</v>
      </c>
      <c r="B2995" t="s">
        <v>60</v>
      </c>
      <c r="C2995" t="s">
        <v>128</v>
      </c>
      <c r="D2995" t="str">
        <f t="shared" si="46"/>
        <v>SIM Swap</v>
      </c>
      <c r="E2995">
        <v>16</v>
      </c>
      <c r="F2995" s="3">
        <v>160871</v>
      </c>
    </row>
    <row r="2996" spans="1:6" x14ac:dyDescent="0.25">
      <c r="A2996">
        <v>2022</v>
      </c>
      <c r="B2996" t="s">
        <v>60</v>
      </c>
      <c r="C2996" t="s">
        <v>22</v>
      </c>
      <c r="D2996" t="str">
        <f t="shared" si="46"/>
        <v>Spoofing</v>
      </c>
      <c r="E2996">
        <v>287</v>
      </c>
      <c r="F2996" s="3">
        <v>1552404</v>
      </c>
    </row>
    <row r="2997" spans="1:6" x14ac:dyDescent="0.25">
      <c r="A2997">
        <v>2022</v>
      </c>
      <c r="B2997" t="s">
        <v>60</v>
      </c>
      <c r="C2997" t="s">
        <v>16</v>
      </c>
      <c r="D2997" t="str">
        <f t="shared" si="46"/>
        <v>Tech Support</v>
      </c>
      <c r="E2997">
        <v>522</v>
      </c>
      <c r="F2997" s="3">
        <v>10168229</v>
      </c>
    </row>
    <row r="2998" spans="1:6" x14ac:dyDescent="0.25">
      <c r="A2998">
        <v>2022</v>
      </c>
      <c r="B2998" t="s">
        <v>60</v>
      </c>
      <c r="C2998" t="s">
        <v>129</v>
      </c>
      <c r="D2998" t="str">
        <f t="shared" si="46"/>
        <v>Terrorism/Threats of Violence</v>
      </c>
      <c r="E2998">
        <v>21</v>
      </c>
      <c r="F2998" s="3">
        <v>0</v>
      </c>
    </row>
    <row r="2999" spans="1:6" x14ac:dyDescent="0.25">
      <c r="A2999">
        <v>2022</v>
      </c>
      <c r="B2999" t="s">
        <v>71</v>
      </c>
      <c r="C2999" t="s">
        <v>7</v>
      </c>
      <c r="D2999" t="str">
        <f t="shared" si="46"/>
        <v>Advanced Fee</v>
      </c>
      <c r="E2999">
        <v>360</v>
      </c>
      <c r="F2999" s="3">
        <v>2275455</v>
      </c>
    </row>
    <row r="3000" spans="1:6" x14ac:dyDescent="0.25">
      <c r="A3000">
        <v>2022</v>
      </c>
      <c r="B3000" t="s">
        <v>71</v>
      </c>
      <c r="C3000" t="s">
        <v>118</v>
      </c>
      <c r="D3000" t="str">
        <f t="shared" si="46"/>
        <v>BEC/EAC</v>
      </c>
      <c r="E3000">
        <v>709</v>
      </c>
      <c r="F3000" s="3">
        <v>92550017</v>
      </c>
    </row>
    <row r="3001" spans="1:6" x14ac:dyDescent="0.25">
      <c r="A3001">
        <v>2022</v>
      </c>
      <c r="B3001" t="s">
        <v>71</v>
      </c>
      <c r="C3001" t="s">
        <v>120</v>
      </c>
      <c r="D3001" t="str">
        <f t="shared" si="46"/>
        <v>Botnet</v>
      </c>
      <c r="E3001">
        <v>17</v>
      </c>
      <c r="F3001" s="3">
        <v>14438</v>
      </c>
    </row>
    <row r="3002" spans="1:6" x14ac:dyDescent="0.25">
      <c r="A3002">
        <v>2022</v>
      </c>
      <c r="B3002" t="s">
        <v>71</v>
      </c>
      <c r="C3002" t="s">
        <v>122</v>
      </c>
      <c r="D3002" t="str">
        <f t="shared" si="46"/>
        <v>Confidence Fraud/Romance</v>
      </c>
      <c r="E3002">
        <v>602</v>
      </c>
      <c r="F3002" s="3">
        <v>14405614</v>
      </c>
    </row>
    <row r="3003" spans="1:6" x14ac:dyDescent="0.25">
      <c r="A3003">
        <v>2022</v>
      </c>
      <c r="B3003" t="s">
        <v>71</v>
      </c>
      <c r="C3003" t="s">
        <v>123</v>
      </c>
      <c r="D3003" t="str">
        <f t="shared" si="46"/>
        <v>Credit Card/Check Fraud</v>
      </c>
      <c r="E3003">
        <v>854</v>
      </c>
      <c r="F3003" s="3">
        <v>6427321</v>
      </c>
    </row>
    <row r="3004" spans="1:6" x14ac:dyDescent="0.25">
      <c r="A3004">
        <v>2022</v>
      </c>
      <c r="B3004" t="s">
        <v>71</v>
      </c>
      <c r="C3004" t="s">
        <v>17</v>
      </c>
      <c r="D3004" t="str">
        <f t="shared" si="46"/>
        <v>Crimes Against Children</v>
      </c>
      <c r="E3004">
        <v>73</v>
      </c>
      <c r="F3004" s="3">
        <v>1312</v>
      </c>
    </row>
    <row r="3005" spans="1:6" x14ac:dyDescent="0.25">
      <c r="A3005">
        <v>2022</v>
      </c>
      <c r="B3005" t="s">
        <v>71</v>
      </c>
      <c r="C3005" t="s">
        <v>124</v>
      </c>
      <c r="D3005" t="str">
        <f t="shared" si="46"/>
        <v>Data Breach (Corporate)</v>
      </c>
      <c r="E3005">
        <v>68</v>
      </c>
      <c r="F3005" s="3">
        <v>3192907</v>
      </c>
    </row>
    <row r="3006" spans="1:6" x14ac:dyDescent="0.25">
      <c r="A3006">
        <v>2022</v>
      </c>
      <c r="B3006" t="s">
        <v>71</v>
      </c>
      <c r="C3006" t="s">
        <v>26</v>
      </c>
      <c r="D3006" t="str">
        <f t="shared" si="46"/>
        <v>Employment</v>
      </c>
      <c r="E3006">
        <v>471</v>
      </c>
      <c r="F3006" s="3">
        <v>555478</v>
      </c>
    </row>
    <row r="3007" spans="1:6" x14ac:dyDescent="0.25">
      <c r="A3007">
        <v>2022</v>
      </c>
      <c r="B3007" t="s">
        <v>71</v>
      </c>
      <c r="C3007" t="s">
        <v>12</v>
      </c>
      <c r="D3007" t="str">
        <f t="shared" si="46"/>
        <v>Extortion</v>
      </c>
      <c r="E3007">
        <v>1356</v>
      </c>
      <c r="F3007" s="3">
        <v>2612043</v>
      </c>
    </row>
    <row r="3008" spans="1:6" x14ac:dyDescent="0.25">
      <c r="A3008">
        <v>2022</v>
      </c>
      <c r="B3008" t="s">
        <v>71</v>
      </c>
      <c r="C3008" t="s">
        <v>5</v>
      </c>
      <c r="D3008" t="str">
        <f t="shared" si="46"/>
        <v>Government Impersonation</v>
      </c>
      <c r="E3008">
        <v>507</v>
      </c>
      <c r="F3008" s="3">
        <v>10627992</v>
      </c>
    </row>
    <row r="3009" spans="1:6" x14ac:dyDescent="0.25">
      <c r="A3009">
        <v>2022</v>
      </c>
      <c r="B3009" t="s">
        <v>71</v>
      </c>
      <c r="C3009" t="s">
        <v>126</v>
      </c>
      <c r="D3009" t="str">
        <f t="shared" si="46"/>
        <v>Harassment/Stalking</v>
      </c>
      <c r="E3009">
        <v>330</v>
      </c>
      <c r="F3009" s="3">
        <v>34107</v>
      </c>
    </row>
    <row r="3010" spans="1:6" x14ac:dyDescent="0.25">
      <c r="A3010">
        <v>2022</v>
      </c>
      <c r="B3010" t="s">
        <v>71</v>
      </c>
      <c r="C3010" t="s">
        <v>13</v>
      </c>
      <c r="D3010" t="str">
        <f t="shared" si="46"/>
        <v>IPR/Copyright and Counterfeit</v>
      </c>
      <c r="E3010">
        <v>61</v>
      </c>
      <c r="F3010" s="3">
        <v>30654</v>
      </c>
    </row>
    <row r="3011" spans="1:6" x14ac:dyDescent="0.25">
      <c r="A3011">
        <v>2022</v>
      </c>
      <c r="B3011" t="s">
        <v>71</v>
      </c>
      <c r="C3011" t="s">
        <v>10</v>
      </c>
      <c r="D3011" t="str">
        <f t="shared" ref="D3011:D3074" si="47">IF(C3011="BEC", "BEC/EAC", IF(C3011="Credit Card Fraud", "Credit Card/Check Fraud", IF(C3011="Malware", "Malware/Scareware/Virus", IF(C3011="Data Breach", "Data Breach (Corporate)", IF(C3011="Real Estate", "Real Estate/Rental", IF(C3011="Phishing", "Phishing/Vishing/Smishing/Pharming", IF(C3011="Personal Data Breach", "Data Breach (Personal)", IF(C3011="Corporate Data Breach", "Data Breach (Corporate)", IF(C3011="Confidence/Romance", "Confidence Fraud/Romance", IF(C3011="Threats of Violence", "Terrorism/Threats of Violence", C3011))))))))))</f>
        <v>Identity Theft</v>
      </c>
      <c r="E3011">
        <v>960</v>
      </c>
      <c r="F3011" s="3">
        <v>2902616</v>
      </c>
    </row>
    <row r="3012" spans="1:6" x14ac:dyDescent="0.25">
      <c r="A3012">
        <v>2022</v>
      </c>
      <c r="B3012" t="s">
        <v>71</v>
      </c>
      <c r="C3012" t="s">
        <v>18</v>
      </c>
      <c r="D3012" t="str">
        <f t="shared" si="47"/>
        <v>Investment</v>
      </c>
      <c r="E3012">
        <v>609</v>
      </c>
      <c r="F3012" s="3">
        <v>65396772</v>
      </c>
    </row>
    <row r="3013" spans="1:6" x14ac:dyDescent="0.25">
      <c r="A3013">
        <v>2022</v>
      </c>
      <c r="B3013" t="s">
        <v>71</v>
      </c>
      <c r="C3013" t="s">
        <v>11</v>
      </c>
      <c r="D3013" t="str">
        <f t="shared" si="47"/>
        <v>Lottery/Sweepstakes/Inheritance</v>
      </c>
      <c r="E3013">
        <v>134</v>
      </c>
      <c r="F3013" s="3">
        <v>2163110</v>
      </c>
    </row>
    <row r="3014" spans="1:6" x14ac:dyDescent="0.25">
      <c r="A3014">
        <v>2022</v>
      </c>
      <c r="B3014" t="s">
        <v>71</v>
      </c>
      <c r="C3014" t="s">
        <v>117</v>
      </c>
      <c r="D3014" t="str">
        <f t="shared" si="47"/>
        <v>Malware/Scareware/Virus</v>
      </c>
      <c r="E3014">
        <v>28</v>
      </c>
      <c r="F3014" s="3">
        <v>165889</v>
      </c>
    </row>
    <row r="3015" spans="1:6" x14ac:dyDescent="0.25">
      <c r="A3015">
        <v>2022</v>
      </c>
      <c r="B3015" t="s">
        <v>71</v>
      </c>
      <c r="C3015" t="s">
        <v>119</v>
      </c>
      <c r="D3015" t="str">
        <f t="shared" si="47"/>
        <v>NCDF</v>
      </c>
      <c r="E3015">
        <v>0</v>
      </c>
      <c r="F3015" s="3">
        <v>0</v>
      </c>
    </row>
    <row r="3016" spans="1:6" x14ac:dyDescent="0.25">
      <c r="A3016">
        <v>2022</v>
      </c>
      <c r="B3016" t="s">
        <v>71</v>
      </c>
      <c r="C3016" t="s">
        <v>121</v>
      </c>
      <c r="D3016" t="str">
        <f t="shared" si="47"/>
        <v>NTOC</v>
      </c>
      <c r="E3016">
        <v>0</v>
      </c>
      <c r="F3016" s="3">
        <v>0</v>
      </c>
    </row>
    <row r="3017" spans="1:6" x14ac:dyDescent="0.25">
      <c r="A3017">
        <v>2022</v>
      </c>
      <c r="B3017" t="s">
        <v>71</v>
      </c>
      <c r="C3017" t="s">
        <v>102</v>
      </c>
      <c r="D3017" t="str">
        <f t="shared" si="47"/>
        <v>No Lead Value</v>
      </c>
      <c r="E3017">
        <v>2118</v>
      </c>
      <c r="F3017" s="3">
        <v>0</v>
      </c>
    </row>
    <row r="3018" spans="1:6" x14ac:dyDescent="0.25">
      <c r="A3018">
        <v>2022</v>
      </c>
      <c r="B3018" t="s">
        <v>71</v>
      </c>
      <c r="C3018" t="s">
        <v>103</v>
      </c>
      <c r="D3018" t="str">
        <f t="shared" si="47"/>
        <v>Non-payment/Non-Delivery</v>
      </c>
      <c r="E3018">
        <v>1680</v>
      </c>
      <c r="F3018" s="3">
        <v>6052842</v>
      </c>
    </row>
    <row r="3019" spans="1:6" x14ac:dyDescent="0.25">
      <c r="A3019">
        <v>2022</v>
      </c>
      <c r="B3019" t="s">
        <v>71</v>
      </c>
      <c r="C3019" t="s">
        <v>28</v>
      </c>
      <c r="D3019" t="str">
        <f t="shared" si="47"/>
        <v>Other</v>
      </c>
      <c r="E3019">
        <v>233</v>
      </c>
      <c r="F3019" s="3">
        <v>2190588</v>
      </c>
    </row>
    <row r="3020" spans="1:6" x14ac:dyDescent="0.25">
      <c r="A3020">
        <v>2022</v>
      </c>
      <c r="B3020" t="s">
        <v>71</v>
      </c>
      <c r="C3020" t="s">
        <v>9</v>
      </c>
      <c r="D3020" t="str">
        <f t="shared" si="47"/>
        <v>Overpayment</v>
      </c>
      <c r="E3020">
        <v>211</v>
      </c>
      <c r="F3020" s="3">
        <v>1263150</v>
      </c>
    </row>
    <row r="3021" spans="1:6" x14ac:dyDescent="0.25">
      <c r="A3021">
        <v>2022</v>
      </c>
      <c r="B3021" t="s">
        <v>71</v>
      </c>
      <c r="C3021" t="s">
        <v>8</v>
      </c>
      <c r="D3021" t="str">
        <f t="shared" si="47"/>
        <v>Data Breach (Personal)</v>
      </c>
      <c r="E3021">
        <v>1767</v>
      </c>
      <c r="F3021" s="3">
        <v>12973871</v>
      </c>
    </row>
    <row r="3022" spans="1:6" x14ac:dyDescent="0.25">
      <c r="A3022">
        <v>2022</v>
      </c>
      <c r="B3022" t="s">
        <v>71</v>
      </c>
      <c r="C3022" t="s">
        <v>125</v>
      </c>
      <c r="D3022" t="str">
        <f t="shared" si="47"/>
        <v>Phishing/Vishing/Smishing/Pharming</v>
      </c>
      <c r="E3022">
        <v>506</v>
      </c>
      <c r="F3022" s="3">
        <v>753847</v>
      </c>
    </row>
    <row r="3023" spans="1:6" x14ac:dyDescent="0.25">
      <c r="A3023">
        <v>2022</v>
      </c>
      <c r="B3023" t="s">
        <v>71</v>
      </c>
      <c r="C3023" t="s">
        <v>15</v>
      </c>
      <c r="D3023" t="str">
        <f t="shared" si="47"/>
        <v>Ransomware</v>
      </c>
      <c r="E3023">
        <v>90</v>
      </c>
      <c r="F3023" s="3">
        <v>2014552</v>
      </c>
    </row>
    <row r="3024" spans="1:6" x14ac:dyDescent="0.25">
      <c r="A3024">
        <v>2022</v>
      </c>
      <c r="B3024" t="s">
        <v>71</v>
      </c>
      <c r="C3024" t="s">
        <v>127</v>
      </c>
      <c r="D3024" t="str">
        <f t="shared" si="47"/>
        <v>Real Estate/Rental</v>
      </c>
      <c r="E3024">
        <v>308</v>
      </c>
      <c r="F3024" s="3">
        <v>7973567</v>
      </c>
    </row>
    <row r="3025" spans="1:6" x14ac:dyDescent="0.25">
      <c r="A3025">
        <v>2022</v>
      </c>
      <c r="B3025" t="s">
        <v>71</v>
      </c>
      <c r="C3025" t="s">
        <v>128</v>
      </c>
      <c r="D3025" t="str">
        <f t="shared" si="47"/>
        <v>SIM Swap</v>
      </c>
      <c r="E3025">
        <v>54</v>
      </c>
      <c r="F3025" s="3">
        <v>2708013</v>
      </c>
    </row>
    <row r="3026" spans="1:6" x14ac:dyDescent="0.25">
      <c r="A3026">
        <v>2022</v>
      </c>
      <c r="B3026" t="s">
        <v>71</v>
      </c>
      <c r="C3026" t="s">
        <v>22</v>
      </c>
      <c r="D3026" t="str">
        <f t="shared" si="47"/>
        <v>Spoofing</v>
      </c>
      <c r="E3026">
        <v>612</v>
      </c>
      <c r="F3026" s="3">
        <v>1952106</v>
      </c>
    </row>
    <row r="3027" spans="1:6" x14ac:dyDescent="0.25">
      <c r="A3027">
        <v>2022</v>
      </c>
      <c r="B3027" t="s">
        <v>71</v>
      </c>
      <c r="C3027" t="s">
        <v>16</v>
      </c>
      <c r="D3027" t="str">
        <f t="shared" si="47"/>
        <v>Tech Support</v>
      </c>
      <c r="E3027">
        <v>1178</v>
      </c>
      <c r="F3027" s="3">
        <v>24975280</v>
      </c>
    </row>
    <row r="3028" spans="1:6" x14ac:dyDescent="0.25">
      <c r="A3028">
        <v>2022</v>
      </c>
      <c r="B3028" t="s">
        <v>71</v>
      </c>
      <c r="C3028" t="s">
        <v>129</v>
      </c>
      <c r="D3028" t="str">
        <f t="shared" si="47"/>
        <v>Terrorism/Threats of Violence</v>
      </c>
      <c r="E3028">
        <v>53</v>
      </c>
      <c r="F3028" s="3">
        <v>33460</v>
      </c>
    </row>
    <row r="3029" spans="1:6" x14ac:dyDescent="0.25">
      <c r="A3029">
        <v>2022</v>
      </c>
      <c r="B3029" t="s">
        <v>76</v>
      </c>
      <c r="C3029" t="s">
        <v>7</v>
      </c>
      <c r="D3029" t="str">
        <f t="shared" si="47"/>
        <v>Advanced Fee</v>
      </c>
      <c r="E3029">
        <v>41</v>
      </c>
      <c r="F3029" s="12">
        <v>125994</v>
      </c>
    </row>
    <row r="3030" spans="1:6" x14ac:dyDescent="0.25">
      <c r="A3030">
        <v>2022</v>
      </c>
      <c r="B3030" t="s">
        <v>76</v>
      </c>
      <c r="C3030" t="s">
        <v>118</v>
      </c>
      <c r="D3030" t="str">
        <f t="shared" si="47"/>
        <v>BEC/EAC</v>
      </c>
      <c r="E3030">
        <v>54</v>
      </c>
      <c r="F3030" s="12">
        <v>3610306</v>
      </c>
    </row>
    <row r="3031" spans="1:6" x14ac:dyDescent="0.25">
      <c r="A3031">
        <v>2022</v>
      </c>
      <c r="B3031" t="s">
        <v>76</v>
      </c>
      <c r="C3031" t="s">
        <v>120</v>
      </c>
      <c r="D3031" t="str">
        <f t="shared" si="47"/>
        <v>Botnet</v>
      </c>
      <c r="E3031">
        <v>2</v>
      </c>
      <c r="F3031" s="12">
        <v>0</v>
      </c>
    </row>
    <row r="3032" spans="1:6" x14ac:dyDescent="0.25">
      <c r="A3032">
        <v>2022</v>
      </c>
      <c r="B3032" t="s">
        <v>76</v>
      </c>
      <c r="C3032" t="s">
        <v>122</v>
      </c>
      <c r="D3032" t="str">
        <f t="shared" si="47"/>
        <v>Confidence Fraud/Romance</v>
      </c>
      <c r="E3032">
        <v>68</v>
      </c>
      <c r="F3032" s="12">
        <v>460024</v>
      </c>
    </row>
    <row r="3033" spans="1:6" x14ac:dyDescent="0.25">
      <c r="A3033">
        <v>2022</v>
      </c>
      <c r="B3033" t="s">
        <v>76</v>
      </c>
      <c r="C3033" t="s">
        <v>123</v>
      </c>
      <c r="D3033" t="str">
        <f t="shared" si="47"/>
        <v>Credit Card/Check Fraud</v>
      </c>
      <c r="E3033">
        <v>32</v>
      </c>
      <c r="F3033" s="12">
        <v>196048</v>
      </c>
    </row>
    <row r="3034" spans="1:6" x14ac:dyDescent="0.25">
      <c r="A3034">
        <v>2022</v>
      </c>
      <c r="B3034" t="s">
        <v>76</v>
      </c>
      <c r="C3034" t="s">
        <v>17</v>
      </c>
      <c r="D3034" t="str">
        <f t="shared" si="47"/>
        <v>Crimes Against Children</v>
      </c>
      <c r="E3034">
        <v>4</v>
      </c>
      <c r="F3034" s="12">
        <v>72</v>
      </c>
    </row>
    <row r="3035" spans="1:6" x14ac:dyDescent="0.25">
      <c r="A3035">
        <v>2022</v>
      </c>
      <c r="B3035" t="s">
        <v>76</v>
      </c>
      <c r="C3035" t="s">
        <v>124</v>
      </c>
      <c r="D3035" t="str">
        <f t="shared" si="47"/>
        <v>Data Breach (Corporate)</v>
      </c>
      <c r="E3035">
        <v>11</v>
      </c>
      <c r="F3035" s="12">
        <v>20751</v>
      </c>
    </row>
    <row r="3036" spans="1:6" x14ac:dyDescent="0.25">
      <c r="A3036">
        <v>2022</v>
      </c>
      <c r="B3036" t="s">
        <v>76</v>
      </c>
      <c r="C3036" t="s">
        <v>26</v>
      </c>
      <c r="D3036" t="str">
        <f t="shared" si="47"/>
        <v>Employment</v>
      </c>
      <c r="E3036">
        <v>32</v>
      </c>
      <c r="F3036" s="12">
        <v>32128</v>
      </c>
    </row>
    <row r="3037" spans="1:6" x14ac:dyDescent="0.25">
      <c r="A3037">
        <v>2022</v>
      </c>
      <c r="B3037" t="s">
        <v>76</v>
      </c>
      <c r="C3037" t="s">
        <v>12</v>
      </c>
      <c r="D3037" t="str">
        <f t="shared" si="47"/>
        <v>Extortion</v>
      </c>
      <c r="E3037">
        <v>122</v>
      </c>
      <c r="F3037" s="12">
        <v>56214</v>
      </c>
    </row>
    <row r="3038" spans="1:6" x14ac:dyDescent="0.25">
      <c r="A3038">
        <v>2022</v>
      </c>
      <c r="B3038" t="s">
        <v>76</v>
      </c>
      <c r="C3038" t="s">
        <v>5</v>
      </c>
      <c r="D3038" t="str">
        <f t="shared" si="47"/>
        <v>Government Impersonation</v>
      </c>
      <c r="E3038">
        <v>84</v>
      </c>
      <c r="F3038" s="12">
        <v>393899</v>
      </c>
    </row>
    <row r="3039" spans="1:6" x14ac:dyDescent="0.25">
      <c r="A3039">
        <v>2022</v>
      </c>
      <c r="B3039" t="s">
        <v>76</v>
      </c>
      <c r="C3039" t="s">
        <v>126</v>
      </c>
      <c r="D3039" t="str">
        <f t="shared" si="47"/>
        <v>Harassment/Stalking</v>
      </c>
      <c r="E3039">
        <v>61</v>
      </c>
      <c r="F3039" s="12">
        <v>955</v>
      </c>
    </row>
    <row r="3040" spans="1:6" x14ac:dyDescent="0.25">
      <c r="A3040">
        <v>2022</v>
      </c>
      <c r="B3040" t="s">
        <v>76</v>
      </c>
      <c r="C3040" t="s">
        <v>13</v>
      </c>
      <c r="D3040" t="str">
        <f t="shared" si="47"/>
        <v>IPR/Copyright and Counterfeit</v>
      </c>
      <c r="E3040">
        <v>1</v>
      </c>
      <c r="F3040" s="12">
        <v>21</v>
      </c>
    </row>
    <row r="3041" spans="1:6" x14ac:dyDescent="0.25">
      <c r="A3041">
        <v>2022</v>
      </c>
      <c r="B3041" t="s">
        <v>76</v>
      </c>
      <c r="C3041" t="s">
        <v>10</v>
      </c>
      <c r="D3041" t="str">
        <f t="shared" si="47"/>
        <v>Identity Theft</v>
      </c>
      <c r="E3041">
        <v>40</v>
      </c>
      <c r="F3041" s="12">
        <v>119797</v>
      </c>
    </row>
    <row r="3042" spans="1:6" x14ac:dyDescent="0.25">
      <c r="A3042">
        <v>2022</v>
      </c>
      <c r="B3042" t="s">
        <v>76</v>
      </c>
      <c r="C3042" t="s">
        <v>18</v>
      </c>
      <c r="D3042" t="str">
        <f t="shared" si="47"/>
        <v>Investment</v>
      </c>
      <c r="E3042">
        <v>81</v>
      </c>
      <c r="F3042" s="12">
        <v>3846768</v>
      </c>
    </row>
    <row r="3043" spans="1:6" x14ac:dyDescent="0.25">
      <c r="A3043">
        <v>2022</v>
      </c>
      <c r="B3043" t="s">
        <v>76</v>
      </c>
      <c r="C3043" t="s">
        <v>11</v>
      </c>
      <c r="D3043" t="str">
        <f t="shared" si="47"/>
        <v>Lottery/Sweepstakes/Inheritance</v>
      </c>
      <c r="E3043">
        <v>7</v>
      </c>
      <c r="F3043" s="12">
        <v>714</v>
      </c>
    </row>
    <row r="3044" spans="1:6" x14ac:dyDescent="0.25">
      <c r="A3044">
        <v>2022</v>
      </c>
      <c r="B3044" t="s">
        <v>76</v>
      </c>
      <c r="C3044" t="s">
        <v>117</v>
      </c>
      <c r="D3044" t="str">
        <f t="shared" si="47"/>
        <v>Malware/Scareware/Virus</v>
      </c>
      <c r="E3044">
        <v>0</v>
      </c>
      <c r="F3044" s="12">
        <v>0</v>
      </c>
    </row>
    <row r="3045" spans="1:6" x14ac:dyDescent="0.25">
      <c r="A3045">
        <v>2022</v>
      </c>
      <c r="B3045" t="s">
        <v>76</v>
      </c>
      <c r="C3045" t="s">
        <v>119</v>
      </c>
      <c r="D3045" t="str">
        <f t="shared" si="47"/>
        <v>NCDF</v>
      </c>
      <c r="E3045">
        <v>1</v>
      </c>
      <c r="F3045" s="12">
        <v>0</v>
      </c>
    </row>
    <row r="3046" spans="1:6" x14ac:dyDescent="0.25">
      <c r="A3046">
        <v>2022</v>
      </c>
      <c r="B3046" t="s">
        <v>76</v>
      </c>
      <c r="C3046" t="s">
        <v>121</v>
      </c>
      <c r="D3046" t="str">
        <f t="shared" si="47"/>
        <v>NTOC</v>
      </c>
      <c r="E3046">
        <v>0</v>
      </c>
      <c r="F3046" s="12">
        <v>0</v>
      </c>
    </row>
    <row r="3047" spans="1:6" x14ac:dyDescent="0.25">
      <c r="A3047">
        <v>2022</v>
      </c>
      <c r="B3047" t="s">
        <v>76</v>
      </c>
      <c r="C3047" t="s">
        <v>102</v>
      </c>
      <c r="D3047" t="str">
        <f t="shared" si="47"/>
        <v>No Lead Value</v>
      </c>
      <c r="E3047">
        <v>1527</v>
      </c>
      <c r="F3047" s="12">
        <v>0</v>
      </c>
    </row>
    <row r="3048" spans="1:6" x14ac:dyDescent="0.25">
      <c r="A3048">
        <v>2022</v>
      </c>
      <c r="B3048" t="s">
        <v>76</v>
      </c>
      <c r="C3048" t="s">
        <v>103</v>
      </c>
      <c r="D3048" t="str">
        <f t="shared" si="47"/>
        <v>Non-payment/Non-Delivery</v>
      </c>
      <c r="E3048">
        <v>131</v>
      </c>
      <c r="F3048" s="12">
        <v>2002916</v>
      </c>
    </row>
    <row r="3049" spans="1:6" x14ac:dyDescent="0.25">
      <c r="A3049">
        <v>2022</v>
      </c>
      <c r="B3049" t="s">
        <v>76</v>
      </c>
      <c r="C3049" t="s">
        <v>28</v>
      </c>
      <c r="D3049" t="str">
        <f t="shared" si="47"/>
        <v>Other</v>
      </c>
      <c r="E3049">
        <v>42</v>
      </c>
      <c r="F3049" s="12">
        <v>2065415</v>
      </c>
    </row>
    <row r="3050" spans="1:6" x14ac:dyDescent="0.25">
      <c r="A3050">
        <v>2022</v>
      </c>
      <c r="B3050" t="s">
        <v>76</v>
      </c>
      <c r="C3050" t="s">
        <v>9</v>
      </c>
      <c r="D3050" t="str">
        <f t="shared" si="47"/>
        <v>Overpayment</v>
      </c>
      <c r="E3050">
        <v>10</v>
      </c>
      <c r="F3050" s="12">
        <v>5564</v>
      </c>
    </row>
    <row r="3051" spans="1:6" x14ac:dyDescent="0.25">
      <c r="A3051">
        <v>2022</v>
      </c>
      <c r="B3051" t="s">
        <v>76</v>
      </c>
      <c r="C3051" t="s">
        <v>8</v>
      </c>
      <c r="D3051" t="str">
        <f t="shared" si="47"/>
        <v>Data Breach (Personal)</v>
      </c>
      <c r="E3051">
        <v>294</v>
      </c>
      <c r="F3051" s="12">
        <v>32428931</v>
      </c>
    </row>
    <row r="3052" spans="1:6" x14ac:dyDescent="0.25">
      <c r="A3052">
        <v>2022</v>
      </c>
      <c r="B3052" t="s">
        <v>76</v>
      </c>
      <c r="C3052" t="s">
        <v>125</v>
      </c>
      <c r="D3052" t="str">
        <f t="shared" si="47"/>
        <v>Phishing/Vishing/Smishing/Pharming</v>
      </c>
      <c r="E3052">
        <v>38</v>
      </c>
      <c r="F3052" s="12">
        <v>209527</v>
      </c>
    </row>
    <row r="3053" spans="1:6" x14ac:dyDescent="0.25">
      <c r="A3053">
        <v>2022</v>
      </c>
      <c r="B3053" t="s">
        <v>76</v>
      </c>
      <c r="C3053" t="s">
        <v>15</v>
      </c>
      <c r="D3053" t="str">
        <f t="shared" si="47"/>
        <v>Ransomware</v>
      </c>
      <c r="E3053">
        <v>11</v>
      </c>
      <c r="F3053" s="12">
        <v>0</v>
      </c>
    </row>
    <row r="3054" spans="1:6" x14ac:dyDescent="0.25">
      <c r="A3054">
        <v>2022</v>
      </c>
      <c r="B3054" t="s">
        <v>76</v>
      </c>
      <c r="C3054" t="s">
        <v>127</v>
      </c>
      <c r="D3054" t="str">
        <f t="shared" si="47"/>
        <v>Real Estate/Rental</v>
      </c>
      <c r="E3054">
        <v>29</v>
      </c>
      <c r="F3054" s="12">
        <v>294017</v>
      </c>
    </row>
    <row r="3055" spans="1:6" x14ac:dyDescent="0.25">
      <c r="A3055">
        <v>2022</v>
      </c>
      <c r="B3055" t="s">
        <v>76</v>
      </c>
      <c r="C3055" t="s">
        <v>128</v>
      </c>
      <c r="D3055" t="str">
        <f t="shared" si="47"/>
        <v>SIM Swap</v>
      </c>
      <c r="E3055">
        <v>4</v>
      </c>
      <c r="F3055" s="12">
        <v>1083000</v>
      </c>
    </row>
    <row r="3056" spans="1:6" x14ac:dyDescent="0.25">
      <c r="A3056">
        <v>2022</v>
      </c>
      <c r="B3056" t="s">
        <v>76</v>
      </c>
      <c r="C3056" t="s">
        <v>22</v>
      </c>
      <c r="D3056" t="str">
        <f t="shared" si="47"/>
        <v>Spoofing</v>
      </c>
      <c r="E3056">
        <v>46</v>
      </c>
      <c r="F3056" s="12">
        <v>31867</v>
      </c>
    </row>
    <row r="3057" spans="1:6" x14ac:dyDescent="0.25">
      <c r="A3057">
        <v>2022</v>
      </c>
      <c r="B3057" t="s">
        <v>76</v>
      </c>
      <c r="C3057" t="s">
        <v>16</v>
      </c>
      <c r="D3057" t="str">
        <f t="shared" si="47"/>
        <v>Tech Support</v>
      </c>
      <c r="E3057">
        <v>53</v>
      </c>
      <c r="F3057" s="12">
        <v>830686</v>
      </c>
    </row>
    <row r="3058" spans="1:6" x14ac:dyDescent="0.25">
      <c r="A3058">
        <v>2022</v>
      </c>
      <c r="B3058" t="s">
        <v>76</v>
      </c>
      <c r="C3058" t="s">
        <v>129</v>
      </c>
      <c r="D3058" t="str">
        <f t="shared" si="47"/>
        <v>Terrorism/Threats of Violence</v>
      </c>
      <c r="E3058">
        <v>4</v>
      </c>
      <c r="F3058" s="12">
        <v>1500</v>
      </c>
    </row>
    <row r="3059" spans="1:6" x14ac:dyDescent="0.25">
      <c r="A3059">
        <v>2022</v>
      </c>
      <c r="B3059" t="s">
        <v>82</v>
      </c>
      <c r="C3059" t="s">
        <v>7</v>
      </c>
      <c r="D3059" t="str">
        <f t="shared" si="47"/>
        <v>Advanced Fee</v>
      </c>
      <c r="E3059">
        <v>11</v>
      </c>
      <c r="F3059" s="3">
        <v>15159</v>
      </c>
    </row>
    <row r="3060" spans="1:6" x14ac:dyDescent="0.25">
      <c r="A3060">
        <v>2022</v>
      </c>
      <c r="B3060" t="s">
        <v>82</v>
      </c>
      <c r="C3060" t="s">
        <v>118</v>
      </c>
      <c r="D3060" t="str">
        <f t="shared" si="47"/>
        <v>BEC/EAC</v>
      </c>
      <c r="E3060">
        <v>84</v>
      </c>
      <c r="F3060" s="3">
        <v>8992082</v>
      </c>
    </row>
    <row r="3061" spans="1:6" x14ac:dyDescent="0.25">
      <c r="A3061">
        <v>2022</v>
      </c>
      <c r="B3061" t="s">
        <v>82</v>
      </c>
      <c r="C3061" t="s">
        <v>120</v>
      </c>
      <c r="D3061" t="str">
        <f t="shared" si="47"/>
        <v>Botnet</v>
      </c>
      <c r="E3061">
        <v>0</v>
      </c>
      <c r="F3061" s="3">
        <v>0</v>
      </c>
    </row>
    <row r="3062" spans="1:6" x14ac:dyDescent="0.25">
      <c r="A3062">
        <v>2022</v>
      </c>
      <c r="B3062" t="s">
        <v>82</v>
      </c>
      <c r="C3062" t="s">
        <v>122</v>
      </c>
      <c r="D3062" t="str">
        <f t="shared" si="47"/>
        <v>Confidence Fraud/Romance</v>
      </c>
      <c r="E3062">
        <v>49</v>
      </c>
      <c r="F3062" s="3">
        <v>1062252</v>
      </c>
    </row>
    <row r="3063" spans="1:6" x14ac:dyDescent="0.25">
      <c r="A3063">
        <v>2022</v>
      </c>
      <c r="B3063" t="s">
        <v>82</v>
      </c>
      <c r="C3063" t="s">
        <v>123</v>
      </c>
      <c r="D3063" t="str">
        <f t="shared" si="47"/>
        <v>Credit Card/Check Fraud</v>
      </c>
      <c r="E3063">
        <v>61</v>
      </c>
      <c r="F3063" s="3">
        <v>381248</v>
      </c>
    </row>
    <row r="3064" spans="1:6" x14ac:dyDescent="0.25">
      <c r="A3064">
        <v>2022</v>
      </c>
      <c r="B3064" t="s">
        <v>82</v>
      </c>
      <c r="C3064" t="s">
        <v>17</v>
      </c>
      <c r="D3064" t="str">
        <f t="shared" si="47"/>
        <v>Crimes Against Children</v>
      </c>
      <c r="E3064">
        <v>7</v>
      </c>
      <c r="F3064" s="3">
        <v>300</v>
      </c>
    </row>
    <row r="3065" spans="1:6" x14ac:dyDescent="0.25">
      <c r="A3065">
        <v>2022</v>
      </c>
      <c r="B3065" t="s">
        <v>82</v>
      </c>
      <c r="C3065" t="s">
        <v>124</v>
      </c>
      <c r="D3065" t="str">
        <f t="shared" si="47"/>
        <v>Data Breach (Corporate)</v>
      </c>
      <c r="E3065">
        <v>7</v>
      </c>
      <c r="F3065" s="3">
        <v>0</v>
      </c>
    </row>
    <row r="3066" spans="1:6" x14ac:dyDescent="0.25">
      <c r="A3066">
        <v>2022</v>
      </c>
      <c r="B3066" t="s">
        <v>82</v>
      </c>
      <c r="C3066" t="s">
        <v>26</v>
      </c>
      <c r="D3066" t="str">
        <f t="shared" si="47"/>
        <v>Employment</v>
      </c>
      <c r="E3066">
        <v>36</v>
      </c>
      <c r="F3066" s="3">
        <v>65200</v>
      </c>
    </row>
    <row r="3067" spans="1:6" x14ac:dyDescent="0.25">
      <c r="A3067">
        <v>2022</v>
      </c>
      <c r="B3067" t="s">
        <v>82</v>
      </c>
      <c r="C3067" t="s">
        <v>12</v>
      </c>
      <c r="D3067" t="str">
        <f t="shared" si="47"/>
        <v>Extortion</v>
      </c>
      <c r="E3067">
        <v>90</v>
      </c>
      <c r="F3067" s="3">
        <v>115855</v>
      </c>
    </row>
    <row r="3068" spans="1:6" x14ac:dyDescent="0.25">
      <c r="A3068">
        <v>2022</v>
      </c>
      <c r="B3068" t="s">
        <v>82</v>
      </c>
      <c r="C3068" t="s">
        <v>5</v>
      </c>
      <c r="D3068" t="str">
        <f t="shared" si="47"/>
        <v>Government Impersonation</v>
      </c>
      <c r="E3068">
        <v>23</v>
      </c>
      <c r="F3068" s="3">
        <v>628537</v>
      </c>
    </row>
    <row r="3069" spans="1:6" x14ac:dyDescent="0.25">
      <c r="A3069">
        <v>2022</v>
      </c>
      <c r="B3069" t="s">
        <v>82</v>
      </c>
      <c r="C3069" t="s">
        <v>126</v>
      </c>
      <c r="D3069" t="str">
        <f t="shared" si="47"/>
        <v>Harassment/Stalking</v>
      </c>
      <c r="E3069">
        <v>38</v>
      </c>
      <c r="F3069" s="3">
        <v>37690</v>
      </c>
    </row>
    <row r="3070" spans="1:6" x14ac:dyDescent="0.25">
      <c r="A3070">
        <v>2022</v>
      </c>
      <c r="B3070" t="s">
        <v>82</v>
      </c>
      <c r="C3070" t="s">
        <v>13</v>
      </c>
      <c r="D3070" t="str">
        <f t="shared" si="47"/>
        <v>IPR/Copyright and Counterfeit</v>
      </c>
      <c r="E3070">
        <v>7</v>
      </c>
      <c r="F3070" s="3">
        <v>3349</v>
      </c>
    </row>
    <row r="3071" spans="1:6" x14ac:dyDescent="0.25">
      <c r="A3071">
        <v>2022</v>
      </c>
      <c r="B3071" t="s">
        <v>82</v>
      </c>
      <c r="C3071" t="s">
        <v>10</v>
      </c>
      <c r="D3071" t="str">
        <f t="shared" si="47"/>
        <v>Identity Theft</v>
      </c>
      <c r="E3071">
        <v>61</v>
      </c>
      <c r="F3071" s="3">
        <v>154961</v>
      </c>
    </row>
    <row r="3072" spans="1:6" x14ac:dyDescent="0.25">
      <c r="A3072">
        <v>2022</v>
      </c>
      <c r="B3072" t="s">
        <v>82</v>
      </c>
      <c r="C3072" t="s">
        <v>18</v>
      </c>
      <c r="D3072" t="str">
        <f t="shared" si="47"/>
        <v>Investment</v>
      </c>
      <c r="E3072">
        <v>42</v>
      </c>
      <c r="F3072" s="3">
        <v>5082957</v>
      </c>
    </row>
    <row r="3073" spans="1:6" x14ac:dyDescent="0.25">
      <c r="A3073">
        <v>2022</v>
      </c>
      <c r="B3073" t="s">
        <v>82</v>
      </c>
      <c r="C3073" t="s">
        <v>11</v>
      </c>
      <c r="D3073" t="str">
        <f t="shared" si="47"/>
        <v>Lottery/Sweepstakes/Inheritance</v>
      </c>
      <c r="E3073">
        <v>6</v>
      </c>
      <c r="F3073" s="3">
        <v>75590</v>
      </c>
    </row>
    <row r="3074" spans="1:6" x14ac:dyDescent="0.25">
      <c r="A3074">
        <v>2022</v>
      </c>
      <c r="B3074" t="s">
        <v>82</v>
      </c>
      <c r="C3074" t="s">
        <v>117</v>
      </c>
      <c r="D3074" t="str">
        <f t="shared" si="47"/>
        <v>Malware/Scareware/Virus</v>
      </c>
      <c r="E3074">
        <v>4</v>
      </c>
      <c r="F3074" s="3">
        <v>14366</v>
      </c>
    </row>
    <row r="3075" spans="1:6" x14ac:dyDescent="0.25">
      <c r="A3075">
        <v>2022</v>
      </c>
      <c r="B3075" t="s">
        <v>82</v>
      </c>
      <c r="C3075" t="s">
        <v>119</v>
      </c>
      <c r="D3075" t="str">
        <f t="shared" ref="D3075:D3138" si="48">IF(C3075="BEC", "BEC/EAC", IF(C3075="Credit Card Fraud", "Credit Card/Check Fraud", IF(C3075="Malware", "Malware/Scareware/Virus", IF(C3075="Data Breach", "Data Breach (Corporate)", IF(C3075="Real Estate", "Real Estate/Rental", IF(C3075="Phishing", "Phishing/Vishing/Smishing/Pharming", IF(C3075="Personal Data Breach", "Data Breach (Personal)", IF(C3075="Corporate Data Breach", "Data Breach (Corporate)", IF(C3075="Confidence/Romance", "Confidence Fraud/Romance", IF(C3075="Threats of Violence", "Terrorism/Threats of Violence", C3075))))))))))</f>
        <v>NCDF</v>
      </c>
      <c r="E3075">
        <v>0</v>
      </c>
      <c r="F3075" s="3">
        <v>0</v>
      </c>
    </row>
    <row r="3076" spans="1:6" x14ac:dyDescent="0.25">
      <c r="A3076">
        <v>2022</v>
      </c>
      <c r="B3076" t="s">
        <v>82</v>
      </c>
      <c r="C3076" t="s">
        <v>121</v>
      </c>
      <c r="D3076" t="str">
        <f t="shared" si="48"/>
        <v>NTOC</v>
      </c>
      <c r="E3076">
        <v>0</v>
      </c>
      <c r="F3076" s="3">
        <v>0</v>
      </c>
    </row>
    <row r="3077" spans="1:6" x14ac:dyDescent="0.25">
      <c r="A3077">
        <v>2022</v>
      </c>
      <c r="B3077" t="s">
        <v>82</v>
      </c>
      <c r="C3077" t="s">
        <v>102</v>
      </c>
      <c r="D3077" t="str">
        <f t="shared" si="48"/>
        <v>No Lead Value</v>
      </c>
      <c r="E3077">
        <v>91</v>
      </c>
      <c r="F3077" s="3">
        <v>0</v>
      </c>
    </row>
    <row r="3078" spans="1:6" x14ac:dyDescent="0.25">
      <c r="A3078">
        <v>2022</v>
      </c>
      <c r="B3078" t="s">
        <v>82</v>
      </c>
      <c r="C3078" t="s">
        <v>103</v>
      </c>
      <c r="D3078" t="str">
        <f t="shared" si="48"/>
        <v>Non-payment/Non-Delivery</v>
      </c>
      <c r="E3078">
        <v>144</v>
      </c>
      <c r="F3078" s="3">
        <v>1526248</v>
      </c>
    </row>
    <row r="3079" spans="1:6" x14ac:dyDescent="0.25">
      <c r="A3079">
        <v>2022</v>
      </c>
      <c r="B3079" t="s">
        <v>82</v>
      </c>
      <c r="C3079" t="s">
        <v>28</v>
      </c>
      <c r="D3079" t="str">
        <f t="shared" si="48"/>
        <v>Other</v>
      </c>
      <c r="E3079">
        <v>16</v>
      </c>
      <c r="F3079" s="3">
        <v>357800</v>
      </c>
    </row>
    <row r="3080" spans="1:6" x14ac:dyDescent="0.25">
      <c r="A3080">
        <v>2022</v>
      </c>
      <c r="B3080" t="s">
        <v>82</v>
      </c>
      <c r="C3080" t="s">
        <v>9</v>
      </c>
      <c r="D3080" t="str">
        <f t="shared" si="48"/>
        <v>Overpayment</v>
      </c>
      <c r="E3080">
        <v>16</v>
      </c>
      <c r="F3080" s="3">
        <v>164959</v>
      </c>
    </row>
    <row r="3081" spans="1:6" x14ac:dyDescent="0.25">
      <c r="A3081">
        <v>2022</v>
      </c>
      <c r="B3081" t="s">
        <v>82</v>
      </c>
      <c r="C3081" t="s">
        <v>8</v>
      </c>
      <c r="D3081" t="str">
        <f t="shared" si="48"/>
        <v>Data Breach (Personal)</v>
      </c>
      <c r="E3081">
        <v>146</v>
      </c>
      <c r="F3081" s="3">
        <v>975368</v>
      </c>
    </row>
    <row r="3082" spans="1:6" x14ac:dyDescent="0.25">
      <c r="A3082">
        <v>2022</v>
      </c>
      <c r="B3082" t="s">
        <v>82</v>
      </c>
      <c r="C3082" t="s">
        <v>125</v>
      </c>
      <c r="D3082" t="str">
        <f t="shared" si="48"/>
        <v>Phishing/Vishing/Smishing/Pharming</v>
      </c>
      <c r="E3082">
        <v>47</v>
      </c>
      <c r="F3082" s="3">
        <v>51531</v>
      </c>
    </row>
    <row r="3083" spans="1:6" x14ac:dyDescent="0.25">
      <c r="A3083">
        <v>2022</v>
      </c>
      <c r="B3083" t="s">
        <v>82</v>
      </c>
      <c r="C3083" t="s">
        <v>15</v>
      </c>
      <c r="D3083" t="str">
        <f t="shared" si="48"/>
        <v>Ransomware</v>
      </c>
      <c r="E3083">
        <v>11</v>
      </c>
      <c r="F3083" s="3">
        <v>27375</v>
      </c>
    </row>
    <row r="3084" spans="1:6" x14ac:dyDescent="0.25">
      <c r="A3084">
        <v>2022</v>
      </c>
      <c r="B3084" t="s">
        <v>82</v>
      </c>
      <c r="C3084" t="s">
        <v>127</v>
      </c>
      <c r="D3084" t="str">
        <f t="shared" si="48"/>
        <v>Real Estate/Rental</v>
      </c>
      <c r="E3084">
        <v>35</v>
      </c>
      <c r="F3084" s="3">
        <v>2200122</v>
      </c>
    </row>
    <row r="3085" spans="1:6" x14ac:dyDescent="0.25">
      <c r="A3085">
        <v>2022</v>
      </c>
      <c r="B3085" t="s">
        <v>82</v>
      </c>
      <c r="C3085" t="s">
        <v>128</v>
      </c>
      <c r="D3085" t="str">
        <f t="shared" si="48"/>
        <v>SIM Swap</v>
      </c>
      <c r="E3085">
        <v>8</v>
      </c>
      <c r="F3085" s="3">
        <v>53336</v>
      </c>
    </row>
    <row r="3086" spans="1:6" x14ac:dyDescent="0.25">
      <c r="A3086">
        <v>2022</v>
      </c>
      <c r="B3086" t="s">
        <v>82</v>
      </c>
      <c r="C3086" t="s">
        <v>22</v>
      </c>
      <c r="D3086" t="str">
        <f t="shared" si="48"/>
        <v>Spoofing</v>
      </c>
      <c r="E3086">
        <v>56</v>
      </c>
      <c r="F3086" s="3">
        <v>52980</v>
      </c>
    </row>
    <row r="3087" spans="1:6" x14ac:dyDescent="0.25">
      <c r="A3087">
        <v>2022</v>
      </c>
      <c r="B3087" t="s">
        <v>82</v>
      </c>
      <c r="C3087" t="s">
        <v>16</v>
      </c>
      <c r="D3087" t="str">
        <f t="shared" si="48"/>
        <v>Tech Support</v>
      </c>
      <c r="E3087">
        <v>102</v>
      </c>
      <c r="F3087" s="3">
        <v>2121966</v>
      </c>
    </row>
    <row r="3088" spans="1:6" x14ac:dyDescent="0.25">
      <c r="A3088">
        <v>2022</v>
      </c>
      <c r="B3088" t="s">
        <v>82</v>
      </c>
      <c r="C3088" t="s">
        <v>129</v>
      </c>
      <c r="D3088" t="str">
        <f t="shared" si="48"/>
        <v>Terrorism/Threats of Violence</v>
      </c>
      <c r="E3088">
        <v>11</v>
      </c>
      <c r="F3088" s="3">
        <v>0</v>
      </c>
    </row>
    <row r="3089" spans="1:6" x14ac:dyDescent="0.25">
      <c r="A3089">
        <v>2022</v>
      </c>
      <c r="B3089" t="s">
        <v>62</v>
      </c>
      <c r="C3089" t="s">
        <v>7</v>
      </c>
      <c r="D3089" t="str">
        <f t="shared" si="48"/>
        <v>Advanced Fee</v>
      </c>
      <c r="E3089">
        <v>169</v>
      </c>
      <c r="F3089" s="3">
        <v>2227299</v>
      </c>
    </row>
    <row r="3090" spans="1:6" x14ac:dyDescent="0.25">
      <c r="A3090">
        <v>2022</v>
      </c>
      <c r="B3090" t="s">
        <v>62</v>
      </c>
      <c r="C3090" t="s">
        <v>118</v>
      </c>
      <c r="D3090" t="str">
        <f t="shared" si="48"/>
        <v>BEC/EAC</v>
      </c>
      <c r="E3090">
        <v>302</v>
      </c>
      <c r="F3090" s="3">
        <v>46858072</v>
      </c>
    </row>
    <row r="3091" spans="1:6" x14ac:dyDescent="0.25">
      <c r="A3091">
        <v>2022</v>
      </c>
      <c r="B3091" t="s">
        <v>62</v>
      </c>
      <c r="C3091" t="s">
        <v>120</v>
      </c>
      <c r="D3091" t="str">
        <f t="shared" si="48"/>
        <v>Botnet</v>
      </c>
      <c r="E3091">
        <v>3</v>
      </c>
      <c r="F3091" s="3">
        <v>0</v>
      </c>
    </row>
    <row r="3092" spans="1:6" x14ac:dyDescent="0.25">
      <c r="A3092">
        <v>2022</v>
      </c>
      <c r="B3092" t="s">
        <v>62</v>
      </c>
      <c r="C3092" t="s">
        <v>122</v>
      </c>
      <c r="D3092" t="str">
        <f t="shared" si="48"/>
        <v>Confidence Fraud/Romance</v>
      </c>
      <c r="E3092">
        <v>292</v>
      </c>
      <c r="F3092" s="3">
        <v>8273808</v>
      </c>
    </row>
    <row r="3093" spans="1:6" x14ac:dyDescent="0.25">
      <c r="A3093">
        <v>2022</v>
      </c>
      <c r="B3093" t="s">
        <v>62</v>
      </c>
      <c r="C3093" t="s">
        <v>123</v>
      </c>
      <c r="D3093" t="str">
        <f t="shared" si="48"/>
        <v>Credit Card/Check Fraud</v>
      </c>
      <c r="E3093">
        <v>237</v>
      </c>
      <c r="F3093" s="3">
        <v>2058167</v>
      </c>
    </row>
    <row r="3094" spans="1:6" x14ac:dyDescent="0.25">
      <c r="A3094">
        <v>2022</v>
      </c>
      <c r="B3094" t="s">
        <v>62</v>
      </c>
      <c r="C3094" t="s">
        <v>17</v>
      </c>
      <c r="D3094" t="str">
        <f t="shared" si="48"/>
        <v>Crimes Against Children</v>
      </c>
      <c r="E3094">
        <v>29</v>
      </c>
      <c r="F3094" s="3">
        <v>2290</v>
      </c>
    </row>
    <row r="3095" spans="1:6" x14ac:dyDescent="0.25">
      <c r="A3095">
        <v>2022</v>
      </c>
      <c r="B3095" t="s">
        <v>62</v>
      </c>
      <c r="C3095" t="s">
        <v>124</v>
      </c>
      <c r="D3095" t="str">
        <f t="shared" si="48"/>
        <v>Data Breach (Corporate)</v>
      </c>
      <c r="E3095">
        <v>27</v>
      </c>
      <c r="F3095" s="3">
        <v>1104618</v>
      </c>
    </row>
    <row r="3096" spans="1:6" x14ac:dyDescent="0.25">
      <c r="A3096">
        <v>2022</v>
      </c>
      <c r="B3096" t="s">
        <v>62</v>
      </c>
      <c r="C3096" t="s">
        <v>26</v>
      </c>
      <c r="D3096" t="str">
        <f t="shared" si="48"/>
        <v>Employment</v>
      </c>
      <c r="E3096">
        <v>199</v>
      </c>
      <c r="F3096" s="3">
        <v>1114284</v>
      </c>
    </row>
    <row r="3097" spans="1:6" x14ac:dyDescent="0.25">
      <c r="A3097">
        <v>2022</v>
      </c>
      <c r="B3097" t="s">
        <v>62</v>
      </c>
      <c r="C3097" t="s">
        <v>12</v>
      </c>
      <c r="D3097" t="str">
        <f t="shared" si="48"/>
        <v>Extortion</v>
      </c>
      <c r="E3097">
        <v>482</v>
      </c>
      <c r="F3097" s="3">
        <v>275304</v>
      </c>
    </row>
    <row r="3098" spans="1:6" x14ac:dyDescent="0.25">
      <c r="A3098">
        <v>2022</v>
      </c>
      <c r="B3098" t="s">
        <v>62</v>
      </c>
      <c r="C3098" t="s">
        <v>5</v>
      </c>
      <c r="D3098" t="str">
        <f t="shared" si="48"/>
        <v>Government Impersonation</v>
      </c>
      <c r="E3098">
        <v>133</v>
      </c>
      <c r="F3098" s="3">
        <v>3929346</v>
      </c>
    </row>
    <row r="3099" spans="1:6" x14ac:dyDescent="0.25">
      <c r="A3099">
        <v>2022</v>
      </c>
      <c r="B3099" t="s">
        <v>62</v>
      </c>
      <c r="C3099" t="s">
        <v>126</v>
      </c>
      <c r="D3099" t="str">
        <f t="shared" si="48"/>
        <v>Harassment/Stalking</v>
      </c>
      <c r="E3099">
        <v>137</v>
      </c>
      <c r="F3099" s="3">
        <v>4115</v>
      </c>
    </row>
    <row r="3100" spans="1:6" x14ac:dyDescent="0.25">
      <c r="A3100">
        <v>2022</v>
      </c>
      <c r="B3100" t="s">
        <v>62</v>
      </c>
      <c r="C3100" t="s">
        <v>13</v>
      </c>
      <c r="D3100" t="str">
        <f t="shared" si="48"/>
        <v>IPR/Copyright and Counterfeit</v>
      </c>
      <c r="E3100">
        <v>28</v>
      </c>
      <c r="F3100" s="3">
        <v>8416</v>
      </c>
    </row>
    <row r="3101" spans="1:6" x14ac:dyDescent="0.25">
      <c r="A3101">
        <v>2022</v>
      </c>
      <c r="B3101" t="s">
        <v>62</v>
      </c>
      <c r="C3101" t="s">
        <v>10</v>
      </c>
      <c r="D3101" t="str">
        <f t="shared" si="48"/>
        <v>Identity Theft</v>
      </c>
      <c r="E3101">
        <v>310</v>
      </c>
      <c r="F3101" s="3">
        <v>2030612</v>
      </c>
    </row>
    <row r="3102" spans="1:6" x14ac:dyDescent="0.25">
      <c r="A3102">
        <v>2022</v>
      </c>
      <c r="B3102" t="s">
        <v>62</v>
      </c>
      <c r="C3102" t="s">
        <v>18</v>
      </c>
      <c r="D3102" t="str">
        <f t="shared" si="48"/>
        <v>Investment</v>
      </c>
      <c r="E3102">
        <v>203</v>
      </c>
      <c r="F3102" s="3">
        <v>13535519</v>
      </c>
    </row>
    <row r="3103" spans="1:6" x14ac:dyDescent="0.25">
      <c r="A3103">
        <v>2022</v>
      </c>
      <c r="B3103" t="s">
        <v>62</v>
      </c>
      <c r="C3103" t="s">
        <v>11</v>
      </c>
      <c r="D3103" t="str">
        <f t="shared" si="48"/>
        <v>Lottery/Sweepstakes/Inheritance</v>
      </c>
      <c r="E3103">
        <v>65</v>
      </c>
      <c r="F3103" s="3">
        <v>1821530</v>
      </c>
    </row>
    <row r="3104" spans="1:6" x14ac:dyDescent="0.25">
      <c r="A3104">
        <v>2022</v>
      </c>
      <c r="B3104" t="s">
        <v>62</v>
      </c>
      <c r="C3104" t="s">
        <v>117</v>
      </c>
      <c r="D3104" t="str">
        <f t="shared" si="48"/>
        <v>Malware/Scareware/Virus</v>
      </c>
      <c r="E3104">
        <v>17</v>
      </c>
      <c r="F3104" s="3">
        <v>77681</v>
      </c>
    </row>
    <row r="3105" spans="1:6" x14ac:dyDescent="0.25">
      <c r="A3105">
        <v>2022</v>
      </c>
      <c r="B3105" t="s">
        <v>62</v>
      </c>
      <c r="C3105" t="s">
        <v>119</v>
      </c>
      <c r="D3105" t="str">
        <f t="shared" si="48"/>
        <v>NCDF</v>
      </c>
      <c r="E3105">
        <v>0</v>
      </c>
      <c r="F3105" s="3">
        <v>0</v>
      </c>
    </row>
    <row r="3106" spans="1:6" x14ac:dyDescent="0.25">
      <c r="A3106">
        <v>2022</v>
      </c>
      <c r="B3106" t="s">
        <v>62</v>
      </c>
      <c r="C3106" t="s">
        <v>121</v>
      </c>
      <c r="D3106" t="str">
        <f t="shared" si="48"/>
        <v>NTOC</v>
      </c>
      <c r="E3106">
        <v>1</v>
      </c>
      <c r="F3106" s="3">
        <v>0</v>
      </c>
    </row>
    <row r="3107" spans="1:6" x14ac:dyDescent="0.25">
      <c r="A3107">
        <v>2022</v>
      </c>
      <c r="B3107" t="s">
        <v>62</v>
      </c>
      <c r="C3107" t="s">
        <v>102</v>
      </c>
      <c r="D3107" t="str">
        <f t="shared" si="48"/>
        <v>No Lead Value</v>
      </c>
      <c r="E3107">
        <v>2809</v>
      </c>
      <c r="F3107" s="3">
        <v>0</v>
      </c>
    </row>
    <row r="3108" spans="1:6" x14ac:dyDescent="0.25">
      <c r="A3108">
        <v>2022</v>
      </c>
      <c r="B3108" t="s">
        <v>62</v>
      </c>
      <c r="C3108" t="s">
        <v>103</v>
      </c>
      <c r="D3108" t="str">
        <f t="shared" si="48"/>
        <v>Non-payment/Non-Delivery</v>
      </c>
      <c r="E3108">
        <v>688</v>
      </c>
      <c r="F3108" s="3">
        <v>2004147</v>
      </c>
    </row>
    <row r="3109" spans="1:6" x14ac:dyDescent="0.25">
      <c r="A3109">
        <v>2022</v>
      </c>
      <c r="B3109" t="s">
        <v>62</v>
      </c>
      <c r="C3109" t="s">
        <v>28</v>
      </c>
      <c r="D3109" t="str">
        <f t="shared" si="48"/>
        <v>Other</v>
      </c>
      <c r="E3109">
        <v>107</v>
      </c>
      <c r="F3109" s="3">
        <v>2946661</v>
      </c>
    </row>
    <row r="3110" spans="1:6" x14ac:dyDescent="0.25">
      <c r="A3110">
        <v>2022</v>
      </c>
      <c r="B3110" t="s">
        <v>62</v>
      </c>
      <c r="C3110" t="s">
        <v>9</v>
      </c>
      <c r="D3110" t="str">
        <f t="shared" si="48"/>
        <v>Overpayment</v>
      </c>
      <c r="E3110">
        <v>88</v>
      </c>
      <c r="F3110" s="3">
        <v>450581</v>
      </c>
    </row>
    <row r="3111" spans="1:6" x14ac:dyDescent="0.25">
      <c r="A3111">
        <v>2022</v>
      </c>
      <c r="B3111" t="s">
        <v>62</v>
      </c>
      <c r="C3111" t="s">
        <v>8</v>
      </c>
      <c r="D3111" t="str">
        <f t="shared" si="48"/>
        <v>Data Breach (Personal)</v>
      </c>
      <c r="E3111">
        <v>802</v>
      </c>
      <c r="F3111" s="3">
        <v>2297694</v>
      </c>
    </row>
    <row r="3112" spans="1:6" x14ac:dyDescent="0.25">
      <c r="A3112">
        <v>2022</v>
      </c>
      <c r="B3112" t="s">
        <v>62</v>
      </c>
      <c r="C3112" t="s">
        <v>125</v>
      </c>
      <c r="D3112" t="str">
        <f t="shared" si="48"/>
        <v>Phishing/Vishing/Smishing/Pharming</v>
      </c>
      <c r="E3112">
        <v>194</v>
      </c>
      <c r="F3112" s="3">
        <v>70343</v>
      </c>
    </row>
    <row r="3113" spans="1:6" x14ac:dyDescent="0.25">
      <c r="A3113">
        <v>2022</v>
      </c>
      <c r="B3113" t="s">
        <v>62</v>
      </c>
      <c r="C3113" t="s">
        <v>15</v>
      </c>
      <c r="D3113" t="str">
        <f t="shared" si="48"/>
        <v>Ransomware</v>
      </c>
      <c r="E3113">
        <v>27</v>
      </c>
      <c r="F3113" s="3">
        <v>6500</v>
      </c>
    </row>
    <row r="3114" spans="1:6" x14ac:dyDescent="0.25">
      <c r="A3114">
        <v>2022</v>
      </c>
      <c r="B3114" t="s">
        <v>62</v>
      </c>
      <c r="C3114" t="s">
        <v>127</v>
      </c>
      <c r="D3114" t="str">
        <f t="shared" si="48"/>
        <v>Real Estate/Rental</v>
      </c>
      <c r="E3114">
        <v>143</v>
      </c>
      <c r="F3114" s="3">
        <v>12493785</v>
      </c>
    </row>
    <row r="3115" spans="1:6" x14ac:dyDescent="0.25">
      <c r="A3115">
        <v>2022</v>
      </c>
      <c r="B3115" t="s">
        <v>62</v>
      </c>
      <c r="C3115" t="s">
        <v>128</v>
      </c>
      <c r="D3115" t="str">
        <f t="shared" si="48"/>
        <v>SIM Swap</v>
      </c>
      <c r="E3115">
        <v>29</v>
      </c>
      <c r="F3115" s="3">
        <v>981655</v>
      </c>
    </row>
    <row r="3116" spans="1:6" x14ac:dyDescent="0.25">
      <c r="A3116">
        <v>2022</v>
      </c>
      <c r="B3116" t="s">
        <v>62</v>
      </c>
      <c r="C3116" t="s">
        <v>22</v>
      </c>
      <c r="D3116" t="str">
        <f t="shared" si="48"/>
        <v>Spoofing</v>
      </c>
      <c r="E3116">
        <v>260</v>
      </c>
      <c r="F3116" s="3">
        <v>765976</v>
      </c>
    </row>
    <row r="3117" spans="1:6" x14ac:dyDescent="0.25">
      <c r="A3117">
        <v>2022</v>
      </c>
      <c r="B3117" t="s">
        <v>62</v>
      </c>
      <c r="C3117" t="s">
        <v>16</v>
      </c>
      <c r="D3117" t="str">
        <f t="shared" si="48"/>
        <v>Tech Support</v>
      </c>
      <c r="E3117">
        <v>558</v>
      </c>
      <c r="F3117" s="3">
        <v>8524525</v>
      </c>
    </row>
    <row r="3118" spans="1:6" x14ac:dyDescent="0.25">
      <c r="A3118">
        <v>2022</v>
      </c>
      <c r="B3118" t="s">
        <v>62</v>
      </c>
      <c r="C3118" t="s">
        <v>129</v>
      </c>
      <c r="D3118" t="str">
        <f t="shared" si="48"/>
        <v>Terrorism/Threats of Violence</v>
      </c>
      <c r="E3118">
        <v>21</v>
      </c>
      <c r="F3118" s="3">
        <v>8000</v>
      </c>
    </row>
    <row r="3119" spans="1:6" x14ac:dyDescent="0.25">
      <c r="A3119">
        <v>2022</v>
      </c>
      <c r="B3119" t="s">
        <v>84</v>
      </c>
      <c r="C3119" t="s">
        <v>7</v>
      </c>
      <c r="D3119" t="str">
        <f t="shared" si="48"/>
        <v>Advanced Fee</v>
      </c>
      <c r="E3119">
        <v>16</v>
      </c>
      <c r="F3119" s="3">
        <v>223330</v>
      </c>
    </row>
    <row r="3120" spans="1:6" x14ac:dyDescent="0.25">
      <c r="A3120">
        <v>2022</v>
      </c>
      <c r="B3120" t="s">
        <v>84</v>
      </c>
      <c r="C3120" t="s">
        <v>118</v>
      </c>
      <c r="D3120" t="str">
        <f t="shared" si="48"/>
        <v>BEC/EAC</v>
      </c>
      <c r="E3120">
        <v>36</v>
      </c>
      <c r="F3120" s="3">
        <v>2532512</v>
      </c>
    </row>
    <row r="3121" spans="1:6" x14ac:dyDescent="0.25">
      <c r="A3121">
        <v>2022</v>
      </c>
      <c r="B3121" t="s">
        <v>84</v>
      </c>
      <c r="C3121" t="s">
        <v>120</v>
      </c>
      <c r="D3121" t="str">
        <f t="shared" si="48"/>
        <v>Botnet</v>
      </c>
      <c r="E3121">
        <v>1</v>
      </c>
      <c r="F3121" s="3">
        <v>0</v>
      </c>
    </row>
    <row r="3122" spans="1:6" x14ac:dyDescent="0.25">
      <c r="A3122">
        <v>2022</v>
      </c>
      <c r="B3122" t="s">
        <v>84</v>
      </c>
      <c r="C3122" t="s">
        <v>122</v>
      </c>
      <c r="D3122" t="str">
        <f t="shared" si="48"/>
        <v>Confidence Fraud/Romance</v>
      </c>
      <c r="E3122">
        <v>48</v>
      </c>
      <c r="F3122" s="3">
        <v>726312</v>
      </c>
    </row>
    <row r="3123" spans="1:6" x14ac:dyDescent="0.25">
      <c r="A3123">
        <v>2022</v>
      </c>
      <c r="B3123" t="s">
        <v>84</v>
      </c>
      <c r="C3123" t="s">
        <v>123</v>
      </c>
      <c r="D3123" t="str">
        <f t="shared" si="48"/>
        <v>Credit Card/Check Fraud</v>
      </c>
      <c r="E3123">
        <v>35</v>
      </c>
      <c r="F3123" s="3">
        <v>360807</v>
      </c>
    </row>
    <row r="3124" spans="1:6" x14ac:dyDescent="0.25">
      <c r="A3124">
        <v>2022</v>
      </c>
      <c r="B3124" t="s">
        <v>84</v>
      </c>
      <c r="C3124" t="s">
        <v>17</v>
      </c>
      <c r="D3124" t="str">
        <f t="shared" si="48"/>
        <v>Crimes Against Children</v>
      </c>
      <c r="E3124">
        <v>5</v>
      </c>
      <c r="F3124" s="3">
        <v>0</v>
      </c>
    </row>
    <row r="3125" spans="1:6" x14ac:dyDescent="0.25">
      <c r="A3125">
        <v>2022</v>
      </c>
      <c r="B3125" t="s">
        <v>84</v>
      </c>
      <c r="C3125" t="s">
        <v>124</v>
      </c>
      <c r="D3125" t="str">
        <f t="shared" si="48"/>
        <v>Data Breach (Corporate)</v>
      </c>
      <c r="E3125">
        <v>10</v>
      </c>
      <c r="F3125" s="3">
        <v>36310400</v>
      </c>
    </row>
    <row r="3126" spans="1:6" x14ac:dyDescent="0.25">
      <c r="A3126">
        <v>2022</v>
      </c>
      <c r="B3126" t="s">
        <v>84</v>
      </c>
      <c r="C3126" t="s">
        <v>26</v>
      </c>
      <c r="D3126" t="str">
        <f t="shared" si="48"/>
        <v>Employment</v>
      </c>
      <c r="E3126">
        <v>15</v>
      </c>
      <c r="F3126" s="3">
        <v>38883</v>
      </c>
    </row>
    <row r="3127" spans="1:6" x14ac:dyDescent="0.25">
      <c r="A3127">
        <v>2022</v>
      </c>
      <c r="B3127" t="s">
        <v>84</v>
      </c>
      <c r="C3127" t="s">
        <v>12</v>
      </c>
      <c r="D3127" t="str">
        <f t="shared" si="48"/>
        <v>Extortion</v>
      </c>
      <c r="E3127">
        <v>96</v>
      </c>
      <c r="F3127" s="3">
        <v>64556</v>
      </c>
    </row>
    <row r="3128" spans="1:6" x14ac:dyDescent="0.25">
      <c r="A3128">
        <v>2022</v>
      </c>
      <c r="B3128" t="s">
        <v>84</v>
      </c>
      <c r="C3128" t="s">
        <v>5</v>
      </c>
      <c r="D3128" t="str">
        <f t="shared" si="48"/>
        <v>Government Impersonation</v>
      </c>
      <c r="E3128">
        <v>30</v>
      </c>
      <c r="F3128" s="3">
        <v>60815</v>
      </c>
    </row>
    <row r="3129" spans="1:6" x14ac:dyDescent="0.25">
      <c r="A3129">
        <v>2022</v>
      </c>
      <c r="B3129" t="s">
        <v>84</v>
      </c>
      <c r="C3129" t="s">
        <v>126</v>
      </c>
      <c r="D3129" t="str">
        <f t="shared" si="48"/>
        <v>Harassment/Stalking</v>
      </c>
      <c r="E3129">
        <v>14</v>
      </c>
      <c r="F3129" s="3">
        <v>50</v>
      </c>
    </row>
    <row r="3130" spans="1:6" x14ac:dyDescent="0.25">
      <c r="A3130">
        <v>2022</v>
      </c>
      <c r="B3130" t="s">
        <v>84</v>
      </c>
      <c r="C3130" t="s">
        <v>13</v>
      </c>
      <c r="D3130" t="str">
        <f t="shared" si="48"/>
        <v>IPR/Copyright and Counterfeit</v>
      </c>
      <c r="E3130">
        <v>4</v>
      </c>
      <c r="F3130" s="3">
        <v>14234</v>
      </c>
    </row>
    <row r="3131" spans="1:6" x14ac:dyDescent="0.25">
      <c r="A3131">
        <v>2022</v>
      </c>
      <c r="B3131" t="s">
        <v>84</v>
      </c>
      <c r="C3131" t="s">
        <v>10</v>
      </c>
      <c r="D3131" t="str">
        <f t="shared" si="48"/>
        <v>Identity Theft</v>
      </c>
      <c r="E3131">
        <v>38</v>
      </c>
      <c r="F3131" s="3">
        <v>132132</v>
      </c>
    </row>
    <row r="3132" spans="1:6" x14ac:dyDescent="0.25">
      <c r="A3132">
        <v>2022</v>
      </c>
      <c r="B3132" t="s">
        <v>84</v>
      </c>
      <c r="C3132" t="s">
        <v>18</v>
      </c>
      <c r="D3132" t="str">
        <f t="shared" si="48"/>
        <v>Investment</v>
      </c>
      <c r="E3132">
        <v>27</v>
      </c>
      <c r="F3132" s="3">
        <v>3852649</v>
      </c>
    </row>
    <row r="3133" spans="1:6" x14ac:dyDescent="0.25">
      <c r="A3133">
        <v>2022</v>
      </c>
      <c r="B3133" t="s">
        <v>84</v>
      </c>
      <c r="C3133" t="s">
        <v>11</v>
      </c>
      <c r="D3133" t="str">
        <f t="shared" si="48"/>
        <v>Lottery/Sweepstakes/Inheritance</v>
      </c>
      <c r="E3133">
        <v>16</v>
      </c>
      <c r="F3133" s="3">
        <v>157022</v>
      </c>
    </row>
    <row r="3134" spans="1:6" x14ac:dyDescent="0.25">
      <c r="A3134">
        <v>2022</v>
      </c>
      <c r="B3134" t="s">
        <v>84</v>
      </c>
      <c r="C3134" t="s">
        <v>117</v>
      </c>
      <c r="D3134" t="str">
        <f t="shared" si="48"/>
        <v>Malware/Scareware/Virus</v>
      </c>
      <c r="E3134">
        <v>1</v>
      </c>
      <c r="F3134" s="3">
        <v>100000</v>
      </c>
    </row>
    <row r="3135" spans="1:6" x14ac:dyDescent="0.25">
      <c r="A3135">
        <v>2022</v>
      </c>
      <c r="B3135" t="s">
        <v>84</v>
      </c>
      <c r="C3135" t="s">
        <v>119</v>
      </c>
      <c r="D3135" t="str">
        <f t="shared" si="48"/>
        <v>NCDF</v>
      </c>
      <c r="E3135">
        <v>0</v>
      </c>
      <c r="F3135" s="3">
        <v>0</v>
      </c>
    </row>
    <row r="3136" spans="1:6" x14ac:dyDescent="0.25">
      <c r="A3136">
        <v>2022</v>
      </c>
      <c r="B3136" t="s">
        <v>84</v>
      </c>
      <c r="C3136" t="s">
        <v>121</v>
      </c>
      <c r="D3136" t="str">
        <f t="shared" si="48"/>
        <v>NTOC</v>
      </c>
      <c r="E3136">
        <v>0</v>
      </c>
      <c r="F3136" s="3">
        <v>0</v>
      </c>
    </row>
    <row r="3137" spans="1:6" x14ac:dyDescent="0.25">
      <c r="A3137">
        <v>2022</v>
      </c>
      <c r="B3137" t="s">
        <v>84</v>
      </c>
      <c r="C3137" t="s">
        <v>102</v>
      </c>
      <c r="D3137" t="str">
        <f t="shared" si="48"/>
        <v>No Lead Value</v>
      </c>
      <c r="E3137">
        <v>981</v>
      </c>
      <c r="F3137" s="3">
        <v>0</v>
      </c>
    </row>
    <row r="3138" spans="1:6" x14ac:dyDescent="0.25">
      <c r="A3138">
        <v>2022</v>
      </c>
      <c r="B3138" t="s">
        <v>84</v>
      </c>
      <c r="C3138" t="s">
        <v>103</v>
      </c>
      <c r="D3138" t="str">
        <f t="shared" si="48"/>
        <v>Non-payment/Non-Delivery</v>
      </c>
      <c r="E3138">
        <v>104</v>
      </c>
      <c r="F3138" s="3">
        <v>585114</v>
      </c>
    </row>
    <row r="3139" spans="1:6" x14ac:dyDescent="0.25">
      <c r="A3139">
        <v>2022</v>
      </c>
      <c r="B3139" t="s">
        <v>84</v>
      </c>
      <c r="C3139" t="s">
        <v>28</v>
      </c>
      <c r="D3139" t="str">
        <f t="shared" ref="D3139:D3202" si="49">IF(C3139="BEC", "BEC/EAC", IF(C3139="Credit Card Fraud", "Credit Card/Check Fraud", IF(C3139="Malware", "Malware/Scareware/Virus", IF(C3139="Data Breach", "Data Breach (Corporate)", IF(C3139="Real Estate", "Real Estate/Rental", IF(C3139="Phishing", "Phishing/Vishing/Smishing/Pharming", IF(C3139="Personal Data Breach", "Data Breach (Personal)", IF(C3139="Corporate Data Breach", "Data Breach (Corporate)", IF(C3139="Confidence/Romance", "Confidence Fraud/Romance", IF(C3139="Threats of Violence", "Terrorism/Threats of Violence", C3139))))))))))</f>
        <v>Other</v>
      </c>
      <c r="E3139">
        <v>16</v>
      </c>
      <c r="F3139" s="3">
        <v>10095</v>
      </c>
    </row>
    <row r="3140" spans="1:6" x14ac:dyDescent="0.25">
      <c r="A3140">
        <v>2022</v>
      </c>
      <c r="B3140" t="s">
        <v>84</v>
      </c>
      <c r="C3140" t="s">
        <v>9</v>
      </c>
      <c r="D3140" t="str">
        <f t="shared" si="49"/>
        <v>Overpayment</v>
      </c>
      <c r="E3140">
        <v>11</v>
      </c>
      <c r="F3140" s="3">
        <v>12075</v>
      </c>
    </row>
    <row r="3141" spans="1:6" x14ac:dyDescent="0.25">
      <c r="A3141">
        <v>2022</v>
      </c>
      <c r="B3141" t="s">
        <v>84</v>
      </c>
      <c r="C3141" t="s">
        <v>8</v>
      </c>
      <c r="D3141" t="str">
        <f t="shared" si="49"/>
        <v>Data Breach (Personal)</v>
      </c>
      <c r="E3141">
        <v>98</v>
      </c>
      <c r="F3141" s="3">
        <v>401836</v>
      </c>
    </row>
    <row r="3142" spans="1:6" x14ac:dyDescent="0.25">
      <c r="A3142">
        <v>2022</v>
      </c>
      <c r="B3142" t="s">
        <v>84</v>
      </c>
      <c r="C3142" t="s">
        <v>125</v>
      </c>
      <c r="D3142" t="str">
        <f t="shared" si="49"/>
        <v>Phishing/Vishing/Smishing/Pharming</v>
      </c>
      <c r="E3142">
        <v>22</v>
      </c>
      <c r="F3142" s="3">
        <v>48166</v>
      </c>
    </row>
    <row r="3143" spans="1:6" x14ac:dyDescent="0.25">
      <c r="A3143">
        <v>2022</v>
      </c>
      <c r="B3143" t="s">
        <v>84</v>
      </c>
      <c r="C3143" t="s">
        <v>15</v>
      </c>
      <c r="D3143" t="str">
        <f t="shared" si="49"/>
        <v>Ransomware</v>
      </c>
      <c r="E3143">
        <v>6</v>
      </c>
      <c r="F3143" s="3">
        <v>0</v>
      </c>
    </row>
    <row r="3144" spans="1:6" x14ac:dyDescent="0.25">
      <c r="A3144">
        <v>2022</v>
      </c>
      <c r="B3144" t="s">
        <v>84</v>
      </c>
      <c r="C3144" t="s">
        <v>127</v>
      </c>
      <c r="D3144" t="str">
        <f t="shared" si="49"/>
        <v>Real Estate/Rental</v>
      </c>
      <c r="E3144">
        <v>15</v>
      </c>
      <c r="F3144" s="3">
        <v>409489</v>
      </c>
    </row>
    <row r="3145" spans="1:6" x14ac:dyDescent="0.25">
      <c r="A3145">
        <v>2022</v>
      </c>
      <c r="B3145" t="s">
        <v>84</v>
      </c>
      <c r="C3145" t="s">
        <v>128</v>
      </c>
      <c r="D3145" t="str">
        <f t="shared" si="49"/>
        <v>SIM Swap</v>
      </c>
      <c r="E3145">
        <v>3</v>
      </c>
      <c r="F3145" s="3">
        <v>81657</v>
      </c>
    </row>
    <row r="3146" spans="1:6" x14ac:dyDescent="0.25">
      <c r="A3146">
        <v>2022</v>
      </c>
      <c r="B3146" t="s">
        <v>84</v>
      </c>
      <c r="C3146" t="s">
        <v>22</v>
      </c>
      <c r="D3146" t="str">
        <f t="shared" si="49"/>
        <v>Spoofing</v>
      </c>
      <c r="E3146">
        <v>28</v>
      </c>
      <c r="F3146" s="3">
        <v>13649</v>
      </c>
    </row>
    <row r="3147" spans="1:6" x14ac:dyDescent="0.25">
      <c r="A3147">
        <v>2022</v>
      </c>
      <c r="B3147" t="s">
        <v>84</v>
      </c>
      <c r="C3147" t="s">
        <v>16</v>
      </c>
      <c r="D3147" t="str">
        <f t="shared" si="49"/>
        <v>Tech Support</v>
      </c>
      <c r="E3147">
        <v>67</v>
      </c>
      <c r="F3147" s="3">
        <v>2653224</v>
      </c>
    </row>
    <row r="3148" spans="1:6" x14ac:dyDescent="0.25">
      <c r="A3148">
        <v>2022</v>
      </c>
      <c r="B3148" t="s">
        <v>84</v>
      </c>
      <c r="C3148" t="s">
        <v>129</v>
      </c>
      <c r="D3148" t="str">
        <f t="shared" si="49"/>
        <v>Terrorism/Threats of Violence</v>
      </c>
      <c r="E3148">
        <v>3</v>
      </c>
      <c r="F3148" s="3">
        <v>0</v>
      </c>
    </row>
    <row r="3149" spans="1:6" x14ac:dyDescent="0.25">
      <c r="A3149">
        <v>2022</v>
      </c>
      <c r="B3149" t="s">
        <v>87</v>
      </c>
      <c r="C3149" t="s">
        <v>7</v>
      </c>
      <c r="D3149" t="str">
        <f t="shared" si="49"/>
        <v>Advanced Fee</v>
      </c>
      <c r="E3149">
        <v>204</v>
      </c>
      <c r="F3149" s="3">
        <v>1807140</v>
      </c>
    </row>
    <row r="3150" spans="1:6" x14ac:dyDescent="0.25">
      <c r="A3150">
        <v>2022</v>
      </c>
      <c r="B3150" t="s">
        <v>87</v>
      </c>
      <c r="C3150" t="s">
        <v>118</v>
      </c>
      <c r="D3150" t="str">
        <f t="shared" si="49"/>
        <v>BEC/EAC</v>
      </c>
      <c r="E3150">
        <v>416</v>
      </c>
      <c r="F3150" s="3">
        <v>46637795</v>
      </c>
    </row>
    <row r="3151" spans="1:6" x14ac:dyDescent="0.25">
      <c r="A3151">
        <v>2022</v>
      </c>
      <c r="B3151" t="s">
        <v>87</v>
      </c>
      <c r="C3151" t="s">
        <v>120</v>
      </c>
      <c r="D3151" t="str">
        <f t="shared" si="49"/>
        <v>Botnet</v>
      </c>
      <c r="E3151">
        <v>9</v>
      </c>
      <c r="F3151" s="3">
        <v>643</v>
      </c>
    </row>
    <row r="3152" spans="1:6" x14ac:dyDescent="0.25">
      <c r="A3152">
        <v>2022</v>
      </c>
      <c r="B3152" t="s">
        <v>87</v>
      </c>
      <c r="C3152" t="s">
        <v>122</v>
      </c>
      <c r="D3152" t="str">
        <f t="shared" si="49"/>
        <v>Confidence Fraud/Romance</v>
      </c>
      <c r="E3152">
        <v>331</v>
      </c>
      <c r="F3152" s="3">
        <v>8892488</v>
      </c>
    </row>
    <row r="3153" spans="1:6" x14ac:dyDescent="0.25">
      <c r="A3153">
        <v>2022</v>
      </c>
      <c r="B3153" t="s">
        <v>87</v>
      </c>
      <c r="C3153" t="s">
        <v>123</v>
      </c>
      <c r="D3153" t="str">
        <f t="shared" si="49"/>
        <v>Credit Card/Check Fraud</v>
      </c>
      <c r="E3153">
        <v>471</v>
      </c>
      <c r="F3153" s="3">
        <v>3879384</v>
      </c>
    </row>
    <row r="3154" spans="1:6" x14ac:dyDescent="0.25">
      <c r="A3154">
        <v>2022</v>
      </c>
      <c r="B3154" t="s">
        <v>87</v>
      </c>
      <c r="C3154" t="s">
        <v>17</v>
      </c>
      <c r="D3154" t="str">
        <f t="shared" si="49"/>
        <v>Crimes Against Children</v>
      </c>
      <c r="E3154">
        <v>54</v>
      </c>
      <c r="F3154" s="3">
        <v>2681</v>
      </c>
    </row>
    <row r="3155" spans="1:6" x14ac:dyDescent="0.25">
      <c r="A3155">
        <v>2022</v>
      </c>
      <c r="B3155" t="s">
        <v>87</v>
      </c>
      <c r="C3155" t="s">
        <v>124</v>
      </c>
      <c r="D3155" t="str">
        <f t="shared" si="49"/>
        <v>Data Breach (Corporate)</v>
      </c>
      <c r="E3155">
        <v>44</v>
      </c>
      <c r="F3155" s="3">
        <v>1499907</v>
      </c>
    </row>
    <row r="3156" spans="1:6" x14ac:dyDescent="0.25">
      <c r="A3156">
        <v>2022</v>
      </c>
      <c r="B3156" t="s">
        <v>87</v>
      </c>
      <c r="C3156" t="s">
        <v>26</v>
      </c>
      <c r="D3156" t="str">
        <f t="shared" si="49"/>
        <v>Employment</v>
      </c>
      <c r="E3156">
        <v>255</v>
      </c>
      <c r="F3156" s="3">
        <v>536631</v>
      </c>
    </row>
    <row r="3157" spans="1:6" x14ac:dyDescent="0.25">
      <c r="A3157">
        <v>2022</v>
      </c>
      <c r="B3157" t="s">
        <v>87</v>
      </c>
      <c r="C3157" t="s">
        <v>12</v>
      </c>
      <c r="D3157" t="str">
        <f t="shared" si="49"/>
        <v>Extortion</v>
      </c>
      <c r="E3157">
        <v>695</v>
      </c>
      <c r="F3157" s="3">
        <v>595359</v>
      </c>
    </row>
    <row r="3158" spans="1:6" x14ac:dyDescent="0.25">
      <c r="A3158">
        <v>2022</v>
      </c>
      <c r="B3158" t="s">
        <v>87</v>
      </c>
      <c r="C3158" t="s">
        <v>5</v>
      </c>
      <c r="D3158" t="str">
        <f t="shared" si="49"/>
        <v>Government Impersonation</v>
      </c>
      <c r="E3158">
        <v>195</v>
      </c>
      <c r="F3158" s="3">
        <v>2305283</v>
      </c>
    </row>
    <row r="3159" spans="1:6" x14ac:dyDescent="0.25">
      <c r="A3159">
        <v>2022</v>
      </c>
      <c r="B3159" t="s">
        <v>87</v>
      </c>
      <c r="C3159" t="s">
        <v>126</v>
      </c>
      <c r="D3159" t="str">
        <f t="shared" si="49"/>
        <v>Harassment/Stalking</v>
      </c>
      <c r="E3159">
        <v>173</v>
      </c>
      <c r="F3159" s="3">
        <v>1422</v>
      </c>
    </row>
    <row r="3160" spans="1:6" x14ac:dyDescent="0.25">
      <c r="A3160">
        <v>2022</v>
      </c>
      <c r="B3160" t="s">
        <v>87</v>
      </c>
      <c r="C3160" t="s">
        <v>13</v>
      </c>
      <c r="D3160" t="str">
        <f t="shared" si="49"/>
        <v>IPR/Copyright and Counterfeit</v>
      </c>
      <c r="E3160">
        <v>19</v>
      </c>
      <c r="F3160" s="3">
        <v>1322</v>
      </c>
    </row>
    <row r="3161" spans="1:6" x14ac:dyDescent="0.25">
      <c r="A3161">
        <v>2022</v>
      </c>
      <c r="B3161" t="s">
        <v>87</v>
      </c>
      <c r="C3161" t="s">
        <v>10</v>
      </c>
      <c r="D3161" t="str">
        <f t="shared" si="49"/>
        <v>Identity Theft</v>
      </c>
      <c r="E3161">
        <v>539</v>
      </c>
      <c r="F3161" s="3">
        <v>2057849</v>
      </c>
    </row>
    <row r="3162" spans="1:6" x14ac:dyDescent="0.25">
      <c r="A3162">
        <v>2022</v>
      </c>
      <c r="B3162" t="s">
        <v>87</v>
      </c>
      <c r="C3162" t="s">
        <v>18</v>
      </c>
      <c r="D3162" t="str">
        <f t="shared" si="49"/>
        <v>Investment</v>
      </c>
      <c r="E3162">
        <v>261</v>
      </c>
      <c r="F3162" s="3">
        <v>20869755</v>
      </c>
    </row>
    <row r="3163" spans="1:6" x14ac:dyDescent="0.25">
      <c r="A3163">
        <v>2022</v>
      </c>
      <c r="B3163" t="s">
        <v>87</v>
      </c>
      <c r="C3163" t="s">
        <v>11</v>
      </c>
      <c r="D3163" t="str">
        <f t="shared" si="49"/>
        <v>Lottery/Sweepstakes/Inheritance</v>
      </c>
      <c r="E3163">
        <v>137</v>
      </c>
      <c r="F3163" s="3">
        <v>2235665</v>
      </c>
    </row>
    <row r="3164" spans="1:6" x14ac:dyDescent="0.25">
      <c r="A3164">
        <v>2022</v>
      </c>
      <c r="B3164" t="s">
        <v>87</v>
      </c>
      <c r="C3164" t="s">
        <v>117</v>
      </c>
      <c r="D3164" t="str">
        <f t="shared" si="49"/>
        <v>Malware/Scareware/Virus</v>
      </c>
      <c r="E3164">
        <v>9</v>
      </c>
      <c r="F3164" s="3">
        <v>705506</v>
      </c>
    </row>
    <row r="3165" spans="1:6" x14ac:dyDescent="0.25">
      <c r="A3165">
        <v>2022</v>
      </c>
      <c r="B3165" t="s">
        <v>87</v>
      </c>
      <c r="C3165" t="s">
        <v>119</v>
      </c>
      <c r="D3165" t="str">
        <f t="shared" si="49"/>
        <v>NCDF</v>
      </c>
      <c r="E3165">
        <v>0</v>
      </c>
      <c r="F3165" s="3">
        <v>0</v>
      </c>
    </row>
    <row r="3166" spans="1:6" x14ac:dyDescent="0.25">
      <c r="A3166">
        <v>2022</v>
      </c>
      <c r="B3166" t="s">
        <v>87</v>
      </c>
      <c r="C3166" t="s">
        <v>121</v>
      </c>
      <c r="D3166" t="str">
        <f t="shared" si="49"/>
        <v>NTOC</v>
      </c>
      <c r="E3166">
        <v>0</v>
      </c>
      <c r="F3166" s="3">
        <v>0</v>
      </c>
    </row>
    <row r="3167" spans="1:6" x14ac:dyDescent="0.25">
      <c r="A3167">
        <v>2022</v>
      </c>
      <c r="B3167" t="s">
        <v>87</v>
      </c>
      <c r="C3167" t="s">
        <v>102</v>
      </c>
      <c r="D3167" t="str">
        <f t="shared" si="49"/>
        <v>No Lead Value</v>
      </c>
      <c r="E3167">
        <v>514</v>
      </c>
      <c r="F3167" s="3">
        <v>0</v>
      </c>
    </row>
    <row r="3168" spans="1:6" x14ac:dyDescent="0.25">
      <c r="A3168">
        <v>2022</v>
      </c>
      <c r="B3168" t="s">
        <v>87</v>
      </c>
      <c r="C3168" t="s">
        <v>103</v>
      </c>
      <c r="D3168" t="str">
        <f t="shared" si="49"/>
        <v>Non-payment/Non-Delivery</v>
      </c>
      <c r="E3168">
        <v>849</v>
      </c>
      <c r="F3168" s="3">
        <v>3830326</v>
      </c>
    </row>
    <row r="3169" spans="1:6" x14ac:dyDescent="0.25">
      <c r="A3169">
        <v>2022</v>
      </c>
      <c r="B3169" t="s">
        <v>87</v>
      </c>
      <c r="C3169" t="s">
        <v>28</v>
      </c>
      <c r="D3169" t="str">
        <f t="shared" si="49"/>
        <v>Other</v>
      </c>
      <c r="E3169">
        <v>147</v>
      </c>
      <c r="F3169" s="3">
        <v>1291750</v>
      </c>
    </row>
    <row r="3170" spans="1:6" x14ac:dyDescent="0.25">
      <c r="A3170">
        <v>2022</v>
      </c>
      <c r="B3170" t="s">
        <v>87</v>
      </c>
      <c r="C3170" t="s">
        <v>9</v>
      </c>
      <c r="D3170" t="str">
        <f t="shared" si="49"/>
        <v>Overpayment</v>
      </c>
      <c r="E3170">
        <v>119</v>
      </c>
      <c r="F3170" s="3">
        <v>669941</v>
      </c>
    </row>
    <row r="3171" spans="1:6" x14ac:dyDescent="0.25">
      <c r="A3171">
        <v>2022</v>
      </c>
      <c r="B3171" t="s">
        <v>87</v>
      </c>
      <c r="C3171" t="s">
        <v>8</v>
      </c>
      <c r="D3171" t="str">
        <f t="shared" si="49"/>
        <v>Data Breach (Personal)</v>
      </c>
      <c r="E3171">
        <v>903</v>
      </c>
      <c r="F3171" s="3">
        <v>6376097</v>
      </c>
    </row>
    <row r="3172" spans="1:6" x14ac:dyDescent="0.25">
      <c r="A3172">
        <v>2022</v>
      </c>
      <c r="B3172" t="s">
        <v>87</v>
      </c>
      <c r="C3172" t="s">
        <v>125</v>
      </c>
      <c r="D3172" t="str">
        <f t="shared" si="49"/>
        <v>Phishing/Vishing/Smishing/Pharming</v>
      </c>
      <c r="E3172">
        <v>296</v>
      </c>
      <c r="F3172" s="3">
        <v>279475</v>
      </c>
    </row>
    <row r="3173" spans="1:6" x14ac:dyDescent="0.25">
      <c r="A3173">
        <v>2022</v>
      </c>
      <c r="B3173" t="s">
        <v>87</v>
      </c>
      <c r="C3173" t="s">
        <v>15</v>
      </c>
      <c r="D3173" t="str">
        <f t="shared" si="49"/>
        <v>Ransomware</v>
      </c>
      <c r="E3173">
        <v>31</v>
      </c>
      <c r="F3173" s="3">
        <v>110000</v>
      </c>
    </row>
    <row r="3174" spans="1:6" x14ac:dyDescent="0.25">
      <c r="A3174">
        <v>2022</v>
      </c>
      <c r="B3174" t="s">
        <v>87</v>
      </c>
      <c r="C3174" t="s">
        <v>127</v>
      </c>
      <c r="D3174" t="str">
        <f t="shared" si="49"/>
        <v>Real Estate/Rental</v>
      </c>
      <c r="E3174">
        <v>174</v>
      </c>
      <c r="F3174" s="3">
        <v>7314288</v>
      </c>
    </row>
    <row r="3175" spans="1:6" x14ac:dyDescent="0.25">
      <c r="A3175">
        <v>2022</v>
      </c>
      <c r="B3175" t="s">
        <v>87</v>
      </c>
      <c r="C3175" t="s">
        <v>128</v>
      </c>
      <c r="D3175" t="str">
        <f t="shared" si="49"/>
        <v>SIM Swap</v>
      </c>
      <c r="E3175">
        <v>25</v>
      </c>
      <c r="F3175" s="3">
        <v>630219</v>
      </c>
    </row>
    <row r="3176" spans="1:6" x14ac:dyDescent="0.25">
      <c r="A3176">
        <v>2022</v>
      </c>
      <c r="B3176" t="s">
        <v>87</v>
      </c>
      <c r="C3176" t="s">
        <v>22</v>
      </c>
      <c r="D3176" t="str">
        <f t="shared" si="49"/>
        <v>Spoofing</v>
      </c>
      <c r="E3176">
        <v>320</v>
      </c>
      <c r="F3176" s="3">
        <v>517094</v>
      </c>
    </row>
    <row r="3177" spans="1:6" x14ac:dyDescent="0.25">
      <c r="A3177">
        <v>2022</v>
      </c>
      <c r="B3177" t="s">
        <v>87</v>
      </c>
      <c r="C3177" t="s">
        <v>16</v>
      </c>
      <c r="D3177" t="str">
        <f t="shared" si="49"/>
        <v>Tech Support</v>
      </c>
      <c r="E3177">
        <v>609</v>
      </c>
      <c r="F3177" s="3">
        <v>12760219</v>
      </c>
    </row>
    <row r="3178" spans="1:6" x14ac:dyDescent="0.25">
      <c r="A3178">
        <v>2022</v>
      </c>
      <c r="B3178" t="s">
        <v>87</v>
      </c>
      <c r="C3178" t="s">
        <v>129</v>
      </c>
      <c r="D3178" t="str">
        <f t="shared" si="49"/>
        <v>Terrorism/Threats of Violence</v>
      </c>
      <c r="E3178">
        <v>28</v>
      </c>
      <c r="F3178" s="3">
        <v>1100</v>
      </c>
    </row>
    <row r="3179" spans="1:6" x14ac:dyDescent="0.25">
      <c r="A3179">
        <v>2022</v>
      </c>
      <c r="B3179" t="s">
        <v>38</v>
      </c>
      <c r="C3179" t="s">
        <v>7</v>
      </c>
      <c r="D3179" t="str">
        <f t="shared" si="49"/>
        <v>Advanced Fee</v>
      </c>
      <c r="E3179">
        <v>815</v>
      </c>
      <c r="F3179" s="3">
        <v>8342200</v>
      </c>
    </row>
    <row r="3180" spans="1:6" x14ac:dyDescent="0.25">
      <c r="A3180">
        <v>2022</v>
      </c>
      <c r="B3180" t="s">
        <v>38</v>
      </c>
      <c r="C3180" t="s">
        <v>118</v>
      </c>
      <c r="D3180" t="str">
        <f t="shared" si="49"/>
        <v>BEC/EAC</v>
      </c>
      <c r="E3180">
        <v>1898</v>
      </c>
      <c r="F3180" s="3">
        <v>260206398</v>
      </c>
    </row>
    <row r="3181" spans="1:6" x14ac:dyDescent="0.25">
      <c r="A3181">
        <v>2022</v>
      </c>
      <c r="B3181" t="s">
        <v>38</v>
      </c>
      <c r="C3181" t="s">
        <v>120</v>
      </c>
      <c r="D3181" t="str">
        <f t="shared" si="49"/>
        <v>Botnet</v>
      </c>
      <c r="E3181">
        <v>37</v>
      </c>
      <c r="F3181" s="3">
        <v>20626</v>
      </c>
    </row>
    <row r="3182" spans="1:6" x14ac:dyDescent="0.25">
      <c r="A3182">
        <v>2022</v>
      </c>
      <c r="B3182" t="s">
        <v>38</v>
      </c>
      <c r="C3182" t="s">
        <v>122</v>
      </c>
      <c r="D3182" t="str">
        <f t="shared" si="49"/>
        <v>Confidence Fraud/Romance</v>
      </c>
      <c r="E3182">
        <v>1331</v>
      </c>
      <c r="F3182" s="3">
        <v>60345530</v>
      </c>
    </row>
    <row r="3183" spans="1:6" x14ac:dyDescent="0.25">
      <c r="A3183">
        <v>2022</v>
      </c>
      <c r="B3183" t="s">
        <v>38</v>
      </c>
      <c r="C3183" t="s">
        <v>123</v>
      </c>
      <c r="D3183" t="str">
        <f t="shared" si="49"/>
        <v>Credit Card/Check Fraud</v>
      </c>
      <c r="E3183">
        <v>1658</v>
      </c>
      <c r="F3183" s="3">
        <v>16327283</v>
      </c>
    </row>
    <row r="3184" spans="1:6" x14ac:dyDescent="0.25">
      <c r="A3184">
        <v>2022</v>
      </c>
      <c r="B3184" t="s">
        <v>38</v>
      </c>
      <c r="C3184" t="s">
        <v>17</v>
      </c>
      <c r="D3184" t="str">
        <f t="shared" si="49"/>
        <v>Crimes Against Children</v>
      </c>
      <c r="E3184">
        <v>194</v>
      </c>
      <c r="F3184" s="3">
        <v>17512</v>
      </c>
    </row>
    <row r="3185" spans="1:6" x14ac:dyDescent="0.25">
      <c r="A3185">
        <v>2022</v>
      </c>
      <c r="B3185" t="s">
        <v>38</v>
      </c>
      <c r="C3185" t="s">
        <v>124</v>
      </c>
      <c r="D3185" t="str">
        <f t="shared" si="49"/>
        <v>Data Breach (Corporate)</v>
      </c>
      <c r="E3185">
        <v>220</v>
      </c>
      <c r="F3185" s="3">
        <v>13186381</v>
      </c>
    </row>
    <row r="3186" spans="1:6" x14ac:dyDescent="0.25">
      <c r="A3186">
        <v>2022</v>
      </c>
      <c r="B3186" t="s">
        <v>38</v>
      </c>
      <c r="C3186" t="s">
        <v>26</v>
      </c>
      <c r="D3186" t="str">
        <f t="shared" si="49"/>
        <v>Employment</v>
      </c>
      <c r="E3186">
        <v>1447</v>
      </c>
      <c r="F3186" s="3">
        <v>3947719</v>
      </c>
    </row>
    <row r="3187" spans="1:6" x14ac:dyDescent="0.25">
      <c r="A3187">
        <v>2022</v>
      </c>
      <c r="B3187" t="s">
        <v>38</v>
      </c>
      <c r="C3187" t="s">
        <v>12</v>
      </c>
      <c r="D3187" t="str">
        <f t="shared" si="49"/>
        <v>Extortion</v>
      </c>
      <c r="E3187">
        <v>3002</v>
      </c>
      <c r="F3187" s="3">
        <v>2475291</v>
      </c>
    </row>
    <row r="3188" spans="1:6" x14ac:dyDescent="0.25">
      <c r="A3188">
        <v>2022</v>
      </c>
      <c r="B3188" t="s">
        <v>38</v>
      </c>
      <c r="C3188" t="s">
        <v>5</v>
      </c>
      <c r="D3188" t="str">
        <f t="shared" si="49"/>
        <v>Government Impersonation</v>
      </c>
      <c r="E3188">
        <v>854</v>
      </c>
      <c r="F3188" s="3">
        <v>11487168</v>
      </c>
    </row>
    <row r="3189" spans="1:6" x14ac:dyDescent="0.25">
      <c r="A3189">
        <v>2022</v>
      </c>
      <c r="B3189" t="s">
        <v>38</v>
      </c>
      <c r="C3189" t="s">
        <v>126</v>
      </c>
      <c r="D3189" t="str">
        <f t="shared" si="49"/>
        <v>Harassment/Stalking</v>
      </c>
      <c r="E3189">
        <v>917</v>
      </c>
      <c r="F3189" s="3">
        <v>298888</v>
      </c>
    </row>
    <row r="3190" spans="1:6" x14ac:dyDescent="0.25">
      <c r="A3190">
        <v>2022</v>
      </c>
      <c r="B3190" t="s">
        <v>38</v>
      </c>
      <c r="C3190" t="s">
        <v>13</v>
      </c>
      <c r="D3190" t="str">
        <f t="shared" si="49"/>
        <v>IPR/Copyright and Counterfeit</v>
      </c>
      <c r="E3190">
        <v>103</v>
      </c>
      <c r="F3190" s="3">
        <v>99491</v>
      </c>
    </row>
    <row r="3191" spans="1:6" x14ac:dyDescent="0.25">
      <c r="A3191">
        <v>2022</v>
      </c>
      <c r="B3191" t="s">
        <v>38</v>
      </c>
      <c r="C3191" t="s">
        <v>10</v>
      </c>
      <c r="D3191" t="str">
        <f t="shared" si="49"/>
        <v>Identity Theft</v>
      </c>
      <c r="E3191">
        <v>1584</v>
      </c>
      <c r="F3191" s="3">
        <v>14150323</v>
      </c>
    </row>
    <row r="3192" spans="1:6" x14ac:dyDescent="0.25">
      <c r="A3192">
        <v>2022</v>
      </c>
      <c r="B3192" t="s">
        <v>38</v>
      </c>
      <c r="C3192" t="s">
        <v>18</v>
      </c>
      <c r="D3192" t="str">
        <f t="shared" si="49"/>
        <v>Investment</v>
      </c>
      <c r="E3192">
        <v>1944</v>
      </c>
      <c r="F3192" s="3">
        <v>235128489</v>
      </c>
    </row>
    <row r="3193" spans="1:6" x14ac:dyDescent="0.25">
      <c r="A3193">
        <v>2022</v>
      </c>
      <c r="B3193" t="s">
        <v>38</v>
      </c>
      <c r="C3193" t="s">
        <v>11</v>
      </c>
      <c r="D3193" t="str">
        <f t="shared" si="49"/>
        <v>Lottery/Sweepstakes/Inheritance</v>
      </c>
      <c r="E3193">
        <v>332</v>
      </c>
      <c r="F3193" s="3">
        <v>6523316</v>
      </c>
    </row>
    <row r="3194" spans="1:6" x14ac:dyDescent="0.25">
      <c r="A3194">
        <v>2022</v>
      </c>
      <c r="B3194" t="s">
        <v>38</v>
      </c>
      <c r="C3194" t="s">
        <v>117</v>
      </c>
      <c r="D3194" t="str">
        <f t="shared" si="49"/>
        <v>Malware/Scareware/Virus</v>
      </c>
      <c r="E3194">
        <v>51</v>
      </c>
      <c r="F3194" s="3">
        <v>82858</v>
      </c>
    </row>
    <row r="3195" spans="1:6" x14ac:dyDescent="0.25">
      <c r="A3195">
        <v>2022</v>
      </c>
      <c r="B3195" t="s">
        <v>38</v>
      </c>
      <c r="C3195" t="s">
        <v>119</v>
      </c>
      <c r="D3195" t="str">
        <f t="shared" si="49"/>
        <v>NCDF</v>
      </c>
      <c r="E3195">
        <v>0</v>
      </c>
      <c r="F3195" s="3">
        <v>0</v>
      </c>
    </row>
    <row r="3196" spans="1:6" x14ac:dyDescent="0.25">
      <c r="A3196">
        <v>2022</v>
      </c>
      <c r="B3196" t="s">
        <v>38</v>
      </c>
      <c r="C3196" t="s">
        <v>121</v>
      </c>
      <c r="D3196" t="str">
        <f t="shared" si="49"/>
        <v>NTOC</v>
      </c>
      <c r="E3196">
        <v>0</v>
      </c>
      <c r="F3196" s="3">
        <v>0</v>
      </c>
    </row>
    <row r="3197" spans="1:6" x14ac:dyDescent="0.25">
      <c r="A3197">
        <v>2022</v>
      </c>
      <c r="B3197" t="s">
        <v>38</v>
      </c>
      <c r="C3197" t="s">
        <v>102</v>
      </c>
      <c r="D3197" t="str">
        <f t="shared" si="49"/>
        <v>No Lead Value</v>
      </c>
      <c r="E3197">
        <v>9111</v>
      </c>
      <c r="F3197" s="3">
        <v>0</v>
      </c>
    </row>
    <row r="3198" spans="1:6" x14ac:dyDescent="0.25">
      <c r="A3198">
        <v>2022</v>
      </c>
      <c r="B3198" t="s">
        <v>38</v>
      </c>
      <c r="C3198" t="s">
        <v>103</v>
      </c>
      <c r="D3198" t="str">
        <f t="shared" si="49"/>
        <v>Non-payment/Non-Delivery</v>
      </c>
      <c r="E3198">
        <v>4049</v>
      </c>
      <c r="F3198" s="3">
        <v>18536234</v>
      </c>
    </row>
    <row r="3199" spans="1:6" x14ac:dyDescent="0.25">
      <c r="A3199">
        <v>2022</v>
      </c>
      <c r="B3199" t="s">
        <v>38</v>
      </c>
      <c r="C3199" t="s">
        <v>28</v>
      </c>
      <c r="D3199" t="str">
        <f t="shared" si="49"/>
        <v>Other</v>
      </c>
      <c r="E3199">
        <v>608</v>
      </c>
      <c r="F3199" s="3">
        <v>7976872</v>
      </c>
    </row>
    <row r="3200" spans="1:6" x14ac:dyDescent="0.25">
      <c r="A3200">
        <v>2022</v>
      </c>
      <c r="B3200" t="s">
        <v>38</v>
      </c>
      <c r="C3200" t="s">
        <v>9</v>
      </c>
      <c r="D3200" t="str">
        <f t="shared" si="49"/>
        <v>Overpayment</v>
      </c>
      <c r="E3200">
        <v>456</v>
      </c>
      <c r="F3200" s="3">
        <v>2595792</v>
      </c>
    </row>
    <row r="3201" spans="1:6" x14ac:dyDescent="0.25">
      <c r="A3201">
        <v>2022</v>
      </c>
      <c r="B3201" t="s">
        <v>38</v>
      </c>
      <c r="C3201" t="s">
        <v>8</v>
      </c>
      <c r="D3201" t="str">
        <f t="shared" si="49"/>
        <v>Data Breach (Personal)</v>
      </c>
      <c r="E3201">
        <v>4583</v>
      </c>
      <c r="F3201" s="3">
        <v>46628318</v>
      </c>
    </row>
    <row r="3202" spans="1:6" x14ac:dyDescent="0.25">
      <c r="A3202">
        <v>2022</v>
      </c>
      <c r="B3202" t="s">
        <v>38</v>
      </c>
      <c r="C3202" t="s">
        <v>125</v>
      </c>
      <c r="D3202" t="str">
        <f t="shared" si="49"/>
        <v>Phishing/Vishing/Smishing/Pharming</v>
      </c>
      <c r="E3202">
        <v>1053</v>
      </c>
      <c r="F3202" s="3">
        <v>1136376</v>
      </c>
    </row>
    <row r="3203" spans="1:6" x14ac:dyDescent="0.25">
      <c r="A3203">
        <v>2022</v>
      </c>
      <c r="B3203" t="s">
        <v>38</v>
      </c>
      <c r="C3203" t="s">
        <v>15</v>
      </c>
      <c r="D3203" t="str">
        <f t="shared" ref="D3203:D3266" si="50">IF(C3203="BEC", "BEC/EAC", IF(C3203="Credit Card Fraud", "Credit Card/Check Fraud", IF(C3203="Malware", "Malware/Scareware/Virus", IF(C3203="Data Breach", "Data Breach (Corporate)", IF(C3203="Real Estate", "Real Estate/Rental", IF(C3203="Phishing", "Phishing/Vishing/Smishing/Pharming", IF(C3203="Personal Data Breach", "Data Breach (Personal)", IF(C3203="Corporate Data Breach", "Data Breach (Corporate)", IF(C3203="Confidence/Romance", "Confidence Fraud/Romance", IF(C3203="Threats of Violence", "Terrorism/Threats of Violence", C3203))))))))))</f>
        <v>Ransomware</v>
      </c>
      <c r="E3203">
        <v>237</v>
      </c>
      <c r="F3203" s="3">
        <v>1702336</v>
      </c>
    </row>
    <row r="3204" spans="1:6" x14ac:dyDescent="0.25">
      <c r="A3204">
        <v>2022</v>
      </c>
      <c r="B3204" t="s">
        <v>38</v>
      </c>
      <c r="C3204" t="s">
        <v>127</v>
      </c>
      <c r="D3204" t="str">
        <f t="shared" si="50"/>
        <v>Real Estate/Rental</v>
      </c>
      <c r="E3204">
        <v>1071</v>
      </c>
      <c r="F3204" s="3">
        <v>31080667</v>
      </c>
    </row>
    <row r="3205" spans="1:6" x14ac:dyDescent="0.25">
      <c r="A3205">
        <v>2022</v>
      </c>
      <c r="B3205" t="s">
        <v>38</v>
      </c>
      <c r="C3205" t="s">
        <v>128</v>
      </c>
      <c r="D3205" t="str">
        <f t="shared" si="50"/>
        <v>SIM Swap</v>
      </c>
      <c r="E3205">
        <v>169</v>
      </c>
      <c r="F3205" s="3">
        <v>4310842</v>
      </c>
    </row>
    <row r="3206" spans="1:6" x14ac:dyDescent="0.25">
      <c r="A3206">
        <v>2022</v>
      </c>
      <c r="B3206" t="s">
        <v>38</v>
      </c>
      <c r="C3206" t="s">
        <v>22</v>
      </c>
      <c r="D3206" t="str">
        <f t="shared" si="50"/>
        <v>Spoofing</v>
      </c>
      <c r="E3206">
        <v>1542</v>
      </c>
      <c r="F3206" s="3">
        <v>4604597</v>
      </c>
    </row>
    <row r="3207" spans="1:6" x14ac:dyDescent="0.25">
      <c r="A3207">
        <v>2022</v>
      </c>
      <c r="B3207" t="s">
        <v>38</v>
      </c>
      <c r="C3207" t="s">
        <v>16</v>
      </c>
      <c r="D3207" t="str">
        <f t="shared" si="50"/>
        <v>Tech Support</v>
      </c>
      <c r="E3207">
        <v>2215</v>
      </c>
      <c r="F3207" s="3">
        <v>56764205</v>
      </c>
    </row>
    <row r="3208" spans="1:6" x14ac:dyDescent="0.25">
      <c r="A3208">
        <v>2022</v>
      </c>
      <c r="B3208" t="s">
        <v>38</v>
      </c>
      <c r="C3208" t="s">
        <v>129</v>
      </c>
      <c r="D3208" t="str">
        <f t="shared" si="50"/>
        <v>Terrorism/Threats of Violence</v>
      </c>
      <c r="E3208">
        <v>164</v>
      </c>
      <c r="F3208" s="3">
        <v>18300</v>
      </c>
    </row>
    <row r="3209" spans="1:6" x14ac:dyDescent="0.25">
      <c r="A3209">
        <v>2022</v>
      </c>
      <c r="B3209" t="s">
        <v>105</v>
      </c>
      <c r="C3209" t="s">
        <v>7</v>
      </c>
      <c r="D3209" t="str">
        <f t="shared" si="50"/>
        <v>Advanced Fee</v>
      </c>
      <c r="E3209">
        <v>8</v>
      </c>
      <c r="F3209" s="3">
        <v>301341</v>
      </c>
    </row>
    <row r="3210" spans="1:6" x14ac:dyDescent="0.25">
      <c r="A3210">
        <v>2022</v>
      </c>
      <c r="B3210" t="s">
        <v>105</v>
      </c>
      <c r="C3210" t="s">
        <v>118</v>
      </c>
      <c r="D3210" t="str">
        <f t="shared" si="50"/>
        <v>BEC/EAC</v>
      </c>
      <c r="E3210">
        <v>2</v>
      </c>
      <c r="F3210" s="3">
        <v>73761</v>
      </c>
    </row>
    <row r="3211" spans="1:6" x14ac:dyDescent="0.25">
      <c r="A3211">
        <v>2022</v>
      </c>
      <c r="B3211" t="s">
        <v>105</v>
      </c>
      <c r="C3211" t="s">
        <v>120</v>
      </c>
      <c r="D3211" t="str">
        <f t="shared" si="50"/>
        <v>Botnet</v>
      </c>
      <c r="E3211">
        <v>0</v>
      </c>
      <c r="F3211" s="3">
        <v>0</v>
      </c>
    </row>
    <row r="3212" spans="1:6" x14ac:dyDescent="0.25">
      <c r="A3212">
        <v>2022</v>
      </c>
      <c r="B3212" t="s">
        <v>105</v>
      </c>
      <c r="C3212" t="s">
        <v>122</v>
      </c>
      <c r="D3212" t="str">
        <f t="shared" si="50"/>
        <v>Confidence Fraud/Romance</v>
      </c>
      <c r="E3212">
        <v>4</v>
      </c>
      <c r="F3212" s="3">
        <v>3000</v>
      </c>
    </row>
    <row r="3213" spans="1:6" x14ac:dyDescent="0.25">
      <c r="A3213">
        <v>2022</v>
      </c>
      <c r="B3213" t="s">
        <v>105</v>
      </c>
      <c r="C3213" t="s">
        <v>123</v>
      </c>
      <c r="D3213" t="str">
        <f t="shared" si="50"/>
        <v>Credit Card/Check Fraud</v>
      </c>
      <c r="E3213">
        <v>2</v>
      </c>
      <c r="F3213" s="3">
        <v>1500</v>
      </c>
    </row>
    <row r="3214" spans="1:6" x14ac:dyDescent="0.25">
      <c r="A3214">
        <v>2022</v>
      </c>
      <c r="B3214" t="s">
        <v>105</v>
      </c>
      <c r="C3214" t="s">
        <v>17</v>
      </c>
      <c r="D3214" t="str">
        <f t="shared" si="50"/>
        <v>Crimes Against Children</v>
      </c>
      <c r="E3214">
        <v>1</v>
      </c>
      <c r="F3214" s="3">
        <v>0</v>
      </c>
    </row>
    <row r="3215" spans="1:6" x14ac:dyDescent="0.25">
      <c r="A3215">
        <v>2022</v>
      </c>
      <c r="B3215" t="s">
        <v>105</v>
      </c>
      <c r="C3215" t="s">
        <v>124</v>
      </c>
      <c r="D3215" t="str">
        <f t="shared" si="50"/>
        <v>Data Breach (Corporate)</v>
      </c>
      <c r="E3215">
        <v>1</v>
      </c>
      <c r="F3215" s="3">
        <v>211000</v>
      </c>
    </row>
    <row r="3216" spans="1:6" x14ac:dyDescent="0.25">
      <c r="A3216">
        <v>2022</v>
      </c>
      <c r="B3216" t="s">
        <v>105</v>
      </c>
      <c r="C3216" t="s">
        <v>26</v>
      </c>
      <c r="D3216" t="str">
        <f t="shared" si="50"/>
        <v>Employment</v>
      </c>
      <c r="E3216">
        <v>2</v>
      </c>
      <c r="F3216" s="3">
        <v>0</v>
      </c>
    </row>
    <row r="3217" spans="1:6" x14ac:dyDescent="0.25">
      <c r="A3217">
        <v>2022</v>
      </c>
      <c r="B3217" t="s">
        <v>105</v>
      </c>
      <c r="C3217" t="s">
        <v>12</v>
      </c>
      <c r="D3217" t="str">
        <f t="shared" si="50"/>
        <v>Extortion</v>
      </c>
      <c r="E3217">
        <v>5</v>
      </c>
      <c r="F3217" s="3">
        <v>530</v>
      </c>
    </row>
    <row r="3218" spans="1:6" x14ac:dyDescent="0.25">
      <c r="A3218">
        <v>2022</v>
      </c>
      <c r="B3218" t="s">
        <v>105</v>
      </c>
      <c r="C3218" t="s">
        <v>5</v>
      </c>
      <c r="D3218" t="str">
        <f t="shared" si="50"/>
        <v>Government Impersonation</v>
      </c>
      <c r="E3218">
        <v>2</v>
      </c>
      <c r="F3218" s="3">
        <v>0</v>
      </c>
    </row>
    <row r="3219" spans="1:6" x14ac:dyDescent="0.25">
      <c r="A3219">
        <v>2022</v>
      </c>
      <c r="B3219" t="s">
        <v>105</v>
      </c>
      <c r="C3219" t="s">
        <v>126</v>
      </c>
      <c r="D3219" t="str">
        <f t="shared" si="50"/>
        <v>Harassment/Stalking</v>
      </c>
      <c r="E3219">
        <v>5</v>
      </c>
      <c r="F3219" s="3">
        <v>0</v>
      </c>
    </row>
    <row r="3220" spans="1:6" x14ac:dyDescent="0.25">
      <c r="A3220">
        <v>2022</v>
      </c>
      <c r="B3220" t="s">
        <v>105</v>
      </c>
      <c r="C3220" t="s">
        <v>13</v>
      </c>
      <c r="D3220" t="str">
        <f t="shared" si="50"/>
        <v>IPR/Copyright and Counterfeit</v>
      </c>
      <c r="E3220">
        <v>1</v>
      </c>
      <c r="F3220" s="3">
        <v>0</v>
      </c>
    </row>
    <row r="3221" spans="1:6" x14ac:dyDescent="0.25">
      <c r="A3221">
        <v>2022</v>
      </c>
      <c r="B3221" t="s">
        <v>105</v>
      </c>
      <c r="C3221" t="s">
        <v>10</v>
      </c>
      <c r="D3221" t="str">
        <f t="shared" si="50"/>
        <v>Identity Theft</v>
      </c>
      <c r="E3221">
        <v>4</v>
      </c>
      <c r="F3221" s="3">
        <v>2600</v>
      </c>
    </row>
    <row r="3222" spans="1:6" x14ac:dyDescent="0.25">
      <c r="A3222">
        <v>2022</v>
      </c>
      <c r="B3222" t="s">
        <v>105</v>
      </c>
      <c r="C3222" t="s">
        <v>18</v>
      </c>
      <c r="D3222" t="str">
        <f t="shared" si="50"/>
        <v>Investment</v>
      </c>
      <c r="E3222">
        <v>1</v>
      </c>
      <c r="F3222" s="3">
        <v>0</v>
      </c>
    </row>
    <row r="3223" spans="1:6" x14ac:dyDescent="0.25">
      <c r="A3223">
        <v>2022</v>
      </c>
      <c r="B3223" t="s">
        <v>105</v>
      </c>
      <c r="C3223" t="s">
        <v>11</v>
      </c>
      <c r="D3223" t="str">
        <f t="shared" si="50"/>
        <v>Lottery/Sweepstakes/Inheritance</v>
      </c>
      <c r="E3223">
        <v>3</v>
      </c>
      <c r="F3223" s="3">
        <v>109982</v>
      </c>
    </row>
    <row r="3224" spans="1:6" x14ac:dyDescent="0.25">
      <c r="A3224">
        <v>2022</v>
      </c>
      <c r="B3224" t="s">
        <v>105</v>
      </c>
      <c r="C3224" t="s">
        <v>117</v>
      </c>
      <c r="D3224" t="str">
        <f t="shared" si="50"/>
        <v>Malware/Scareware/Virus</v>
      </c>
      <c r="E3224">
        <v>1</v>
      </c>
      <c r="F3224" s="3">
        <v>0</v>
      </c>
    </row>
    <row r="3225" spans="1:6" x14ac:dyDescent="0.25">
      <c r="A3225">
        <v>2022</v>
      </c>
      <c r="B3225" t="s">
        <v>105</v>
      </c>
      <c r="C3225" t="s">
        <v>119</v>
      </c>
      <c r="D3225" t="str">
        <f t="shared" si="50"/>
        <v>NCDF</v>
      </c>
      <c r="E3225">
        <v>0</v>
      </c>
      <c r="F3225" s="3">
        <v>0</v>
      </c>
    </row>
    <row r="3226" spans="1:6" x14ac:dyDescent="0.25">
      <c r="A3226">
        <v>2022</v>
      </c>
      <c r="B3226" t="s">
        <v>105</v>
      </c>
      <c r="C3226" t="s">
        <v>121</v>
      </c>
      <c r="D3226" t="str">
        <f t="shared" si="50"/>
        <v>NTOC</v>
      </c>
      <c r="E3226">
        <v>0</v>
      </c>
      <c r="F3226" s="3">
        <v>0</v>
      </c>
    </row>
    <row r="3227" spans="1:6" x14ac:dyDescent="0.25">
      <c r="A3227">
        <v>2022</v>
      </c>
      <c r="B3227" t="s">
        <v>105</v>
      </c>
      <c r="C3227" t="s">
        <v>102</v>
      </c>
      <c r="D3227" t="str">
        <f t="shared" si="50"/>
        <v>No Lead Value</v>
      </c>
      <c r="E3227">
        <v>44</v>
      </c>
      <c r="F3227" s="3">
        <v>0</v>
      </c>
    </row>
    <row r="3228" spans="1:6" x14ac:dyDescent="0.25">
      <c r="A3228">
        <v>2022</v>
      </c>
      <c r="B3228" t="s">
        <v>105</v>
      </c>
      <c r="C3228" t="s">
        <v>103</v>
      </c>
      <c r="D3228" t="str">
        <f t="shared" si="50"/>
        <v>Non-payment/Non-Delivery</v>
      </c>
      <c r="E3228">
        <v>10</v>
      </c>
      <c r="F3228" s="3">
        <v>1211</v>
      </c>
    </row>
    <row r="3229" spans="1:6" x14ac:dyDescent="0.25">
      <c r="A3229">
        <v>2022</v>
      </c>
      <c r="B3229" t="s">
        <v>105</v>
      </c>
      <c r="C3229" t="s">
        <v>28</v>
      </c>
      <c r="D3229" t="str">
        <f t="shared" si="50"/>
        <v>Other</v>
      </c>
      <c r="E3229">
        <v>10</v>
      </c>
      <c r="F3229" s="3">
        <v>511</v>
      </c>
    </row>
    <row r="3230" spans="1:6" x14ac:dyDescent="0.25">
      <c r="A3230">
        <v>2022</v>
      </c>
      <c r="B3230" t="s">
        <v>105</v>
      </c>
      <c r="C3230" t="s">
        <v>9</v>
      </c>
      <c r="D3230" t="str">
        <f t="shared" si="50"/>
        <v>Overpayment</v>
      </c>
      <c r="E3230">
        <v>0</v>
      </c>
      <c r="F3230" s="3">
        <v>0</v>
      </c>
    </row>
    <row r="3231" spans="1:6" x14ac:dyDescent="0.25">
      <c r="A3231">
        <v>2022</v>
      </c>
      <c r="B3231" t="s">
        <v>105</v>
      </c>
      <c r="C3231" t="s">
        <v>8</v>
      </c>
      <c r="D3231" t="str">
        <f t="shared" si="50"/>
        <v>Data Breach (Personal)</v>
      </c>
      <c r="E3231">
        <v>16</v>
      </c>
      <c r="F3231" s="3">
        <v>113984</v>
      </c>
    </row>
    <row r="3232" spans="1:6" x14ac:dyDescent="0.25">
      <c r="A3232">
        <v>2022</v>
      </c>
      <c r="B3232" t="s">
        <v>105</v>
      </c>
      <c r="C3232" t="s">
        <v>125</v>
      </c>
      <c r="D3232" t="str">
        <f t="shared" si="50"/>
        <v>Phishing/Vishing/Smishing/Pharming</v>
      </c>
      <c r="E3232">
        <v>6</v>
      </c>
      <c r="F3232" s="3">
        <v>14427</v>
      </c>
    </row>
    <row r="3233" spans="1:6" x14ac:dyDescent="0.25">
      <c r="A3233">
        <v>2022</v>
      </c>
      <c r="B3233" t="s">
        <v>105</v>
      </c>
      <c r="C3233" t="s">
        <v>15</v>
      </c>
      <c r="D3233" t="str">
        <f t="shared" si="50"/>
        <v>Ransomware</v>
      </c>
      <c r="E3233">
        <v>1</v>
      </c>
      <c r="F3233" s="3">
        <v>0</v>
      </c>
    </row>
    <row r="3234" spans="1:6" x14ac:dyDescent="0.25">
      <c r="A3234">
        <v>2022</v>
      </c>
      <c r="B3234" t="s">
        <v>105</v>
      </c>
      <c r="C3234" t="s">
        <v>127</v>
      </c>
      <c r="D3234" t="str">
        <f t="shared" si="50"/>
        <v>Real Estate/Rental</v>
      </c>
      <c r="E3234">
        <v>2</v>
      </c>
      <c r="F3234" s="3">
        <v>70595</v>
      </c>
    </row>
    <row r="3235" spans="1:6" x14ac:dyDescent="0.25">
      <c r="A3235">
        <v>2022</v>
      </c>
      <c r="B3235" t="s">
        <v>105</v>
      </c>
      <c r="C3235" t="s">
        <v>128</v>
      </c>
      <c r="D3235" t="str">
        <f t="shared" si="50"/>
        <v>SIM Swap</v>
      </c>
      <c r="E3235">
        <v>1</v>
      </c>
      <c r="F3235" s="3">
        <v>13722</v>
      </c>
    </row>
    <row r="3236" spans="1:6" x14ac:dyDescent="0.25">
      <c r="A3236">
        <v>2022</v>
      </c>
      <c r="B3236" t="s">
        <v>105</v>
      </c>
      <c r="C3236" t="s">
        <v>22</v>
      </c>
      <c r="D3236" t="str">
        <f t="shared" si="50"/>
        <v>Spoofing</v>
      </c>
      <c r="E3236">
        <v>5</v>
      </c>
      <c r="F3236" s="3">
        <v>18400</v>
      </c>
    </row>
    <row r="3237" spans="1:6" x14ac:dyDescent="0.25">
      <c r="A3237">
        <v>2022</v>
      </c>
      <c r="B3237" t="s">
        <v>105</v>
      </c>
      <c r="C3237" t="s">
        <v>16</v>
      </c>
      <c r="D3237" t="str">
        <f t="shared" si="50"/>
        <v>Tech Support</v>
      </c>
      <c r="E3237">
        <v>6</v>
      </c>
      <c r="F3237" s="3">
        <v>69740</v>
      </c>
    </row>
    <row r="3238" spans="1:6" x14ac:dyDescent="0.25">
      <c r="A3238">
        <v>2022</v>
      </c>
      <c r="B3238" t="s">
        <v>105</v>
      </c>
      <c r="C3238" t="s">
        <v>129</v>
      </c>
      <c r="D3238" t="str">
        <f t="shared" si="50"/>
        <v>Terrorism/Threats of Violence</v>
      </c>
      <c r="E3238">
        <v>0</v>
      </c>
      <c r="F3238" s="3">
        <v>0</v>
      </c>
    </row>
    <row r="3239" spans="1:6" x14ac:dyDescent="0.25">
      <c r="A3239">
        <v>2022</v>
      </c>
      <c r="B3239" t="s">
        <v>66</v>
      </c>
      <c r="C3239" t="s">
        <v>7</v>
      </c>
      <c r="D3239" t="str">
        <f t="shared" si="50"/>
        <v>Advanced Fee</v>
      </c>
      <c r="E3239">
        <v>145</v>
      </c>
      <c r="F3239" s="3">
        <v>1069605</v>
      </c>
    </row>
    <row r="3240" spans="1:6" x14ac:dyDescent="0.25">
      <c r="A3240">
        <v>2022</v>
      </c>
      <c r="B3240" t="s">
        <v>66</v>
      </c>
      <c r="C3240" t="s">
        <v>118</v>
      </c>
      <c r="D3240" t="str">
        <f t="shared" si="50"/>
        <v>BEC/EAC</v>
      </c>
      <c r="E3240">
        <v>213</v>
      </c>
      <c r="F3240" s="3">
        <v>26231307</v>
      </c>
    </row>
    <row r="3241" spans="1:6" x14ac:dyDescent="0.25">
      <c r="A3241">
        <v>2022</v>
      </c>
      <c r="B3241" t="s">
        <v>66</v>
      </c>
      <c r="C3241" t="s">
        <v>120</v>
      </c>
      <c r="D3241" t="str">
        <f t="shared" si="50"/>
        <v>Botnet</v>
      </c>
      <c r="E3241">
        <v>4</v>
      </c>
      <c r="F3241" s="3">
        <v>7456604</v>
      </c>
    </row>
    <row r="3242" spans="1:6" x14ac:dyDescent="0.25">
      <c r="A3242">
        <v>2022</v>
      </c>
      <c r="B3242" t="s">
        <v>66</v>
      </c>
      <c r="C3242" t="s">
        <v>122</v>
      </c>
      <c r="D3242" t="str">
        <f t="shared" si="50"/>
        <v>Confidence Fraud/Romance</v>
      </c>
      <c r="E3242">
        <v>201</v>
      </c>
      <c r="F3242" s="3">
        <v>3620299</v>
      </c>
    </row>
    <row r="3243" spans="1:6" x14ac:dyDescent="0.25">
      <c r="A3243">
        <v>2022</v>
      </c>
      <c r="B3243" t="s">
        <v>66</v>
      </c>
      <c r="C3243" t="s">
        <v>123</v>
      </c>
      <c r="D3243" t="str">
        <f t="shared" si="50"/>
        <v>Credit Card/Check Fraud</v>
      </c>
      <c r="E3243">
        <v>296</v>
      </c>
      <c r="F3243" s="3">
        <v>2292242</v>
      </c>
    </row>
    <row r="3244" spans="1:6" x14ac:dyDescent="0.25">
      <c r="A3244">
        <v>2022</v>
      </c>
      <c r="B3244" t="s">
        <v>66</v>
      </c>
      <c r="C3244" t="s">
        <v>17</v>
      </c>
      <c r="D3244" t="str">
        <f t="shared" si="50"/>
        <v>Crimes Against Children</v>
      </c>
      <c r="E3244">
        <v>37</v>
      </c>
      <c r="F3244" s="3">
        <v>1520</v>
      </c>
    </row>
    <row r="3245" spans="1:6" x14ac:dyDescent="0.25">
      <c r="A3245">
        <v>2022</v>
      </c>
      <c r="B3245" t="s">
        <v>66</v>
      </c>
      <c r="C3245" t="s">
        <v>124</v>
      </c>
      <c r="D3245" t="str">
        <f t="shared" si="50"/>
        <v>Data Breach (Corporate)</v>
      </c>
      <c r="E3245">
        <v>34</v>
      </c>
      <c r="F3245" s="3">
        <v>8144199</v>
      </c>
    </row>
    <row r="3246" spans="1:6" x14ac:dyDescent="0.25">
      <c r="A3246">
        <v>2022</v>
      </c>
      <c r="B3246" t="s">
        <v>66</v>
      </c>
      <c r="C3246" t="s">
        <v>26</v>
      </c>
      <c r="D3246" t="str">
        <f t="shared" si="50"/>
        <v>Employment</v>
      </c>
      <c r="E3246">
        <v>185</v>
      </c>
      <c r="F3246" s="3">
        <v>654186</v>
      </c>
    </row>
    <row r="3247" spans="1:6" x14ac:dyDescent="0.25">
      <c r="A3247">
        <v>2022</v>
      </c>
      <c r="B3247" t="s">
        <v>66</v>
      </c>
      <c r="C3247" t="s">
        <v>12</v>
      </c>
      <c r="D3247" t="str">
        <f t="shared" si="50"/>
        <v>Extortion</v>
      </c>
      <c r="E3247">
        <v>524</v>
      </c>
      <c r="F3247" s="3">
        <v>378007</v>
      </c>
    </row>
    <row r="3248" spans="1:6" x14ac:dyDescent="0.25">
      <c r="A3248">
        <v>2022</v>
      </c>
      <c r="B3248" t="s">
        <v>66</v>
      </c>
      <c r="C3248" t="s">
        <v>5</v>
      </c>
      <c r="D3248" t="str">
        <f t="shared" si="50"/>
        <v>Government Impersonation</v>
      </c>
      <c r="E3248">
        <v>124</v>
      </c>
      <c r="F3248" s="3">
        <v>561508</v>
      </c>
    </row>
    <row r="3249" spans="1:6" x14ac:dyDescent="0.25">
      <c r="A3249">
        <v>2022</v>
      </c>
      <c r="B3249" t="s">
        <v>66</v>
      </c>
      <c r="C3249" t="s">
        <v>126</v>
      </c>
      <c r="D3249" t="str">
        <f t="shared" si="50"/>
        <v>Harassment/Stalking</v>
      </c>
      <c r="E3249">
        <v>85</v>
      </c>
      <c r="F3249" s="3">
        <v>78748</v>
      </c>
    </row>
    <row r="3250" spans="1:6" x14ac:dyDescent="0.25">
      <c r="A3250">
        <v>2022</v>
      </c>
      <c r="B3250" t="s">
        <v>66</v>
      </c>
      <c r="C3250" t="s">
        <v>13</v>
      </c>
      <c r="D3250" t="str">
        <f t="shared" si="50"/>
        <v>IPR/Copyright and Counterfeit</v>
      </c>
      <c r="E3250">
        <v>19</v>
      </c>
      <c r="F3250" s="3">
        <v>91912</v>
      </c>
    </row>
    <row r="3251" spans="1:6" x14ac:dyDescent="0.25">
      <c r="A3251">
        <v>2022</v>
      </c>
      <c r="B3251" t="s">
        <v>66</v>
      </c>
      <c r="C3251" t="s">
        <v>10</v>
      </c>
      <c r="D3251" t="str">
        <f t="shared" si="50"/>
        <v>Identity Theft</v>
      </c>
      <c r="E3251">
        <v>295</v>
      </c>
      <c r="F3251" s="3">
        <v>2105042</v>
      </c>
    </row>
    <row r="3252" spans="1:6" x14ac:dyDescent="0.25">
      <c r="A3252">
        <v>2022</v>
      </c>
      <c r="B3252" t="s">
        <v>66</v>
      </c>
      <c r="C3252" t="s">
        <v>18</v>
      </c>
      <c r="D3252" t="str">
        <f t="shared" si="50"/>
        <v>Investment</v>
      </c>
      <c r="E3252">
        <v>295</v>
      </c>
      <c r="F3252" s="3">
        <v>31131583</v>
      </c>
    </row>
    <row r="3253" spans="1:6" x14ac:dyDescent="0.25">
      <c r="A3253">
        <v>2022</v>
      </c>
      <c r="B3253" t="s">
        <v>66</v>
      </c>
      <c r="C3253" t="s">
        <v>11</v>
      </c>
      <c r="D3253" t="str">
        <f t="shared" si="50"/>
        <v>Lottery/Sweepstakes/Inheritance</v>
      </c>
      <c r="E3253">
        <v>46</v>
      </c>
      <c r="F3253" s="3">
        <v>1282474</v>
      </c>
    </row>
    <row r="3254" spans="1:6" x14ac:dyDescent="0.25">
      <c r="A3254">
        <v>2022</v>
      </c>
      <c r="B3254" t="s">
        <v>66</v>
      </c>
      <c r="C3254" t="s">
        <v>117</v>
      </c>
      <c r="D3254" t="str">
        <f t="shared" si="50"/>
        <v>Malware/Scareware/Virus</v>
      </c>
      <c r="E3254">
        <v>4</v>
      </c>
      <c r="F3254" s="3">
        <v>3000</v>
      </c>
    </row>
    <row r="3255" spans="1:6" x14ac:dyDescent="0.25">
      <c r="A3255">
        <v>2022</v>
      </c>
      <c r="B3255" t="s">
        <v>66</v>
      </c>
      <c r="C3255" t="s">
        <v>119</v>
      </c>
      <c r="D3255" t="str">
        <f t="shared" si="50"/>
        <v>NCDF</v>
      </c>
      <c r="E3255">
        <v>0</v>
      </c>
      <c r="F3255" s="3">
        <v>0</v>
      </c>
    </row>
    <row r="3256" spans="1:6" x14ac:dyDescent="0.25">
      <c r="A3256">
        <v>2022</v>
      </c>
      <c r="B3256" t="s">
        <v>66</v>
      </c>
      <c r="C3256" t="s">
        <v>121</v>
      </c>
      <c r="D3256" t="str">
        <f t="shared" si="50"/>
        <v>NTOC</v>
      </c>
      <c r="E3256">
        <v>0</v>
      </c>
      <c r="F3256" s="3">
        <v>0</v>
      </c>
    </row>
    <row r="3257" spans="1:6" x14ac:dyDescent="0.25">
      <c r="A3257">
        <v>2022</v>
      </c>
      <c r="B3257" t="s">
        <v>66</v>
      </c>
      <c r="C3257" t="s">
        <v>102</v>
      </c>
      <c r="D3257" t="str">
        <f t="shared" si="50"/>
        <v>No Lead Value</v>
      </c>
      <c r="E3257">
        <v>259</v>
      </c>
      <c r="F3257" s="3">
        <v>0</v>
      </c>
    </row>
    <row r="3258" spans="1:6" x14ac:dyDescent="0.25">
      <c r="A3258">
        <v>2022</v>
      </c>
      <c r="B3258" t="s">
        <v>66</v>
      </c>
      <c r="C3258" t="s">
        <v>103</v>
      </c>
      <c r="D3258" t="str">
        <f t="shared" si="50"/>
        <v>Non-payment/Non-Delivery</v>
      </c>
      <c r="E3258">
        <v>481</v>
      </c>
      <c r="F3258" s="3">
        <v>2829294</v>
      </c>
    </row>
    <row r="3259" spans="1:6" x14ac:dyDescent="0.25">
      <c r="A3259">
        <v>2022</v>
      </c>
      <c r="B3259" t="s">
        <v>66</v>
      </c>
      <c r="C3259" t="s">
        <v>28</v>
      </c>
      <c r="D3259" t="str">
        <f t="shared" si="50"/>
        <v>Other</v>
      </c>
      <c r="E3259">
        <v>56</v>
      </c>
      <c r="F3259" s="3">
        <v>1115798</v>
      </c>
    </row>
    <row r="3260" spans="1:6" x14ac:dyDescent="0.25">
      <c r="A3260">
        <v>2022</v>
      </c>
      <c r="B3260" t="s">
        <v>66</v>
      </c>
      <c r="C3260" t="s">
        <v>9</v>
      </c>
      <c r="D3260" t="str">
        <f t="shared" si="50"/>
        <v>Overpayment</v>
      </c>
      <c r="E3260">
        <v>102</v>
      </c>
      <c r="F3260" s="3">
        <v>183642</v>
      </c>
    </row>
    <row r="3261" spans="1:6" x14ac:dyDescent="0.25">
      <c r="A3261">
        <v>2022</v>
      </c>
      <c r="B3261" t="s">
        <v>66</v>
      </c>
      <c r="C3261" t="s">
        <v>8</v>
      </c>
      <c r="D3261" t="str">
        <f t="shared" si="50"/>
        <v>Data Breach (Personal)</v>
      </c>
      <c r="E3261">
        <v>483</v>
      </c>
      <c r="F3261" s="3">
        <v>8211212</v>
      </c>
    </row>
    <row r="3262" spans="1:6" x14ac:dyDescent="0.25">
      <c r="A3262">
        <v>2022</v>
      </c>
      <c r="B3262" t="s">
        <v>66</v>
      </c>
      <c r="C3262" t="s">
        <v>125</v>
      </c>
      <c r="D3262" t="str">
        <f t="shared" si="50"/>
        <v>Phishing/Vishing/Smishing/Pharming</v>
      </c>
      <c r="E3262">
        <v>166</v>
      </c>
      <c r="F3262" s="3">
        <v>959926</v>
      </c>
    </row>
    <row r="3263" spans="1:6" x14ac:dyDescent="0.25">
      <c r="A3263">
        <v>2022</v>
      </c>
      <c r="B3263" t="s">
        <v>66</v>
      </c>
      <c r="C3263" t="s">
        <v>15</v>
      </c>
      <c r="D3263" t="str">
        <f t="shared" si="50"/>
        <v>Ransomware</v>
      </c>
      <c r="E3263">
        <v>21</v>
      </c>
      <c r="F3263" s="3">
        <v>8000</v>
      </c>
    </row>
    <row r="3264" spans="1:6" x14ac:dyDescent="0.25">
      <c r="A3264">
        <v>2022</v>
      </c>
      <c r="B3264" t="s">
        <v>66</v>
      </c>
      <c r="C3264" t="s">
        <v>127</v>
      </c>
      <c r="D3264" t="str">
        <f t="shared" si="50"/>
        <v>Real Estate/Rental</v>
      </c>
      <c r="E3264">
        <v>117</v>
      </c>
      <c r="F3264" s="3">
        <v>4340377</v>
      </c>
    </row>
    <row r="3265" spans="1:6" x14ac:dyDescent="0.25">
      <c r="A3265">
        <v>2022</v>
      </c>
      <c r="B3265" t="s">
        <v>66</v>
      </c>
      <c r="C3265" t="s">
        <v>128</v>
      </c>
      <c r="D3265" t="str">
        <f t="shared" si="50"/>
        <v>SIM Swap</v>
      </c>
      <c r="E3265">
        <v>12</v>
      </c>
      <c r="F3265" s="3">
        <v>300204</v>
      </c>
    </row>
    <row r="3266" spans="1:6" x14ac:dyDescent="0.25">
      <c r="A3266">
        <v>2022</v>
      </c>
      <c r="B3266" t="s">
        <v>66</v>
      </c>
      <c r="C3266" t="s">
        <v>22</v>
      </c>
      <c r="D3266" t="str">
        <f t="shared" si="50"/>
        <v>Spoofing</v>
      </c>
      <c r="E3266">
        <v>196</v>
      </c>
      <c r="F3266" s="3">
        <v>572473</v>
      </c>
    </row>
    <row r="3267" spans="1:6" x14ac:dyDescent="0.25">
      <c r="A3267">
        <v>2022</v>
      </c>
      <c r="B3267" t="s">
        <v>66</v>
      </c>
      <c r="C3267" t="s">
        <v>16</v>
      </c>
      <c r="D3267" t="str">
        <f t="shared" ref="D3267:D3330" si="51">IF(C3267="BEC", "BEC/EAC", IF(C3267="Credit Card Fraud", "Credit Card/Check Fraud", IF(C3267="Malware", "Malware/Scareware/Virus", IF(C3267="Data Breach", "Data Breach (Corporate)", IF(C3267="Real Estate", "Real Estate/Rental", IF(C3267="Phishing", "Phishing/Vishing/Smishing/Pharming", IF(C3267="Personal Data Breach", "Data Breach (Personal)", IF(C3267="Corporate Data Breach", "Data Breach (Corporate)", IF(C3267="Confidence/Romance", "Confidence Fraud/Romance", IF(C3267="Threats of Violence", "Terrorism/Threats of Violence", C3267))))))))))</f>
        <v>Tech Support</v>
      </c>
      <c r="E3267">
        <v>326</v>
      </c>
      <c r="F3267" s="3">
        <v>9409166</v>
      </c>
    </row>
    <row r="3268" spans="1:6" x14ac:dyDescent="0.25">
      <c r="A3268">
        <v>2022</v>
      </c>
      <c r="B3268" t="s">
        <v>66</v>
      </c>
      <c r="C3268" t="s">
        <v>129</v>
      </c>
      <c r="D3268" t="str">
        <f t="shared" si="51"/>
        <v>Terrorism/Threats of Violence</v>
      </c>
      <c r="E3268">
        <v>13</v>
      </c>
      <c r="F3268" s="3">
        <v>9851</v>
      </c>
    </row>
    <row r="3269" spans="1:6" x14ac:dyDescent="0.25">
      <c r="A3269">
        <v>2022</v>
      </c>
      <c r="B3269" t="s">
        <v>86</v>
      </c>
      <c r="C3269" t="s">
        <v>7</v>
      </c>
      <c r="D3269" t="str">
        <f t="shared" si="51"/>
        <v>Advanced Fee</v>
      </c>
      <c r="E3269">
        <v>16</v>
      </c>
      <c r="F3269" s="3">
        <v>64278</v>
      </c>
    </row>
    <row r="3270" spans="1:6" x14ac:dyDescent="0.25">
      <c r="A3270">
        <v>2022</v>
      </c>
      <c r="B3270" t="s">
        <v>86</v>
      </c>
      <c r="C3270" t="s">
        <v>118</v>
      </c>
      <c r="D3270" t="str">
        <f t="shared" si="51"/>
        <v>BEC/EAC</v>
      </c>
      <c r="E3270">
        <v>66</v>
      </c>
      <c r="F3270" s="3">
        <v>6755695</v>
      </c>
    </row>
    <row r="3271" spans="1:6" x14ac:dyDescent="0.25">
      <c r="A3271">
        <v>2022</v>
      </c>
      <c r="B3271" t="s">
        <v>86</v>
      </c>
      <c r="C3271" t="s">
        <v>120</v>
      </c>
      <c r="D3271" t="str">
        <f t="shared" si="51"/>
        <v>Botnet</v>
      </c>
      <c r="E3271">
        <v>1</v>
      </c>
      <c r="F3271" s="3">
        <v>0</v>
      </c>
    </row>
    <row r="3272" spans="1:6" x14ac:dyDescent="0.25">
      <c r="A3272">
        <v>2022</v>
      </c>
      <c r="B3272" t="s">
        <v>86</v>
      </c>
      <c r="C3272" t="s">
        <v>122</v>
      </c>
      <c r="D3272" t="str">
        <f t="shared" si="51"/>
        <v>Confidence Fraud/Romance</v>
      </c>
      <c r="E3272">
        <v>28</v>
      </c>
      <c r="F3272" s="3">
        <v>373468</v>
      </c>
    </row>
    <row r="3273" spans="1:6" x14ac:dyDescent="0.25">
      <c r="A3273">
        <v>2022</v>
      </c>
      <c r="B3273" t="s">
        <v>86</v>
      </c>
      <c r="C3273" t="s">
        <v>123</v>
      </c>
      <c r="D3273" t="str">
        <f t="shared" si="51"/>
        <v>Credit Card/Check Fraud</v>
      </c>
      <c r="E3273">
        <v>26</v>
      </c>
      <c r="F3273" s="3">
        <v>189377</v>
      </c>
    </row>
    <row r="3274" spans="1:6" x14ac:dyDescent="0.25">
      <c r="A3274">
        <v>2022</v>
      </c>
      <c r="B3274" t="s">
        <v>86</v>
      </c>
      <c r="C3274" t="s">
        <v>17</v>
      </c>
      <c r="D3274" t="str">
        <f t="shared" si="51"/>
        <v>Crimes Against Children</v>
      </c>
      <c r="E3274">
        <v>2</v>
      </c>
      <c r="F3274" s="3">
        <v>0</v>
      </c>
    </row>
    <row r="3275" spans="1:6" x14ac:dyDescent="0.25">
      <c r="A3275">
        <v>2022</v>
      </c>
      <c r="B3275" t="s">
        <v>86</v>
      </c>
      <c r="C3275" t="s">
        <v>124</v>
      </c>
      <c r="D3275" t="str">
        <f t="shared" si="51"/>
        <v>Data Breach (Corporate)</v>
      </c>
      <c r="E3275">
        <v>7</v>
      </c>
      <c r="F3275" s="3">
        <v>169468</v>
      </c>
    </row>
    <row r="3276" spans="1:6" x14ac:dyDescent="0.25">
      <c r="A3276">
        <v>2022</v>
      </c>
      <c r="B3276" t="s">
        <v>86</v>
      </c>
      <c r="C3276" t="s">
        <v>26</v>
      </c>
      <c r="D3276" t="str">
        <f t="shared" si="51"/>
        <v>Employment</v>
      </c>
      <c r="E3276">
        <v>25</v>
      </c>
      <c r="F3276" s="3">
        <v>80227</v>
      </c>
    </row>
    <row r="3277" spans="1:6" x14ac:dyDescent="0.25">
      <c r="A3277">
        <v>2022</v>
      </c>
      <c r="B3277" t="s">
        <v>86</v>
      </c>
      <c r="C3277" t="s">
        <v>12</v>
      </c>
      <c r="D3277" t="str">
        <f t="shared" si="51"/>
        <v>Extortion</v>
      </c>
      <c r="E3277">
        <v>82</v>
      </c>
      <c r="F3277" s="3">
        <v>88644</v>
      </c>
    </row>
    <row r="3278" spans="1:6" x14ac:dyDescent="0.25">
      <c r="A3278">
        <v>2022</v>
      </c>
      <c r="B3278" t="s">
        <v>86</v>
      </c>
      <c r="C3278" t="s">
        <v>5</v>
      </c>
      <c r="D3278" t="str">
        <f t="shared" si="51"/>
        <v>Government Impersonation</v>
      </c>
      <c r="E3278">
        <v>23</v>
      </c>
      <c r="F3278" s="3">
        <v>1335418</v>
      </c>
    </row>
    <row r="3279" spans="1:6" x14ac:dyDescent="0.25">
      <c r="A3279">
        <v>2022</v>
      </c>
      <c r="B3279" t="s">
        <v>86</v>
      </c>
      <c r="C3279" t="s">
        <v>126</v>
      </c>
      <c r="D3279" t="str">
        <f t="shared" si="51"/>
        <v>Harassment/Stalking</v>
      </c>
      <c r="E3279">
        <v>18</v>
      </c>
      <c r="F3279" s="3">
        <v>89</v>
      </c>
    </row>
    <row r="3280" spans="1:6" x14ac:dyDescent="0.25">
      <c r="A3280">
        <v>2022</v>
      </c>
      <c r="B3280" t="s">
        <v>86</v>
      </c>
      <c r="C3280" t="s">
        <v>13</v>
      </c>
      <c r="D3280" t="str">
        <f t="shared" si="51"/>
        <v>IPR/Copyright and Counterfeit</v>
      </c>
      <c r="E3280">
        <v>4</v>
      </c>
      <c r="F3280" s="3">
        <v>0</v>
      </c>
    </row>
    <row r="3281" spans="1:6" x14ac:dyDescent="0.25">
      <c r="A3281">
        <v>2022</v>
      </c>
      <c r="B3281" t="s">
        <v>86</v>
      </c>
      <c r="C3281" t="s">
        <v>10</v>
      </c>
      <c r="D3281" t="str">
        <f t="shared" si="51"/>
        <v>Identity Theft</v>
      </c>
      <c r="E3281">
        <v>23</v>
      </c>
      <c r="F3281" s="3">
        <v>1986138</v>
      </c>
    </row>
    <row r="3282" spans="1:6" x14ac:dyDescent="0.25">
      <c r="A3282">
        <v>2022</v>
      </c>
      <c r="B3282" t="s">
        <v>86</v>
      </c>
      <c r="C3282" t="s">
        <v>18</v>
      </c>
      <c r="D3282" t="str">
        <f t="shared" si="51"/>
        <v>Investment</v>
      </c>
      <c r="E3282">
        <v>28</v>
      </c>
      <c r="F3282" s="3">
        <v>1030772</v>
      </c>
    </row>
    <row r="3283" spans="1:6" x14ac:dyDescent="0.25">
      <c r="A3283">
        <v>2022</v>
      </c>
      <c r="B3283" t="s">
        <v>86</v>
      </c>
      <c r="C3283" t="s">
        <v>11</v>
      </c>
      <c r="D3283" t="str">
        <f t="shared" si="51"/>
        <v>Lottery/Sweepstakes/Inheritance</v>
      </c>
      <c r="E3283">
        <v>8</v>
      </c>
      <c r="F3283" s="3">
        <v>261760</v>
      </c>
    </row>
    <row r="3284" spans="1:6" x14ac:dyDescent="0.25">
      <c r="A3284">
        <v>2022</v>
      </c>
      <c r="B3284" t="s">
        <v>86</v>
      </c>
      <c r="C3284" t="s">
        <v>117</v>
      </c>
      <c r="D3284" t="str">
        <f t="shared" si="51"/>
        <v>Malware/Scareware/Virus</v>
      </c>
      <c r="E3284">
        <v>3</v>
      </c>
      <c r="F3284" s="3">
        <v>2000</v>
      </c>
    </row>
    <row r="3285" spans="1:6" x14ac:dyDescent="0.25">
      <c r="A3285">
        <v>2022</v>
      </c>
      <c r="B3285" t="s">
        <v>86</v>
      </c>
      <c r="C3285" t="s">
        <v>119</v>
      </c>
      <c r="D3285" t="str">
        <f t="shared" si="51"/>
        <v>NCDF</v>
      </c>
      <c r="E3285">
        <v>0</v>
      </c>
      <c r="F3285" s="3">
        <v>0</v>
      </c>
    </row>
    <row r="3286" spans="1:6" x14ac:dyDescent="0.25">
      <c r="A3286">
        <v>2022</v>
      </c>
      <c r="B3286" t="s">
        <v>86</v>
      </c>
      <c r="C3286" t="s">
        <v>121</v>
      </c>
      <c r="D3286" t="str">
        <f t="shared" si="51"/>
        <v>NTOC</v>
      </c>
      <c r="E3286">
        <v>0</v>
      </c>
      <c r="F3286" s="3">
        <v>0</v>
      </c>
    </row>
    <row r="3287" spans="1:6" x14ac:dyDescent="0.25">
      <c r="A3287">
        <v>2022</v>
      </c>
      <c r="B3287" t="s">
        <v>86</v>
      </c>
      <c r="C3287" t="s">
        <v>102</v>
      </c>
      <c r="D3287" t="str">
        <f t="shared" si="51"/>
        <v>No Lead Value</v>
      </c>
      <c r="E3287">
        <v>29</v>
      </c>
      <c r="F3287" s="3">
        <v>0</v>
      </c>
    </row>
    <row r="3288" spans="1:6" x14ac:dyDescent="0.25">
      <c r="A3288">
        <v>2022</v>
      </c>
      <c r="B3288" t="s">
        <v>86</v>
      </c>
      <c r="C3288" t="s">
        <v>103</v>
      </c>
      <c r="D3288" t="str">
        <f t="shared" si="51"/>
        <v>Non-payment/Non-Delivery</v>
      </c>
      <c r="E3288">
        <v>87</v>
      </c>
      <c r="F3288" s="3">
        <v>398201</v>
      </c>
    </row>
    <row r="3289" spans="1:6" x14ac:dyDescent="0.25">
      <c r="A3289">
        <v>2022</v>
      </c>
      <c r="B3289" t="s">
        <v>86</v>
      </c>
      <c r="C3289" t="s">
        <v>28</v>
      </c>
      <c r="D3289" t="str">
        <f t="shared" si="51"/>
        <v>Other</v>
      </c>
      <c r="E3289">
        <v>12</v>
      </c>
      <c r="F3289" s="3">
        <v>25436</v>
      </c>
    </row>
    <row r="3290" spans="1:6" x14ac:dyDescent="0.25">
      <c r="A3290">
        <v>2022</v>
      </c>
      <c r="B3290" t="s">
        <v>86</v>
      </c>
      <c r="C3290" t="s">
        <v>9</v>
      </c>
      <c r="D3290" t="str">
        <f t="shared" si="51"/>
        <v>Overpayment</v>
      </c>
      <c r="E3290">
        <v>14</v>
      </c>
      <c r="F3290" s="3">
        <v>113450</v>
      </c>
    </row>
    <row r="3291" spans="1:6" x14ac:dyDescent="0.25">
      <c r="A3291">
        <v>2022</v>
      </c>
      <c r="B3291" t="s">
        <v>86</v>
      </c>
      <c r="C3291" t="s">
        <v>8</v>
      </c>
      <c r="D3291" t="str">
        <f t="shared" si="51"/>
        <v>Data Breach (Personal)</v>
      </c>
      <c r="E3291">
        <v>78</v>
      </c>
      <c r="F3291" s="3">
        <v>150771</v>
      </c>
    </row>
    <row r="3292" spans="1:6" x14ac:dyDescent="0.25">
      <c r="A3292">
        <v>2022</v>
      </c>
      <c r="B3292" t="s">
        <v>86</v>
      </c>
      <c r="C3292" t="s">
        <v>125</v>
      </c>
      <c r="D3292" t="str">
        <f t="shared" si="51"/>
        <v>Phishing/Vishing/Smishing/Pharming</v>
      </c>
      <c r="E3292">
        <v>42</v>
      </c>
      <c r="F3292" s="3">
        <v>37300</v>
      </c>
    </row>
    <row r="3293" spans="1:6" x14ac:dyDescent="0.25">
      <c r="A3293">
        <v>2022</v>
      </c>
      <c r="B3293" t="s">
        <v>86</v>
      </c>
      <c r="C3293" t="s">
        <v>15</v>
      </c>
      <c r="D3293" t="str">
        <f t="shared" si="51"/>
        <v>Ransomware</v>
      </c>
      <c r="E3293">
        <v>5</v>
      </c>
      <c r="F3293" s="3">
        <v>0</v>
      </c>
    </row>
    <row r="3294" spans="1:6" x14ac:dyDescent="0.25">
      <c r="A3294">
        <v>2022</v>
      </c>
      <c r="B3294" t="s">
        <v>86</v>
      </c>
      <c r="C3294" t="s">
        <v>127</v>
      </c>
      <c r="D3294" t="str">
        <f t="shared" si="51"/>
        <v>Real Estate/Rental</v>
      </c>
      <c r="E3294">
        <v>23</v>
      </c>
      <c r="F3294" s="3">
        <v>1543094</v>
      </c>
    </row>
    <row r="3295" spans="1:6" x14ac:dyDescent="0.25">
      <c r="A3295">
        <v>2022</v>
      </c>
      <c r="B3295" t="s">
        <v>86</v>
      </c>
      <c r="C3295" t="s">
        <v>128</v>
      </c>
      <c r="D3295" t="str">
        <f t="shared" si="51"/>
        <v>SIM Swap</v>
      </c>
      <c r="E3295">
        <v>1</v>
      </c>
      <c r="F3295" s="3">
        <v>1015</v>
      </c>
    </row>
    <row r="3296" spans="1:6" x14ac:dyDescent="0.25">
      <c r="A3296">
        <v>2022</v>
      </c>
      <c r="B3296" t="s">
        <v>86</v>
      </c>
      <c r="C3296" t="s">
        <v>22</v>
      </c>
      <c r="D3296" t="str">
        <f t="shared" si="51"/>
        <v>Spoofing</v>
      </c>
      <c r="E3296">
        <v>41</v>
      </c>
      <c r="F3296" s="3">
        <v>163383</v>
      </c>
    </row>
    <row r="3297" spans="1:6" x14ac:dyDescent="0.25">
      <c r="A3297">
        <v>2022</v>
      </c>
      <c r="B3297" t="s">
        <v>86</v>
      </c>
      <c r="C3297" t="s">
        <v>16</v>
      </c>
      <c r="D3297" t="str">
        <f t="shared" si="51"/>
        <v>Tech Support</v>
      </c>
      <c r="E3297">
        <v>87</v>
      </c>
      <c r="F3297" s="3">
        <v>2697693</v>
      </c>
    </row>
    <row r="3298" spans="1:6" x14ac:dyDescent="0.25">
      <c r="A3298">
        <v>2022</v>
      </c>
      <c r="B3298" t="s">
        <v>86</v>
      </c>
      <c r="C3298" t="s">
        <v>129</v>
      </c>
      <c r="D3298" t="str">
        <f t="shared" si="51"/>
        <v>Terrorism/Threats of Violence</v>
      </c>
      <c r="E3298">
        <v>2</v>
      </c>
      <c r="F3298" s="3">
        <v>0</v>
      </c>
    </row>
    <row r="3299" spans="1:6" x14ac:dyDescent="0.25">
      <c r="A3299">
        <v>2022</v>
      </c>
      <c r="B3299" t="s">
        <v>106</v>
      </c>
      <c r="C3299" t="s">
        <v>7</v>
      </c>
      <c r="D3299" t="str">
        <f t="shared" si="51"/>
        <v>Advanced Fee</v>
      </c>
      <c r="E3299">
        <v>2</v>
      </c>
      <c r="F3299" s="3">
        <v>6000</v>
      </c>
    </row>
    <row r="3300" spans="1:6" x14ac:dyDescent="0.25">
      <c r="A3300">
        <v>2022</v>
      </c>
      <c r="B3300" t="s">
        <v>106</v>
      </c>
      <c r="C3300" t="s">
        <v>118</v>
      </c>
      <c r="D3300" t="str">
        <f t="shared" si="51"/>
        <v>BEC/EAC</v>
      </c>
      <c r="E3300">
        <v>9</v>
      </c>
      <c r="F3300" s="3">
        <v>471938</v>
      </c>
    </row>
    <row r="3301" spans="1:6" x14ac:dyDescent="0.25">
      <c r="A3301">
        <v>2022</v>
      </c>
      <c r="B3301" t="s">
        <v>106</v>
      </c>
      <c r="C3301" t="s">
        <v>120</v>
      </c>
      <c r="D3301" t="str">
        <f t="shared" si="51"/>
        <v>Botnet</v>
      </c>
      <c r="E3301">
        <v>0</v>
      </c>
      <c r="F3301" s="3">
        <v>0</v>
      </c>
    </row>
    <row r="3302" spans="1:6" x14ac:dyDescent="0.25">
      <c r="A3302">
        <v>2022</v>
      </c>
      <c r="B3302" t="s">
        <v>106</v>
      </c>
      <c r="C3302" t="s">
        <v>122</v>
      </c>
      <c r="D3302" t="str">
        <f t="shared" si="51"/>
        <v>Confidence Fraud/Romance</v>
      </c>
      <c r="E3302">
        <v>1</v>
      </c>
      <c r="F3302" s="3">
        <v>10000</v>
      </c>
    </row>
    <row r="3303" spans="1:6" x14ac:dyDescent="0.25">
      <c r="A3303">
        <v>2022</v>
      </c>
      <c r="B3303" t="s">
        <v>106</v>
      </c>
      <c r="C3303" t="s">
        <v>123</v>
      </c>
      <c r="D3303" t="str">
        <f t="shared" si="51"/>
        <v>Credit Card/Check Fraud</v>
      </c>
      <c r="E3303">
        <v>3</v>
      </c>
      <c r="F3303" s="3">
        <v>2078</v>
      </c>
    </row>
    <row r="3304" spans="1:6" x14ac:dyDescent="0.25">
      <c r="A3304">
        <v>2022</v>
      </c>
      <c r="B3304" t="s">
        <v>106</v>
      </c>
      <c r="C3304" t="s">
        <v>17</v>
      </c>
      <c r="D3304" t="str">
        <f t="shared" si="51"/>
        <v>Crimes Against Children</v>
      </c>
      <c r="E3304">
        <v>0</v>
      </c>
      <c r="F3304" s="3">
        <v>0</v>
      </c>
    </row>
    <row r="3305" spans="1:6" x14ac:dyDescent="0.25">
      <c r="A3305">
        <v>2022</v>
      </c>
      <c r="B3305" t="s">
        <v>106</v>
      </c>
      <c r="C3305" t="s">
        <v>124</v>
      </c>
      <c r="D3305" t="str">
        <f t="shared" si="51"/>
        <v>Data Breach (Corporate)</v>
      </c>
      <c r="E3305">
        <v>0</v>
      </c>
      <c r="F3305" s="3">
        <v>0</v>
      </c>
    </row>
    <row r="3306" spans="1:6" x14ac:dyDescent="0.25">
      <c r="A3306">
        <v>2022</v>
      </c>
      <c r="B3306" t="s">
        <v>106</v>
      </c>
      <c r="C3306" t="s">
        <v>26</v>
      </c>
      <c r="D3306" t="str">
        <f t="shared" si="51"/>
        <v>Employment</v>
      </c>
      <c r="E3306">
        <v>4</v>
      </c>
      <c r="F3306" s="3">
        <v>55375</v>
      </c>
    </row>
    <row r="3307" spans="1:6" x14ac:dyDescent="0.25">
      <c r="A3307">
        <v>2022</v>
      </c>
      <c r="B3307" t="s">
        <v>106</v>
      </c>
      <c r="C3307" t="s">
        <v>12</v>
      </c>
      <c r="D3307" t="str">
        <f t="shared" si="51"/>
        <v>Extortion</v>
      </c>
      <c r="E3307">
        <v>4</v>
      </c>
      <c r="F3307" s="3">
        <v>0</v>
      </c>
    </row>
    <row r="3308" spans="1:6" x14ac:dyDescent="0.25">
      <c r="A3308">
        <v>2022</v>
      </c>
      <c r="B3308" t="s">
        <v>106</v>
      </c>
      <c r="C3308" t="s">
        <v>5</v>
      </c>
      <c r="D3308" t="str">
        <f t="shared" si="51"/>
        <v>Government Impersonation</v>
      </c>
      <c r="E3308">
        <v>1</v>
      </c>
      <c r="F3308" s="3">
        <v>0</v>
      </c>
    </row>
    <row r="3309" spans="1:6" x14ac:dyDescent="0.25">
      <c r="A3309">
        <v>2022</v>
      </c>
      <c r="B3309" t="s">
        <v>106</v>
      </c>
      <c r="C3309" t="s">
        <v>126</v>
      </c>
      <c r="D3309" t="str">
        <f t="shared" si="51"/>
        <v>Harassment/Stalking</v>
      </c>
      <c r="E3309">
        <v>2</v>
      </c>
      <c r="F3309" s="3">
        <v>0</v>
      </c>
    </row>
    <row r="3310" spans="1:6" x14ac:dyDescent="0.25">
      <c r="A3310">
        <v>2022</v>
      </c>
      <c r="B3310" t="s">
        <v>106</v>
      </c>
      <c r="C3310" t="s">
        <v>13</v>
      </c>
      <c r="D3310" t="str">
        <f t="shared" si="51"/>
        <v>IPR/Copyright and Counterfeit</v>
      </c>
      <c r="E3310">
        <v>0</v>
      </c>
      <c r="F3310" s="3">
        <v>0</v>
      </c>
    </row>
    <row r="3311" spans="1:6" x14ac:dyDescent="0.25">
      <c r="A3311">
        <v>2022</v>
      </c>
      <c r="B3311" t="s">
        <v>106</v>
      </c>
      <c r="C3311" t="s">
        <v>10</v>
      </c>
      <c r="D3311" t="str">
        <f t="shared" si="51"/>
        <v>Identity Theft</v>
      </c>
      <c r="E3311">
        <v>0</v>
      </c>
      <c r="F3311" s="3">
        <v>0</v>
      </c>
    </row>
    <row r="3312" spans="1:6" x14ac:dyDescent="0.25">
      <c r="A3312">
        <v>2022</v>
      </c>
      <c r="B3312" t="s">
        <v>106</v>
      </c>
      <c r="C3312" t="s">
        <v>18</v>
      </c>
      <c r="D3312" t="str">
        <f t="shared" si="51"/>
        <v>Investment</v>
      </c>
      <c r="E3312">
        <v>5</v>
      </c>
      <c r="F3312" s="3">
        <v>13300</v>
      </c>
    </row>
    <row r="3313" spans="1:6" x14ac:dyDescent="0.25">
      <c r="A3313">
        <v>2022</v>
      </c>
      <c r="B3313" t="s">
        <v>106</v>
      </c>
      <c r="C3313" t="s">
        <v>11</v>
      </c>
      <c r="D3313" t="str">
        <f t="shared" si="51"/>
        <v>Lottery/Sweepstakes/Inheritance</v>
      </c>
      <c r="E3313">
        <v>4</v>
      </c>
      <c r="F3313" s="3">
        <v>46527</v>
      </c>
    </row>
    <row r="3314" spans="1:6" x14ac:dyDescent="0.25">
      <c r="A3314">
        <v>2022</v>
      </c>
      <c r="B3314" t="s">
        <v>106</v>
      </c>
      <c r="C3314" t="s">
        <v>117</v>
      </c>
      <c r="D3314" t="str">
        <f t="shared" si="51"/>
        <v>Malware/Scareware/Virus</v>
      </c>
      <c r="E3314">
        <v>0</v>
      </c>
      <c r="F3314" s="3">
        <v>0</v>
      </c>
    </row>
    <row r="3315" spans="1:6" x14ac:dyDescent="0.25">
      <c r="A3315">
        <v>2022</v>
      </c>
      <c r="B3315" t="s">
        <v>106</v>
      </c>
      <c r="C3315" t="s">
        <v>119</v>
      </c>
      <c r="D3315" t="str">
        <f t="shared" si="51"/>
        <v>NCDF</v>
      </c>
      <c r="E3315">
        <v>0</v>
      </c>
      <c r="F3315" s="3">
        <v>0</v>
      </c>
    </row>
    <row r="3316" spans="1:6" x14ac:dyDescent="0.25">
      <c r="A3316">
        <v>2022</v>
      </c>
      <c r="B3316" t="s">
        <v>106</v>
      </c>
      <c r="C3316" t="s">
        <v>121</v>
      </c>
      <c r="D3316" t="str">
        <f t="shared" si="51"/>
        <v>NTOC</v>
      </c>
      <c r="E3316">
        <v>0</v>
      </c>
      <c r="F3316" s="3">
        <v>0</v>
      </c>
    </row>
    <row r="3317" spans="1:6" x14ac:dyDescent="0.25">
      <c r="A3317">
        <v>2022</v>
      </c>
      <c r="B3317" t="s">
        <v>106</v>
      </c>
      <c r="C3317" t="s">
        <v>102</v>
      </c>
      <c r="D3317" t="str">
        <f t="shared" si="51"/>
        <v>No Lead Value</v>
      </c>
      <c r="E3317">
        <v>5</v>
      </c>
      <c r="F3317" s="3">
        <v>0</v>
      </c>
    </row>
    <row r="3318" spans="1:6" x14ac:dyDescent="0.25">
      <c r="A3318">
        <v>2022</v>
      </c>
      <c r="B3318" t="s">
        <v>106</v>
      </c>
      <c r="C3318" t="s">
        <v>103</v>
      </c>
      <c r="D3318" t="str">
        <f t="shared" si="51"/>
        <v>Non-payment/Non-Delivery</v>
      </c>
      <c r="E3318">
        <v>8</v>
      </c>
      <c r="F3318" s="3">
        <v>19936</v>
      </c>
    </row>
    <row r="3319" spans="1:6" x14ac:dyDescent="0.25">
      <c r="A3319">
        <v>2022</v>
      </c>
      <c r="B3319" t="s">
        <v>106</v>
      </c>
      <c r="C3319" t="s">
        <v>28</v>
      </c>
      <c r="D3319" t="str">
        <f t="shared" si="51"/>
        <v>Other</v>
      </c>
      <c r="E3319">
        <v>2</v>
      </c>
      <c r="F3319" s="3">
        <v>0</v>
      </c>
    </row>
    <row r="3320" spans="1:6" x14ac:dyDescent="0.25">
      <c r="A3320">
        <v>2022</v>
      </c>
      <c r="B3320" t="s">
        <v>106</v>
      </c>
      <c r="C3320" t="s">
        <v>9</v>
      </c>
      <c r="D3320" t="str">
        <f t="shared" si="51"/>
        <v>Overpayment</v>
      </c>
      <c r="E3320">
        <v>0</v>
      </c>
      <c r="F3320" s="3">
        <v>0</v>
      </c>
    </row>
    <row r="3321" spans="1:6" x14ac:dyDescent="0.25">
      <c r="A3321">
        <v>2022</v>
      </c>
      <c r="B3321" t="s">
        <v>106</v>
      </c>
      <c r="C3321" t="s">
        <v>8</v>
      </c>
      <c r="D3321" t="str">
        <f t="shared" si="51"/>
        <v>Data Breach (Personal)</v>
      </c>
      <c r="E3321">
        <v>13</v>
      </c>
      <c r="F3321" s="3">
        <v>10189</v>
      </c>
    </row>
    <row r="3322" spans="1:6" x14ac:dyDescent="0.25">
      <c r="A3322">
        <v>2022</v>
      </c>
      <c r="B3322" t="s">
        <v>106</v>
      </c>
      <c r="C3322" t="s">
        <v>125</v>
      </c>
      <c r="D3322" t="str">
        <f t="shared" si="51"/>
        <v>Phishing/Vishing/Smishing/Pharming</v>
      </c>
      <c r="E3322">
        <v>3</v>
      </c>
      <c r="F3322" s="3">
        <v>6000</v>
      </c>
    </row>
    <row r="3323" spans="1:6" x14ac:dyDescent="0.25">
      <c r="A3323">
        <v>2022</v>
      </c>
      <c r="B3323" t="s">
        <v>106</v>
      </c>
      <c r="C3323" t="s">
        <v>15</v>
      </c>
      <c r="D3323" t="str">
        <f t="shared" si="51"/>
        <v>Ransomware</v>
      </c>
      <c r="E3323">
        <v>1</v>
      </c>
      <c r="F3323" s="3">
        <v>0</v>
      </c>
    </row>
    <row r="3324" spans="1:6" x14ac:dyDescent="0.25">
      <c r="A3324">
        <v>2022</v>
      </c>
      <c r="B3324" t="s">
        <v>106</v>
      </c>
      <c r="C3324" t="s">
        <v>127</v>
      </c>
      <c r="D3324" t="str">
        <f t="shared" si="51"/>
        <v>Real Estate/Rental</v>
      </c>
      <c r="E3324">
        <v>1</v>
      </c>
      <c r="F3324" s="3">
        <v>7851</v>
      </c>
    </row>
    <row r="3325" spans="1:6" x14ac:dyDescent="0.25">
      <c r="A3325">
        <v>2022</v>
      </c>
      <c r="B3325" t="s">
        <v>106</v>
      </c>
      <c r="C3325" t="s">
        <v>128</v>
      </c>
      <c r="D3325" t="str">
        <f t="shared" si="51"/>
        <v>SIM Swap</v>
      </c>
      <c r="E3325">
        <v>1</v>
      </c>
      <c r="F3325" s="3">
        <v>0</v>
      </c>
    </row>
    <row r="3326" spans="1:6" x14ac:dyDescent="0.25">
      <c r="A3326">
        <v>2022</v>
      </c>
      <c r="B3326" t="s">
        <v>106</v>
      </c>
      <c r="C3326" t="s">
        <v>22</v>
      </c>
      <c r="D3326" t="str">
        <f t="shared" si="51"/>
        <v>Spoofing</v>
      </c>
      <c r="E3326">
        <v>15</v>
      </c>
      <c r="F3326" s="3">
        <v>28000</v>
      </c>
    </row>
    <row r="3327" spans="1:6" x14ac:dyDescent="0.25">
      <c r="A3327">
        <v>2022</v>
      </c>
      <c r="B3327" t="s">
        <v>106</v>
      </c>
      <c r="C3327" t="s">
        <v>16</v>
      </c>
      <c r="D3327" t="str">
        <f t="shared" si="51"/>
        <v>Tech Support</v>
      </c>
      <c r="E3327">
        <v>83</v>
      </c>
      <c r="F3327" s="3">
        <v>163999</v>
      </c>
    </row>
    <row r="3328" spans="1:6" x14ac:dyDescent="0.25">
      <c r="A3328">
        <v>2022</v>
      </c>
      <c r="B3328" t="s">
        <v>106</v>
      </c>
      <c r="C3328" t="s">
        <v>129</v>
      </c>
      <c r="D3328" t="str">
        <f t="shared" si="51"/>
        <v>Terrorism/Threats of Violence</v>
      </c>
      <c r="E3328">
        <v>0</v>
      </c>
      <c r="F3328" s="3">
        <v>0</v>
      </c>
    </row>
    <row r="3329" spans="1:6" x14ac:dyDescent="0.25">
      <c r="A3329">
        <v>2022</v>
      </c>
      <c r="B3329" t="s">
        <v>130</v>
      </c>
      <c r="C3329" t="s">
        <v>7</v>
      </c>
      <c r="D3329" t="str">
        <f t="shared" si="51"/>
        <v>Advanced Fee</v>
      </c>
      <c r="E3329">
        <v>327</v>
      </c>
      <c r="F3329" s="3">
        <v>2717841</v>
      </c>
    </row>
    <row r="3330" spans="1:6" x14ac:dyDescent="0.25">
      <c r="A3330">
        <v>2022</v>
      </c>
      <c r="B3330" t="s">
        <v>130</v>
      </c>
      <c r="C3330" t="s">
        <v>118</v>
      </c>
      <c r="D3330" t="str">
        <f t="shared" si="51"/>
        <v>BEC/EAC</v>
      </c>
      <c r="E3330">
        <v>637</v>
      </c>
      <c r="F3330" s="3">
        <v>56360110</v>
      </c>
    </row>
    <row r="3331" spans="1:6" x14ac:dyDescent="0.25">
      <c r="A3331">
        <v>2022</v>
      </c>
      <c r="B3331" t="s">
        <v>130</v>
      </c>
      <c r="C3331" t="s">
        <v>120</v>
      </c>
      <c r="D3331" t="str">
        <f t="shared" ref="D3331:D3394" si="52">IF(C3331="BEC", "BEC/EAC", IF(C3331="Credit Card Fraud", "Credit Card/Check Fraud", IF(C3331="Malware", "Malware/Scareware/Virus", IF(C3331="Data Breach", "Data Breach (Corporate)", IF(C3331="Real Estate", "Real Estate/Rental", IF(C3331="Phishing", "Phishing/Vishing/Smishing/Pharming", IF(C3331="Personal Data Breach", "Data Breach (Personal)", IF(C3331="Corporate Data Breach", "Data Breach (Corporate)", IF(C3331="Confidence/Romance", "Confidence Fraud/Romance", IF(C3331="Threats of Violence", "Terrorism/Threats of Violence", C3331))))))))))</f>
        <v>Botnet</v>
      </c>
      <c r="E3331">
        <v>17</v>
      </c>
      <c r="F3331" s="3">
        <v>50</v>
      </c>
    </row>
    <row r="3332" spans="1:6" x14ac:dyDescent="0.25">
      <c r="A3332">
        <v>2022</v>
      </c>
      <c r="B3332" t="s">
        <v>130</v>
      </c>
      <c r="C3332" t="s">
        <v>122</v>
      </c>
      <c r="D3332" t="str">
        <f t="shared" si="52"/>
        <v>Confidence Fraud/Romance</v>
      </c>
      <c r="E3332">
        <v>552</v>
      </c>
      <c r="F3332" s="3">
        <v>24805724</v>
      </c>
    </row>
    <row r="3333" spans="1:6" x14ac:dyDescent="0.25">
      <c r="A3333">
        <v>2022</v>
      </c>
      <c r="B3333" t="s">
        <v>130</v>
      </c>
      <c r="C3333" t="s">
        <v>123</v>
      </c>
      <c r="D3333" t="str">
        <f t="shared" si="52"/>
        <v>Credit Card/Check Fraud</v>
      </c>
      <c r="E3333">
        <v>598</v>
      </c>
      <c r="F3333" s="3">
        <v>4963146</v>
      </c>
    </row>
    <row r="3334" spans="1:6" x14ac:dyDescent="0.25">
      <c r="A3334">
        <v>2022</v>
      </c>
      <c r="B3334" t="s">
        <v>130</v>
      </c>
      <c r="C3334" t="s">
        <v>17</v>
      </c>
      <c r="D3334" t="str">
        <f t="shared" si="52"/>
        <v>Crimes Against Children</v>
      </c>
      <c r="E3334">
        <v>53</v>
      </c>
      <c r="F3334" s="3">
        <v>2949</v>
      </c>
    </row>
    <row r="3335" spans="1:6" x14ac:dyDescent="0.25">
      <c r="A3335">
        <v>2022</v>
      </c>
      <c r="B3335" t="s">
        <v>130</v>
      </c>
      <c r="C3335" t="s">
        <v>124</v>
      </c>
      <c r="D3335" t="str">
        <f t="shared" si="52"/>
        <v>Data Breach (Corporate)</v>
      </c>
      <c r="E3335">
        <v>77</v>
      </c>
      <c r="F3335" s="3">
        <v>3648049</v>
      </c>
    </row>
    <row r="3336" spans="1:6" x14ac:dyDescent="0.25">
      <c r="A3336">
        <v>2022</v>
      </c>
      <c r="B3336" t="s">
        <v>130</v>
      </c>
      <c r="C3336" t="s">
        <v>26</v>
      </c>
      <c r="D3336" t="str">
        <f t="shared" si="52"/>
        <v>Employment</v>
      </c>
      <c r="E3336">
        <v>424</v>
      </c>
      <c r="F3336" s="3">
        <v>1814679</v>
      </c>
    </row>
    <row r="3337" spans="1:6" x14ac:dyDescent="0.25">
      <c r="A3337">
        <v>2022</v>
      </c>
      <c r="B3337" t="s">
        <v>130</v>
      </c>
      <c r="C3337" t="s">
        <v>12</v>
      </c>
      <c r="D3337" t="str">
        <f t="shared" si="52"/>
        <v>Extortion</v>
      </c>
      <c r="E3337">
        <v>1180</v>
      </c>
      <c r="F3337" s="3">
        <v>924768</v>
      </c>
    </row>
    <row r="3338" spans="1:6" x14ac:dyDescent="0.25">
      <c r="A3338">
        <v>2022</v>
      </c>
      <c r="B3338" t="s">
        <v>130</v>
      </c>
      <c r="C3338" t="s">
        <v>5</v>
      </c>
      <c r="D3338" t="str">
        <f t="shared" si="52"/>
        <v>Government Impersonation</v>
      </c>
      <c r="E3338">
        <v>332</v>
      </c>
      <c r="F3338" s="3">
        <v>2489152</v>
      </c>
    </row>
    <row r="3339" spans="1:6" x14ac:dyDescent="0.25">
      <c r="A3339">
        <v>2022</v>
      </c>
      <c r="B3339" t="s">
        <v>130</v>
      </c>
      <c r="C3339" t="s">
        <v>126</v>
      </c>
      <c r="D3339" t="str">
        <f t="shared" si="52"/>
        <v>Harassment/Stalking</v>
      </c>
      <c r="E3339">
        <v>381</v>
      </c>
      <c r="F3339" s="3">
        <v>27856</v>
      </c>
    </row>
    <row r="3340" spans="1:6" x14ac:dyDescent="0.25">
      <c r="A3340">
        <v>2022</v>
      </c>
      <c r="B3340" t="s">
        <v>130</v>
      </c>
      <c r="C3340" t="s">
        <v>13</v>
      </c>
      <c r="D3340" t="str">
        <f t="shared" si="52"/>
        <v>IPR/Copyright and Counterfeit</v>
      </c>
      <c r="E3340">
        <v>42</v>
      </c>
      <c r="F3340" s="3">
        <v>54110</v>
      </c>
    </row>
    <row r="3341" spans="1:6" x14ac:dyDescent="0.25">
      <c r="A3341">
        <v>2022</v>
      </c>
      <c r="B3341" t="s">
        <v>130</v>
      </c>
      <c r="C3341" t="s">
        <v>10</v>
      </c>
      <c r="D3341" t="str">
        <f t="shared" si="52"/>
        <v>Identity Theft</v>
      </c>
      <c r="E3341">
        <v>803</v>
      </c>
      <c r="F3341" s="3">
        <v>4908151</v>
      </c>
    </row>
    <row r="3342" spans="1:6" x14ac:dyDescent="0.25">
      <c r="A3342">
        <v>2022</v>
      </c>
      <c r="B3342" t="s">
        <v>130</v>
      </c>
      <c r="C3342" t="s">
        <v>18</v>
      </c>
      <c r="D3342" t="str">
        <f t="shared" si="52"/>
        <v>Investment</v>
      </c>
      <c r="E3342">
        <v>576</v>
      </c>
      <c r="F3342" s="3">
        <v>54774505</v>
      </c>
    </row>
    <row r="3343" spans="1:6" x14ac:dyDescent="0.25">
      <c r="A3343">
        <v>2022</v>
      </c>
      <c r="B3343" t="s">
        <v>130</v>
      </c>
      <c r="C3343" t="s">
        <v>11</v>
      </c>
      <c r="D3343" t="str">
        <f t="shared" si="52"/>
        <v>Lottery/Sweepstakes/Inheritance</v>
      </c>
      <c r="E3343">
        <v>166</v>
      </c>
      <c r="F3343" s="3">
        <v>2605222</v>
      </c>
    </row>
    <row r="3344" spans="1:6" x14ac:dyDescent="0.25">
      <c r="A3344">
        <v>2022</v>
      </c>
      <c r="B3344" t="s">
        <v>130</v>
      </c>
      <c r="C3344" t="s">
        <v>117</v>
      </c>
      <c r="D3344" t="str">
        <f t="shared" si="52"/>
        <v>Malware/Scareware/Virus</v>
      </c>
      <c r="E3344">
        <v>21</v>
      </c>
      <c r="F3344" s="3">
        <v>2099</v>
      </c>
    </row>
    <row r="3345" spans="1:6" x14ac:dyDescent="0.25">
      <c r="A3345">
        <v>2022</v>
      </c>
      <c r="B3345" t="s">
        <v>130</v>
      </c>
      <c r="C3345" t="s">
        <v>119</v>
      </c>
      <c r="D3345" t="str">
        <f t="shared" si="52"/>
        <v>NCDF</v>
      </c>
      <c r="E3345">
        <v>1</v>
      </c>
      <c r="F3345" s="3">
        <v>0</v>
      </c>
    </row>
    <row r="3346" spans="1:6" x14ac:dyDescent="0.25">
      <c r="A3346">
        <v>2022</v>
      </c>
      <c r="B3346" t="s">
        <v>130</v>
      </c>
      <c r="C3346" t="s">
        <v>121</v>
      </c>
      <c r="D3346" t="str">
        <f t="shared" si="52"/>
        <v>NTOC</v>
      </c>
      <c r="E3346">
        <v>0</v>
      </c>
      <c r="F3346" s="3">
        <v>0</v>
      </c>
    </row>
    <row r="3347" spans="1:6" x14ac:dyDescent="0.25">
      <c r="A3347">
        <v>2022</v>
      </c>
      <c r="B3347" t="s">
        <v>130</v>
      </c>
      <c r="C3347" t="s">
        <v>102</v>
      </c>
      <c r="D3347" t="str">
        <f t="shared" si="52"/>
        <v>No Lead Value</v>
      </c>
      <c r="E3347">
        <v>1005</v>
      </c>
      <c r="F3347" s="3">
        <v>0</v>
      </c>
    </row>
    <row r="3348" spans="1:6" x14ac:dyDescent="0.25">
      <c r="A3348">
        <v>2022</v>
      </c>
      <c r="B3348" t="s">
        <v>130</v>
      </c>
      <c r="C3348" t="s">
        <v>103</v>
      </c>
      <c r="D3348" t="str">
        <f t="shared" si="52"/>
        <v>Non-payment/Non-Delivery</v>
      </c>
      <c r="E3348">
        <v>1368</v>
      </c>
      <c r="F3348" s="3">
        <v>4458570</v>
      </c>
    </row>
    <row r="3349" spans="1:6" x14ac:dyDescent="0.25">
      <c r="A3349">
        <v>2022</v>
      </c>
      <c r="B3349" t="s">
        <v>130</v>
      </c>
      <c r="C3349" t="s">
        <v>28</v>
      </c>
      <c r="D3349" t="str">
        <f t="shared" si="52"/>
        <v>Other</v>
      </c>
      <c r="E3349">
        <v>210</v>
      </c>
      <c r="F3349" s="3">
        <v>2854919</v>
      </c>
    </row>
    <row r="3350" spans="1:6" x14ac:dyDescent="0.25">
      <c r="A3350">
        <v>2022</v>
      </c>
      <c r="B3350" t="s">
        <v>130</v>
      </c>
      <c r="C3350" t="s">
        <v>9</v>
      </c>
      <c r="D3350" t="str">
        <f t="shared" si="52"/>
        <v>Overpayment</v>
      </c>
      <c r="E3350">
        <v>219</v>
      </c>
      <c r="F3350" s="3">
        <v>1005954</v>
      </c>
    </row>
    <row r="3351" spans="1:6" x14ac:dyDescent="0.25">
      <c r="A3351">
        <v>2022</v>
      </c>
      <c r="B3351" t="s">
        <v>130</v>
      </c>
      <c r="C3351" t="s">
        <v>8</v>
      </c>
      <c r="D3351" t="str">
        <f t="shared" si="52"/>
        <v>Data Breach (Personal)</v>
      </c>
      <c r="E3351">
        <v>1373</v>
      </c>
      <c r="F3351" s="3">
        <v>12915064</v>
      </c>
    </row>
    <row r="3352" spans="1:6" x14ac:dyDescent="0.25">
      <c r="A3352">
        <v>2022</v>
      </c>
      <c r="B3352" t="s">
        <v>130</v>
      </c>
      <c r="C3352" t="s">
        <v>125</v>
      </c>
      <c r="D3352" t="str">
        <f t="shared" si="52"/>
        <v>Phishing/Vishing/Smishing/Pharming</v>
      </c>
      <c r="E3352">
        <v>538</v>
      </c>
      <c r="F3352" s="3">
        <v>431705</v>
      </c>
    </row>
    <row r="3353" spans="1:6" x14ac:dyDescent="0.25">
      <c r="A3353">
        <v>2022</v>
      </c>
      <c r="B3353" t="s">
        <v>130</v>
      </c>
      <c r="C3353" t="s">
        <v>15</v>
      </c>
      <c r="D3353" t="str">
        <f t="shared" si="52"/>
        <v>Ransomware</v>
      </c>
      <c r="E3353">
        <v>43</v>
      </c>
      <c r="F3353" s="3">
        <v>431968</v>
      </c>
    </row>
    <row r="3354" spans="1:6" x14ac:dyDescent="0.25">
      <c r="A3354">
        <v>2022</v>
      </c>
      <c r="B3354" t="s">
        <v>130</v>
      </c>
      <c r="C3354" t="s">
        <v>127</v>
      </c>
      <c r="D3354" t="str">
        <f t="shared" si="52"/>
        <v>Real Estate/Rental</v>
      </c>
      <c r="E3354">
        <v>313</v>
      </c>
      <c r="F3354" s="3">
        <v>12034110</v>
      </c>
    </row>
    <row r="3355" spans="1:6" x14ac:dyDescent="0.25">
      <c r="A3355">
        <v>2022</v>
      </c>
      <c r="B3355" t="s">
        <v>130</v>
      </c>
      <c r="C3355" t="s">
        <v>128</v>
      </c>
      <c r="D3355" t="str">
        <f t="shared" si="52"/>
        <v>SIM Swap</v>
      </c>
      <c r="E3355">
        <v>37</v>
      </c>
      <c r="F3355" s="3">
        <v>1217974</v>
      </c>
    </row>
    <row r="3356" spans="1:6" x14ac:dyDescent="0.25">
      <c r="A3356">
        <v>2022</v>
      </c>
      <c r="B3356" t="s">
        <v>130</v>
      </c>
      <c r="C3356" t="s">
        <v>22</v>
      </c>
      <c r="D3356" t="str">
        <f t="shared" si="52"/>
        <v>Spoofing</v>
      </c>
      <c r="E3356">
        <v>597</v>
      </c>
      <c r="F3356" s="3">
        <v>1984229</v>
      </c>
    </row>
    <row r="3357" spans="1:6" x14ac:dyDescent="0.25">
      <c r="A3357">
        <v>2022</v>
      </c>
      <c r="B3357" t="s">
        <v>130</v>
      </c>
      <c r="C3357" t="s">
        <v>16</v>
      </c>
      <c r="D3357" t="str">
        <f t="shared" si="52"/>
        <v>Tech Support</v>
      </c>
      <c r="E3357">
        <v>1060</v>
      </c>
      <c r="F3357" s="3">
        <v>25514747</v>
      </c>
    </row>
    <row r="3358" spans="1:6" x14ac:dyDescent="0.25">
      <c r="A3358">
        <v>2022</v>
      </c>
      <c r="B3358" t="s">
        <v>130</v>
      </c>
      <c r="C3358" t="s">
        <v>129</v>
      </c>
      <c r="D3358" t="str">
        <f t="shared" si="52"/>
        <v>Terrorism/Threats of Violence</v>
      </c>
      <c r="E3358">
        <v>42</v>
      </c>
      <c r="F3358" s="3">
        <v>2</v>
      </c>
    </row>
    <row r="3359" spans="1:6" x14ac:dyDescent="0.25">
      <c r="A3359">
        <v>2022</v>
      </c>
      <c r="B3359" t="s">
        <v>44</v>
      </c>
      <c r="C3359" t="s">
        <v>7</v>
      </c>
      <c r="D3359" t="str">
        <f t="shared" si="52"/>
        <v>Advanced Fee</v>
      </c>
      <c r="E3359">
        <v>265</v>
      </c>
      <c r="F3359" s="3">
        <v>2591151</v>
      </c>
    </row>
    <row r="3360" spans="1:6" x14ac:dyDescent="0.25">
      <c r="A3360">
        <v>2022</v>
      </c>
      <c r="B3360" t="s">
        <v>44</v>
      </c>
      <c r="C3360" t="s">
        <v>118</v>
      </c>
      <c r="D3360" t="str">
        <f t="shared" si="52"/>
        <v>BEC/EAC</v>
      </c>
      <c r="E3360">
        <v>500</v>
      </c>
      <c r="F3360" s="3">
        <v>43920897</v>
      </c>
    </row>
    <row r="3361" spans="1:6" x14ac:dyDescent="0.25">
      <c r="A3361">
        <v>2022</v>
      </c>
      <c r="B3361" t="s">
        <v>44</v>
      </c>
      <c r="C3361" t="s">
        <v>120</v>
      </c>
      <c r="D3361" t="str">
        <f t="shared" si="52"/>
        <v>Botnet</v>
      </c>
      <c r="E3361">
        <v>10</v>
      </c>
      <c r="F3361" s="3">
        <v>100</v>
      </c>
    </row>
    <row r="3362" spans="1:6" x14ac:dyDescent="0.25">
      <c r="A3362">
        <v>2022</v>
      </c>
      <c r="B3362" t="s">
        <v>44</v>
      </c>
      <c r="C3362" t="s">
        <v>122</v>
      </c>
      <c r="D3362" t="str">
        <f t="shared" si="52"/>
        <v>Confidence Fraud/Romance</v>
      </c>
      <c r="E3362">
        <v>478</v>
      </c>
      <c r="F3362" s="3">
        <v>21112201</v>
      </c>
    </row>
    <row r="3363" spans="1:6" x14ac:dyDescent="0.25">
      <c r="A3363">
        <v>2022</v>
      </c>
      <c r="B3363" t="s">
        <v>44</v>
      </c>
      <c r="C3363" t="s">
        <v>123</v>
      </c>
      <c r="D3363" t="str">
        <f t="shared" si="52"/>
        <v>Credit Card/Check Fraud</v>
      </c>
      <c r="E3363">
        <v>576</v>
      </c>
      <c r="F3363" s="3">
        <v>5370345</v>
      </c>
    </row>
    <row r="3364" spans="1:6" x14ac:dyDescent="0.25">
      <c r="A3364">
        <v>2022</v>
      </c>
      <c r="B3364" t="s">
        <v>44</v>
      </c>
      <c r="C3364" t="s">
        <v>17</v>
      </c>
      <c r="D3364" t="str">
        <f t="shared" si="52"/>
        <v>Crimes Against Children</v>
      </c>
      <c r="E3364">
        <v>75</v>
      </c>
      <c r="F3364" s="3">
        <v>3191</v>
      </c>
    </row>
    <row r="3365" spans="1:6" x14ac:dyDescent="0.25">
      <c r="A3365">
        <v>2022</v>
      </c>
      <c r="B3365" t="s">
        <v>44</v>
      </c>
      <c r="C3365" t="s">
        <v>124</v>
      </c>
      <c r="D3365" t="str">
        <f t="shared" si="52"/>
        <v>Data Breach (Corporate)</v>
      </c>
      <c r="E3365">
        <v>74</v>
      </c>
      <c r="F3365" s="3">
        <v>4034309</v>
      </c>
    </row>
    <row r="3366" spans="1:6" x14ac:dyDescent="0.25">
      <c r="A3366">
        <v>2022</v>
      </c>
      <c r="B3366" t="s">
        <v>44</v>
      </c>
      <c r="C3366" t="s">
        <v>26</v>
      </c>
      <c r="D3366" t="str">
        <f t="shared" si="52"/>
        <v>Employment</v>
      </c>
      <c r="E3366">
        <v>267</v>
      </c>
      <c r="F3366" s="3">
        <v>551877</v>
      </c>
    </row>
    <row r="3367" spans="1:6" x14ac:dyDescent="0.25">
      <c r="A3367">
        <v>2022</v>
      </c>
      <c r="B3367" t="s">
        <v>44</v>
      </c>
      <c r="C3367" t="s">
        <v>12</v>
      </c>
      <c r="D3367" t="str">
        <f t="shared" si="52"/>
        <v>Extortion</v>
      </c>
      <c r="E3367">
        <v>1061</v>
      </c>
      <c r="F3367" s="3">
        <v>2402956</v>
      </c>
    </row>
    <row r="3368" spans="1:6" x14ac:dyDescent="0.25">
      <c r="A3368">
        <v>2022</v>
      </c>
      <c r="B3368" t="s">
        <v>44</v>
      </c>
      <c r="C3368" t="s">
        <v>5</v>
      </c>
      <c r="D3368" t="str">
        <f t="shared" si="52"/>
        <v>Government Impersonation</v>
      </c>
      <c r="E3368">
        <v>365</v>
      </c>
      <c r="F3368" s="3">
        <v>5662610</v>
      </c>
    </row>
    <row r="3369" spans="1:6" x14ac:dyDescent="0.25">
      <c r="A3369">
        <v>2022</v>
      </c>
      <c r="B3369" t="s">
        <v>44</v>
      </c>
      <c r="C3369" t="s">
        <v>126</v>
      </c>
      <c r="D3369" t="str">
        <f t="shared" si="52"/>
        <v>Harassment/Stalking</v>
      </c>
      <c r="E3369">
        <v>292</v>
      </c>
      <c r="F3369" s="3">
        <v>40988</v>
      </c>
    </row>
    <row r="3370" spans="1:6" x14ac:dyDescent="0.25">
      <c r="A3370">
        <v>2022</v>
      </c>
      <c r="B3370" t="s">
        <v>44</v>
      </c>
      <c r="C3370" t="s">
        <v>13</v>
      </c>
      <c r="D3370" t="str">
        <f t="shared" si="52"/>
        <v>IPR/Copyright and Counterfeit</v>
      </c>
      <c r="E3370">
        <v>142</v>
      </c>
      <c r="F3370" s="3">
        <v>29423</v>
      </c>
    </row>
    <row r="3371" spans="1:6" x14ac:dyDescent="0.25">
      <c r="A3371">
        <v>2022</v>
      </c>
      <c r="B3371" t="s">
        <v>44</v>
      </c>
      <c r="C3371" t="s">
        <v>10</v>
      </c>
      <c r="D3371" t="str">
        <f t="shared" si="52"/>
        <v>Identity Theft</v>
      </c>
      <c r="E3371">
        <v>646</v>
      </c>
      <c r="F3371" s="3">
        <v>3285012</v>
      </c>
    </row>
    <row r="3372" spans="1:6" x14ac:dyDescent="0.25">
      <c r="A3372">
        <v>2022</v>
      </c>
      <c r="B3372" t="s">
        <v>44</v>
      </c>
      <c r="C3372" t="s">
        <v>18</v>
      </c>
      <c r="D3372" t="str">
        <f t="shared" si="52"/>
        <v>Investment</v>
      </c>
      <c r="E3372">
        <v>710</v>
      </c>
      <c r="F3372" s="3">
        <v>97504830</v>
      </c>
    </row>
    <row r="3373" spans="1:6" x14ac:dyDescent="0.25">
      <c r="A3373">
        <v>2022</v>
      </c>
      <c r="B3373" t="s">
        <v>44</v>
      </c>
      <c r="C3373" t="s">
        <v>11</v>
      </c>
      <c r="D3373" t="str">
        <f t="shared" si="52"/>
        <v>Lottery/Sweepstakes/Inheritance</v>
      </c>
      <c r="E3373">
        <v>100</v>
      </c>
      <c r="F3373" s="3">
        <v>2223540</v>
      </c>
    </row>
    <row r="3374" spans="1:6" x14ac:dyDescent="0.25">
      <c r="A3374">
        <v>2022</v>
      </c>
      <c r="B3374" t="s">
        <v>44</v>
      </c>
      <c r="C3374" t="s">
        <v>117</v>
      </c>
      <c r="D3374" t="str">
        <f t="shared" si="52"/>
        <v>Malware/Scareware/Virus</v>
      </c>
      <c r="E3374">
        <v>20</v>
      </c>
      <c r="F3374" s="3">
        <v>90700</v>
      </c>
    </row>
    <row r="3375" spans="1:6" x14ac:dyDescent="0.25">
      <c r="A3375">
        <v>2022</v>
      </c>
      <c r="B3375" t="s">
        <v>44</v>
      </c>
      <c r="C3375" t="s">
        <v>119</v>
      </c>
      <c r="D3375" t="str">
        <f t="shared" si="52"/>
        <v>NCDF</v>
      </c>
      <c r="E3375">
        <v>0</v>
      </c>
      <c r="F3375" s="3">
        <v>0</v>
      </c>
    </row>
    <row r="3376" spans="1:6" x14ac:dyDescent="0.25">
      <c r="A3376">
        <v>2022</v>
      </c>
      <c r="B3376" t="s">
        <v>44</v>
      </c>
      <c r="C3376" t="s">
        <v>121</v>
      </c>
      <c r="D3376" t="str">
        <f t="shared" si="52"/>
        <v>NTOC</v>
      </c>
      <c r="E3376">
        <v>1</v>
      </c>
      <c r="F3376" s="3">
        <v>0</v>
      </c>
    </row>
    <row r="3377" spans="1:6" x14ac:dyDescent="0.25">
      <c r="A3377">
        <v>2022</v>
      </c>
      <c r="B3377" t="s">
        <v>44</v>
      </c>
      <c r="C3377" t="s">
        <v>102</v>
      </c>
      <c r="D3377" t="str">
        <f t="shared" si="52"/>
        <v>No Lead Value</v>
      </c>
      <c r="E3377">
        <v>2345</v>
      </c>
      <c r="F3377" s="3">
        <v>0</v>
      </c>
    </row>
    <row r="3378" spans="1:6" x14ac:dyDescent="0.25">
      <c r="A3378">
        <v>2022</v>
      </c>
      <c r="B3378" t="s">
        <v>44</v>
      </c>
      <c r="C3378" t="s">
        <v>103</v>
      </c>
      <c r="D3378" t="str">
        <f t="shared" si="52"/>
        <v>Non-payment/Non-Delivery</v>
      </c>
      <c r="E3378">
        <v>1249</v>
      </c>
      <c r="F3378" s="3">
        <v>6168498</v>
      </c>
    </row>
    <row r="3379" spans="1:6" x14ac:dyDescent="0.25">
      <c r="A3379">
        <v>2022</v>
      </c>
      <c r="B3379" t="s">
        <v>44</v>
      </c>
      <c r="C3379" t="s">
        <v>28</v>
      </c>
      <c r="D3379" t="str">
        <f t="shared" si="52"/>
        <v>Other</v>
      </c>
      <c r="E3379">
        <v>208</v>
      </c>
      <c r="F3379" s="3">
        <v>2322135</v>
      </c>
    </row>
    <row r="3380" spans="1:6" x14ac:dyDescent="0.25">
      <c r="A3380">
        <v>2022</v>
      </c>
      <c r="B3380" t="s">
        <v>44</v>
      </c>
      <c r="C3380" t="s">
        <v>9</v>
      </c>
      <c r="D3380" t="str">
        <f t="shared" si="52"/>
        <v>Overpayment</v>
      </c>
      <c r="E3380">
        <v>173</v>
      </c>
      <c r="F3380" s="3">
        <v>440972</v>
      </c>
    </row>
    <row r="3381" spans="1:6" x14ac:dyDescent="0.25">
      <c r="A3381">
        <v>2022</v>
      </c>
      <c r="B3381" t="s">
        <v>44</v>
      </c>
      <c r="C3381" t="s">
        <v>8</v>
      </c>
      <c r="D3381" t="str">
        <f t="shared" si="52"/>
        <v>Data Breach (Personal)</v>
      </c>
      <c r="E3381">
        <v>1455</v>
      </c>
      <c r="F3381" s="3">
        <v>9513808</v>
      </c>
    </row>
    <row r="3382" spans="1:6" x14ac:dyDescent="0.25">
      <c r="A3382">
        <v>2022</v>
      </c>
      <c r="B3382" t="s">
        <v>44</v>
      </c>
      <c r="C3382" t="s">
        <v>125</v>
      </c>
      <c r="D3382" t="str">
        <f t="shared" si="52"/>
        <v>Phishing/Vishing/Smishing/Pharming</v>
      </c>
      <c r="E3382">
        <v>409</v>
      </c>
      <c r="F3382" s="3">
        <v>833521</v>
      </c>
    </row>
    <row r="3383" spans="1:6" x14ac:dyDescent="0.25">
      <c r="A3383">
        <v>2022</v>
      </c>
      <c r="B3383" t="s">
        <v>44</v>
      </c>
      <c r="C3383" t="s">
        <v>15</v>
      </c>
      <c r="D3383" t="str">
        <f t="shared" si="52"/>
        <v>Ransomware</v>
      </c>
      <c r="E3383">
        <v>59</v>
      </c>
      <c r="F3383" s="3">
        <v>1759480</v>
      </c>
    </row>
    <row r="3384" spans="1:6" x14ac:dyDescent="0.25">
      <c r="A3384">
        <v>2022</v>
      </c>
      <c r="B3384" t="s">
        <v>44</v>
      </c>
      <c r="C3384" t="s">
        <v>127</v>
      </c>
      <c r="D3384" t="str">
        <f t="shared" si="52"/>
        <v>Real Estate/Rental</v>
      </c>
      <c r="E3384">
        <v>379</v>
      </c>
      <c r="F3384" s="3">
        <v>7394609</v>
      </c>
    </row>
    <row r="3385" spans="1:6" x14ac:dyDescent="0.25">
      <c r="A3385">
        <v>2022</v>
      </c>
      <c r="B3385" t="s">
        <v>44</v>
      </c>
      <c r="C3385" t="s">
        <v>128</v>
      </c>
      <c r="D3385" t="str">
        <f t="shared" si="52"/>
        <v>SIM Swap</v>
      </c>
      <c r="E3385">
        <v>54</v>
      </c>
      <c r="F3385" s="3">
        <v>5113499</v>
      </c>
    </row>
    <row r="3386" spans="1:6" x14ac:dyDescent="0.25">
      <c r="A3386">
        <v>2022</v>
      </c>
      <c r="B3386" t="s">
        <v>44</v>
      </c>
      <c r="C3386" t="s">
        <v>22</v>
      </c>
      <c r="D3386" t="str">
        <f t="shared" si="52"/>
        <v>Spoofing</v>
      </c>
      <c r="E3386">
        <v>506</v>
      </c>
      <c r="F3386" s="3">
        <v>1112945</v>
      </c>
    </row>
    <row r="3387" spans="1:6" x14ac:dyDescent="0.25">
      <c r="A3387">
        <v>2022</v>
      </c>
      <c r="B3387" t="s">
        <v>44</v>
      </c>
      <c r="C3387" t="s">
        <v>16</v>
      </c>
      <c r="D3387" t="str">
        <f t="shared" si="52"/>
        <v>Tech Support</v>
      </c>
      <c r="E3387">
        <v>948</v>
      </c>
      <c r="F3387" s="3">
        <v>29774952</v>
      </c>
    </row>
    <row r="3388" spans="1:6" x14ac:dyDescent="0.25">
      <c r="A3388">
        <v>2022</v>
      </c>
      <c r="B3388" t="s">
        <v>44</v>
      </c>
      <c r="C3388" t="s">
        <v>129</v>
      </c>
      <c r="D3388" t="str">
        <f t="shared" si="52"/>
        <v>Terrorism/Threats of Violence</v>
      </c>
      <c r="E3388">
        <v>60</v>
      </c>
      <c r="F3388" s="3">
        <v>12030</v>
      </c>
    </row>
    <row r="3389" spans="1:6" x14ac:dyDescent="0.25">
      <c r="A3389">
        <v>2022</v>
      </c>
      <c r="B3389" t="s">
        <v>45</v>
      </c>
      <c r="C3389" t="s">
        <v>7</v>
      </c>
      <c r="D3389" t="str">
        <f t="shared" si="52"/>
        <v>Advanced Fee</v>
      </c>
      <c r="E3389">
        <v>42</v>
      </c>
      <c r="F3389" s="3">
        <v>108762</v>
      </c>
    </row>
    <row r="3390" spans="1:6" x14ac:dyDescent="0.25">
      <c r="A3390">
        <v>2022</v>
      </c>
      <c r="B3390" t="s">
        <v>45</v>
      </c>
      <c r="C3390" t="s">
        <v>118</v>
      </c>
      <c r="D3390" t="str">
        <f t="shared" si="52"/>
        <v>BEC/EAC</v>
      </c>
      <c r="E3390">
        <v>55</v>
      </c>
      <c r="F3390" s="3">
        <v>4268151</v>
      </c>
    </row>
    <row r="3391" spans="1:6" x14ac:dyDescent="0.25">
      <c r="A3391">
        <v>2022</v>
      </c>
      <c r="B3391" t="s">
        <v>45</v>
      </c>
      <c r="C3391" t="s">
        <v>120</v>
      </c>
      <c r="D3391" t="str">
        <f t="shared" si="52"/>
        <v>Botnet</v>
      </c>
      <c r="E3391">
        <v>4</v>
      </c>
      <c r="F3391" s="3">
        <v>0</v>
      </c>
    </row>
    <row r="3392" spans="1:6" x14ac:dyDescent="0.25">
      <c r="A3392">
        <v>2022</v>
      </c>
      <c r="B3392" t="s">
        <v>45</v>
      </c>
      <c r="C3392" t="s">
        <v>122</v>
      </c>
      <c r="D3392" t="str">
        <f t="shared" si="52"/>
        <v>Confidence Fraud/Romance</v>
      </c>
      <c r="E3392">
        <v>102</v>
      </c>
      <c r="F3392" s="3">
        <v>3430819</v>
      </c>
    </row>
    <row r="3393" spans="1:6" x14ac:dyDescent="0.25">
      <c r="A3393">
        <v>2022</v>
      </c>
      <c r="B3393" t="s">
        <v>45</v>
      </c>
      <c r="C3393" t="s">
        <v>123</v>
      </c>
      <c r="D3393" t="str">
        <f t="shared" si="52"/>
        <v>Credit Card/Check Fraud</v>
      </c>
      <c r="E3393">
        <v>97</v>
      </c>
      <c r="F3393" s="3">
        <v>414792</v>
      </c>
    </row>
    <row r="3394" spans="1:6" x14ac:dyDescent="0.25">
      <c r="A3394">
        <v>2022</v>
      </c>
      <c r="B3394" t="s">
        <v>45</v>
      </c>
      <c r="C3394" t="s">
        <v>17</v>
      </c>
      <c r="D3394" t="str">
        <f t="shared" si="52"/>
        <v>Crimes Against Children</v>
      </c>
      <c r="E3394">
        <v>10</v>
      </c>
      <c r="F3394" s="3">
        <v>500</v>
      </c>
    </row>
    <row r="3395" spans="1:6" x14ac:dyDescent="0.25">
      <c r="A3395">
        <v>2022</v>
      </c>
      <c r="B3395" t="s">
        <v>45</v>
      </c>
      <c r="C3395" t="s">
        <v>124</v>
      </c>
      <c r="D3395" t="str">
        <f t="shared" ref="D3395:D3458" si="53">IF(C3395="BEC", "BEC/EAC", IF(C3395="Credit Card Fraud", "Credit Card/Check Fraud", IF(C3395="Malware", "Malware/Scareware/Virus", IF(C3395="Data Breach", "Data Breach (Corporate)", IF(C3395="Real Estate", "Real Estate/Rental", IF(C3395="Phishing", "Phishing/Vishing/Smishing/Pharming", IF(C3395="Personal Data Breach", "Data Breach (Personal)", IF(C3395="Corporate Data Breach", "Data Breach (Corporate)", IF(C3395="Confidence/Romance", "Confidence Fraud/Romance", IF(C3395="Threats of Violence", "Terrorism/Threats of Violence", C3395))))))))))</f>
        <v>Data Breach (Corporate)</v>
      </c>
      <c r="E3395">
        <v>12</v>
      </c>
      <c r="F3395" s="3">
        <v>902952</v>
      </c>
    </row>
    <row r="3396" spans="1:6" x14ac:dyDescent="0.25">
      <c r="A3396">
        <v>2022</v>
      </c>
      <c r="B3396" t="s">
        <v>45</v>
      </c>
      <c r="C3396" t="s">
        <v>26</v>
      </c>
      <c r="D3396" t="str">
        <f t="shared" si="53"/>
        <v>Employment</v>
      </c>
      <c r="E3396">
        <v>61</v>
      </c>
      <c r="F3396" s="3">
        <v>145141</v>
      </c>
    </row>
    <row r="3397" spans="1:6" x14ac:dyDescent="0.25">
      <c r="A3397">
        <v>2022</v>
      </c>
      <c r="B3397" t="s">
        <v>45</v>
      </c>
      <c r="C3397" t="s">
        <v>12</v>
      </c>
      <c r="D3397" t="str">
        <f t="shared" si="53"/>
        <v>Extortion</v>
      </c>
      <c r="E3397">
        <v>194</v>
      </c>
      <c r="F3397" s="3">
        <v>109881</v>
      </c>
    </row>
    <row r="3398" spans="1:6" x14ac:dyDescent="0.25">
      <c r="A3398">
        <v>2022</v>
      </c>
      <c r="B3398" t="s">
        <v>45</v>
      </c>
      <c r="C3398" t="s">
        <v>5</v>
      </c>
      <c r="D3398" t="str">
        <f t="shared" si="53"/>
        <v>Government Impersonation</v>
      </c>
      <c r="E3398">
        <v>32</v>
      </c>
      <c r="F3398" s="3">
        <v>138854</v>
      </c>
    </row>
    <row r="3399" spans="1:6" x14ac:dyDescent="0.25">
      <c r="A3399">
        <v>2022</v>
      </c>
      <c r="B3399" t="s">
        <v>45</v>
      </c>
      <c r="C3399" t="s">
        <v>126</v>
      </c>
      <c r="D3399" t="str">
        <f t="shared" si="53"/>
        <v>Harassment/Stalking</v>
      </c>
      <c r="E3399">
        <v>61</v>
      </c>
      <c r="F3399" s="3">
        <v>3988</v>
      </c>
    </row>
    <row r="3400" spans="1:6" x14ac:dyDescent="0.25">
      <c r="A3400">
        <v>2022</v>
      </c>
      <c r="B3400" t="s">
        <v>45</v>
      </c>
      <c r="C3400" t="s">
        <v>13</v>
      </c>
      <c r="D3400" t="str">
        <f t="shared" si="53"/>
        <v>IPR/Copyright and Counterfeit</v>
      </c>
      <c r="E3400">
        <v>4</v>
      </c>
      <c r="F3400" s="3">
        <v>26</v>
      </c>
    </row>
    <row r="3401" spans="1:6" x14ac:dyDescent="0.25">
      <c r="A3401">
        <v>2022</v>
      </c>
      <c r="B3401" t="s">
        <v>45</v>
      </c>
      <c r="C3401" t="s">
        <v>10</v>
      </c>
      <c r="D3401" t="str">
        <f t="shared" si="53"/>
        <v>Identity Theft</v>
      </c>
      <c r="E3401">
        <v>135</v>
      </c>
      <c r="F3401" s="3">
        <v>791045</v>
      </c>
    </row>
    <row r="3402" spans="1:6" x14ac:dyDescent="0.25">
      <c r="A3402">
        <v>2022</v>
      </c>
      <c r="B3402" t="s">
        <v>45</v>
      </c>
      <c r="C3402" t="s">
        <v>18</v>
      </c>
      <c r="D3402" t="str">
        <f t="shared" si="53"/>
        <v>Investment</v>
      </c>
      <c r="E3402">
        <v>40</v>
      </c>
      <c r="F3402" s="3">
        <v>1707506</v>
      </c>
    </row>
    <row r="3403" spans="1:6" x14ac:dyDescent="0.25">
      <c r="A3403">
        <v>2022</v>
      </c>
      <c r="B3403" t="s">
        <v>45</v>
      </c>
      <c r="C3403" t="s">
        <v>11</v>
      </c>
      <c r="D3403" t="str">
        <f t="shared" si="53"/>
        <v>Lottery/Sweepstakes/Inheritance</v>
      </c>
      <c r="E3403">
        <v>21</v>
      </c>
      <c r="F3403" s="3">
        <v>243692</v>
      </c>
    </row>
    <row r="3404" spans="1:6" x14ac:dyDescent="0.25">
      <c r="A3404">
        <v>2022</v>
      </c>
      <c r="B3404" t="s">
        <v>45</v>
      </c>
      <c r="C3404" t="s">
        <v>117</v>
      </c>
      <c r="D3404" t="str">
        <f t="shared" si="53"/>
        <v>Malware/Scareware/Virus</v>
      </c>
      <c r="E3404">
        <v>2</v>
      </c>
      <c r="F3404" s="3">
        <v>0</v>
      </c>
    </row>
    <row r="3405" spans="1:6" x14ac:dyDescent="0.25">
      <c r="A3405">
        <v>2022</v>
      </c>
      <c r="B3405" t="s">
        <v>45</v>
      </c>
      <c r="C3405" t="s">
        <v>119</v>
      </c>
      <c r="D3405" t="str">
        <f t="shared" si="53"/>
        <v>NCDF</v>
      </c>
      <c r="E3405">
        <v>0</v>
      </c>
      <c r="F3405" s="3">
        <v>0</v>
      </c>
    </row>
    <row r="3406" spans="1:6" x14ac:dyDescent="0.25">
      <c r="A3406">
        <v>2022</v>
      </c>
      <c r="B3406" t="s">
        <v>45</v>
      </c>
      <c r="C3406" t="s">
        <v>121</v>
      </c>
      <c r="D3406" t="str">
        <f t="shared" si="53"/>
        <v>NTOC</v>
      </c>
      <c r="E3406">
        <v>0</v>
      </c>
      <c r="F3406" s="3">
        <v>0</v>
      </c>
    </row>
    <row r="3407" spans="1:6" x14ac:dyDescent="0.25">
      <c r="A3407">
        <v>2022</v>
      </c>
      <c r="B3407" t="s">
        <v>45</v>
      </c>
      <c r="C3407" t="s">
        <v>102</v>
      </c>
      <c r="D3407" t="str">
        <f t="shared" si="53"/>
        <v>No Lead Value</v>
      </c>
      <c r="E3407">
        <v>246</v>
      </c>
      <c r="F3407" s="3">
        <v>0</v>
      </c>
    </row>
    <row r="3408" spans="1:6" x14ac:dyDescent="0.25">
      <c r="A3408">
        <v>2022</v>
      </c>
      <c r="B3408" t="s">
        <v>45</v>
      </c>
      <c r="C3408" t="s">
        <v>103</v>
      </c>
      <c r="D3408" t="str">
        <f t="shared" si="53"/>
        <v>Non-payment/Non-Delivery</v>
      </c>
      <c r="E3408">
        <v>243</v>
      </c>
      <c r="F3408" s="3">
        <v>800883</v>
      </c>
    </row>
    <row r="3409" spans="1:6" x14ac:dyDescent="0.25">
      <c r="A3409">
        <v>2022</v>
      </c>
      <c r="B3409" t="s">
        <v>45</v>
      </c>
      <c r="C3409" t="s">
        <v>28</v>
      </c>
      <c r="D3409" t="str">
        <f t="shared" si="53"/>
        <v>Other</v>
      </c>
      <c r="E3409">
        <v>50</v>
      </c>
      <c r="F3409" s="3">
        <v>614028</v>
      </c>
    </row>
    <row r="3410" spans="1:6" x14ac:dyDescent="0.25">
      <c r="A3410">
        <v>2022</v>
      </c>
      <c r="B3410" t="s">
        <v>45</v>
      </c>
      <c r="C3410" t="s">
        <v>9</v>
      </c>
      <c r="D3410" t="str">
        <f t="shared" si="53"/>
        <v>Overpayment</v>
      </c>
      <c r="E3410">
        <v>21</v>
      </c>
      <c r="F3410" s="3">
        <v>106696</v>
      </c>
    </row>
    <row r="3411" spans="1:6" x14ac:dyDescent="0.25">
      <c r="A3411">
        <v>2022</v>
      </c>
      <c r="B3411" t="s">
        <v>45</v>
      </c>
      <c r="C3411" t="s">
        <v>8</v>
      </c>
      <c r="D3411" t="str">
        <f t="shared" si="53"/>
        <v>Data Breach (Personal)</v>
      </c>
      <c r="E3411">
        <v>271</v>
      </c>
      <c r="F3411" s="3">
        <v>996654</v>
      </c>
    </row>
    <row r="3412" spans="1:6" x14ac:dyDescent="0.25">
      <c r="A3412">
        <v>2022</v>
      </c>
      <c r="B3412" t="s">
        <v>45</v>
      </c>
      <c r="C3412" t="s">
        <v>125</v>
      </c>
      <c r="D3412" t="str">
        <f t="shared" si="53"/>
        <v>Phishing/Vishing/Smishing/Pharming</v>
      </c>
      <c r="E3412">
        <v>59</v>
      </c>
      <c r="F3412" s="3">
        <v>112367</v>
      </c>
    </row>
    <row r="3413" spans="1:6" x14ac:dyDescent="0.25">
      <c r="A3413">
        <v>2022</v>
      </c>
      <c r="B3413" t="s">
        <v>45</v>
      </c>
      <c r="C3413" t="s">
        <v>15</v>
      </c>
      <c r="D3413" t="str">
        <f t="shared" si="53"/>
        <v>Ransomware</v>
      </c>
      <c r="E3413">
        <v>4</v>
      </c>
      <c r="F3413" s="3">
        <v>2500000</v>
      </c>
    </row>
    <row r="3414" spans="1:6" x14ac:dyDescent="0.25">
      <c r="A3414">
        <v>2022</v>
      </c>
      <c r="B3414" t="s">
        <v>45</v>
      </c>
      <c r="C3414" t="s">
        <v>127</v>
      </c>
      <c r="D3414" t="str">
        <f t="shared" si="53"/>
        <v>Real Estate/Rental</v>
      </c>
      <c r="E3414">
        <v>29</v>
      </c>
      <c r="F3414" s="3">
        <v>1462017</v>
      </c>
    </row>
    <row r="3415" spans="1:6" x14ac:dyDescent="0.25">
      <c r="A3415">
        <v>2022</v>
      </c>
      <c r="B3415" t="s">
        <v>45</v>
      </c>
      <c r="C3415" t="s">
        <v>128</v>
      </c>
      <c r="D3415" t="str">
        <f t="shared" si="53"/>
        <v>SIM Swap</v>
      </c>
      <c r="E3415">
        <v>9</v>
      </c>
      <c r="F3415" s="3">
        <v>607084</v>
      </c>
    </row>
    <row r="3416" spans="1:6" x14ac:dyDescent="0.25">
      <c r="A3416">
        <v>2022</v>
      </c>
      <c r="B3416" t="s">
        <v>45</v>
      </c>
      <c r="C3416" t="s">
        <v>22</v>
      </c>
      <c r="D3416" t="str">
        <f t="shared" si="53"/>
        <v>Spoofing</v>
      </c>
      <c r="E3416">
        <v>70</v>
      </c>
      <c r="F3416" s="3">
        <v>93225</v>
      </c>
    </row>
    <row r="3417" spans="1:6" x14ac:dyDescent="0.25">
      <c r="A3417">
        <v>2022</v>
      </c>
      <c r="B3417" t="s">
        <v>45</v>
      </c>
      <c r="C3417" t="s">
        <v>16</v>
      </c>
      <c r="D3417" t="str">
        <f t="shared" si="53"/>
        <v>Tech Support</v>
      </c>
      <c r="E3417">
        <v>132</v>
      </c>
      <c r="F3417" s="3">
        <v>1038050</v>
      </c>
    </row>
    <row r="3418" spans="1:6" x14ac:dyDescent="0.25">
      <c r="A3418">
        <v>2022</v>
      </c>
      <c r="B3418" t="s">
        <v>45</v>
      </c>
      <c r="C3418" t="s">
        <v>129</v>
      </c>
      <c r="D3418" t="str">
        <f t="shared" si="53"/>
        <v>Terrorism/Threats of Violence</v>
      </c>
      <c r="E3418">
        <v>19</v>
      </c>
      <c r="F3418" s="3">
        <v>0</v>
      </c>
    </row>
    <row r="3419" spans="1:6" x14ac:dyDescent="0.25">
      <c r="A3419">
        <v>2022</v>
      </c>
      <c r="B3419" t="s">
        <v>85</v>
      </c>
      <c r="C3419" t="s">
        <v>7</v>
      </c>
      <c r="D3419" t="str">
        <f t="shared" si="53"/>
        <v>Advanced Fee</v>
      </c>
      <c r="E3419">
        <v>193</v>
      </c>
      <c r="F3419" s="3">
        <v>567425</v>
      </c>
    </row>
    <row r="3420" spans="1:6" x14ac:dyDescent="0.25">
      <c r="A3420">
        <v>2022</v>
      </c>
      <c r="B3420" t="s">
        <v>85</v>
      </c>
      <c r="C3420" t="s">
        <v>118</v>
      </c>
      <c r="D3420" t="str">
        <f t="shared" si="53"/>
        <v>BEC/EAC</v>
      </c>
      <c r="E3420">
        <v>267</v>
      </c>
      <c r="F3420" s="3">
        <v>47023205</v>
      </c>
    </row>
    <row r="3421" spans="1:6" x14ac:dyDescent="0.25">
      <c r="A3421">
        <v>2022</v>
      </c>
      <c r="B3421" t="s">
        <v>85</v>
      </c>
      <c r="C3421" t="s">
        <v>120</v>
      </c>
      <c r="D3421" t="str">
        <f t="shared" si="53"/>
        <v>Botnet</v>
      </c>
      <c r="E3421">
        <v>9</v>
      </c>
      <c r="F3421" s="3">
        <v>1198</v>
      </c>
    </row>
    <row r="3422" spans="1:6" x14ac:dyDescent="0.25">
      <c r="A3422">
        <v>2022</v>
      </c>
      <c r="B3422" t="s">
        <v>85</v>
      </c>
      <c r="C3422" t="s">
        <v>122</v>
      </c>
      <c r="D3422" t="str">
        <f t="shared" si="53"/>
        <v>Confidence Fraud/Romance</v>
      </c>
      <c r="E3422">
        <v>285</v>
      </c>
      <c r="F3422" s="3">
        <v>15193267</v>
      </c>
    </row>
    <row r="3423" spans="1:6" x14ac:dyDescent="0.25">
      <c r="A3423">
        <v>2022</v>
      </c>
      <c r="B3423" t="s">
        <v>85</v>
      </c>
      <c r="C3423" t="s">
        <v>123</v>
      </c>
      <c r="D3423" t="str">
        <f t="shared" si="53"/>
        <v>Credit Card/Check Fraud</v>
      </c>
      <c r="E3423">
        <v>277</v>
      </c>
      <c r="F3423" s="3">
        <v>4010457</v>
      </c>
    </row>
    <row r="3424" spans="1:6" x14ac:dyDescent="0.25">
      <c r="A3424">
        <v>2022</v>
      </c>
      <c r="B3424" t="s">
        <v>85</v>
      </c>
      <c r="C3424" t="s">
        <v>17</v>
      </c>
      <c r="D3424" t="str">
        <f t="shared" si="53"/>
        <v>Crimes Against Children</v>
      </c>
      <c r="E3424">
        <v>31</v>
      </c>
      <c r="F3424" s="3">
        <v>2363</v>
      </c>
    </row>
    <row r="3425" spans="1:6" x14ac:dyDescent="0.25">
      <c r="A3425">
        <v>2022</v>
      </c>
      <c r="B3425" t="s">
        <v>85</v>
      </c>
      <c r="C3425" t="s">
        <v>124</v>
      </c>
      <c r="D3425" t="str">
        <f t="shared" si="53"/>
        <v>Data Breach (Corporate)</v>
      </c>
      <c r="E3425">
        <v>31</v>
      </c>
      <c r="F3425" s="3">
        <v>776399</v>
      </c>
    </row>
    <row r="3426" spans="1:6" x14ac:dyDescent="0.25">
      <c r="A3426">
        <v>2022</v>
      </c>
      <c r="B3426" t="s">
        <v>85</v>
      </c>
      <c r="C3426" t="s">
        <v>26</v>
      </c>
      <c r="D3426" t="str">
        <f t="shared" si="53"/>
        <v>Employment</v>
      </c>
      <c r="E3426">
        <v>129</v>
      </c>
      <c r="F3426" s="3">
        <v>99240</v>
      </c>
    </row>
    <row r="3427" spans="1:6" x14ac:dyDescent="0.25">
      <c r="A3427">
        <v>2022</v>
      </c>
      <c r="B3427" t="s">
        <v>85</v>
      </c>
      <c r="C3427" t="s">
        <v>12</v>
      </c>
      <c r="D3427" t="str">
        <f t="shared" si="53"/>
        <v>Extortion</v>
      </c>
      <c r="E3427">
        <v>541</v>
      </c>
      <c r="F3427" s="3">
        <v>590750</v>
      </c>
    </row>
    <row r="3428" spans="1:6" x14ac:dyDescent="0.25">
      <c r="A3428">
        <v>2022</v>
      </c>
      <c r="B3428" t="s">
        <v>85</v>
      </c>
      <c r="C3428" t="s">
        <v>5</v>
      </c>
      <c r="D3428" t="str">
        <f t="shared" si="53"/>
        <v>Government Impersonation</v>
      </c>
      <c r="E3428">
        <v>185</v>
      </c>
      <c r="F3428" s="3">
        <v>751875</v>
      </c>
    </row>
    <row r="3429" spans="1:6" x14ac:dyDescent="0.25">
      <c r="A3429">
        <v>2022</v>
      </c>
      <c r="B3429" t="s">
        <v>85</v>
      </c>
      <c r="C3429" t="s">
        <v>126</v>
      </c>
      <c r="D3429" t="str">
        <f t="shared" si="53"/>
        <v>Harassment/Stalking</v>
      </c>
      <c r="E3429">
        <v>114</v>
      </c>
      <c r="F3429" s="3">
        <v>3164</v>
      </c>
    </row>
    <row r="3430" spans="1:6" x14ac:dyDescent="0.25">
      <c r="A3430">
        <v>2022</v>
      </c>
      <c r="B3430" t="s">
        <v>85</v>
      </c>
      <c r="C3430" t="s">
        <v>13</v>
      </c>
      <c r="D3430" t="str">
        <f t="shared" si="53"/>
        <v>IPR/Copyright and Counterfeit</v>
      </c>
      <c r="E3430">
        <v>24</v>
      </c>
      <c r="F3430" s="3">
        <v>17163</v>
      </c>
    </row>
    <row r="3431" spans="1:6" x14ac:dyDescent="0.25">
      <c r="A3431">
        <v>2022</v>
      </c>
      <c r="B3431" t="s">
        <v>85</v>
      </c>
      <c r="C3431" t="s">
        <v>10</v>
      </c>
      <c r="D3431" t="str">
        <f t="shared" si="53"/>
        <v>Identity Theft</v>
      </c>
      <c r="E3431">
        <v>311</v>
      </c>
      <c r="F3431" s="3">
        <v>809514</v>
      </c>
    </row>
    <row r="3432" spans="1:6" x14ac:dyDescent="0.25">
      <c r="A3432">
        <v>2022</v>
      </c>
      <c r="B3432" t="s">
        <v>85</v>
      </c>
      <c r="C3432" t="s">
        <v>18</v>
      </c>
      <c r="D3432" t="str">
        <f t="shared" si="53"/>
        <v>Investment</v>
      </c>
      <c r="E3432">
        <v>198</v>
      </c>
      <c r="F3432" s="3">
        <v>24490234</v>
      </c>
    </row>
    <row r="3433" spans="1:6" x14ac:dyDescent="0.25">
      <c r="A3433">
        <v>2022</v>
      </c>
      <c r="B3433" t="s">
        <v>85</v>
      </c>
      <c r="C3433" t="s">
        <v>11</v>
      </c>
      <c r="D3433" t="str">
        <f t="shared" si="53"/>
        <v>Lottery/Sweepstakes/Inheritance</v>
      </c>
      <c r="E3433">
        <v>706</v>
      </c>
      <c r="F3433" s="3">
        <v>1621102</v>
      </c>
    </row>
    <row r="3434" spans="1:6" x14ac:dyDescent="0.25">
      <c r="A3434">
        <v>2022</v>
      </c>
      <c r="B3434" t="s">
        <v>85</v>
      </c>
      <c r="C3434" t="s">
        <v>117</v>
      </c>
      <c r="D3434" t="str">
        <f t="shared" si="53"/>
        <v>Malware/Scareware/Virus</v>
      </c>
      <c r="E3434">
        <v>7</v>
      </c>
      <c r="F3434" s="3">
        <v>0</v>
      </c>
    </row>
    <row r="3435" spans="1:6" x14ac:dyDescent="0.25">
      <c r="A3435">
        <v>2022</v>
      </c>
      <c r="B3435" t="s">
        <v>85</v>
      </c>
      <c r="C3435" t="s">
        <v>119</v>
      </c>
      <c r="D3435" t="str">
        <f t="shared" si="53"/>
        <v>NCDF</v>
      </c>
      <c r="E3435">
        <v>0</v>
      </c>
      <c r="F3435" s="3">
        <v>0</v>
      </c>
    </row>
    <row r="3436" spans="1:6" x14ac:dyDescent="0.25">
      <c r="A3436">
        <v>2022</v>
      </c>
      <c r="B3436" t="s">
        <v>85</v>
      </c>
      <c r="C3436" t="s">
        <v>121</v>
      </c>
      <c r="D3436" t="str">
        <f t="shared" si="53"/>
        <v>NTOC</v>
      </c>
      <c r="E3436">
        <v>0</v>
      </c>
      <c r="F3436" s="3">
        <v>0</v>
      </c>
    </row>
    <row r="3437" spans="1:6" x14ac:dyDescent="0.25">
      <c r="A3437">
        <v>2022</v>
      </c>
      <c r="B3437" t="s">
        <v>85</v>
      </c>
      <c r="C3437" t="s">
        <v>102</v>
      </c>
      <c r="D3437" t="str">
        <f t="shared" si="53"/>
        <v>No Lead Value</v>
      </c>
      <c r="E3437">
        <v>1451</v>
      </c>
      <c r="F3437" s="3">
        <v>0</v>
      </c>
    </row>
    <row r="3438" spans="1:6" x14ac:dyDescent="0.25">
      <c r="A3438">
        <v>2022</v>
      </c>
      <c r="B3438" t="s">
        <v>85</v>
      </c>
      <c r="C3438" t="s">
        <v>103</v>
      </c>
      <c r="D3438" t="str">
        <f t="shared" si="53"/>
        <v>Non-payment/Non-Delivery</v>
      </c>
      <c r="E3438">
        <v>716</v>
      </c>
      <c r="F3438" s="3">
        <v>2865828</v>
      </c>
    </row>
    <row r="3439" spans="1:6" x14ac:dyDescent="0.25">
      <c r="A3439">
        <v>2022</v>
      </c>
      <c r="B3439" t="s">
        <v>85</v>
      </c>
      <c r="C3439" t="s">
        <v>28</v>
      </c>
      <c r="D3439" t="str">
        <f t="shared" si="53"/>
        <v>Other</v>
      </c>
      <c r="E3439">
        <v>145</v>
      </c>
      <c r="F3439" s="3">
        <v>979921</v>
      </c>
    </row>
    <row r="3440" spans="1:6" x14ac:dyDescent="0.25">
      <c r="A3440">
        <v>2022</v>
      </c>
      <c r="B3440" t="s">
        <v>85</v>
      </c>
      <c r="C3440" t="s">
        <v>9</v>
      </c>
      <c r="D3440" t="str">
        <f t="shared" si="53"/>
        <v>Overpayment</v>
      </c>
      <c r="E3440">
        <v>84</v>
      </c>
      <c r="F3440" s="3">
        <v>134182</v>
      </c>
    </row>
    <row r="3441" spans="1:6" x14ac:dyDescent="0.25">
      <c r="A3441">
        <v>2022</v>
      </c>
      <c r="B3441" t="s">
        <v>85</v>
      </c>
      <c r="C3441" t="s">
        <v>8</v>
      </c>
      <c r="D3441" t="str">
        <f t="shared" si="53"/>
        <v>Data Breach (Personal)</v>
      </c>
      <c r="E3441">
        <v>628</v>
      </c>
      <c r="F3441" s="3">
        <v>2889628</v>
      </c>
    </row>
    <row r="3442" spans="1:6" x14ac:dyDescent="0.25">
      <c r="A3442">
        <v>2022</v>
      </c>
      <c r="B3442" t="s">
        <v>85</v>
      </c>
      <c r="C3442" t="s">
        <v>125</v>
      </c>
      <c r="D3442" t="str">
        <f t="shared" si="53"/>
        <v>Phishing/Vishing/Smishing/Pharming</v>
      </c>
      <c r="E3442">
        <v>1285</v>
      </c>
      <c r="F3442" s="3">
        <v>494753</v>
      </c>
    </row>
    <row r="3443" spans="1:6" x14ac:dyDescent="0.25">
      <c r="A3443">
        <v>2022</v>
      </c>
      <c r="B3443" t="s">
        <v>85</v>
      </c>
      <c r="C3443" t="s">
        <v>15</v>
      </c>
      <c r="D3443" t="str">
        <f t="shared" si="53"/>
        <v>Ransomware</v>
      </c>
      <c r="E3443">
        <v>50</v>
      </c>
      <c r="F3443" s="3">
        <v>286200</v>
      </c>
    </row>
    <row r="3444" spans="1:6" x14ac:dyDescent="0.25">
      <c r="A3444">
        <v>2022</v>
      </c>
      <c r="B3444" t="s">
        <v>85</v>
      </c>
      <c r="C3444" t="s">
        <v>127</v>
      </c>
      <c r="D3444" t="str">
        <f t="shared" si="53"/>
        <v>Real Estate/Rental</v>
      </c>
      <c r="E3444">
        <v>108</v>
      </c>
      <c r="F3444" s="3">
        <v>2943084</v>
      </c>
    </row>
    <row r="3445" spans="1:6" x14ac:dyDescent="0.25">
      <c r="A3445">
        <v>2022</v>
      </c>
      <c r="B3445" t="s">
        <v>85</v>
      </c>
      <c r="C3445" t="s">
        <v>128</v>
      </c>
      <c r="D3445" t="str">
        <f t="shared" si="53"/>
        <v>SIM Swap</v>
      </c>
      <c r="E3445">
        <v>17</v>
      </c>
      <c r="F3445" s="3">
        <v>304498</v>
      </c>
    </row>
    <row r="3446" spans="1:6" x14ac:dyDescent="0.25">
      <c r="A3446">
        <v>2022</v>
      </c>
      <c r="B3446" t="s">
        <v>85</v>
      </c>
      <c r="C3446" t="s">
        <v>22</v>
      </c>
      <c r="D3446" t="str">
        <f t="shared" si="53"/>
        <v>Spoofing</v>
      </c>
      <c r="E3446">
        <v>627</v>
      </c>
      <c r="F3446" s="3">
        <v>772577</v>
      </c>
    </row>
    <row r="3447" spans="1:6" x14ac:dyDescent="0.25">
      <c r="A3447">
        <v>2022</v>
      </c>
      <c r="B3447" t="s">
        <v>85</v>
      </c>
      <c r="C3447" t="s">
        <v>16</v>
      </c>
      <c r="D3447" t="str">
        <f t="shared" si="53"/>
        <v>Tech Support</v>
      </c>
      <c r="E3447">
        <v>437</v>
      </c>
      <c r="F3447" s="3">
        <v>7219758</v>
      </c>
    </row>
    <row r="3448" spans="1:6" x14ac:dyDescent="0.25">
      <c r="A3448">
        <v>2022</v>
      </c>
      <c r="B3448" t="s">
        <v>85</v>
      </c>
      <c r="C3448" t="s">
        <v>129</v>
      </c>
      <c r="D3448" t="str">
        <f t="shared" si="53"/>
        <v>Terrorism/Threats of Violence</v>
      </c>
      <c r="E3448">
        <v>19</v>
      </c>
      <c r="F3448" s="3">
        <v>1702000</v>
      </c>
    </row>
    <row r="3449" spans="1:6" x14ac:dyDescent="0.25">
      <c r="A3449">
        <v>2022</v>
      </c>
      <c r="B3449" t="s">
        <v>57</v>
      </c>
      <c r="C3449" t="s">
        <v>7</v>
      </c>
      <c r="D3449" t="str">
        <f t="shared" si="53"/>
        <v>Advanced Fee</v>
      </c>
      <c r="E3449">
        <v>29</v>
      </c>
      <c r="F3449" s="3">
        <v>105486</v>
      </c>
    </row>
    <row r="3450" spans="1:6" x14ac:dyDescent="0.25">
      <c r="A3450">
        <v>2022</v>
      </c>
      <c r="B3450" t="s">
        <v>57</v>
      </c>
      <c r="C3450" t="s">
        <v>118</v>
      </c>
      <c r="D3450" t="str">
        <f t="shared" si="53"/>
        <v>BEC/EAC</v>
      </c>
      <c r="E3450">
        <v>44</v>
      </c>
      <c r="F3450" s="3">
        <v>2509854</v>
      </c>
    </row>
    <row r="3451" spans="1:6" x14ac:dyDescent="0.25">
      <c r="A3451">
        <v>2022</v>
      </c>
      <c r="B3451" t="s">
        <v>57</v>
      </c>
      <c r="C3451" t="s">
        <v>120</v>
      </c>
      <c r="D3451" t="str">
        <f t="shared" si="53"/>
        <v>Botnet</v>
      </c>
      <c r="E3451">
        <v>0</v>
      </c>
      <c r="F3451" s="3">
        <v>0</v>
      </c>
    </row>
    <row r="3452" spans="1:6" x14ac:dyDescent="0.25">
      <c r="A3452">
        <v>2022</v>
      </c>
      <c r="B3452" t="s">
        <v>57</v>
      </c>
      <c r="C3452" t="s">
        <v>122</v>
      </c>
      <c r="D3452" t="str">
        <f t="shared" si="53"/>
        <v>Confidence Fraud/Romance</v>
      </c>
      <c r="E3452">
        <v>42</v>
      </c>
      <c r="F3452" s="3">
        <v>595993</v>
      </c>
    </row>
    <row r="3453" spans="1:6" x14ac:dyDescent="0.25">
      <c r="A3453">
        <v>2022</v>
      </c>
      <c r="B3453" t="s">
        <v>57</v>
      </c>
      <c r="C3453" t="s">
        <v>123</v>
      </c>
      <c r="D3453" t="str">
        <f t="shared" si="53"/>
        <v>Credit Card/Check Fraud</v>
      </c>
      <c r="E3453">
        <v>54</v>
      </c>
      <c r="F3453" s="3">
        <v>685974</v>
      </c>
    </row>
    <row r="3454" spans="1:6" x14ac:dyDescent="0.25">
      <c r="A3454">
        <v>2022</v>
      </c>
      <c r="B3454" t="s">
        <v>57</v>
      </c>
      <c r="C3454" t="s">
        <v>17</v>
      </c>
      <c r="D3454" t="str">
        <f t="shared" si="53"/>
        <v>Crimes Against Children</v>
      </c>
      <c r="E3454">
        <v>7</v>
      </c>
      <c r="F3454" s="3">
        <v>500</v>
      </c>
    </row>
    <row r="3455" spans="1:6" x14ac:dyDescent="0.25">
      <c r="A3455">
        <v>2022</v>
      </c>
      <c r="B3455" t="s">
        <v>57</v>
      </c>
      <c r="C3455" t="s">
        <v>124</v>
      </c>
      <c r="D3455" t="str">
        <f t="shared" si="53"/>
        <v>Data Breach (Corporate)</v>
      </c>
      <c r="E3455">
        <v>6</v>
      </c>
      <c r="F3455" s="3">
        <v>310800</v>
      </c>
    </row>
    <row r="3456" spans="1:6" x14ac:dyDescent="0.25">
      <c r="A3456">
        <v>2022</v>
      </c>
      <c r="B3456" t="s">
        <v>57</v>
      </c>
      <c r="C3456" t="s">
        <v>26</v>
      </c>
      <c r="D3456" t="str">
        <f t="shared" si="53"/>
        <v>Employment</v>
      </c>
      <c r="E3456">
        <v>24</v>
      </c>
      <c r="F3456" s="3">
        <v>45680</v>
      </c>
    </row>
    <row r="3457" spans="1:6" x14ac:dyDescent="0.25">
      <c r="A3457">
        <v>2022</v>
      </c>
      <c r="B3457" t="s">
        <v>57</v>
      </c>
      <c r="C3457" t="s">
        <v>12</v>
      </c>
      <c r="D3457" t="str">
        <f t="shared" si="53"/>
        <v>Extortion</v>
      </c>
      <c r="E3457">
        <v>82</v>
      </c>
      <c r="F3457" s="3">
        <v>37587</v>
      </c>
    </row>
    <row r="3458" spans="1:6" x14ac:dyDescent="0.25">
      <c r="A3458">
        <v>2022</v>
      </c>
      <c r="B3458" t="s">
        <v>57</v>
      </c>
      <c r="C3458" t="s">
        <v>5</v>
      </c>
      <c r="D3458" t="str">
        <f t="shared" si="53"/>
        <v>Government Impersonation</v>
      </c>
      <c r="E3458">
        <v>22</v>
      </c>
      <c r="F3458" s="3">
        <v>261021</v>
      </c>
    </row>
    <row r="3459" spans="1:6" x14ac:dyDescent="0.25">
      <c r="A3459">
        <v>2022</v>
      </c>
      <c r="B3459" t="s">
        <v>57</v>
      </c>
      <c r="C3459" t="s">
        <v>126</v>
      </c>
      <c r="D3459" t="str">
        <f t="shared" ref="D3459:D3478" si="54">IF(C3459="BEC", "BEC/EAC", IF(C3459="Credit Card Fraud", "Credit Card/Check Fraud", IF(C3459="Malware", "Malware/Scareware/Virus", IF(C3459="Data Breach", "Data Breach (Corporate)", IF(C3459="Real Estate", "Real Estate/Rental", IF(C3459="Phishing", "Phishing/Vishing/Smishing/Pharming", IF(C3459="Personal Data Breach", "Data Breach (Personal)", IF(C3459="Corporate Data Breach", "Data Breach (Corporate)", IF(C3459="Confidence/Romance", "Confidence Fraud/Romance", IF(C3459="Threats of Violence", "Terrorism/Threats of Violence", C3459))))))))))</f>
        <v>Harassment/Stalking</v>
      </c>
      <c r="E3459">
        <v>15</v>
      </c>
      <c r="F3459" s="3">
        <v>0</v>
      </c>
    </row>
    <row r="3460" spans="1:6" x14ac:dyDescent="0.25">
      <c r="A3460">
        <v>2022</v>
      </c>
      <c r="B3460" t="s">
        <v>57</v>
      </c>
      <c r="C3460" t="s">
        <v>13</v>
      </c>
      <c r="D3460" t="str">
        <f t="shared" si="54"/>
        <v>IPR/Copyright and Counterfeit</v>
      </c>
      <c r="E3460">
        <v>3</v>
      </c>
      <c r="F3460" s="3">
        <v>353</v>
      </c>
    </row>
    <row r="3461" spans="1:6" x14ac:dyDescent="0.25">
      <c r="A3461">
        <v>2022</v>
      </c>
      <c r="B3461" t="s">
        <v>57</v>
      </c>
      <c r="C3461" t="s">
        <v>10</v>
      </c>
      <c r="D3461" t="str">
        <f t="shared" si="54"/>
        <v>Identity Theft</v>
      </c>
      <c r="E3461">
        <v>61</v>
      </c>
      <c r="F3461" s="3">
        <v>211121</v>
      </c>
    </row>
    <row r="3462" spans="1:6" x14ac:dyDescent="0.25">
      <c r="A3462">
        <v>2022</v>
      </c>
      <c r="B3462" t="s">
        <v>57</v>
      </c>
      <c r="C3462" t="s">
        <v>18</v>
      </c>
      <c r="D3462" t="str">
        <f t="shared" si="54"/>
        <v>Investment</v>
      </c>
      <c r="E3462">
        <v>48</v>
      </c>
      <c r="F3462" s="3">
        <v>7750670</v>
      </c>
    </row>
    <row r="3463" spans="1:6" x14ac:dyDescent="0.25">
      <c r="A3463">
        <v>2022</v>
      </c>
      <c r="B3463" t="s">
        <v>57</v>
      </c>
      <c r="C3463" t="s">
        <v>11</v>
      </c>
      <c r="D3463" t="str">
        <f t="shared" si="54"/>
        <v>Lottery/Sweepstakes/Inheritance</v>
      </c>
      <c r="E3463">
        <v>15</v>
      </c>
      <c r="F3463" s="3">
        <v>455217</v>
      </c>
    </row>
    <row r="3464" spans="1:6" x14ac:dyDescent="0.25">
      <c r="A3464">
        <v>2022</v>
      </c>
      <c r="B3464" t="s">
        <v>57</v>
      </c>
      <c r="C3464" t="s">
        <v>117</v>
      </c>
      <c r="D3464" t="str">
        <f t="shared" si="54"/>
        <v>Malware/Scareware/Virus</v>
      </c>
      <c r="E3464">
        <v>1</v>
      </c>
      <c r="F3464" s="3">
        <v>0</v>
      </c>
    </row>
    <row r="3465" spans="1:6" x14ac:dyDescent="0.25">
      <c r="A3465">
        <v>2022</v>
      </c>
      <c r="B3465" t="s">
        <v>57</v>
      </c>
      <c r="C3465" t="s">
        <v>119</v>
      </c>
      <c r="D3465" t="str">
        <f t="shared" si="54"/>
        <v>NCDF</v>
      </c>
      <c r="E3465">
        <v>0</v>
      </c>
      <c r="F3465" s="3">
        <v>0</v>
      </c>
    </row>
    <row r="3466" spans="1:6" x14ac:dyDescent="0.25">
      <c r="A3466">
        <v>2022</v>
      </c>
      <c r="B3466" t="s">
        <v>57</v>
      </c>
      <c r="C3466" t="s">
        <v>121</v>
      </c>
      <c r="D3466" t="str">
        <f t="shared" si="54"/>
        <v>NTOC</v>
      </c>
      <c r="E3466">
        <v>0</v>
      </c>
      <c r="F3466" s="3">
        <v>0</v>
      </c>
    </row>
    <row r="3467" spans="1:6" x14ac:dyDescent="0.25">
      <c r="A3467">
        <v>2022</v>
      </c>
      <c r="B3467" t="s">
        <v>57</v>
      </c>
      <c r="C3467" t="s">
        <v>102</v>
      </c>
      <c r="D3467" t="str">
        <f t="shared" si="54"/>
        <v>No Lead Value</v>
      </c>
      <c r="E3467">
        <v>90</v>
      </c>
      <c r="F3467" s="3">
        <v>0</v>
      </c>
    </row>
    <row r="3468" spans="1:6" x14ac:dyDescent="0.25">
      <c r="A3468">
        <v>2022</v>
      </c>
      <c r="B3468" t="s">
        <v>57</v>
      </c>
      <c r="C3468" t="s">
        <v>103</v>
      </c>
      <c r="D3468" t="str">
        <f t="shared" si="54"/>
        <v>Non-payment/Non-Delivery</v>
      </c>
      <c r="E3468">
        <v>121</v>
      </c>
      <c r="F3468" s="3">
        <v>1450692</v>
      </c>
    </row>
    <row r="3469" spans="1:6" x14ac:dyDescent="0.25">
      <c r="A3469">
        <v>2022</v>
      </c>
      <c r="B3469" t="s">
        <v>57</v>
      </c>
      <c r="C3469" t="s">
        <v>28</v>
      </c>
      <c r="D3469" t="str">
        <f t="shared" si="54"/>
        <v>Other</v>
      </c>
      <c r="E3469">
        <v>17</v>
      </c>
      <c r="F3469" s="3">
        <v>285643</v>
      </c>
    </row>
    <row r="3470" spans="1:6" x14ac:dyDescent="0.25">
      <c r="A3470">
        <v>2022</v>
      </c>
      <c r="B3470" t="s">
        <v>57</v>
      </c>
      <c r="C3470" t="s">
        <v>9</v>
      </c>
      <c r="D3470" t="str">
        <f t="shared" si="54"/>
        <v>Overpayment</v>
      </c>
      <c r="E3470">
        <v>12</v>
      </c>
      <c r="F3470" s="3">
        <v>21450</v>
      </c>
    </row>
    <row r="3471" spans="1:6" x14ac:dyDescent="0.25">
      <c r="A3471">
        <v>2022</v>
      </c>
      <c r="B3471" t="s">
        <v>57</v>
      </c>
      <c r="C3471" t="s">
        <v>8</v>
      </c>
      <c r="D3471" t="str">
        <f t="shared" si="54"/>
        <v>Data Breach (Personal)</v>
      </c>
      <c r="E3471">
        <v>82</v>
      </c>
      <c r="F3471" s="3">
        <v>1928069</v>
      </c>
    </row>
    <row r="3472" spans="1:6" x14ac:dyDescent="0.25">
      <c r="A3472">
        <v>2022</v>
      </c>
      <c r="B3472" t="s">
        <v>57</v>
      </c>
      <c r="C3472" t="s">
        <v>125</v>
      </c>
      <c r="D3472" t="str">
        <f t="shared" si="54"/>
        <v>Phishing/Vishing/Smishing/Pharming</v>
      </c>
      <c r="E3472">
        <v>28</v>
      </c>
      <c r="F3472" s="3">
        <v>85063</v>
      </c>
    </row>
    <row r="3473" spans="1:6" x14ac:dyDescent="0.25">
      <c r="A3473">
        <v>2022</v>
      </c>
      <c r="B3473" t="s">
        <v>57</v>
      </c>
      <c r="C3473" t="s">
        <v>15</v>
      </c>
      <c r="D3473" t="str">
        <f t="shared" si="54"/>
        <v>Ransomware</v>
      </c>
      <c r="E3473">
        <v>3</v>
      </c>
      <c r="F3473" s="3">
        <v>0</v>
      </c>
    </row>
    <row r="3474" spans="1:6" x14ac:dyDescent="0.25">
      <c r="A3474">
        <v>2022</v>
      </c>
      <c r="B3474" t="s">
        <v>57</v>
      </c>
      <c r="C3474" t="s">
        <v>127</v>
      </c>
      <c r="D3474" t="str">
        <f t="shared" si="54"/>
        <v>Real Estate/Rental</v>
      </c>
      <c r="E3474">
        <v>17</v>
      </c>
      <c r="F3474" s="3">
        <v>12055</v>
      </c>
    </row>
    <row r="3475" spans="1:6" x14ac:dyDescent="0.25">
      <c r="A3475">
        <v>2022</v>
      </c>
      <c r="B3475" t="s">
        <v>57</v>
      </c>
      <c r="C3475" t="s">
        <v>128</v>
      </c>
      <c r="D3475" t="str">
        <f t="shared" si="54"/>
        <v>SIM Swap</v>
      </c>
      <c r="E3475">
        <v>0</v>
      </c>
      <c r="F3475" s="3">
        <v>0</v>
      </c>
    </row>
    <row r="3476" spans="1:6" x14ac:dyDescent="0.25">
      <c r="A3476">
        <v>2022</v>
      </c>
      <c r="B3476" t="s">
        <v>57</v>
      </c>
      <c r="C3476" t="s">
        <v>22</v>
      </c>
      <c r="D3476" t="str">
        <f t="shared" si="54"/>
        <v>Spoofing</v>
      </c>
      <c r="E3476">
        <v>33</v>
      </c>
      <c r="F3476" s="3">
        <v>246634</v>
      </c>
    </row>
    <row r="3477" spans="1:6" x14ac:dyDescent="0.25">
      <c r="A3477">
        <v>2022</v>
      </c>
      <c r="B3477" t="s">
        <v>57</v>
      </c>
      <c r="C3477" t="s">
        <v>16</v>
      </c>
      <c r="D3477" t="str">
        <f t="shared" si="54"/>
        <v>Tech Support</v>
      </c>
      <c r="E3477">
        <v>73</v>
      </c>
      <c r="F3477" s="3">
        <v>1723107</v>
      </c>
    </row>
    <row r="3478" spans="1:6" x14ac:dyDescent="0.25">
      <c r="A3478">
        <v>2022</v>
      </c>
      <c r="B3478" t="s">
        <v>57</v>
      </c>
      <c r="C3478" t="s">
        <v>129</v>
      </c>
      <c r="D3478" t="str">
        <f t="shared" si="54"/>
        <v>Terrorism/Threats of Violence</v>
      </c>
      <c r="E3478">
        <v>4</v>
      </c>
      <c r="F3478" s="3">
        <v>0</v>
      </c>
    </row>
  </sheetData>
  <autoFilter ref="A1:F3478" xr:uid="{3807468A-1E4A-4F20-8C91-96D3053221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BC76-4783-44C1-B2CF-31BCF3C88628}">
  <dimension ref="A1:C63"/>
  <sheetViews>
    <sheetView workbookViewId="0">
      <selection activeCell="A27" sqref="A27"/>
    </sheetView>
  </sheetViews>
  <sheetFormatPr defaultRowHeight="15" x14ac:dyDescent="0.25"/>
  <cols>
    <col min="1" max="1" width="34" bestFit="1" customWidth="1"/>
    <col min="2" max="2" width="14.42578125" style="4" bestFit="1" customWidth="1"/>
    <col min="3" max="3" width="16.28515625" style="3" bestFit="1" customWidth="1"/>
    <col min="4" max="11" width="2" bestFit="1" customWidth="1"/>
    <col min="12" max="101" width="3" bestFit="1" customWidth="1"/>
    <col min="102" max="470" width="4" bestFit="1" customWidth="1"/>
    <col min="471" max="585" width="5" bestFit="1" customWidth="1"/>
    <col min="586" max="587" width="6" bestFit="1" customWidth="1"/>
    <col min="588" max="588" width="11.28515625" bestFit="1" customWidth="1"/>
  </cols>
  <sheetData>
    <row r="1" spans="1:3" x14ac:dyDescent="0.25">
      <c r="A1" s="13" t="s">
        <v>0</v>
      </c>
      <c r="B1" t="s">
        <v>111</v>
      </c>
    </row>
    <row r="2" spans="1:3" x14ac:dyDescent="0.25">
      <c r="A2" s="13" t="s">
        <v>1</v>
      </c>
      <c r="B2" s="15" t="s">
        <v>111</v>
      </c>
    </row>
    <row r="3" spans="1:3" x14ac:dyDescent="0.25">
      <c r="B3"/>
      <c r="C3"/>
    </row>
    <row r="4" spans="1:3" x14ac:dyDescent="0.25">
      <c r="A4" s="13" t="s">
        <v>107</v>
      </c>
      <c r="B4" s="15" t="s">
        <v>109</v>
      </c>
      <c r="C4" s="16" t="s">
        <v>110</v>
      </c>
    </row>
    <row r="5" spans="1:3" x14ac:dyDescent="0.25">
      <c r="A5" s="14" t="s">
        <v>92</v>
      </c>
      <c r="B5" s="15">
        <v>68</v>
      </c>
      <c r="C5" s="16">
        <v>337049</v>
      </c>
    </row>
    <row r="6" spans="1:3" x14ac:dyDescent="0.25">
      <c r="A6" s="14" t="s">
        <v>105</v>
      </c>
      <c r="B6" s="15">
        <v>241</v>
      </c>
      <c r="C6" s="16">
        <v>1410148</v>
      </c>
    </row>
    <row r="7" spans="1:3" x14ac:dyDescent="0.25">
      <c r="A7" s="14" t="s">
        <v>106</v>
      </c>
      <c r="B7" s="15">
        <v>276</v>
      </c>
      <c r="C7" s="16">
        <v>1738156</v>
      </c>
    </row>
    <row r="8" spans="1:3" x14ac:dyDescent="0.25">
      <c r="A8" s="14" t="s">
        <v>63</v>
      </c>
      <c r="B8" s="15">
        <v>65</v>
      </c>
      <c r="C8" s="16">
        <v>3312250</v>
      </c>
    </row>
    <row r="9" spans="1:3" x14ac:dyDescent="0.25">
      <c r="A9" s="14" t="s">
        <v>90</v>
      </c>
      <c r="B9" s="15">
        <v>233</v>
      </c>
      <c r="C9" s="16">
        <v>4896683</v>
      </c>
    </row>
    <row r="10" spans="1:3" x14ac:dyDescent="0.25">
      <c r="A10" s="14" t="s">
        <v>86</v>
      </c>
      <c r="B10" s="15">
        <v>1548</v>
      </c>
      <c r="C10" s="16">
        <v>28322236</v>
      </c>
    </row>
    <row r="11" spans="1:3" x14ac:dyDescent="0.25">
      <c r="A11" s="14" t="s">
        <v>57</v>
      </c>
      <c r="B11" s="15">
        <v>1734</v>
      </c>
      <c r="C11" s="16">
        <v>29268333</v>
      </c>
    </row>
    <row r="12" spans="1:3" x14ac:dyDescent="0.25">
      <c r="A12" s="14" t="s">
        <v>45</v>
      </c>
      <c r="B12" s="15">
        <v>4301</v>
      </c>
      <c r="C12" s="16">
        <v>31237669</v>
      </c>
    </row>
    <row r="13" spans="1:3" x14ac:dyDescent="0.25">
      <c r="A13" s="14" t="s">
        <v>78</v>
      </c>
      <c r="B13" s="15">
        <v>3617</v>
      </c>
      <c r="C13" s="16">
        <v>32154112</v>
      </c>
    </row>
    <row r="14" spans="1:3" x14ac:dyDescent="0.25">
      <c r="A14" s="14" t="s">
        <v>53</v>
      </c>
      <c r="B14" s="15">
        <v>3052</v>
      </c>
      <c r="C14" s="16">
        <v>33637619</v>
      </c>
    </row>
    <row r="15" spans="1:3" x14ac:dyDescent="0.25">
      <c r="A15" s="14" t="s">
        <v>55</v>
      </c>
      <c r="B15" s="15">
        <v>2552</v>
      </c>
      <c r="C15" s="16">
        <v>33778136</v>
      </c>
    </row>
    <row r="16" spans="1:3" x14ac:dyDescent="0.25">
      <c r="A16" s="14" t="s">
        <v>82</v>
      </c>
      <c r="B16" s="15">
        <v>2493</v>
      </c>
      <c r="C16" s="16">
        <v>37180401</v>
      </c>
    </row>
    <row r="17" spans="1:3" x14ac:dyDescent="0.25">
      <c r="A17" s="14" t="s">
        <v>59</v>
      </c>
      <c r="B17" s="15">
        <v>1478</v>
      </c>
      <c r="C17" s="16">
        <v>38815509</v>
      </c>
    </row>
    <row r="18" spans="1:3" x14ac:dyDescent="0.25">
      <c r="A18" s="14" t="s">
        <v>70</v>
      </c>
      <c r="B18" s="15">
        <v>5686</v>
      </c>
      <c r="C18" s="16">
        <v>49226338</v>
      </c>
    </row>
    <row r="19" spans="1:3" x14ac:dyDescent="0.25">
      <c r="A19" s="14" t="s">
        <v>80</v>
      </c>
      <c r="B19" s="15">
        <v>3166</v>
      </c>
      <c r="C19" s="16">
        <v>50279316</v>
      </c>
    </row>
    <row r="20" spans="1:3" x14ac:dyDescent="0.25">
      <c r="A20" s="14" t="s">
        <v>43</v>
      </c>
      <c r="B20" s="15">
        <v>4649</v>
      </c>
      <c r="C20" s="16">
        <v>52549997</v>
      </c>
    </row>
    <row r="21" spans="1:3" x14ac:dyDescent="0.25">
      <c r="A21" s="14" t="s">
        <v>72</v>
      </c>
      <c r="B21" s="15">
        <v>4541</v>
      </c>
      <c r="C21" s="16">
        <v>52681148</v>
      </c>
    </row>
    <row r="22" spans="1:3" x14ac:dyDescent="0.25">
      <c r="A22" s="14" t="s">
        <v>47</v>
      </c>
      <c r="B22" s="15">
        <v>4859</v>
      </c>
      <c r="C22" s="16">
        <v>56905867</v>
      </c>
    </row>
    <row r="23" spans="1:3" x14ac:dyDescent="0.25">
      <c r="A23" s="14" t="s">
        <v>74</v>
      </c>
      <c r="B23" s="15">
        <v>4699</v>
      </c>
      <c r="C23" s="16">
        <v>60287864</v>
      </c>
    </row>
    <row r="24" spans="1:3" x14ac:dyDescent="0.25">
      <c r="A24" s="14" t="s">
        <v>49</v>
      </c>
      <c r="B24" s="15">
        <v>4207</v>
      </c>
      <c r="C24" s="16">
        <v>61503209</v>
      </c>
    </row>
    <row r="25" spans="1:3" x14ac:dyDescent="0.25">
      <c r="A25" s="14" t="s">
        <v>76</v>
      </c>
      <c r="B25" s="15">
        <v>4839</v>
      </c>
      <c r="C25" s="16">
        <v>64230147</v>
      </c>
    </row>
    <row r="26" spans="1:3" x14ac:dyDescent="0.25">
      <c r="A26" s="14" t="s">
        <v>51</v>
      </c>
      <c r="B26" s="15">
        <v>3607</v>
      </c>
      <c r="C26" s="16">
        <v>64395050</v>
      </c>
    </row>
    <row r="27" spans="1:3" x14ac:dyDescent="0.25">
      <c r="A27" s="14" t="s">
        <v>68</v>
      </c>
      <c r="B27" s="15">
        <v>6087</v>
      </c>
      <c r="C27" s="16">
        <v>67149299</v>
      </c>
    </row>
    <row r="28" spans="1:3" x14ac:dyDescent="0.25">
      <c r="A28" s="14" t="s">
        <v>84</v>
      </c>
      <c r="B28" s="15">
        <v>2756</v>
      </c>
      <c r="C28" s="16">
        <v>68186386</v>
      </c>
    </row>
    <row r="29" spans="1:3" x14ac:dyDescent="0.25">
      <c r="A29" s="14" t="s">
        <v>56</v>
      </c>
      <c r="B29" s="15">
        <v>12222</v>
      </c>
      <c r="C29" s="16">
        <v>82343362</v>
      </c>
    </row>
    <row r="30" spans="1:3" x14ac:dyDescent="0.25">
      <c r="A30" s="14" t="s">
        <v>41</v>
      </c>
      <c r="B30" s="15">
        <v>5508</v>
      </c>
      <c r="C30" s="16">
        <v>89998021</v>
      </c>
    </row>
    <row r="31" spans="1:3" x14ac:dyDescent="0.25">
      <c r="A31" s="14" t="s">
        <v>58</v>
      </c>
      <c r="B31" s="15">
        <v>12102</v>
      </c>
      <c r="C31" s="16">
        <v>101696836</v>
      </c>
    </row>
    <row r="32" spans="1:3" x14ac:dyDescent="0.25">
      <c r="A32" s="14" t="s">
        <v>37</v>
      </c>
      <c r="B32" s="15">
        <v>9256</v>
      </c>
      <c r="C32" s="16">
        <v>102665541</v>
      </c>
    </row>
    <row r="33" spans="1:3" x14ac:dyDescent="0.25">
      <c r="A33" s="14" t="s">
        <v>39</v>
      </c>
      <c r="B33" s="15">
        <v>8996</v>
      </c>
      <c r="C33" s="16">
        <v>123044209</v>
      </c>
    </row>
    <row r="34" spans="1:3" x14ac:dyDescent="0.25">
      <c r="A34" s="14" t="s">
        <v>50</v>
      </c>
      <c r="B34" s="15">
        <v>24171</v>
      </c>
      <c r="C34" s="16">
        <v>144235341</v>
      </c>
    </row>
    <row r="35" spans="1:3" x14ac:dyDescent="0.25">
      <c r="A35" s="14" t="s">
        <v>62</v>
      </c>
      <c r="B35" s="15">
        <v>14216</v>
      </c>
      <c r="C35" s="16">
        <v>162083280</v>
      </c>
    </row>
    <row r="36" spans="1:3" x14ac:dyDescent="0.25">
      <c r="A36" s="14" t="s">
        <v>85</v>
      </c>
      <c r="B36" s="15">
        <v>18435</v>
      </c>
      <c r="C36" s="16">
        <v>174192429</v>
      </c>
    </row>
    <row r="37" spans="1:3" x14ac:dyDescent="0.25">
      <c r="A37" s="14" t="s">
        <v>54</v>
      </c>
      <c r="B37" s="15">
        <v>18317</v>
      </c>
      <c r="C37" s="16">
        <v>185950413</v>
      </c>
    </row>
    <row r="38" spans="1:3" x14ac:dyDescent="0.25">
      <c r="A38" s="14" t="s">
        <v>66</v>
      </c>
      <c r="B38" s="15">
        <v>9349</v>
      </c>
      <c r="C38" s="16">
        <v>188870520</v>
      </c>
    </row>
    <row r="39" spans="1:3" x14ac:dyDescent="0.25">
      <c r="A39" s="14" t="s">
        <v>75</v>
      </c>
      <c r="B39" s="15">
        <v>12737</v>
      </c>
      <c r="C39" s="16">
        <v>189605601</v>
      </c>
    </row>
    <row r="40" spans="1:3" x14ac:dyDescent="0.25">
      <c r="A40" s="14" t="s">
        <v>60</v>
      </c>
      <c r="B40" s="15">
        <v>12452</v>
      </c>
      <c r="C40" s="16">
        <v>196015985</v>
      </c>
    </row>
    <row r="41" spans="1:3" x14ac:dyDescent="0.25">
      <c r="A41" s="14" t="s">
        <v>89</v>
      </c>
      <c r="B41" s="15">
        <v>12612</v>
      </c>
      <c r="C41" s="16">
        <v>196558937</v>
      </c>
    </row>
    <row r="42" spans="1:3" x14ac:dyDescent="0.25">
      <c r="A42" s="14" t="s">
        <v>64</v>
      </c>
      <c r="B42" s="15">
        <v>10006</v>
      </c>
      <c r="C42" s="16">
        <v>203731138</v>
      </c>
    </row>
    <row r="43" spans="1:3" x14ac:dyDescent="0.25">
      <c r="A43" s="14" t="s">
        <v>130</v>
      </c>
      <c r="B43" s="15">
        <v>12992</v>
      </c>
      <c r="C43" s="16">
        <v>222947653</v>
      </c>
    </row>
    <row r="44" spans="1:3" x14ac:dyDescent="0.25">
      <c r="A44" s="14" t="s">
        <v>69</v>
      </c>
      <c r="B44" s="15">
        <v>28504</v>
      </c>
      <c r="C44" s="16">
        <v>229584879</v>
      </c>
    </row>
    <row r="45" spans="1:3" x14ac:dyDescent="0.25">
      <c r="A45" s="14" t="s">
        <v>87</v>
      </c>
      <c r="B45" s="15">
        <v>15524</v>
      </c>
      <c r="C45" s="16">
        <v>238847762</v>
      </c>
    </row>
    <row r="46" spans="1:3" x14ac:dyDescent="0.25">
      <c r="A46" s="14" t="s">
        <v>81</v>
      </c>
      <c r="B46" s="15">
        <v>22671</v>
      </c>
      <c r="C46" s="16">
        <v>295214186</v>
      </c>
    </row>
    <row r="47" spans="1:3" x14ac:dyDescent="0.25">
      <c r="A47" s="14" t="s">
        <v>91</v>
      </c>
      <c r="B47" s="15">
        <v>11169</v>
      </c>
      <c r="C47" s="16">
        <v>307367570</v>
      </c>
    </row>
    <row r="48" spans="1:3" x14ac:dyDescent="0.25">
      <c r="A48" s="14" t="s">
        <v>52</v>
      </c>
      <c r="B48" s="15">
        <v>23742</v>
      </c>
      <c r="C48" s="16">
        <v>332003727</v>
      </c>
    </row>
    <row r="49" spans="1:3" x14ac:dyDescent="0.25">
      <c r="A49" s="14" t="s">
        <v>42</v>
      </c>
      <c r="B49" s="15">
        <v>33734</v>
      </c>
      <c r="C49" s="16">
        <v>334668183</v>
      </c>
    </row>
    <row r="50" spans="1:3" x14ac:dyDescent="0.25">
      <c r="A50" s="14" t="s">
        <v>77</v>
      </c>
      <c r="B50" s="15">
        <v>24742</v>
      </c>
      <c r="C50" s="16">
        <v>345572808</v>
      </c>
    </row>
    <row r="51" spans="1:3" x14ac:dyDescent="0.25">
      <c r="A51" s="14" t="s">
        <v>79</v>
      </c>
      <c r="B51" s="15">
        <v>26218</v>
      </c>
      <c r="C51" s="16">
        <v>382079381</v>
      </c>
    </row>
    <row r="52" spans="1:3" x14ac:dyDescent="0.25">
      <c r="A52" s="14" t="s">
        <v>46</v>
      </c>
      <c r="B52" s="15">
        <v>26416</v>
      </c>
      <c r="C52" s="16">
        <v>388764531</v>
      </c>
    </row>
    <row r="53" spans="1:3" x14ac:dyDescent="0.25">
      <c r="A53" s="14" t="s">
        <v>83</v>
      </c>
      <c r="B53" s="15">
        <v>18363</v>
      </c>
      <c r="C53" s="16">
        <v>418682567</v>
      </c>
    </row>
    <row r="54" spans="1:3" x14ac:dyDescent="0.25">
      <c r="A54" s="14" t="s">
        <v>44</v>
      </c>
      <c r="B54" s="15">
        <v>28258</v>
      </c>
      <c r="C54" s="16">
        <v>435293542</v>
      </c>
    </row>
    <row r="55" spans="1:3" x14ac:dyDescent="0.25">
      <c r="A55" s="14" t="s">
        <v>40</v>
      </c>
      <c r="B55" s="15">
        <v>35046</v>
      </c>
      <c r="C55" s="16">
        <v>490070877</v>
      </c>
    </row>
    <row r="56" spans="1:3" x14ac:dyDescent="0.25">
      <c r="A56" s="14" t="s">
        <v>71</v>
      </c>
      <c r="B56" s="15">
        <v>34404</v>
      </c>
      <c r="C56" s="16">
        <v>495745091</v>
      </c>
    </row>
    <row r="57" spans="1:3" x14ac:dyDescent="0.25">
      <c r="A57" s="14" t="s">
        <v>48</v>
      </c>
      <c r="B57" s="15">
        <v>27025</v>
      </c>
      <c r="C57" s="16">
        <v>516317595</v>
      </c>
    </row>
    <row r="58" spans="1:3" x14ac:dyDescent="0.25">
      <c r="A58" s="14" t="s">
        <v>73</v>
      </c>
      <c r="B58" s="15">
        <v>26777</v>
      </c>
      <c r="C58" s="16">
        <v>540112804</v>
      </c>
    </row>
    <row r="59" spans="1:3" x14ac:dyDescent="0.25">
      <c r="A59" s="14" t="s">
        <v>67</v>
      </c>
      <c r="B59" s="15">
        <v>59046</v>
      </c>
      <c r="C59" s="16">
        <v>1495609665</v>
      </c>
    </row>
    <row r="60" spans="1:3" x14ac:dyDescent="0.25">
      <c r="A60" s="14" t="s">
        <v>65</v>
      </c>
      <c r="B60" s="15">
        <v>95374</v>
      </c>
      <c r="C60" s="16">
        <v>1508882001</v>
      </c>
    </row>
    <row r="61" spans="1:3" x14ac:dyDescent="0.25">
      <c r="A61" s="14" t="s">
        <v>38</v>
      </c>
      <c r="B61" s="15">
        <v>85671</v>
      </c>
      <c r="C61" s="16">
        <v>1536454822</v>
      </c>
    </row>
    <row r="62" spans="1:3" x14ac:dyDescent="0.25">
      <c r="A62" s="14" t="s">
        <v>36</v>
      </c>
      <c r="B62" s="15">
        <v>158321</v>
      </c>
      <c r="C62" s="16">
        <v>3516992319</v>
      </c>
    </row>
    <row r="63" spans="1:3" x14ac:dyDescent="0.25">
      <c r="A63" s="14" t="s">
        <v>108</v>
      </c>
      <c r="B63" s="15">
        <v>1045130</v>
      </c>
      <c r="C63" s="16">
        <v>17095686498</v>
      </c>
    </row>
  </sheetData>
  <sortState xmlns:xlrd2="http://schemas.microsoft.com/office/spreadsheetml/2017/richdata2" ref="A3:C61">
    <sortCondition descending="1" ref="C3"/>
  </sortState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8E78-EA89-4B2F-BBD1-A42FE49089F8}">
  <dimension ref="A1:C100"/>
  <sheetViews>
    <sheetView topLeftCell="A43" workbookViewId="0">
      <selection activeCell="A11" sqref="A11"/>
    </sheetView>
  </sheetViews>
  <sheetFormatPr defaultRowHeight="15" x14ac:dyDescent="0.25"/>
  <cols>
    <col min="1" max="1" width="35" bestFit="1" customWidth="1"/>
    <col min="2" max="2" width="12.85546875" style="4" bestFit="1" customWidth="1"/>
    <col min="3" max="3" width="15.28515625" style="3" bestFit="1" customWidth="1"/>
  </cols>
  <sheetData>
    <row r="1" spans="1:3" x14ac:dyDescent="0.25">
      <c r="A1" s="13" t="s">
        <v>0</v>
      </c>
      <c r="B1" t="s">
        <v>111</v>
      </c>
    </row>
    <row r="2" spans="1:3" x14ac:dyDescent="0.25">
      <c r="A2" s="13" t="s">
        <v>34</v>
      </c>
      <c r="B2" s="15" t="s">
        <v>111</v>
      </c>
    </row>
    <row r="3" spans="1:3" x14ac:dyDescent="0.25">
      <c r="B3"/>
      <c r="C3"/>
    </row>
    <row r="4" spans="1:3" x14ac:dyDescent="0.25">
      <c r="A4" s="13" t="s">
        <v>107</v>
      </c>
      <c r="B4" t="s">
        <v>110</v>
      </c>
      <c r="C4"/>
    </row>
    <row r="5" spans="1:3" x14ac:dyDescent="0.25">
      <c r="A5" s="14" t="s">
        <v>20</v>
      </c>
      <c r="B5" s="16">
        <v>4849764363</v>
      </c>
      <c r="C5"/>
    </row>
    <row r="6" spans="1:3" x14ac:dyDescent="0.25">
      <c r="A6" s="14" t="s">
        <v>18</v>
      </c>
      <c r="B6" s="16">
        <v>4036540374</v>
      </c>
      <c r="C6"/>
    </row>
    <row r="7" spans="1:3" x14ac:dyDescent="0.25">
      <c r="A7" s="14" t="s">
        <v>14</v>
      </c>
      <c r="B7" s="16">
        <v>1539297968</v>
      </c>
      <c r="C7"/>
    </row>
    <row r="8" spans="1:3" x14ac:dyDescent="0.25">
      <c r="A8" s="14" t="s">
        <v>133</v>
      </c>
      <c r="B8" s="16">
        <v>1148935298</v>
      </c>
      <c r="C8"/>
    </row>
    <row r="9" spans="1:3" x14ac:dyDescent="0.25">
      <c r="A9" s="14" t="s">
        <v>16</v>
      </c>
      <c r="B9" s="16">
        <v>1134636876</v>
      </c>
      <c r="C9"/>
    </row>
    <row r="10" spans="1:3" x14ac:dyDescent="0.25">
      <c r="A10" s="14" t="s">
        <v>32</v>
      </c>
      <c r="B10" s="16">
        <v>713489345</v>
      </c>
      <c r="C10"/>
    </row>
    <row r="11" spans="1:3" x14ac:dyDescent="0.25">
      <c r="A11" s="14" t="s">
        <v>134</v>
      </c>
      <c r="B11" s="16">
        <v>577711366</v>
      </c>
      <c r="C11"/>
    </row>
    <row r="12" spans="1:3" x14ac:dyDescent="0.25">
      <c r="A12" s="14" t="s">
        <v>103</v>
      </c>
      <c r="B12" s="16">
        <v>540231994</v>
      </c>
      <c r="C12"/>
    </row>
    <row r="13" spans="1:3" x14ac:dyDescent="0.25">
      <c r="A13" s="14" t="s">
        <v>10</v>
      </c>
      <c r="B13" s="16">
        <v>453639085</v>
      </c>
      <c r="C13"/>
    </row>
    <row r="14" spans="1:3" x14ac:dyDescent="0.25">
      <c r="A14" s="14" t="s">
        <v>123</v>
      </c>
      <c r="B14" s="16">
        <v>415000077</v>
      </c>
      <c r="C14"/>
    </row>
    <row r="15" spans="1:3" x14ac:dyDescent="0.25">
      <c r="A15" s="14" t="s">
        <v>5</v>
      </c>
      <c r="B15" s="16">
        <v>352673487</v>
      </c>
      <c r="C15"/>
    </row>
    <row r="16" spans="1:3" x14ac:dyDescent="0.25">
      <c r="A16" s="14" t="s">
        <v>7</v>
      </c>
      <c r="B16" s="16">
        <v>175514970</v>
      </c>
      <c r="C16"/>
    </row>
    <row r="17" spans="1:3" x14ac:dyDescent="0.25">
      <c r="A17" s="14" t="s">
        <v>28</v>
      </c>
      <c r="B17" s="16">
        <v>174759658</v>
      </c>
      <c r="C17"/>
    </row>
    <row r="18" spans="1:3" x14ac:dyDescent="0.25">
      <c r="A18" s="14" t="s">
        <v>22</v>
      </c>
      <c r="B18" s="16">
        <v>173017583</v>
      </c>
      <c r="C18"/>
    </row>
    <row r="19" spans="1:3" x14ac:dyDescent="0.25">
      <c r="A19" s="14" t="s">
        <v>11</v>
      </c>
      <c r="B19" s="16">
        <v>145731259</v>
      </c>
      <c r="C19"/>
    </row>
    <row r="20" spans="1:3" x14ac:dyDescent="0.25">
      <c r="A20" s="14" t="s">
        <v>12</v>
      </c>
      <c r="B20" s="16">
        <v>109122235</v>
      </c>
      <c r="C20"/>
    </row>
    <row r="21" spans="1:3" x14ac:dyDescent="0.25">
      <c r="A21" s="14" t="s">
        <v>4</v>
      </c>
      <c r="B21" s="16">
        <v>87340724</v>
      </c>
      <c r="C21"/>
    </row>
    <row r="22" spans="1:3" x14ac:dyDescent="0.25">
      <c r="A22" s="14" t="s">
        <v>21</v>
      </c>
      <c r="B22" s="16">
        <v>84769490</v>
      </c>
      <c r="C22"/>
    </row>
    <row r="23" spans="1:3" x14ac:dyDescent="0.25">
      <c r="A23" s="14" t="s">
        <v>26</v>
      </c>
      <c r="B23" s="16">
        <v>82864364</v>
      </c>
      <c r="C23"/>
    </row>
    <row r="24" spans="1:3" x14ac:dyDescent="0.25">
      <c r="A24" s="14" t="s">
        <v>128</v>
      </c>
      <c r="B24" s="16">
        <v>71788388</v>
      </c>
      <c r="C24"/>
    </row>
    <row r="25" spans="1:3" x14ac:dyDescent="0.25">
      <c r="A25" s="14" t="s">
        <v>15</v>
      </c>
      <c r="B25" s="16">
        <v>69867303</v>
      </c>
      <c r="C25"/>
    </row>
    <row r="26" spans="1:3" x14ac:dyDescent="0.25">
      <c r="A26" s="14" t="s">
        <v>9</v>
      </c>
      <c r="B26" s="16">
        <v>65712774</v>
      </c>
      <c r="C26"/>
    </row>
    <row r="27" spans="1:3" x14ac:dyDescent="0.25">
      <c r="A27" s="14" t="s">
        <v>13</v>
      </c>
      <c r="B27" s="16">
        <v>19677813</v>
      </c>
      <c r="C27"/>
    </row>
    <row r="28" spans="1:3" x14ac:dyDescent="0.25">
      <c r="A28" s="14" t="s">
        <v>25</v>
      </c>
      <c r="B28" s="16">
        <v>18911039</v>
      </c>
      <c r="C28"/>
    </row>
    <row r="29" spans="1:3" x14ac:dyDescent="0.25">
      <c r="A29" s="14" t="s">
        <v>120</v>
      </c>
      <c r="B29" s="16">
        <v>17044376</v>
      </c>
      <c r="C29"/>
    </row>
    <row r="30" spans="1:3" x14ac:dyDescent="0.25">
      <c r="A30" s="14" t="s">
        <v>27</v>
      </c>
      <c r="B30" s="16">
        <v>14111251</v>
      </c>
      <c r="C30"/>
    </row>
    <row r="31" spans="1:3" x14ac:dyDescent="0.25">
      <c r="A31" s="14" t="s">
        <v>30</v>
      </c>
      <c r="B31" s="16">
        <v>9147753</v>
      </c>
      <c r="C31"/>
    </row>
    <row r="32" spans="1:3" x14ac:dyDescent="0.25">
      <c r="A32" s="14" t="s">
        <v>29</v>
      </c>
      <c r="B32" s="16">
        <v>6502806</v>
      </c>
      <c r="C32"/>
    </row>
    <row r="33" spans="1:3" x14ac:dyDescent="0.25">
      <c r="A33" s="14" t="s">
        <v>126</v>
      </c>
      <c r="B33" s="16">
        <v>5572088</v>
      </c>
      <c r="C33"/>
    </row>
    <row r="34" spans="1:3" x14ac:dyDescent="0.25">
      <c r="A34" s="14" t="s">
        <v>17</v>
      </c>
      <c r="B34" s="16">
        <v>729579</v>
      </c>
      <c r="C34"/>
    </row>
    <row r="35" spans="1:3" x14ac:dyDescent="0.25">
      <c r="A35" s="14" t="s">
        <v>33</v>
      </c>
      <c r="B35" s="16">
        <v>685705</v>
      </c>
      <c r="C35"/>
    </row>
    <row r="36" spans="1:3" x14ac:dyDescent="0.25">
      <c r="A36" s="14" t="s">
        <v>31</v>
      </c>
      <c r="B36" s="16">
        <v>630968</v>
      </c>
    </row>
    <row r="37" spans="1:3" x14ac:dyDescent="0.25">
      <c r="A37" s="14" t="s">
        <v>104</v>
      </c>
      <c r="B37" s="16">
        <v>206614</v>
      </c>
    </row>
    <row r="38" spans="1:3" x14ac:dyDescent="0.25">
      <c r="A38" s="14" t="s">
        <v>102</v>
      </c>
      <c r="B38" s="16">
        <v>27204</v>
      </c>
    </row>
    <row r="39" spans="1:3" x14ac:dyDescent="0.25">
      <c r="A39" s="14" t="s">
        <v>119</v>
      </c>
      <c r="B39" s="16">
        <v>18321</v>
      </c>
    </row>
    <row r="40" spans="1:3" x14ac:dyDescent="0.25">
      <c r="A40" s="14" t="s">
        <v>121</v>
      </c>
      <c r="B40" s="16">
        <v>12000</v>
      </c>
    </row>
    <row r="41" spans="1:3" x14ac:dyDescent="0.25">
      <c r="A41" s="14" t="s">
        <v>108</v>
      </c>
      <c r="B41" s="16">
        <v>17095686498</v>
      </c>
    </row>
    <row r="42" spans="1:3" x14ac:dyDescent="0.25">
      <c r="B42"/>
    </row>
    <row r="43" spans="1:3" x14ac:dyDescent="0.25">
      <c r="B43"/>
    </row>
    <row r="44" spans="1:3" x14ac:dyDescent="0.25">
      <c r="B44"/>
    </row>
    <row r="52" spans="1:3" x14ac:dyDescent="0.25">
      <c r="A52" s="13" t="s">
        <v>0</v>
      </c>
      <c r="B52" t="s">
        <v>111</v>
      </c>
    </row>
    <row r="53" spans="1:3" x14ac:dyDescent="0.25">
      <c r="A53" s="13" t="s">
        <v>34</v>
      </c>
      <c r="B53" t="s">
        <v>111</v>
      </c>
    </row>
    <row r="55" spans="1:3" x14ac:dyDescent="0.25">
      <c r="A55" s="13" t="s">
        <v>107</v>
      </c>
      <c r="B55" t="s">
        <v>109</v>
      </c>
      <c r="C55"/>
    </row>
    <row r="56" spans="1:3" x14ac:dyDescent="0.25">
      <c r="A56" s="14" t="s">
        <v>102</v>
      </c>
      <c r="B56" s="18">
        <v>196839</v>
      </c>
      <c r="C56"/>
    </row>
    <row r="57" spans="1:3" x14ac:dyDescent="0.25">
      <c r="A57" s="14" t="s">
        <v>103</v>
      </c>
      <c r="B57" s="18">
        <v>122283</v>
      </c>
      <c r="C57"/>
    </row>
    <row r="58" spans="1:3" x14ac:dyDescent="0.25">
      <c r="A58" s="14" t="s">
        <v>133</v>
      </c>
      <c r="B58" s="18">
        <v>102945</v>
      </c>
      <c r="C58"/>
    </row>
    <row r="59" spans="1:3" x14ac:dyDescent="0.25">
      <c r="A59" s="14" t="s">
        <v>10</v>
      </c>
      <c r="B59" s="18">
        <v>77667</v>
      </c>
      <c r="C59"/>
    </row>
    <row r="60" spans="1:3" x14ac:dyDescent="0.25">
      <c r="A60" s="14" t="s">
        <v>12</v>
      </c>
      <c r="B60" s="18">
        <v>74256</v>
      </c>
      <c r="C60"/>
    </row>
    <row r="61" spans="1:3" x14ac:dyDescent="0.25">
      <c r="A61" s="14" t="s">
        <v>16</v>
      </c>
      <c r="B61" s="18">
        <v>55532</v>
      </c>
      <c r="C61"/>
    </row>
    <row r="62" spans="1:3" x14ac:dyDescent="0.25">
      <c r="A62" s="14" t="s">
        <v>20</v>
      </c>
      <c r="B62" s="18">
        <v>40430</v>
      </c>
      <c r="C62"/>
    </row>
    <row r="63" spans="1:3" x14ac:dyDescent="0.25">
      <c r="A63" s="14" t="s">
        <v>123</v>
      </c>
      <c r="B63" s="18">
        <v>38012</v>
      </c>
      <c r="C63"/>
    </row>
    <row r="64" spans="1:3" x14ac:dyDescent="0.25">
      <c r="A64" s="14" t="s">
        <v>14</v>
      </c>
      <c r="B64" s="18">
        <v>38010</v>
      </c>
      <c r="C64"/>
    </row>
    <row r="65" spans="1:3" x14ac:dyDescent="0.25">
      <c r="A65" s="14" t="s">
        <v>4</v>
      </c>
      <c r="B65" s="18">
        <v>37998</v>
      </c>
      <c r="C65"/>
    </row>
    <row r="66" spans="1:3" x14ac:dyDescent="0.25">
      <c r="A66" s="14" t="s">
        <v>18</v>
      </c>
      <c r="B66" s="18">
        <v>37965</v>
      </c>
      <c r="C66"/>
    </row>
    <row r="67" spans="1:3" x14ac:dyDescent="0.25">
      <c r="A67" s="14" t="s">
        <v>22</v>
      </c>
      <c r="B67" s="18">
        <v>36381</v>
      </c>
      <c r="C67"/>
    </row>
    <row r="68" spans="1:3" x14ac:dyDescent="0.25">
      <c r="A68" s="14" t="s">
        <v>26</v>
      </c>
      <c r="B68" s="18">
        <v>28107</v>
      </c>
      <c r="C68"/>
    </row>
    <row r="69" spans="1:3" x14ac:dyDescent="0.25">
      <c r="A69" s="14" t="s">
        <v>32</v>
      </c>
      <c r="B69" s="18">
        <v>22559</v>
      </c>
      <c r="C69"/>
    </row>
    <row r="70" spans="1:3" x14ac:dyDescent="0.25">
      <c r="A70" s="14" t="s">
        <v>5</v>
      </c>
      <c r="B70" s="18">
        <v>21764</v>
      </c>
      <c r="C70"/>
    </row>
    <row r="71" spans="1:3" x14ac:dyDescent="0.25">
      <c r="A71" s="14" t="s">
        <v>7</v>
      </c>
      <c r="B71" s="18">
        <v>20065</v>
      </c>
      <c r="C71"/>
    </row>
    <row r="72" spans="1:3" x14ac:dyDescent="0.25">
      <c r="A72" s="14" t="s">
        <v>28</v>
      </c>
      <c r="B72" s="18">
        <v>19305</v>
      </c>
      <c r="C72"/>
    </row>
    <row r="73" spans="1:3" x14ac:dyDescent="0.25">
      <c r="A73" s="14" t="s">
        <v>30</v>
      </c>
      <c r="B73" s="18">
        <v>13412</v>
      </c>
    </row>
    <row r="74" spans="1:3" x14ac:dyDescent="0.25">
      <c r="A74" s="14" t="s">
        <v>9</v>
      </c>
      <c r="B74" s="18">
        <v>12112</v>
      </c>
    </row>
    <row r="75" spans="1:3" x14ac:dyDescent="0.25">
      <c r="A75" s="14" t="s">
        <v>126</v>
      </c>
      <c r="B75" s="18">
        <v>11006</v>
      </c>
    </row>
    <row r="76" spans="1:3" x14ac:dyDescent="0.25">
      <c r="A76" s="14" t="s">
        <v>11</v>
      </c>
      <c r="B76" s="18">
        <v>10646</v>
      </c>
    </row>
    <row r="77" spans="1:3" x14ac:dyDescent="0.25">
      <c r="A77" s="14" t="s">
        <v>15</v>
      </c>
      <c r="B77" s="18">
        <v>5781</v>
      </c>
    </row>
    <row r="78" spans="1:3" x14ac:dyDescent="0.25">
      <c r="A78" s="14" t="s">
        <v>13</v>
      </c>
      <c r="B78" s="18">
        <v>5664</v>
      </c>
    </row>
    <row r="79" spans="1:3" x14ac:dyDescent="0.25">
      <c r="A79" s="14" t="s">
        <v>17</v>
      </c>
      <c r="B79" s="18">
        <v>4196</v>
      </c>
    </row>
    <row r="80" spans="1:3" x14ac:dyDescent="0.25">
      <c r="A80" s="14" t="s">
        <v>134</v>
      </c>
      <c r="B80" s="18">
        <v>3890</v>
      </c>
    </row>
    <row r="81" spans="1:2" x14ac:dyDescent="0.25">
      <c r="A81" s="14" t="s">
        <v>128</v>
      </c>
      <c r="B81" s="18">
        <v>2003</v>
      </c>
    </row>
    <row r="82" spans="1:2" x14ac:dyDescent="0.25">
      <c r="A82" s="14" t="s">
        <v>27</v>
      </c>
      <c r="B82" s="18">
        <v>1415</v>
      </c>
    </row>
    <row r="83" spans="1:2" x14ac:dyDescent="0.25">
      <c r="A83" s="14" t="s">
        <v>21</v>
      </c>
      <c r="B83" s="18">
        <v>1038</v>
      </c>
    </row>
    <row r="84" spans="1:2" x14ac:dyDescent="0.25">
      <c r="A84" s="14" t="s">
        <v>104</v>
      </c>
      <c r="B84" s="18">
        <v>1003</v>
      </c>
    </row>
    <row r="85" spans="1:2" x14ac:dyDescent="0.25">
      <c r="A85" s="14" t="s">
        <v>25</v>
      </c>
      <c r="B85" s="18">
        <v>943</v>
      </c>
    </row>
    <row r="86" spans="1:2" x14ac:dyDescent="0.25">
      <c r="A86" s="14" t="s">
        <v>29</v>
      </c>
      <c r="B86" s="18">
        <v>536</v>
      </c>
    </row>
    <row r="87" spans="1:2" x14ac:dyDescent="0.25">
      <c r="A87" s="14" t="s">
        <v>31</v>
      </c>
      <c r="B87" s="18">
        <v>508</v>
      </c>
    </row>
    <row r="88" spans="1:2" x14ac:dyDescent="0.25">
      <c r="A88" s="14" t="s">
        <v>120</v>
      </c>
      <c r="B88" s="18">
        <v>504</v>
      </c>
    </row>
    <row r="89" spans="1:2" x14ac:dyDescent="0.25">
      <c r="A89" s="14" t="s">
        <v>33</v>
      </c>
      <c r="B89" s="18">
        <v>338</v>
      </c>
    </row>
    <row r="90" spans="1:2" x14ac:dyDescent="0.25">
      <c r="A90" s="14" t="s">
        <v>119</v>
      </c>
      <c r="B90" s="18">
        <v>14</v>
      </c>
    </row>
    <row r="91" spans="1:2" x14ac:dyDescent="0.25">
      <c r="A91" s="14" t="s">
        <v>121</v>
      </c>
      <c r="B91" s="18">
        <v>3</v>
      </c>
    </row>
    <row r="92" spans="1:2" x14ac:dyDescent="0.25">
      <c r="A92" s="14" t="s">
        <v>108</v>
      </c>
      <c r="B92" s="18">
        <v>1045130</v>
      </c>
    </row>
    <row r="93" spans="1:2" x14ac:dyDescent="0.25">
      <c r="B93"/>
    </row>
    <row r="94" spans="1:2" x14ac:dyDescent="0.25">
      <c r="B94"/>
    </row>
    <row r="95" spans="1:2" x14ac:dyDescent="0.25">
      <c r="B95"/>
    </row>
    <row r="96" spans="1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5CAA-3A8F-4558-9AEE-B64EB40E2C99}">
  <dimension ref="A2:AL8"/>
  <sheetViews>
    <sheetView tabSelected="1" workbookViewId="0">
      <selection activeCell="A4" sqref="A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.5703125" bestFit="1" customWidth="1"/>
    <col min="4" max="4" width="7" bestFit="1" customWidth="1"/>
    <col min="5" max="5" width="11.42578125" bestFit="1" customWidth="1"/>
    <col min="6" max="6" width="18.5703125" bestFit="1" customWidth="1"/>
    <col min="7" max="7" width="26.140625" bestFit="1" customWidth="1"/>
    <col min="8" max="8" width="22.85546875" bestFit="1" customWidth="1"/>
    <col min="9" max="9" width="22.5703125" bestFit="1" customWidth="1"/>
    <col min="10" max="10" width="21.42578125" bestFit="1" customWidth="1"/>
    <col min="11" max="11" width="12.28515625" bestFit="1" customWidth="1"/>
    <col min="12" max="12" width="9.140625" bestFit="1" customWidth="1"/>
    <col min="13" max="13" width="9.5703125" bestFit="1" customWidth="1"/>
    <col min="14" max="14" width="26.28515625" bestFit="1" customWidth="1"/>
    <col min="15" max="15" width="19.5703125" bestFit="1" customWidth="1"/>
    <col min="16" max="16" width="18.85546875" bestFit="1" customWidth="1"/>
    <col min="17" max="17" width="13.28515625" bestFit="1" customWidth="1"/>
    <col min="18" max="18" width="11.140625" bestFit="1" customWidth="1"/>
    <col min="19" max="19" width="28.28515625" bestFit="1" customWidth="1"/>
    <col min="20" max="20" width="31.42578125" bestFit="1" customWidth="1"/>
    <col min="21" max="21" width="24.7109375" bestFit="1" customWidth="1"/>
    <col min="22" max="22" width="5.85546875" bestFit="1" customWidth="1"/>
    <col min="23" max="23" width="13.85546875" bestFit="1" customWidth="1"/>
    <col min="24" max="24" width="26.5703125" bestFit="1" customWidth="1"/>
    <col min="25" max="25" width="6" bestFit="1" customWidth="1"/>
    <col min="26" max="26" width="6.140625" bestFit="1" customWidth="1"/>
    <col min="27" max="27" width="13.28515625" bestFit="1" customWidth="1"/>
    <col min="28" max="28" width="35" bestFit="1" customWidth="1"/>
    <col min="29" max="29" width="12.42578125" bestFit="1" customWidth="1"/>
    <col min="30" max="30" width="17.5703125" bestFit="1" customWidth="1"/>
    <col min="31" max="31" width="11.5703125" bestFit="1" customWidth="1"/>
    <col min="32" max="32" width="9.5703125" bestFit="1" customWidth="1"/>
    <col min="33" max="33" width="8.85546875" bestFit="1" customWidth="1"/>
    <col min="34" max="34" width="12.5703125" bestFit="1" customWidth="1"/>
    <col min="35" max="35" width="28.140625" bestFit="1" customWidth="1"/>
    <col min="36" max="36" width="21.42578125" bestFit="1" customWidth="1"/>
    <col min="37" max="37" width="22.5703125" bestFit="1" customWidth="1"/>
    <col min="38" max="41" width="11.28515625" bestFit="1" customWidth="1"/>
  </cols>
  <sheetData>
    <row r="2" spans="1:38" x14ac:dyDescent="0.25">
      <c r="A2" s="13" t="s">
        <v>34</v>
      </c>
      <c r="B2" t="s">
        <v>111</v>
      </c>
    </row>
    <row r="4" spans="1:38" x14ac:dyDescent="0.25">
      <c r="A4" s="13" t="s">
        <v>109</v>
      </c>
      <c r="B4" s="13" t="s">
        <v>132</v>
      </c>
    </row>
    <row r="5" spans="1:38" x14ac:dyDescent="0.25">
      <c r="A5" s="13" t="s">
        <v>107</v>
      </c>
      <c r="B5" t="s">
        <v>7</v>
      </c>
      <c r="C5" t="s">
        <v>20</v>
      </c>
      <c r="D5" t="s">
        <v>120</v>
      </c>
      <c r="E5" t="s">
        <v>21</v>
      </c>
      <c r="F5" t="s">
        <v>25</v>
      </c>
      <c r="G5" t="s">
        <v>14</v>
      </c>
      <c r="H5" t="s">
        <v>123</v>
      </c>
      <c r="I5" t="s">
        <v>17</v>
      </c>
      <c r="J5" t="s">
        <v>104</v>
      </c>
      <c r="K5" t="s">
        <v>26</v>
      </c>
      <c r="L5" t="s">
        <v>12</v>
      </c>
      <c r="M5" t="s">
        <v>33</v>
      </c>
      <c r="N5" t="s">
        <v>5</v>
      </c>
      <c r="O5" t="s">
        <v>126</v>
      </c>
      <c r="P5" t="s">
        <v>29</v>
      </c>
      <c r="Q5" t="s">
        <v>10</v>
      </c>
      <c r="R5" t="s">
        <v>18</v>
      </c>
      <c r="S5" t="s">
        <v>13</v>
      </c>
      <c r="T5" t="s">
        <v>11</v>
      </c>
      <c r="U5" t="s">
        <v>27</v>
      </c>
      <c r="V5" t="s">
        <v>119</v>
      </c>
      <c r="W5" t="s">
        <v>102</v>
      </c>
      <c r="X5" t="s">
        <v>103</v>
      </c>
      <c r="Y5" t="s">
        <v>121</v>
      </c>
      <c r="Z5" t="s">
        <v>28</v>
      </c>
      <c r="AA5" t="s">
        <v>9</v>
      </c>
      <c r="AB5" t="s">
        <v>4</v>
      </c>
      <c r="AC5" t="s">
        <v>15</v>
      </c>
      <c r="AD5" t="s">
        <v>32</v>
      </c>
      <c r="AE5" t="s">
        <v>31</v>
      </c>
      <c r="AF5" t="s">
        <v>128</v>
      </c>
      <c r="AG5" t="s">
        <v>22</v>
      </c>
      <c r="AH5" t="s">
        <v>16</v>
      </c>
      <c r="AI5" t="s">
        <v>30</v>
      </c>
      <c r="AJ5" t="s">
        <v>133</v>
      </c>
      <c r="AK5" t="s">
        <v>134</v>
      </c>
      <c r="AL5" t="s">
        <v>108</v>
      </c>
    </row>
    <row r="6" spans="1:38" x14ac:dyDescent="0.25">
      <c r="A6" s="14">
        <v>2021</v>
      </c>
      <c r="B6" s="18">
        <v>9813</v>
      </c>
      <c r="C6" s="18">
        <v>19249</v>
      </c>
      <c r="D6" s="18"/>
      <c r="E6" s="18">
        <v>1038</v>
      </c>
      <c r="F6" s="18">
        <v>943</v>
      </c>
      <c r="G6" s="18">
        <v>21021</v>
      </c>
      <c r="H6" s="18">
        <v>15882</v>
      </c>
      <c r="I6" s="18">
        <v>1876</v>
      </c>
      <c r="J6" s="18">
        <v>1003</v>
      </c>
      <c r="K6" s="18">
        <v>14195</v>
      </c>
      <c r="L6" s="18">
        <v>37132</v>
      </c>
      <c r="M6" s="18">
        <v>338</v>
      </c>
      <c r="N6" s="18">
        <v>10769</v>
      </c>
      <c r="O6" s="18"/>
      <c r="P6" s="18">
        <v>536</v>
      </c>
      <c r="Q6" s="18">
        <v>50490</v>
      </c>
      <c r="R6" s="18">
        <v>14507</v>
      </c>
      <c r="S6" s="18">
        <v>3811</v>
      </c>
      <c r="T6" s="18">
        <v>5474</v>
      </c>
      <c r="U6" s="18">
        <v>725</v>
      </c>
      <c r="V6" s="18"/>
      <c r="W6" s="18">
        <v>92958</v>
      </c>
      <c r="X6" s="18">
        <v>74849</v>
      </c>
      <c r="Y6" s="18"/>
      <c r="Z6" s="18">
        <v>10753</v>
      </c>
      <c r="AA6" s="18">
        <v>6012</v>
      </c>
      <c r="AB6" s="18">
        <v>21372</v>
      </c>
      <c r="AC6" s="18">
        <v>3528</v>
      </c>
      <c r="AD6" s="18">
        <v>11197</v>
      </c>
      <c r="AE6" s="18">
        <v>508</v>
      </c>
      <c r="AF6" s="18"/>
      <c r="AG6" s="18">
        <v>17081</v>
      </c>
      <c r="AH6" s="18">
        <v>23435</v>
      </c>
      <c r="AI6" s="18">
        <v>11341</v>
      </c>
      <c r="AJ6" s="18">
        <v>48745</v>
      </c>
      <c r="AK6" s="18">
        <v>1220</v>
      </c>
      <c r="AL6" s="18">
        <v>531801</v>
      </c>
    </row>
    <row r="7" spans="1:38" x14ac:dyDescent="0.25">
      <c r="A7" s="14">
        <v>2022</v>
      </c>
      <c r="B7" s="18">
        <v>10252</v>
      </c>
      <c r="C7" s="18">
        <v>21181</v>
      </c>
      <c r="D7" s="18">
        <v>504</v>
      </c>
      <c r="E7" s="18"/>
      <c r="F7" s="18"/>
      <c r="G7" s="18">
        <v>16989</v>
      </c>
      <c r="H7" s="18">
        <v>22130</v>
      </c>
      <c r="I7" s="18">
        <v>2320</v>
      </c>
      <c r="J7" s="18"/>
      <c r="K7" s="18">
        <v>13912</v>
      </c>
      <c r="L7" s="18">
        <v>37124</v>
      </c>
      <c r="M7" s="18"/>
      <c r="N7" s="18">
        <v>10995</v>
      </c>
      <c r="O7" s="18">
        <v>11006</v>
      </c>
      <c r="P7" s="18"/>
      <c r="Q7" s="18">
        <v>27177</v>
      </c>
      <c r="R7" s="18">
        <v>23458</v>
      </c>
      <c r="S7" s="18">
        <v>1853</v>
      </c>
      <c r="T7" s="18">
        <v>5172</v>
      </c>
      <c r="U7" s="18">
        <v>690</v>
      </c>
      <c r="V7" s="18">
        <v>14</v>
      </c>
      <c r="W7" s="18">
        <v>103881</v>
      </c>
      <c r="X7" s="18">
        <v>47434</v>
      </c>
      <c r="Y7" s="18">
        <v>3</v>
      </c>
      <c r="Z7" s="18">
        <v>8552</v>
      </c>
      <c r="AA7" s="18">
        <v>6100</v>
      </c>
      <c r="AB7" s="18">
        <v>16626</v>
      </c>
      <c r="AC7" s="18">
        <v>2253</v>
      </c>
      <c r="AD7" s="18">
        <v>11362</v>
      </c>
      <c r="AE7" s="18"/>
      <c r="AF7" s="18">
        <v>2003</v>
      </c>
      <c r="AG7" s="18">
        <v>19300</v>
      </c>
      <c r="AH7" s="18">
        <v>32097</v>
      </c>
      <c r="AI7" s="18">
        <v>2071</v>
      </c>
      <c r="AJ7" s="18">
        <v>54200</v>
      </c>
      <c r="AK7" s="18">
        <v>2670</v>
      </c>
      <c r="AL7" s="18">
        <v>513329</v>
      </c>
    </row>
    <row r="8" spans="1:38" x14ac:dyDescent="0.25">
      <c r="A8" s="14" t="s">
        <v>108</v>
      </c>
      <c r="B8" s="18">
        <v>20065</v>
      </c>
      <c r="C8" s="18">
        <v>40430</v>
      </c>
      <c r="D8" s="18">
        <v>504</v>
      </c>
      <c r="E8" s="18">
        <v>1038</v>
      </c>
      <c r="F8" s="18">
        <v>943</v>
      </c>
      <c r="G8" s="18">
        <v>38010</v>
      </c>
      <c r="H8" s="18">
        <v>38012</v>
      </c>
      <c r="I8" s="18">
        <v>4196</v>
      </c>
      <c r="J8" s="18">
        <v>1003</v>
      </c>
      <c r="K8" s="18">
        <v>28107</v>
      </c>
      <c r="L8" s="18">
        <v>74256</v>
      </c>
      <c r="M8" s="18">
        <v>338</v>
      </c>
      <c r="N8" s="18">
        <v>21764</v>
      </c>
      <c r="O8" s="18">
        <v>11006</v>
      </c>
      <c r="P8" s="18">
        <v>536</v>
      </c>
      <c r="Q8" s="18">
        <v>77667</v>
      </c>
      <c r="R8" s="18">
        <v>37965</v>
      </c>
      <c r="S8" s="18">
        <v>5664</v>
      </c>
      <c r="T8" s="18">
        <v>10646</v>
      </c>
      <c r="U8" s="18">
        <v>1415</v>
      </c>
      <c r="V8" s="18">
        <v>14</v>
      </c>
      <c r="W8" s="18">
        <v>196839</v>
      </c>
      <c r="X8" s="18">
        <v>122283</v>
      </c>
      <c r="Y8" s="18">
        <v>3</v>
      </c>
      <c r="Z8" s="18">
        <v>19305</v>
      </c>
      <c r="AA8" s="18">
        <v>12112</v>
      </c>
      <c r="AB8" s="18">
        <v>37998</v>
      </c>
      <c r="AC8" s="18">
        <v>5781</v>
      </c>
      <c r="AD8" s="18">
        <v>22559</v>
      </c>
      <c r="AE8" s="18">
        <v>508</v>
      </c>
      <c r="AF8" s="18">
        <v>2003</v>
      </c>
      <c r="AG8" s="18">
        <v>36381</v>
      </c>
      <c r="AH8" s="18">
        <v>55532</v>
      </c>
      <c r="AI8" s="18">
        <v>13412</v>
      </c>
      <c r="AJ8" s="18">
        <v>102945</v>
      </c>
      <c r="AK8" s="18">
        <v>3890</v>
      </c>
      <c r="AL8" s="18">
        <v>1045130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Crime Type</vt:lpstr>
      <vt:lpstr>Victim per State</vt:lpstr>
      <vt:lpstr>State Detail</vt:lpstr>
      <vt:lpstr>State Detail Pivot</vt:lpstr>
      <vt:lpstr>Crime Type Pivot</vt:lpstr>
      <vt:lpstr>Yearly Crime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Bajo</dc:creator>
  <cp:lastModifiedBy>Allison Bajo</cp:lastModifiedBy>
  <dcterms:created xsi:type="dcterms:W3CDTF">2023-11-25T01:09:09Z</dcterms:created>
  <dcterms:modified xsi:type="dcterms:W3CDTF">2023-11-26T20:12:49Z</dcterms:modified>
</cp:coreProperties>
</file>