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1025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5" i="1" l="1"/>
  <c r="AD15" i="1"/>
</calcChain>
</file>

<file path=xl/sharedStrings.xml><?xml version="1.0" encoding="utf-8"?>
<sst xmlns="http://schemas.openxmlformats.org/spreadsheetml/2006/main" count="41" uniqueCount="17">
  <si>
    <t>U / V</t>
  </si>
  <si>
    <t>I / mA</t>
  </si>
  <si>
    <t>ΔU</t>
  </si>
  <si>
    <t>ΔI</t>
  </si>
  <si>
    <t>V</t>
  </si>
  <si>
    <t>mA</t>
  </si>
  <si>
    <t>Durchlassrichtung</t>
  </si>
  <si>
    <t>Sperrrichtung</t>
  </si>
  <si>
    <t>Aufg. 2</t>
  </si>
  <si>
    <t>Aufg. 1</t>
  </si>
  <si>
    <t>Aufg. 3</t>
  </si>
  <si>
    <t>Sperrichtung ΔU</t>
  </si>
  <si>
    <t>Aufg. 4</t>
  </si>
  <si>
    <t>x</t>
  </si>
  <si>
    <t>y</t>
  </si>
  <si>
    <t>Rdiff</t>
  </si>
  <si>
    <t>U schleusen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</si>
</sst>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Aufgabe 1, Gluehlampe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Kennlinie der Glühlampe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931888807231911"/>
                  <c:y val="-9.7915084396360645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Лист1!$B$6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Лист1!$B$6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Лист1!$B$5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Лист1!$B$5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minus>
          </c:errBars>
          <c:xVal>
            <c:numRef>
              <c:f>Лист1!$B$2:$K$2</c:f>
              <c:numCache>
                <c:formatCode>General</c:formatCode>
                <c:ptCount val="10"/>
                <c:pt idx="0">
                  <c:v>0.26</c:v>
                </c:pt>
                <c:pt idx="1">
                  <c:v>0.49</c:v>
                </c:pt>
                <c:pt idx="2">
                  <c:v>0.88</c:v>
                </c:pt>
                <c:pt idx="3">
                  <c:v>1.5</c:v>
                </c:pt>
                <c:pt idx="4">
                  <c:v>2.37</c:v>
                </c:pt>
                <c:pt idx="5">
                  <c:v>3</c:v>
                </c:pt>
                <c:pt idx="6">
                  <c:v>4.5</c:v>
                </c:pt>
                <c:pt idx="7">
                  <c:v>6.04</c:v>
                </c:pt>
                <c:pt idx="8">
                  <c:v>8.17</c:v>
                </c:pt>
                <c:pt idx="9">
                  <c:v>9.65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19</c:v>
                </c:pt>
                <c:pt idx="2">
                  <c:v>24.7</c:v>
                </c:pt>
                <c:pt idx="3">
                  <c:v>31.8</c:v>
                </c:pt>
                <c:pt idx="4">
                  <c:v>40.9</c:v>
                </c:pt>
                <c:pt idx="5">
                  <c:v>46.8</c:v>
                </c:pt>
                <c:pt idx="6">
                  <c:v>59.1</c:v>
                </c:pt>
                <c:pt idx="7">
                  <c:v>69.400000000000006</c:v>
                </c:pt>
                <c:pt idx="8">
                  <c:v>82.4</c:v>
                </c:pt>
                <c:pt idx="9">
                  <c:v>91.1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03-4493-90A0-C751BDDE55A9}"/>
            </c:ext>
          </c:extLst>
        </c:ser>
        <c:ser>
          <c:idx val="1"/>
          <c:order val="1"/>
          <c:tx>
            <c:v>Tangente</c:v>
          </c:tx>
          <c:spPr>
            <a:ln w="28575">
              <a:noFill/>
            </a:ln>
          </c:spPr>
          <c:marker>
            <c:symbol val="plus"/>
            <c:size val="5"/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forward val="5"/>
            <c:dispRSqr val="0"/>
            <c:dispEq val="1"/>
            <c:trendlineLbl>
              <c:layout>
                <c:manualLayout>
                  <c:x val="0.12230194506352893"/>
                  <c:y val="-6.770211727141684E-2"/>
                </c:manualLayout>
              </c:layout>
              <c:numFmt formatCode="General" sourceLinked="0"/>
            </c:trendlineLbl>
          </c:trendline>
          <c:xVal>
            <c:numRef>
              <c:f>Лист1!$P$18:$P$19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xVal>
          <c:yVal>
            <c:numRef>
              <c:f>Лист1!$Q$18:$Q$19</c:f>
              <c:numCache>
                <c:formatCode>General</c:formatCode>
                <c:ptCount val="2"/>
                <c:pt idx="0">
                  <c:v>55.42</c:v>
                </c:pt>
                <c:pt idx="1">
                  <c:v>19.54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03-4493-90A0-C751BDDE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4144"/>
        <c:axId val="42216064"/>
      </c:scatterChart>
      <c:valAx>
        <c:axId val="422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U</a:t>
                </a:r>
                <a:endParaRPr lang="ru-R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16064"/>
        <c:crosses val="autoZero"/>
        <c:crossBetween val="midCat"/>
      </c:valAx>
      <c:valAx>
        <c:axId val="422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</a:t>
                </a:r>
                <a:endParaRPr lang="ru-RU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1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Aufgabe 2, Halbleiterdiode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Aufgabe 2</c:v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638065764322052"/>
                  <c:y val="1.7727102053832742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Лист1!$B$19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Лист1!$B$19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Лист1!$B$18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Лист1!$B$18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minus>
          </c:errBars>
          <c:xVal>
            <c:numRef>
              <c:f>Лист1!$B$11:$K$11</c:f>
              <c:numCache>
                <c:formatCode>General</c:formatCode>
                <c:ptCount val="10"/>
                <c:pt idx="0">
                  <c:v>3.58</c:v>
                </c:pt>
                <c:pt idx="1">
                  <c:v>4.37</c:v>
                </c:pt>
                <c:pt idx="2">
                  <c:v>4.8499999999999996</c:v>
                </c:pt>
                <c:pt idx="3">
                  <c:v>5.05</c:v>
                </c:pt>
                <c:pt idx="4">
                  <c:v>5.32</c:v>
                </c:pt>
                <c:pt idx="5">
                  <c:v>6.48</c:v>
                </c:pt>
                <c:pt idx="6">
                  <c:v>7</c:v>
                </c:pt>
                <c:pt idx="7">
                  <c:v>7.36</c:v>
                </c:pt>
                <c:pt idx="8">
                  <c:v>8.44</c:v>
                </c:pt>
                <c:pt idx="9">
                  <c:v>9.66</c:v>
                </c:pt>
              </c:numCache>
            </c:numRef>
          </c:xVal>
          <c:yVal>
            <c:numRef>
              <c:f>Лист1!$B$12:$K$12</c:f>
              <c:numCache>
                <c:formatCode>General</c:formatCode>
                <c:ptCount val="10"/>
                <c:pt idx="0">
                  <c:v>0.2</c:v>
                </c:pt>
                <c:pt idx="1">
                  <c:v>0.9</c:v>
                </c:pt>
                <c:pt idx="2">
                  <c:v>2.4</c:v>
                </c:pt>
                <c:pt idx="3">
                  <c:v>3.2</c:v>
                </c:pt>
                <c:pt idx="4">
                  <c:v>4.0999999999999996</c:v>
                </c:pt>
                <c:pt idx="5">
                  <c:v>12.8</c:v>
                </c:pt>
                <c:pt idx="6">
                  <c:v>17</c:v>
                </c:pt>
                <c:pt idx="7">
                  <c:v>20.7</c:v>
                </c:pt>
                <c:pt idx="8">
                  <c:v>31.9</c:v>
                </c:pt>
                <c:pt idx="9">
                  <c:v>45.3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0A-41E7-9D7F-C1AA43053E2A}"/>
            </c:ext>
          </c:extLst>
        </c:ser>
        <c:ser>
          <c:idx val="1"/>
          <c:order val="1"/>
          <c:tx>
            <c:v>Tangente</c:v>
          </c:tx>
          <c:spPr>
            <a:ln w="28575">
              <a:noFill/>
            </a:ln>
          </c:spPr>
          <c:marker>
            <c:symbol val="plus"/>
            <c:size val="3"/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forward val="1.5"/>
            <c:dispRSqr val="0"/>
            <c:dispEq val="1"/>
            <c:trendlineLbl>
              <c:layout>
                <c:manualLayout>
                  <c:x val="0.13785908492815876"/>
                  <c:y val="-4.5070647114192688E-3"/>
                </c:manualLayout>
              </c:layout>
              <c:numFmt formatCode="General" sourceLinked="0"/>
            </c:trendlineLbl>
          </c:trendline>
          <c:xVal>
            <c:numRef>
              <c:f>Лист1!$R$35:$R$36</c:f>
              <c:numCache>
                <c:formatCode>General</c:formatCode>
                <c:ptCount val="2"/>
                <c:pt idx="0">
                  <c:v>9</c:v>
                </c:pt>
                <c:pt idx="1">
                  <c:v>5.96</c:v>
                </c:pt>
              </c:numCache>
            </c:numRef>
          </c:xVal>
          <c:yVal>
            <c:numRef>
              <c:f>Лист1!$S$35:$S$36</c:f>
              <c:numCache>
                <c:formatCode>General</c:formatCode>
                <c:ptCount val="2"/>
                <c:pt idx="0">
                  <c:v>37.6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C0A-41E7-9D7F-C1AA4305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024"/>
        <c:axId val="42267392"/>
      </c:scatterChart>
      <c:valAx>
        <c:axId val="422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67392"/>
        <c:crosses val="autoZero"/>
        <c:crossBetween val="midCat"/>
      </c:valAx>
      <c:valAx>
        <c:axId val="422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5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Aufgabe 2.2</c:v>
          </c:tx>
          <c:spPr>
            <a:ln w="28575">
              <a:noFill/>
            </a:ln>
          </c:spPr>
          <c:xVal>
            <c:numRef>
              <c:f>Лист1!$B$15:$D$15</c:f>
              <c:numCache>
                <c:formatCode>General</c:formatCode>
                <c:ptCount val="3"/>
                <c:pt idx="0">
                  <c:v>0.78</c:v>
                </c:pt>
                <c:pt idx="1">
                  <c:v>4.9000000000000004</c:v>
                </c:pt>
                <c:pt idx="2">
                  <c:v>10</c:v>
                </c:pt>
              </c:numCache>
            </c:numRef>
          </c:xVal>
          <c:yVal>
            <c:numRef>
              <c:f>Лист1!$B$16:$D$16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3-4AB1-A849-0C0D080E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3824"/>
        <c:axId val="54815360"/>
      </c:scatterChart>
      <c:valAx>
        <c:axId val="54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15360"/>
        <c:crosses val="autoZero"/>
        <c:crossBetween val="midCat"/>
      </c:valAx>
      <c:valAx>
        <c:axId val="54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1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Aufgabe</a:t>
            </a:r>
            <a:r>
              <a:rPr lang="en-US" sz="1800" b="1" baseline="0"/>
              <a:t> 3, Z-Diode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(Лист1!$B$24:$K$24,Лист1!$B$27:$K$27)</c:f>
              <c:numCache>
                <c:formatCode>General</c:formatCode>
                <c:ptCount val="20"/>
                <c:pt idx="0">
                  <c:v>-0.75</c:v>
                </c:pt>
                <c:pt idx="1">
                  <c:v>-0.74399999999999999</c:v>
                </c:pt>
                <c:pt idx="2">
                  <c:v>-0.73699999999999999</c:v>
                </c:pt>
                <c:pt idx="3">
                  <c:v>-0.73099999999999998</c:v>
                </c:pt>
                <c:pt idx="4">
                  <c:v>-0.71499999999999997</c:v>
                </c:pt>
                <c:pt idx="5">
                  <c:v>-0.69699999999999995</c:v>
                </c:pt>
                <c:pt idx="6">
                  <c:v>-0.67500000000000004</c:v>
                </c:pt>
                <c:pt idx="7">
                  <c:v>-0.65300000000000002</c:v>
                </c:pt>
                <c:pt idx="8">
                  <c:v>-0.626</c:v>
                </c:pt>
                <c:pt idx="9">
                  <c:v>-0.55400000000000005</c:v>
                </c:pt>
                <c:pt idx="10">
                  <c:v>5.03</c:v>
                </c:pt>
                <c:pt idx="11">
                  <c:v>5.49</c:v>
                </c:pt>
                <c:pt idx="12">
                  <c:v>6.03</c:v>
                </c:pt>
                <c:pt idx="13">
                  <c:v>6.11</c:v>
                </c:pt>
                <c:pt idx="14">
                  <c:v>6.17</c:v>
                </c:pt>
                <c:pt idx="15">
                  <c:v>6.2</c:v>
                </c:pt>
                <c:pt idx="16">
                  <c:v>6.22</c:v>
                </c:pt>
                <c:pt idx="17">
                  <c:v>6.24</c:v>
                </c:pt>
                <c:pt idx="18">
                  <c:v>6.27</c:v>
                </c:pt>
                <c:pt idx="19">
                  <c:v>6.29</c:v>
                </c:pt>
              </c:numCache>
            </c:numRef>
          </c:xVal>
          <c:yVal>
            <c:numRef>
              <c:f>(Лист1!$B$25:$K$25,Лист1!$B$28:$K$28)</c:f>
              <c:numCache>
                <c:formatCode>General</c:formatCode>
                <c:ptCount val="20"/>
                <c:pt idx="0">
                  <c:v>-68.400000000000006</c:v>
                </c:pt>
                <c:pt idx="1">
                  <c:v>-54.3</c:v>
                </c:pt>
                <c:pt idx="2">
                  <c:v>-42.15</c:v>
                </c:pt>
                <c:pt idx="3">
                  <c:v>-33.200000000000003</c:v>
                </c:pt>
                <c:pt idx="4">
                  <c:v>-18.899999999999999</c:v>
                </c:pt>
                <c:pt idx="5">
                  <c:v>-10.55</c:v>
                </c:pt>
                <c:pt idx="6">
                  <c:v>-5.26</c:v>
                </c:pt>
                <c:pt idx="7">
                  <c:v>-2.64</c:v>
                </c:pt>
                <c:pt idx="8">
                  <c:v>-1.21</c:v>
                </c:pt>
                <c:pt idx="9">
                  <c:v>-0.19</c:v>
                </c:pt>
                <c:pt idx="10">
                  <c:v>0.34</c:v>
                </c:pt>
                <c:pt idx="11">
                  <c:v>1.05</c:v>
                </c:pt>
                <c:pt idx="12">
                  <c:v>6.36</c:v>
                </c:pt>
                <c:pt idx="13">
                  <c:v>11.39</c:v>
                </c:pt>
                <c:pt idx="14">
                  <c:v>24.8</c:v>
                </c:pt>
                <c:pt idx="15">
                  <c:v>36.6</c:v>
                </c:pt>
                <c:pt idx="16">
                  <c:v>46.9</c:v>
                </c:pt>
                <c:pt idx="17">
                  <c:v>61.5</c:v>
                </c:pt>
                <c:pt idx="18">
                  <c:v>76.8</c:v>
                </c:pt>
                <c:pt idx="19">
                  <c:v>95.3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D79-4388-81F0-5A6F5D61C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Лист1!$M$50:$M$51</c:f>
              <c:numCache>
                <c:formatCode>General</c:formatCode>
                <c:ptCount val="2"/>
                <c:pt idx="0">
                  <c:v>-0.75</c:v>
                </c:pt>
                <c:pt idx="1">
                  <c:v>-0.75</c:v>
                </c:pt>
              </c:numCache>
            </c:numRef>
          </c:xVal>
          <c:yVal>
            <c:numRef>
              <c:f>Лист1!$N$50:$N$51</c:f>
              <c:numCache>
                <c:formatCode>General</c:formatCode>
                <c:ptCount val="2"/>
                <c:pt idx="0">
                  <c:v>0</c:v>
                </c:pt>
                <c:pt idx="1">
                  <c:v>-68.400000000000006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1D79-4388-81F0-5A6F5D61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320"/>
        <c:axId val="54866688"/>
      </c:scatterChart>
      <c:valAx>
        <c:axId val="548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6688"/>
        <c:crosses val="autoZero"/>
        <c:crossBetween val="midCat"/>
      </c:valAx>
      <c:valAx>
        <c:axId val="54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Aufgabe</a:t>
            </a:r>
            <a:r>
              <a:rPr lang="en-US" sz="1600" b="1" baseline="0"/>
              <a:t> 4, </a:t>
            </a:r>
            <a:r>
              <a:rPr lang="en-US" sz="1800" b="1" baseline="0"/>
              <a:t>Leuchtdiode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Лист1!$B$37:$K$37</c:f>
              <c:numCache>
                <c:formatCode>General</c:formatCode>
                <c:ptCount val="10"/>
                <c:pt idx="0">
                  <c:v>1.8129999999999999</c:v>
                </c:pt>
                <c:pt idx="1">
                  <c:v>1.8520000000000001</c:v>
                </c:pt>
                <c:pt idx="2">
                  <c:v>1.88</c:v>
                </c:pt>
                <c:pt idx="3">
                  <c:v>1.9</c:v>
                </c:pt>
                <c:pt idx="4">
                  <c:v>1.9419999999999999</c:v>
                </c:pt>
                <c:pt idx="5">
                  <c:v>1.9830000000000001</c:v>
                </c:pt>
                <c:pt idx="6">
                  <c:v>2.0590000000000002</c:v>
                </c:pt>
                <c:pt idx="7">
                  <c:v>2.1389999999999998</c:v>
                </c:pt>
                <c:pt idx="8">
                  <c:v>2.2269999999999999</c:v>
                </c:pt>
                <c:pt idx="9">
                  <c:v>2.2959999999999998</c:v>
                </c:pt>
              </c:numCache>
            </c:numRef>
          </c:xVal>
          <c:yVal>
            <c:numRef>
              <c:f>Лист1!$B$38:$K$38</c:f>
              <c:numCache>
                <c:formatCode>General</c:formatCode>
                <c:ptCount val="10"/>
                <c:pt idx="0">
                  <c:v>0.51</c:v>
                </c:pt>
                <c:pt idx="1">
                  <c:v>1.23</c:v>
                </c:pt>
                <c:pt idx="2">
                  <c:v>2.04</c:v>
                </c:pt>
                <c:pt idx="3">
                  <c:v>2.74</c:v>
                </c:pt>
                <c:pt idx="4">
                  <c:v>4.51</c:v>
                </c:pt>
                <c:pt idx="5">
                  <c:v>6.47</c:v>
                </c:pt>
                <c:pt idx="6">
                  <c:v>10.52</c:v>
                </c:pt>
                <c:pt idx="7">
                  <c:v>15.08</c:v>
                </c:pt>
                <c:pt idx="8">
                  <c:v>20.22</c:v>
                </c:pt>
                <c:pt idx="9">
                  <c:v>24.27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6D3-4EA7-AE9E-69BB71D93B9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8.8980245039287795E-2"/>
                  <c:y val="0.4824196970088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(Лист1!$K$37,Лист1!$I$37)</c:f>
              <c:numCache>
                <c:formatCode>General</c:formatCode>
                <c:ptCount val="2"/>
                <c:pt idx="0">
                  <c:v>2.2959999999999998</c:v>
                </c:pt>
                <c:pt idx="1">
                  <c:v>2.1389999999999998</c:v>
                </c:pt>
              </c:numCache>
            </c:numRef>
          </c:xVal>
          <c:yVal>
            <c:numRef>
              <c:f>(Лист1!$K$38,Лист1!$I$38)</c:f>
              <c:numCache>
                <c:formatCode>General</c:formatCode>
                <c:ptCount val="2"/>
                <c:pt idx="0">
                  <c:v>24.27</c:v>
                </c:pt>
                <c:pt idx="1">
                  <c:v>15.08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6D3-4EA7-AE9E-69BB71D93B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877260635816331E-2"/>
                  <c:y val="5.16057893056787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Лист1!$F$48</c:f>
              <c:numCache>
                <c:formatCode>General</c:formatCode>
                <c:ptCount val="1"/>
                <c:pt idx="0">
                  <c:v>1.8814</c:v>
                </c:pt>
              </c:numCache>
            </c:numRef>
          </c:xVal>
          <c:yVal>
            <c:numRef>
              <c:f>Лист1!$F$49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6D3-4EA7-AE9E-69BB71D93B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05088"/>
        <c:axId val="55980416"/>
      </c:scatterChart>
      <c:valAx>
        <c:axId val="54905088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0416"/>
        <c:crosses val="autoZero"/>
        <c:crossBetween val="midCat"/>
      </c:valAx>
      <c:valAx>
        <c:axId val="559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68996</xdr:colOff>
      <xdr:row>4</xdr:row>
      <xdr:rowOff>115942</xdr:rowOff>
    </xdr:from>
    <xdr:to>
      <xdr:col>27</xdr:col>
      <xdr:colOff>221395</xdr:colOff>
      <xdr:row>26</xdr:row>
      <xdr:rowOff>54030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76039</xdr:colOff>
      <xdr:row>26</xdr:row>
      <xdr:rowOff>78761</xdr:rowOff>
    </xdr:from>
    <xdr:to>
      <xdr:col>27</xdr:col>
      <xdr:colOff>211529</xdr:colOff>
      <xdr:row>46</xdr:row>
      <xdr:rowOff>157101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169957</xdr:colOff>
      <xdr:row>29</xdr:row>
      <xdr:rowOff>38699</xdr:rowOff>
    </xdr:from>
    <xdr:to>
      <xdr:col>19</xdr:col>
      <xdr:colOff>595489</xdr:colOff>
      <xdr:row>37</xdr:row>
      <xdr:rowOff>73816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70458</xdr:colOff>
      <xdr:row>47</xdr:row>
      <xdr:rowOff>3190</xdr:rowOff>
    </xdr:from>
    <xdr:to>
      <xdr:col>27</xdr:col>
      <xdr:colOff>241300</xdr:colOff>
      <xdr:row>71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7E9FA80-8E12-4B40-A661-15CE8E961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212977</xdr:colOff>
      <xdr:row>41</xdr:row>
      <xdr:rowOff>138659</xdr:rowOff>
    </xdr:from>
    <xdr:to>
      <xdr:col>11</xdr:col>
      <xdr:colOff>137856</xdr:colOff>
      <xdr:row>59</xdr:row>
      <xdr:rowOff>163621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A8A92986-1400-4BE2-A0F9-2F1E15B6B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topLeftCell="A31" zoomScale="55" zoomScaleNormal="55" workbookViewId="0">
      <selection activeCell="K5" sqref="K5"/>
    </sheetView>
  </sheetViews>
  <sheetFormatPr defaultRowHeight="15" x14ac:dyDescent="0.25"/>
  <cols>
    <col min="29" max="29" width="11.42578125" customWidth="1"/>
  </cols>
  <sheetData>
    <row r="1" spans="1:30" ht="14.45" x14ac:dyDescent="0.35">
      <c r="A1" s="1" t="s">
        <v>9</v>
      </c>
    </row>
    <row r="2" spans="1:30" ht="14.45" x14ac:dyDescent="0.35">
      <c r="A2" s="1" t="s">
        <v>0</v>
      </c>
      <c r="B2">
        <v>0.26</v>
      </c>
      <c r="C2">
        <v>0.49</v>
      </c>
      <c r="D2">
        <v>0.88</v>
      </c>
      <c r="E2">
        <v>1.5</v>
      </c>
      <c r="F2">
        <v>2.37</v>
      </c>
      <c r="G2">
        <v>3</v>
      </c>
      <c r="H2">
        <v>4.5</v>
      </c>
      <c r="I2">
        <v>6.04</v>
      </c>
      <c r="J2">
        <v>8.17</v>
      </c>
      <c r="K2">
        <v>9.65</v>
      </c>
    </row>
    <row r="3" spans="1:30" ht="14.45" x14ac:dyDescent="0.35">
      <c r="A3" s="1" t="s">
        <v>1</v>
      </c>
      <c r="B3">
        <v>8.8000000000000007</v>
      </c>
      <c r="C3">
        <v>19</v>
      </c>
      <c r="D3">
        <v>24.7</v>
      </c>
      <c r="E3">
        <v>31.8</v>
      </c>
      <c r="F3">
        <v>40.9</v>
      </c>
      <c r="G3">
        <v>46.8</v>
      </c>
      <c r="H3">
        <v>59.1</v>
      </c>
      <c r="I3">
        <v>69.400000000000006</v>
      </c>
      <c r="J3">
        <v>82.4</v>
      </c>
      <c r="K3">
        <v>91.1</v>
      </c>
    </row>
    <row r="4" spans="1:30" ht="14.45" x14ac:dyDescent="0.35">
      <c r="A4" s="1"/>
    </row>
    <row r="5" spans="1:30" x14ac:dyDescent="0.25">
      <c r="A5" s="2" t="s">
        <v>2</v>
      </c>
      <c r="B5">
        <v>0.04</v>
      </c>
      <c r="C5" s="1" t="s">
        <v>4</v>
      </c>
    </row>
    <row r="6" spans="1:30" x14ac:dyDescent="0.25">
      <c r="A6" s="2" t="s">
        <v>3</v>
      </c>
      <c r="B6">
        <v>0.1</v>
      </c>
      <c r="C6" s="1" t="s">
        <v>5</v>
      </c>
    </row>
    <row r="9" spans="1:30" ht="14.45" x14ac:dyDescent="0.35">
      <c r="A9" s="2" t="s">
        <v>8</v>
      </c>
    </row>
    <row r="10" spans="1:30" ht="14.45" x14ac:dyDescent="0.35">
      <c r="A10" s="3" t="s">
        <v>6</v>
      </c>
      <c r="B10" s="3"/>
    </row>
    <row r="11" spans="1:30" ht="14.45" x14ac:dyDescent="0.35">
      <c r="A11" s="1" t="s">
        <v>0</v>
      </c>
      <c r="B11">
        <v>3.58</v>
      </c>
      <c r="C11">
        <v>4.37</v>
      </c>
      <c r="D11">
        <v>4.8499999999999996</v>
      </c>
      <c r="E11">
        <v>5.05</v>
      </c>
      <c r="F11">
        <v>5.32</v>
      </c>
      <c r="G11">
        <v>6.48</v>
      </c>
      <c r="H11">
        <v>7</v>
      </c>
      <c r="I11">
        <v>7.36</v>
      </c>
      <c r="J11">
        <v>8.44</v>
      </c>
      <c r="K11">
        <v>9.66</v>
      </c>
    </row>
    <row r="12" spans="1:30" ht="14.45" x14ac:dyDescent="0.35">
      <c r="A12" s="1" t="s">
        <v>1</v>
      </c>
      <c r="B12">
        <v>0.2</v>
      </c>
      <c r="C12">
        <v>0.9</v>
      </c>
      <c r="D12">
        <v>2.4</v>
      </c>
      <c r="E12">
        <v>3.2</v>
      </c>
      <c r="F12">
        <v>4.0999999999999996</v>
      </c>
      <c r="G12">
        <v>12.8</v>
      </c>
      <c r="H12">
        <v>17</v>
      </c>
      <c r="I12">
        <v>20.7</v>
      </c>
      <c r="J12">
        <v>31.9</v>
      </c>
      <c r="K12">
        <v>45.3</v>
      </c>
    </row>
    <row r="14" spans="1:30" ht="14.45" x14ac:dyDescent="0.35">
      <c r="A14" s="4" t="s">
        <v>7</v>
      </c>
      <c r="B14" s="4"/>
    </row>
    <row r="15" spans="1:30" ht="14.45" x14ac:dyDescent="0.35">
      <c r="A15" s="1" t="s">
        <v>0</v>
      </c>
      <c r="B15">
        <v>0.78</v>
      </c>
      <c r="C15">
        <v>4.9000000000000004</v>
      </c>
      <c r="D15">
        <v>10</v>
      </c>
      <c r="AC15" t="s">
        <v>15</v>
      </c>
      <c r="AD15">
        <f>1/8.97</f>
        <v>0.11148272017837234</v>
      </c>
    </row>
    <row r="16" spans="1:30" ht="14.45" x14ac:dyDescent="0.35">
      <c r="A16" s="1" t="s">
        <v>1</v>
      </c>
      <c r="B16">
        <v>0</v>
      </c>
      <c r="C16">
        <v>0</v>
      </c>
      <c r="D16">
        <v>0</v>
      </c>
    </row>
    <row r="17" spans="1:17" ht="14.45" x14ac:dyDescent="0.35">
      <c r="P17" t="s">
        <v>13</v>
      </c>
      <c r="Q17" t="s">
        <v>14</v>
      </c>
    </row>
    <row r="18" spans="1:17" x14ac:dyDescent="0.25">
      <c r="A18" s="2" t="s">
        <v>2</v>
      </c>
      <c r="B18">
        <v>0.04</v>
      </c>
      <c r="C18" s="1" t="s">
        <v>4</v>
      </c>
      <c r="P18">
        <v>4</v>
      </c>
      <c r="Q18">
        <v>55.42</v>
      </c>
    </row>
    <row r="19" spans="1:17" x14ac:dyDescent="0.25">
      <c r="A19" s="2" t="s">
        <v>3</v>
      </c>
      <c r="B19">
        <v>0.1</v>
      </c>
      <c r="C19" s="1" t="s">
        <v>5</v>
      </c>
      <c r="P19">
        <v>0</v>
      </c>
      <c r="Q19">
        <v>19.54</v>
      </c>
    </row>
    <row r="23" spans="1:17" ht="14.45" x14ac:dyDescent="0.35">
      <c r="A23" s="1" t="s">
        <v>10</v>
      </c>
    </row>
    <row r="24" spans="1:17" ht="14.45" x14ac:dyDescent="0.35">
      <c r="A24" s="1" t="s">
        <v>0</v>
      </c>
      <c r="B24">
        <v>-0.75</v>
      </c>
      <c r="C24">
        <v>-0.74399999999999999</v>
      </c>
      <c r="D24">
        <v>-0.73699999999999999</v>
      </c>
      <c r="E24">
        <v>-0.73099999999999998</v>
      </c>
      <c r="F24">
        <v>-0.71499999999999997</v>
      </c>
      <c r="G24">
        <v>-0.69699999999999995</v>
      </c>
      <c r="H24">
        <v>-0.67500000000000004</v>
      </c>
      <c r="I24">
        <v>-0.65300000000000002</v>
      </c>
      <c r="J24">
        <v>-0.626</v>
      </c>
      <c r="K24">
        <v>-0.55400000000000005</v>
      </c>
    </row>
    <row r="25" spans="1:17" ht="14.45" x14ac:dyDescent="0.35">
      <c r="A25" s="1" t="s">
        <v>1</v>
      </c>
      <c r="B25">
        <v>-68.400000000000006</v>
      </c>
      <c r="C25">
        <v>-54.3</v>
      </c>
      <c r="D25">
        <v>-42.15</v>
      </c>
      <c r="E25">
        <v>-33.200000000000003</v>
      </c>
      <c r="F25">
        <v>-18.899999999999999</v>
      </c>
      <c r="G25">
        <v>-10.55</v>
      </c>
      <c r="H25">
        <v>-5.26</v>
      </c>
      <c r="I25">
        <v>-2.64</v>
      </c>
      <c r="J25">
        <v>-1.21</v>
      </c>
      <c r="K25">
        <v>-0.19</v>
      </c>
    </row>
    <row r="27" spans="1:17" ht="14.45" x14ac:dyDescent="0.35">
      <c r="A27" s="1" t="s">
        <v>0</v>
      </c>
      <c r="B27">
        <v>5.03</v>
      </c>
      <c r="C27">
        <v>5.49</v>
      </c>
      <c r="D27">
        <v>6.03</v>
      </c>
      <c r="E27">
        <v>6.11</v>
      </c>
      <c r="F27">
        <v>6.17</v>
      </c>
      <c r="G27">
        <v>6.2</v>
      </c>
      <c r="H27">
        <v>6.22</v>
      </c>
      <c r="I27">
        <v>6.24</v>
      </c>
      <c r="J27">
        <v>6.27</v>
      </c>
      <c r="K27">
        <v>6.29</v>
      </c>
    </row>
    <row r="28" spans="1:17" ht="14.45" x14ac:dyDescent="0.35">
      <c r="A28" s="1" t="s">
        <v>1</v>
      </c>
      <c r="B28">
        <v>0.34</v>
      </c>
      <c r="C28">
        <v>1.05</v>
      </c>
      <c r="D28">
        <v>6.36</v>
      </c>
      <c r="E28">
        <v>11.39</v>
      </c>
      <c r="F28">
        <v>24.8</v>
      </c>
      <c r="G28">
        <v>36.6</v>
      </c>
      <c r="H28">
        <v>46.9</v>
      </c>
      <c r="I28">
        <v>61.5</v>
      </c>
      <c r="J28">
        <v>76.8</v>
      </c>
      <c r="K28">
        <v>95.3</v>
      </c>
    </row>
    <row r="30" spans="1:17" x14ac:dyDescent="0.25">
      <c r="A30" s="5" t="s">
        <v>2</v>
      </c>
      <c r="B30" s="5"/>
      <c r="C30">
        <v>2E-3</v>
      </c>
      <c r="D30" s="1" t="s">
        <v>4</v>
      </c>
    </row>
    <row r="31" spans="1:17" x14ac:dyDescent="0.25">
      <c r="A31" s="5" t="s">
        <v>3</v>
      </c>
      <c r="B31" s="5"/>
      <c r="C31">
        <v>0.02</v>
      </c>
      <c r="D31" s="1" t="s">
        <v>5</v>
      </c>
    </row>
    <row r="32" spans="1:17" x14ac:dyDescent="0.25">
      <c r="A32" s="5" t="s">
        <v>11</v>
      </c>
      <c r="B32" s="5"/>
      <c r="C32">
        <v>0.02</v>
      </c>
      <c r="D32" s="1" t="s">
        <v>4</v>
      </c>
    </row>
    <row r="35" spans="1:30" ht="14.45" x14ac:dyDescent="0.35">
      <c r="R35">
        <v>9</v>
      </c>
      <c r="S35">
        <v>37.6</v>
      </c>
      <c r="AC35" t="s">
        <v>15</v>
      </c>
      <c r="AD35">
        <f>1/12.37</f>
        <v>8.084074373484236E-2</v>
      </c>
    </row>
    <row r="36" spans="1:30" ht="14.45" x14ac:dyDescent="0.35">
      <c r="A36" s="1" t="s">
        <v>12</v>
      </c>
      <c r="R36">
        <v>5.96</v>
      </c>
      <c r="S36">
        <v>0</v>
      </c>
      <c r="AC36" t="s">
        <v>16</v>
      </c>
      <c r="AD36">
        <v>5.96</v>
      </c>
    </row>
    <row r="37" spans="1:30" ht="14.45" x14ac:dyDescent="0.35">
      <c r="A37" s="1" t="s">
        <v>0</v>
      </c>
      <c r="B37">
        <v>1.8129999999999999</v>
      </c>
      <c r="C37">
        <v>1.8520000000000001</v>
      </c>
      <c r="D37">
        <v>1.88</v>
      </c>
      <c r="E37">
        <v>1.9</v>
      </c>
      <c r="F37">
        <v>1.9419999999999999</v>
      </c>
      <c r="G37">
        <v>1.9830000000000001</v>
      </c>
      <c r="H37">
        <v>2.0590000000000002</v>
      </c>
      <c r="I37">
        <v>2.1389999999999998</v>
      </c>
      <c r="J37">
        <v>2.2269999999999999</v>
      </c>
      <c r="K37">
        <v>2.2959999999999998</v>
      </c>
    </row>
    <row r="38" spans="1:30" ht="14.45" x14ac:dyDescent="0.35">
      <c r="A38" s="1" t="s">
        <v>1</v>
      </c>
      <c r="B38">
        <v>0.51</v>
      </c>
      <c r="C38">
        <v>1.23</v>
      </c>
      <c r="D38">
        <v>2.04</v>
      </c>
      <c r="E38">
        <v>2.74</v>
      </c>
      <c r="F38">
        <v>4.51</v>
      </c>
      <c r="G38">
        <v>6.47</v>
      </c>
      <c r="H38">
        <v>10.52</v>
      </c>
      <c r="I38">
        <v>15.08</v>
      </c>
      <c r="J38">
        <v>20.22</v>
      </c>
      <c r="K38">
        <v>24.27</v>
      </c>
    </row>
    <row r="40" spans="1:30" x14ac:dyDescent="0.25">
      <c r="A40" s="2" t="s">
        <v>2</v>
      </c>
      <c r="B40">
        <v>2E-3</v>
      </c>
      <c r="C40" s="1" t="s">
        <v>4</v>
      </c>
    </row>
    <row r="41" spans="1:30" x14ac:dyDescent="0.25">
      <c r="A41" s="2" t="s">
        <v>3</v>
      </c>
      <c r="B41">
        <v>0.02</v>
      </c>
      <c r="C41" s="1" t="s">
        <v>5</v>
      </c>
    </row>
    <row r="48" spans="1:30" x14ac:dyDescent="0.25">
      <c r="F48">
        <v>1.8814</v>
      </c>
    </row>
    <row r="49" spans="6:14" x14ac:dyDescent="0.25">
      <c r="F49">
        <v>0</v>
      </c>
    </row>
    <row r="50" spans="6:14" ht="14.45" x14ac:dyDescent="0.35">
      <c r="M50">
        <v>-0.75</v>
      </c>
      <c r="N50">
        <v>0</v>
      </c>
    </row>
    <row r="51" spans="6:14" ht="14.45" x14ac:dyDescent="0.35">
      <c r="M51">
        <v>-0.75</v>
      </c>
      <c r="N51">
        <v>-68.400000000000006</v>
      </c>
    </row>
  </sheetData>
  <sortState columnSort="1" ref="B24:K25">
    <sortCondition ref="B24:K24"/>
  </sortState>
  <mergeCells count="5">
    <mergeCell ref="A10:B10"/>
    <mergeCell ref="A14:B14"/>
    <mergeCell ref="A32:B32"/>
    <mergeCell ref="A30:B30"/>
    <mergeCell ref="A31:B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RePack, Sanbuild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2020-05-10T17:29:38Z</dcterms:created>
  <dcterms:modified xsi:type="dcterms:W3CDTF">2020-05-10T20:27:43Z</dcterms:modified>
</cp:coreProperties>
</file>