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eshepard/Dropbox (MIT)/Climate Pathways RA/BPS &amp; Affordable Housing/Data Analysis/NYC/Emissions Factors/"/>
    </mc:Choice>
  </mc:AlternateContent>
  <xr:revisionPtr revIDLastSave="0" documentId="13_ncr:1_{1A30ADD5-53BA-FE47-82C7-E097F5E19C44}" xr6:coauthVersionLast="47" xr6:coauthVersionMax="47" xr10:uidLastSave="{00000000-0000-0000-0000-000000000000}"/>
  <bookViews>
    <workbookView xWindow="-33800" yWindow="-6020" windowWidth="28040" windowHeight="16380" xr2:uid="{9C1321F1-ECCD-DD46-AF27-6098C8312588}"/>
  </bookViews>
  <sheets>
    <sheet name="Emissions Factors 2017-2050" sheetId="1" r:id="rId1"/>
    <sheet name="SRL16" sheetId="5" r:id="rId2"/>
    <sheet name="SRL18" sheetId="2" r:id="rId3"/>
    <sheet name="SRL19" sheetId="3" r:id="rId4"/>
    <sheet name="SRL2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C6" i="1"/>
  <c r="C7" i="1"/>
  <c r="F7" i="1"/>
  <c r="H7" i="1" s="1"/>
  <c r="E7" i="1"/>
  <c r="D7" i="1"/>
  <c r="G7" i="1" l="1"/>
  <c r="I7" i="1"/>
  <c r="K20" i="1"/>
  <c r="K19" i="1"/>
  <c r="Q20" i="1"/>
  <c r="Q19" i="1"/>
  <c r="D5" i="1" l="1"/>
  <c r="H5" i="1"/>
  <c r="E5" i="1"/>
  <c r="I5" i="1"/>
  <c r="F5" i="1"/>
  <c r="C5" i="1"/>
  <c r="G5" i="1"/>
  <c r="N17" i="1"/>
  <c r="H17" i="1" l="1"/>
  <c r="H18" i="1"/>
  <c r="H19" i="1"/>
  <c r="H20" i="1"/>
  <c r="AJ5" i="1" s="1"/>
  <c r="Y7" i="1"/>
  <c r="V7" i="1"/>
  <c r="U7" i="1"/>
  <c r="W7" i="1"/>
  <c r="X7" i="1"/>
  <c r="AI5" i="1" l="1"/>
  <c r="AF5" i="1"/>
  <c r="AE5" i="1"/>
  <c r="AG5" i="1"/>
  <c r="AH5" i="1"/>
  <c r="AC5" i="1"/>
  <c r="AD5" i="1"/>
  <c r="AA5" i="1"/>
  <c r="Z5" i="1"/>
  <c r="AB5" i="1"/>
  <c r="W5" i="1"/>
  <c r="X5" i="1"/>
  <c r="Y5" i="1"/>
  <c r="V5" i="1"/>
  <c r="U5" i="1"/>
</calcChain>
</file>

<file path=xl/sharedStrings.xml><?xml version="1.0" encoding="utf-8"?>
<sst xmlns="http://schemas.openxmlformats.org/spreadsheetml/2006/main" count="2477" uniqueCount="405">
  <si>
    <t>FuelOil2</t>
  </si>
  <si>
    <t>FuelOil4</t>
  </si>
  <si>
    <t>FuelOil56</t>
  </si>
  <si>
    <t>DistrictSteam</t>
  </si>
  <si>
    <t>NaturalGas</t>
  </si>
  <si>
    <t>Electricity</t>
  </si>
  <si>
    <t>Source: https://www.nyc.gov/assets/buildings/rules/rule-procedures-greenhouse-gas-emissions-proposed.pdf</t>
  </si>
  <si>
    <t>Source: NYC Admin Code,  Section 28-320 Chapter 3</t>
  </si>
  <si>
    <t>slope</t>
  </si>
  <si>
    <t>intercept</t>
  </si>
  <si>
    <t>Source: CLCPA requires 100% of electricity be generated from renewables by 2040</t>
  </si>
  <si>
    <t>District Steam</t>
  </si>
  <si>
    <t>Fuel Type</t>
  </si>
  <si>
    <t>Units</t>
  </si>
  <si>
    <t>Data Year</t>
  </si>
  <si>
    <t>eGRID subregion acronym</t>
  </si>
  <si>
    <t>eGRID subregion name</t>
  </si>
  <si>
    <t>eGRID subregion nameplate capacity (MW)</t>
  </si>
  <si>
    <t>eGRID subregion annual heat input from combustion (MMBtu)</t>
  </si>
  <si>
    <t>eGRID subregion ozone season heat input from combustion (MMBtu)</t>
  </si>
  <si>
    <t>eGRID subregion total annual heat input (MMBtu)</t>
  </si>
  <si>
    <t>eGRID subregion total ozone season heat input (MMBtu)</t>
  </si>
  <si>
    <t>eGRID subregion annual net generation (MWh)</t>
  </si>
  <si>
    <t>eGRID subregion ozone season net generation (MWh)</t>
  </si>
  <si>
    <t>eGRID subregion annual NOx emissions (tons)</t>
  </si>
  <si>
    <t>eGRID subregion ozone season NOx emissions (tons)</t>
  </si>
  <si>
    <t>eGRID subregion annual SO2 emissions (tons)</t>
  </si>
  <si>
    <t>eGRID subregion annual CO2 emissions (tons)</t>
  </si>
  <si>
    <t>eGRID subregion annual CH4 emissions (lbs)</t>
  </si>
  <si>
    <t>eGRID subregion annual N2O emissions (lbs)</t>
  </si>
  <si>
    <t>eGRID subregion annual CO2 equivalent emissions (tons)</t>
  </si>
  <si>
    <t>eGRID subregion annual Hg emissions (lbs)</t>
  </si>
  <si>
    <t>eGRID subregion annual NOx total output emission rate (lb/MWh)</t>
  </si>
  <si>
    <t>eGRID subregion ozone season NOx total output emission rate (lb/MWh)</t>
  </si>
  <si>
    <t>eGRID subregion annual SO2 total output emission rate (lb/MWh)</t>
  </si>
  <si>
    <t>eGRID subregion annual CO2 total output emission rate (lb/MWh)</t>
  </si>
  <si>
    <t>eGRID subregion annual CH4 total output emission rate (lb/MWh)</t>
  </si>
  <si>
    <t>eGRID subregion annual N2O total output emission rate (lb/MWh)</t>
  </si>
  <si>
    <t>eGRID subregion annual CO2 equivalent total output emission rate (lb/MWh)</t>
  </si>
  <si>
    <t>eGRID subregion annual Hg total output emission rate (lb/MWh)</t>
  </si>
  <si>
    <t>eGRID subregion annual NOx input emission rate (lb/MMBtu)</t>
  </si>
  <si>
    <t>eGRID subregion ozone season NOx input emission rate (lb/MMBtu)</t>
  </si>
  <si>
    <t>eGRID subregion annual SO2 input emission rate (lb/MMBtu)</t>
  </si>
  <si>
    <t>eGRID subregion annual CO2 input emission rate (lb/MMBtu)</t>
  </si>
  <si>
    <t>eGRID subregion annual CH4 input emission rate (lb/MMBtu)</t>
  </si>
  <si>
    <t>eGRID subregion annual N2O input emission rate (lb/MMBtu)</t>
  </si>
  <si>
    <t>eGRID subregion annual CO2 equivalent input emission rate (lb/MMBtu)</t>
  </si>
  <si>
    <t>eGRID subregion annual Hg input emission rate (lb/MMBtu)</t>
  </si>
  <si>
    <t>eGRID subregion annual NOx combustion output emission rate (lb/MWh)</t>
  </si>
  <si>
    <t>eGRID subregion ozone season NOx combustion output emission rate (lb/MWh)</t>
  </si>
  <si>
    <t>eGRID subregion annual SO2 combustion output emission rate (lb/MWh)</t>
  </si>
  <si>
    <t>eGRID subregion annual CO2 combustion output emission rate (lb/MWh)</t>
  </si>
  <si>
    <t>eGRID subregion annual CH4 combustion output emission rate (lb/MWh)</t>
  </si>
  <si>
    <t>eGRID subregion annual N2O combustion output emission rate (lb/MWh)</t>
  </si>
  <si>
    <t>eGRID subregion annual Hg combustion output emission rate (lb/MWh)</t>
  </si>
  <si>
    <t>eGRID subregion annual NOx coal output emission rate (lb/MWh)</t>
  </si>
  <si>
    <t>eGRID subregion annual NOx oil output emission rate (lb/MWh)</t>
  </si>
  <si>
    <t>eGRID subregion annual NOx gas output emission rate (lb/MWh)</t>
  </si>
  <si>
    <t>eGRID subregion annual NOx fossil fuel output emission rate (lb/MWh)</t>
  </si>
  <si>
    <t>eGRID subregion ozone season NOx coal output emission rate (lb/MWh)</t>
  </si>
  <si>
    <t>eGRID subregion ozone season NOx oil output emission rate (lb/MWh)</t>
  </si>
  <si>
    <t>eGRID subregion ozone season NOx gas output emission rate (lb/MWh)</t>
  </si>
  <si>
    <t>eGRID subregion ozone season NOx fossil fuel output emission rate (lb/MWh)</t>
  </si>
  <si>
    <t>eGRID subregion annual SO2 coal output emission rate (lb/MWh)</t>
  </si>
  <si>
    <t>eGRID subregion annual SO2 oil output emission rate (lb/MWh)</t>
  </si>
  <si>
    <t>eGRID subregion annual SO2 gas output emission rate (lb/MWh)</t>
  </si>
  <si>
    <t>eGRID subregion annual SO2 fossil fuel output emission rate (lb/MWh)</t>
  </si>
  <si>
    <t>eGRID subregion annual CO2 coal output emission rate (lb/MWh)</t>
  </si>
  <si>
    <t>eGRID subregion annual CO2 oil output emission rate (lb/MWh)</t>
  </si>
  <si>
    <t>eGRID subregion annual CO2 gas output emission rate (lb/MWh)</t>
  </si>
  <si>
    <t>eGRID subregion annual CO2 fossil fuel output emission rate (lb/MWh)</t>
  </si>
  <si>
    <t>eGRID subregion annual CH4 coal output emission rate (lb/MWh)</t>
  </si>
  <si>
    <t>eGRID subregion annual CH4 oil output emission rate (lb/MWh)</t>
  </si>
  <si>
    <t>eGRID subregion annual CH4 gas output emission rate (lb/MWh)</t>
  </si>
  <si>
    <t>eGRID subregion annual CH4 fossil fuel output emission rate (lb/MWh)</t>
  </si>
  <si>
    <t>eGRID subregion annual N2O coal output emission rate (lb/MWh)</t>
  </si>
  <si>
    <t>eGRID subregion annual N2O oil output emission rate (lb/MWh)</t>
  </si>
  <si>
    <t>eGRID subregion annual N2O gas output emission rate (lb/MWh)</t>
  </si>
  <si>
    <t>eGRID subregion annual N2O fossil fuel output emission rate (lb/MWh)</t>
  </si>
  <si>
    <t>eGRID subregion annual CO2 equivalent coal output emission rate (lb/MWh)</t>
  </si>
  <si>
    <t>eGRID subregion annual CO2 equivalent oil output emission rate (lb/MWh)</t>
  </si>
  <si>
    <t>eGRID subregion annual CO2 equivalent gas output emission rate (lb/MWh)</t>
  </si>
  <si>
    <t>eGRID subregion annual CO2 equivalent fossil fuel output emission rate (lb/MWh)</t>
  </si>
  <si>
    <t>eGRID subregion annual Hg coal output emission rate (lb/MWh)</t>
  </si>
  <si>
    <t>eGRID subregion annual Hg fossil fuel output emission rate (lb/MWh)</t>
  </si>
  <si>
    <t>eGRID subregion annual NOx coal input emission rate (lb/MMBtu)</t>
  </si>
  <si>
    <t>eGRID subregion annual NOx oil input emission rate (lb/MMBtu)</t>
  </si>
  <si>
    <t>eGRID subregion annual NOx gas input emission rate (lb/MMBtu)</t>
  </si>
  <si>
    <t>eGRID subregion annual NOx fossil fuel input emission rate (lb/MMBtu)</t>
  </si>
  <si>
    <t>eGRID subregion ozone season NOx coal input emission rate (lb/MMBtu)</t>
  </si>
  <si>
    <t>eGRID subregion ozone season NOx oil input emission rate (lb/MMBtu)</t>
  </si>
  <si>
    <t>eGRID subregion ozone season NOx gas input emission rate (lb/MMBtu)</t>
  </si>
  <si>
    <t>eGRID subregion ozone season NOx fossil fuel input emission rate (lb/MMBtu)</t>
  </si>
  <si>
    <t>eGRID subregion annual SO2 coal input emission rate (lb/MMBtu)</t>
  </si>
  <si>
    <t>eGRID subregion annual SO2 oil input emission rate (lb/MMBtu)</t>
  </si>
  <si>
    <t>eGRID subregion annual SO2 gas input emission rate (lb/MMBtu)</t>
  </si>
  <si>
    <t>eGRID subregion annual SO2 fossil fuel input emission rate (lb/MMBtu)</t>
  </si>
  <si>
    <t>eGRID subregion annual CO2 coal input emission rate (lb/MMBtu)</t>
  </si>
  <si>
    <t>eGRID subregion annual CO2 oil input emission rate (lb/MMBtu)</t>
  </si>
  <si>
    <t>eGRID subregion annual CO2 gas input emission rate (lb/MMBtu)</t>
  </si>
  <si>
    <t>eGRID subregion annual CO2 fossil fuel input emission rate (lb/MMBtu)</t>
  </si>
  <si>
    <t>eGRID subregion annual CH4 coal input emission rate (lb/MMBtu)</t>
  </si>
  <si>
    <t>eGRID subregion annual CH4 oil input emission rate (lb/MMBtu)</t>
  </si>
  <si>
    <t>eGRID subregion annual CH4 gas input emission rate (lb/MMBtu)</t>
  </si>
  <si>
    <t>eGRID subregion annual CH4 fossil fuel input emission rate (lb/MMBtu)</t>
  </si>
  <si>
    <t>eGRID subregion annual N2O coal input emission rate (lb/MMBtu)</t>
  </si>
  <si>
    <t>eGRID subregion annual N2O oil input emission rate (lb/MMBtu)</t>
  </si>
  <si>
    <t>eGRID subregion annual N2O gas input emission rate (lb/MMBtu)</t>
  </si>
  <si>
    <t>eGRID subregion annual N2O fossil fuel input emission rate (lb/MMBtu)</t>
  </si>
  <si>
    <t>eGRID subregion annual CO2 equivalent coal input emission rate (lb/MMBtu)</t>
  </si>
  <si>
    <t>eGRID subregion annual CO2 equivalent oil input emission rate (lb/MMBtu)</t>
  </si>
  <si>
    <t>eGRID subregion annual CO2 equivalent gas input emission rate (lb/MMBtu)</t>
  </si>
  <si>
    <t>eGRID subregion annual CO2 equivalent fossil fuel input emission rate (lb/MMBtu)</t>
  </si>
  <si>
    <t>eGRID subregion annual Hg coal input emission rate (lb/MMBtu)</t>
  </si>
  <si>
    <t>eGRID subregion annual Hg fossil fuel input emission rate (lb/MMBtu)</t>
  </si>
  <si>
    <t>eGRID subregion annual NOx non-baseload output emission rate (lb/MWh)</t>
  </si>
  <si>
    <t>eGRID subregion ozone season NOx non-baseload output emission rate (lb/MWh)</t>
  </si>
  <si>
    <t xml:space="preserve">eGRID subregion annual SO2 non-baseload output emission rate (lb/MWh) </t>
  </si>
  <si>
    <t xml:space="preserve">eGRID subregion annual CO2 non-baseload output emission rate (lb/MWh) </t>
  </si>
  <si>
    <t>eGRID subregion annual CH4 non-baseload output emission rate (lb/MWh)</t>
  </si>
  <si>
    <t>eGRID subregion annual N2O non-baseload output emission rate (lb/MWh)</t>
  </si>
  <si>
    <t>eGRID subregion annual CO2e non-baseload output emission rate (lb/MWh)</t>
  </si>
  <si>
    <t xml:space="preserve">eGRID subregion annual Hg non-baseload output emission rate (lb/MWh) </t>
  </si>
  <si>
    <t>eGRID subregion annual coal net generation (MWh)</t>
  </si>
  <si>
    <t>eGRID subregion annual oil net generation (MWh)</t>
  </si>
  <si>
    <t>eGRID subregion annual gas net generation (MWh)</t>
  </si>
  <si>
    <t>eGRID subregion annual nuclear net generation (MWh)</t>
  </si>
  <si>
    <t>eGRID subregion annual hydro net generation (MWh)</t>
  </si>
  <si>
    <t>eGRID subregion annual biomass net generation (MWh)</t>
  </si>
  <si>
    <t>eGRID subregion annual wind net generation (MWh)</t>
  </si>
  <si>
    <t>eGRID subregion annual solar net generation (MWh)</t>
  </si>
  <si>
    <t>eGRID subregion annual geothermal net generation (MWh)</t>
  </si>
  <si>
    <t>eGRID subregion annual other fossil net generation (MWh)</t>
  </si>
  <si>
    <t>eGRID subregion annual other unknown/ purchased fuel net generation (MWh)</t>
  </si>
  <si>
    <t>eGRID subregion annual total nonrenewables net generation (MWh)</t>
  </si>
  <si>
    <t>eGRID subregion annual total renewables net generation (MWh)</t>
  </si>
  <si>
    <t>eGRID subregion annual total nonhydro renewables net generation (MWh)</t>
  </si>
  <si>
    <t>eGRID subregion annual total combustion net generation (MWh)</t>
  </si>
  <si>
    <t>eGRID subregion annual total noncombustion net generation (MWh)</t>
  </si>
  <si>
    <t>eGRID subregion coal generation percent (resource mix)</t>
  </si>
  <si>
    <t>eGRID subregion oil generation percent (resource mix)</t>
  </si>
  <si>
    <t>eGRID subregion gas generation percent (resource mix)</t>
  </si>
  <si>
    <t>eGRID subregion nuclear generation percent (resource mix)</t>
  </si>
  <si>
    <t>eGRID subregion hydro generation percent (resource mix)</t>
  </si>
  <si>
    <t>eGRID subregion biomass generation percent (resource mix)</t>
  </si>
  <si>
    <t>eGRID subregion wind generation percent (resource mix)</t>
  </si>
  <si>
    <t>eGRID subregion solar generation percent (resource mix)</t>
  </si>
  <si>
    <t>eGRID subregion geothermal generation percent (resource mix)</t>
  </si>
  <si>
    <t>eGRID subregion other fossil generation percent (resource mix)</t>
  </si>
  <si>
    <t>eGRID subregion other unknown/ purchased fuel generation percent (resource mix)</t>
  </si>
  <si>
    <t>eGRID subregion total nonrenewables generation percent (resource mix)</t>
  </si>
  <si>
    <t>eGRID subregion total renewables generation percent (resource mix)</t>
  </si>
  <si>
    <t>eGRID subregion total nonhydro renewables generation percent (resource mix)</t>
  </si>
  <si>
    <t>eGRID subregion total combustion generation percent (resource mix)</t>
  </si>
  <si>
    <t>eGRID subregion total noncombustion generation percent (resource mix)</t>
  </si>
  <si>
    <t>eGRID subregion annual nonbaseload coal net generation (MWh)</t>
  </si>
  <si>
    <t>eGRID subregion annual nonbaseload oil net generation (MWh)</t>
  </si>
  <si>
    <t>eGRID subregion annual nonbaseload gas net generation (MWh)</t>
  </si>
  <si>
    <t>eGRID subregion annual nonbaseload nuclear net generation (MWh)</t>
  </si>
  <si>
    <t>eGRID subregion annual nonbaseload hydro net generation (MWh)</t>
  </si>
  <si>
    <t>eGRID subregion annual nonbaseload biomass net generation (MWh)</t>
  </si>
  <si>
    <t>eGRID subregion annual nonbaseload wind net generation (MWh)</t>
  </si>
  <si>
    <t>eGRID subregion annual nonbaseload solar net generation (MWh)</t>
  </si>
  <si>
    <t>eGRID subregion annual nonbaseload geothermal net generation (MWh)</t>
  </si>
  <si>
    <t>eGRID subregion annual nonbaseload other fossil net generation (MWh)</t>
  </si>
  <si>
    <t>eGRID subregion annual nonbaseload other unknown/ purchased fuel net generation (MWh)</t>
  </si>
  <si>
    <t>eGRID subregion nonbaseload coal generation percent (resource mix)</t>
  </si>
  <si>
    <t>eGRID subregion nonbaseload oil generation percent (resource mix)</t>
  </si>
  <si>
    <t>eGRID subregion nonbaseload gas generation percent (resource mix)</t>
  </si>
  <si>
    <t>eGRID subregion nonbaseload nuclear generation percent (resource mix)</t>
  </si>
  <si>
    <t>eGRID subregion nonbaseload hydro generation percent (resource mix)</t>
  </si>
  <si>
    <t>eGRID subregion nonbaseload biomass generation percent (resource mix)</t>
  </si>
  <si>
    <t>eGRID subregion nonbaseload wind generation percent (resource mix)</t>
  </si>
  <si>
    <t>eGRID subregion nonbaseload solar generation percent (resource mix)</t>
  </si>
  <si>
    <t>eGRID subregion nonbaseload geothermal generation percent (resource mix)</t>
  </si>
  <si>
    <t>eGRID subregion nonbaseload other fossil generation percent (resource mix)</t>
  </si>
  <si>
    <t>eGRID subregion nonbaseload other unknown/ purchased fuel generation percent (resource mix)</t>
  </si>
  <si>
    <t>YEAR</t>
  </si>
  <si>
    <t>SUBRGN</t>
  </si>
  <si>
    <t>SRNAME</t>
  </si>
  <si>
    <t>NAMEPCAP</t>
  </si>
  <si>
    <t>SRHTIAN</t>
  </si>
  <si>
    <t>SRHTIOZ</t>
  </si>
  <si>
    <t>SRHTIANT</t>
  </si>
  <si>
    <t>SRHTIOZT</t>
  </si>
  <si>
    <t>SRNGENAN</t>
  </si>
  <si>
    <t>SRNGENOZ</t>
  </si>
  <si>
    <t>SRNOXAN</t>
  </si>
  <si>
    <t>SRNOXOZ</t>
  </si>
  <si>
    <t>SRSO2AN</t>
  </si>
  <si>
    <t>SRCO2AN</t>
  </si>
  <si>
    <t>SRCH4AN</t>
  </si>
  <si>
    <t>SRN2OAN</t>
  </si>
  <si>
    <t>SRCO2EQA</t>
  </si>
  <si>
    <t>SRHGAN</t>
  </si>
  <si>
    <t>SRNOXRTA</t>
  </si>
  <si>
    <t>SRNOXRTO</t>
  </si>
  <si>
    <t>SRSO2RTA</t>
  </si>
  <si>
    <t>SRCO2RTA</t>
  </si>
  <si>
    <t>SRCH4RTA</t>
  </si>
  <si>
    <t>SRN2ORTA</t>
  </si>
  <si>
    <t>SRC2ERTA</t>
  </si>
  <si>
    <t>SRHGRTA</t>
  </si>
  <si>
    <t>SRNOXRA</t>
  </si>
  <si>
    <t>SRNOXRO</t>
  </si>
  <si>
    <t>SRSO2RA</t>
  </si>
  <si>
    <t>SRCO2RA</t>
  </si>
  <si>
    <t>SRCH4RA</t>
  </si>
  <si>
    <t>SRN2ORA</t>
  </si>
  <si>
    <t>SRC2ERA</t>
  </si>
  <si>
    <t>SRHGRA</t>
  </si>
  <si>
    <t>SRNOXCRT</t>
  </si>
  <si>
    <t>SRNOXCRO</t>
  </si>
  <si>
    <t>SRSO2CRT</t>
  </si>
  <si>
    <t>SRCO2CRT</t>
  </si>
  <si>
    <t>SRCH4CRT</t>
  </si>
  <si>
    <t>SRN2OCRT</t>
  </si>
  <si>
    <t>SRHGCRT</t>
  </si>
  <si>
    <t>SRCNOXRT</t>
  </si>
  <si>
    <t>SRONOXRT</t>
  </si>
  <si>
    <t>SRGNOXRT</t>
  </si>
  <si>
    <t>SRFSNXRT</t>
  </si>
  <si>
    <t>SRCNXORT</t>
  </si>
  <si>
    <t>SRONXORT</t>
  </si>
  <si>
    <t>SRGNXORT</t>
  </si>
  <si>
    <t>SRFSNORT</t>
  </si>
  <si>
    <t>SRCSO2RT</t>
  </si>
  <si>
    <t>SROSO2RT</t>
  </si>
  <si>
    <t>SRGSO2RT</t>
  </si>
  <si>
    <t>SRFSS2RT</t>
  </si>
  <si>
    <t>SRCCO2RT</t>
  </si>
  <si>
    <t>SROCO2RT</t>
  </si>
  <si>
    <t>SRGCO2RT</t>
  </si>
  <si>
    <t>SRFSC2RT</t>
  </si>
  <si>
    <t>SRCCH4RT</t>
  </si>
  <si>
    <t>SROCH4RT</t>
  </si>
  <si>
    <t>SRGCH4RT</t>
  </si>
  <si>
    <t>SRFCH4RT</t>
  </si>
  <si>
    <t>SRCN2ORT</t>
  </si>
  <si>
    <t>SRON2ORT</t>
  </si>
  <si>
    <t>SRGN2ORT</t>
  </si>
  <si>
    <t>SRFN2ORT</t>
  </si>
  <si>
    <t>SRCC2ERT</t>
  </si>
  <si>
    <t>SROC2ERT</t>
  </si>
  <si>
    <t>SRGC2ERT</t>
  </si>
  <si>
    <t>SRFSC2ERT</t>
  </si>
  <si>
    <t>SRCHGRT</t>
  </si>
  <si>
    <t>SRFSHGRT</t>
  </si>
  <si>
    <t>SRCNOXR</t>
  </si>
  <si>
    <t>SRONOXR</t>
  </si>
  <si>
    <t>SRGNOXR</t>
  </si>
  <si>
    <t>SRFSNXR</t>
  </si>
  <si>
    <t>SRCNXOR</t>
  </si>
  <si>
    <t>SRONXOR</t>
  </si>
  <si>
    <t>SRGNXOR</t>
  </si>
  <si>
    <t>SRFSNOR</t>
  </si>
  <si>
    <t>SRCSO2R</t>
  </si>
  <si>
    <t>SROSO2R</t>
  </si>
  <si>
    <t>SRGSO2R</t>
  </si>
  <si>
    <t>SRFSS2R</t>
  </si>
  <si>
    <t>SRCCO2R</t>
  </si>
  <si>
    <t>SROCO2R</t>
  </si>
  <si>
    <t>SRGCO2R</t>
  </si>
  <si>
    <t>SRFSC2R</t>
  </si>
  <si>
    <t>SRCCH4R</t>
  </si>
  <si>
    <t>SROCH4R</t>
  </si>
  <si>
    <t>SRGCH4R</t>
  </si>
  <si>
    <t>SRFCH4R</t>
  </si>
  <si>
    <t>SRCN2OR</t>
  </si>
  <si>
    <t>SRON2OR</t>
  </si>
  <si>
    <t>SRGN2OR</t>
  </si>
  <si>
    <t>SRFN2OR</t>
  </si>
  <si>
    <t>SRCC2ER</t>
  </si>
  <si>
    <t>SROC2ER</t>
  </si>
  <si>
    <t>SRGC2ER</t>
  </si>
  <si>
    <t>SRFSC2ER</t>
  </si>
  <si>
    <t>SRCHGR</t>
  </si>
  <si>
    <t>SRFSHGR</t>
  </si>
  <si>
    <t>SRNBNOX</t>
  </si>
  <si>
    <t>SRNBNXO</t>
  </si>
  <si>
    <t>SRNBSO2</t>
  </si>
  <si>
    <t>SRNBCO2</t>
  </si>
  <si>
    <t>SRNBCH4</t>
  </si>
  <si>
    <t>SRNBN2O</t>
  </si>
  <si>
    <t>SRNBC2E</t>
  </si>
  <si>
    <t>SRNBHG</t>
  </si>
  <si>
    <t>SRGENACL</t>
  </si>
  <si>
    <t>SRGENAOL</t>
  </si>
  <si>
    <t>SRGENAGS</t>
  </si>
  <si>
    <t>SRGENANC</t>
  </si>
  <si>
    <t>SRGENAHY</t>
  </si>
  <si>
    <t>SRGENABM</t>
  </si>
  <si>
    <t>SRGENAWI</t>
  </si>
  <si>
    <t>SRGENASO</t>
  </si>
  <si>
    <t>SRGENAGT</t>
  </si>
  <si>
    <t>SRGENAOF</t>
  </si>
  <si>
    <t>SRGENAOP</t>
  </si>
  <si>
    <t>SRGENATN</t>
  </si>
  <si>
    <t>SRGENATR</t>
  </si>
  <si>
    <t>SRGENATH</t>
  </si>
  <si>
    <t>SRGENACY</t>
  </si>
  <si>
    <t>SRGENACN</t>
  </si>
  <si>
    <t>SRCLPR</t>
  </si>
  <si>
    <t>SROLPR</t>
  </si>
  <si>
    <t>SRGSPR</t>
  </si>
  <si>
    <t>SRNCPR</t>
  </si>
  <si>
    <t>SRHYPR</t>
  </si>
  <si>
    <t>SRBMPR</t>
  </si>
  <si>
    <t>SRWIPR</t>
  </si>
  <si>
    <t>SRSOPR</t>
  </si>
  <si>
    <t>SRGTPR</t>
  </si>
  <si>
    <t>SROFPR</t>
  </si>
  <si>
    <t>SROPPR</t>
  </si>
  <si>
    <t>SRTNPR</t>
  </si>
  <si>
    <t>SRTRPR</t>
  </si>
  <si>
    <t>SRTHPR</t>
  </si>
  <si>
    <t>SRCYPR</t>
  </si>
  <si>
    <t>SRCNPR</t>
  </si>
  <si>
    <t>SRNBGNCL</t>
  </si>
  <si>
    <t>SRNBGNOL</t>
  </si>
  <si>
    <t>SRNBGNGS</t>
  </si>
  <si>
    <t>SRNBGNNC</t>
  </si>
  <si>
    <t>SRNBGNHY</t>
  </si>
  <si>
    <t>SRNBGNBM</t>
  </si>
  <si>
    <t>SRNBGNWI</t>
  </si>
  <si>
    <t>SRNBGNSO</t>
  </si>
  <si>
    <t>SRNBGNGT</t>
  </si>
  <si>
    <t>SRNBGNOF</t>
  </si>
  <si>
    <t>SRNBGNOP</t>
  </si>
  <si>
    <t>SRNBCLPR</t>
  </si>
  <si>
    <t>SRNBOLPR</t>
  </si>
  <si>
    <t>SRNBGSPR</t>
  </si>
  <si>
    <t>SRNBNCPR</t>
  </si>
  <si>
    <t>SRNBHYPR</t>
  </si>
  <si>
    <t>SRNBBMPR</t>
  </si>
  <si>
    <t>SRNBWIPR</t>
  </si>
  <si>
    <t>SRNBSOPR</t>
  </si>
  <si>
    <t>SRNBGTPR</t>
  </si>
  <si>
    <t>SRNBOFPR</t>
  </si>
  <si>
    <t>SRNBOPPR</t>
  </si>
  <si>
    <t>AKGD</t>
  </si>
  <si>
    <t>ASCC Alaska Grid</t>
  </si>
  <si>
    <t>--</t>
  </si>
  <si>
    <t>AKMS</t>
  </si>
  <si>
    <t>ASCC Miscellaneous</t>
  </si>
  <si>
    <t>AZNM</t>
  </si>
  <si>
    <t>WECC Southwest</t>
  </si>
  <si>
    <t>CAMX</t>
  </si>
  <si>
    <t>WECC California</t>
  </si>
  <si>
    <t>ERCT</t>
  </si>
  <si>
    <t>ERCOT All</t>
  </si>
  <si>
    <t>FRCC</t>
  </si>
  <si>
    <t>FRCC All</t>
  </si>
  <si>
    <t>HIMS</t>
  </si>
  <si>
    <t>HICC Miscellaneous</t>
  </si>
  <si>
    <t>HIOA</t>
  </si>
  <si>
    <t>HICC Oahu</t>
  </si>
  <si>
    <t>MROE</t>
  </si>
  <si>
    <t>MRO East</t>
  </si>
  <si>
    <t>MROW</t>
  </si>
  <si>
    <t>MRO West</t>
  </si>
  <si>
    <t>NEWE</t>
  </si>
  <si>
    <t>NPCC New England</t>
  </si>
  <si>
    <t>NWPP</t>
  </si>
  <si>
    <t>WECC Northwest</t>
  </si>
  <si>
    <t>NYCW</t>
  </si>
  <si>
    <t>NPCC NYC/Westchester</t>
  </si>
  <si>
    <t>NYLI</t>
  </si>
  <si>
    <t>NPCC Long Island</t>
  </si>
  <si>
    <t>NYUP</t>
  </si>
  <si>
    <t>NPCC Upstate NY</t>
  </si>
  <si>
    <t>RFCE</t>
  </si>
  <si>
    <t>RFC East</t>
  </si>
  <si>
    <t>RFCM</t>
  </si>
  <si>
    <t>RFC Michigan</t>
  </si>
  <si>
    <t>RFCW</t>
  </si>
  <si>
    <t>RFC West</t>
  </si>
  <si>
    <t>RMPA</t>
  </si>
  <si>
    <t>WECC Rockies</t>
  </si>
  <si>
    <t>SPNO</t>
  </si>
  <si>
    <t>SPP North</t>
  </si>
  <si>
    <t>SPSO</t>
  </si>
  <si>
    <t>SPP South</t>
  </si>
  <si>
    <t>SRMV</t>
  </si>
  <si>
    <t>SERC Mississippi Valley</t>
  </si>
  <si>
    <t>SRMW</t>
  </si>
  <si>
    <t>SERC Midwest</t>
  </si>
  <si>
    <t>SRSO</t>
  </si>
  <si>
    <t>SERC South</t>
  </si>
  <si>
    <t>SRTV</t>
  </si>
  <si>
    <t>SERC Tennessee Valley</t>
  </si>
  <si>
    <t>SRVC</t>
  </si>
  <si>
    <t>SERC Virginia/Carolina</t>
  </si>
  <si>
    <t>eGRID subregion annual CO2 equivalent combustion output emission rate (lb/MWh)</t>
  </si>
  <si>
    <t>eGRID subregion annual Hg non-baseload output emission rate (lb/MWh)</t>
  </si>
  <si>
    <t>SRNAMEPCAP</t>
  </si>
  <si>
    <t>SRC2ECRT</t>
  </si>
  <si>
    <t>PRMS</t>
  </si>
  <si>
    <t>Puerto Rico Miscellaneous</t>
  </si>
  <si>
    <t>Mt/lb</t>
  </si>
  <si>
    <t>SRNBC2ER</t>
  </si>
  <si>
    <t>Source: eGRID</t>
  </si>
  <si>
    <t>kBtu/therm</t>
  </si>
  <si>
    <t>kgCO2/kBtu</t>
  </si>
  <si>
    <t>Fuel Oil 5/6 Source: https://portfoliomanager.energystar.gov/pdf/reference/Emissions.pdf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</si>
</sst>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%"/>
    <numFmt numFmtId="166" formatCode="#,##0;\(#,##0\)"/>
    <numFmt numFmtId="167" formatCode="#,##0.0000"/>
    <numFmt numFmtId="168" formatCode="#,##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8.5"/>
      <color theme="1"/>
      <name val="Arial"/>
      <family val="2"/>
    </font>
    <font>
      <b/>
      <sz val="8.5"/>
      <color rgb="FFFFFFFF"/>
      <name val="Arial"/>
      <family val="2"/>
    </font>
    <font>
      <sz val="8.5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3DA2BD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6903C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60497A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1" xfId="0" applyFont="1" applyBorder="1"/>
    <xf numFmtId="0" fontId="0" fillId="3" borderId="0" xfId="0" applyFill="1"/>
    <xf numFmtId="0" fontId="0" fillId="4" borderId="0" xfId="0" applyFill="1"/>
    <xf numFmtId="0" fontId="3" fillId="5" borderId="2" xfId="0" applyFont="1" applyFill="1" applyBorder="1" applyAlignment="1">
      <alignment horizontal="center" vertical="center" wrapText="1"/>
    </xf>
    <xf numFmtId="3" fontId="3" fillId="5" borderId="2" xfId="0" applyNumberFormat="1" applyFont="1" applyFill="1" applyBorder="1" applyAlignment="1">
      <alignment horizontal="center" vertical="center" wrapText="1"/>
    </xf>
    <xf numFmtId="3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4" fontId="3" fillId="7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64" fontId="3" fillId="8" borderId="2" xfId="0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164" fontId="4" fillId="9" borderId="2" xfId="0" applyNumberFormat="1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64" fontId="3" fillId="10" borderId="2" xfId="0" applyNumberFormat="1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164" fontId="3" fillId="11" borderId="2" xfId="0" applyNumberFormat="1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164" fontId="3" fillId="12" borderId="2" xfId="0" applyNumberFormat="1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3" fontId="3" fillId="13" borderId="2" xfId="0" applyNumberFormat="1" applyFont="1" applyFill="1" applyBorder="1" applyAlignment="1">
      <alignment horizontal="center" vertical="center" wrapText="1"/>
    </xf>
    <xf numFmtId="3" fontId="3" fillId="14" borderId="2" xfId="0" applyNumberFormat="1" applyFont="1" applyFill="1" applyBorder="1" applyAlignment="1">
      <alignment horizontal="center" vertical="center" wrapText="1"/>
    </xf>
    <xf numFmtId="3" fontId="3" fillId="15" borderId="2" xfId="0" applyNumberFormat="1" applyFont="1" applyFill="1" applyBorder="1" applyAlignment="1">
      <alignment horizontal="center" vertical="center" wrapText="1"/>
    </xf>
    <xf numFmtId="3" fontId="4" fillId="16" borderId="2" xfId="0" applyNumberFormat="1" applyFont="1" applyFill="1" applyBorder="1" applyAlignment="1">
      <alignment horizontal="center" vertical="center" wrapText="1"/>
    </xf>
    <xf numFmtId="165" fontId="3" fillId="17" borderId="2" xfId="0" applyNumberFormat="1" applyFont="1" applyFill="1" applyBorder="1" applyAlignment="1">
      <alignment horizontal="center" vertical="center" wrapText="1"/>
    </xf>
    <xf numFmtId="165" fontId="3" fillId="18" borderId="2" xfId="0" applyNumberFormat="1" applyFont="1" applyFill="1" applyBorder="1" applyAlignment="1">
      <alignment horizontal="center" vertical="center" wrapText="1"/>
    </xf>
    <xf numFmtId="165" fontId="3" fillId="19" borderId="2" xfId="0" applyNumberFormat="1" applyFont="1" applyFill="1" applyBorder="1" applyAlignment="1">
      <alignment horizontal="center" vertical="center" wrapText="1"/>
    </xf>
    <xf numFmtId="165" fontId="3" fillId="20" borderId="2" xfId="0" applyNumberFormat="1" applyFont="1" applyFill="1" applyBorder="1" applyAlignment="1">
      <alignment horizontal="center" vertical="center" wrapText="1"/>
    </xf>
    <xf numFmtId="3" fontId="3" fillId="21" borderId="2" xfId="0" applyNumberFormat="1" applyFont="1" applyFill="1" applyBorder="1" applyAlignment="1">
      <alignment horizontal="center" vertical="center" wrapText="1"/>
    </xf>
    <xf numFmtId="165" fontId="4" fillId="22" borderId="2" xfId="0" applyNumberFormat="1" applyFont="1" applyFill="1" applyBorder="1" applyAlignment="1">
      <alignment horizontal="center" vertical="center" wrapText="1"/>
    </xf>
    <xf numFmtId="165" fontId="4" fillId="2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5" borderId="2" xfId="0" applyFont="1" applyFill="1" applyBorder="1"/>
    <xf numFmtId="3" fontId="3" fillId="5" borderId="2" xfId="0" applyNumberFormat="1" applyFont="1" applyFill="1" applyBorder="1"/>
    <xf numFmtId="3" fontId="3" fillId="6" borderId="2" xfId="0" applyNumberFormat="1" applyFont="1" applyFill="1" applyBorder="1"/>
    <xf numFmtId="0" fontId="3" fillId="6" borderId="2" xfId="0" applyFont="1" applyFill="1" applyBorder="1"/>
    <xf numFmtId="164" fontId="3" fillId="7" borderId="2" xfId="0" applyNumberFormat="1" applyFont="1" applyFill="1" applyBorder="1"/>
    <xf numFmtId="0" fontId="3" fillId="7" borderId="2" xfId="0" applyFont="1" applyFill="1" applyBorder="1"/>
    <xf numFmtId="164" fontId="3" fillId="8" borderId="2" xfId="0" applyNumberFormat="1" applyFont="1" applyFill="1" applyBorder="1"/>
    <xf numFmtId="0" fontId="3" fillId="8" borderId="2" xfId="0" applyFont="1" applyFill="1" applyBorder="1"/>
    <xf numFmtId="164" fontId="4" fillId="9" borderId="2" xfId="0" applyNumberFormat="1" applyFont="1" applyFill="1" applyBorder="1"/>
    <xf numFmtId="0" fontId="4" fillId="9" borderId="2" xfId="0" applyFont="1" applyFill="1" applyBorder="1"/>
    <xf numFmtId="164" fontId="3" fillId="10" borderId="2" xfId="0" applyNumberFormat="1" applyFont="1" applyFill="1" applyBorder="1"/>
    <xf numFmtId="0" fontId="3" fillId="10" borderId="2" xfId="0" applyFont="1" applyFill="1" applyBorder="1"/>
    <xf numFmtId="164" fontId="3" fillId="11" borderId="2" xfId="0" applyNumberFormat="1" applyFont="1" applyFill="1" applyBorder="1"/>
    <xf numFmtId="0" fontId="3" fillId="11" borderId="2" xfId="0" applyFont="1" applyFill="1" applyBorder="1"/>
    <xf numFmtId="164" fontId="3" fillId="12" borderId="2" xfId="0" applyNumberFormat="1" applyFont="1" applyFill="1" applyBorder="1"/>
    <xf numFmtId="0" fontId="3" fillId="12" borderId="2" xfId="0" applyFont="1" applyFill="1" applyBorder="1"/>
    <xf numFmtId="3" fontId="3" fillId="13" borderId="2" xfId="0" applyNumberFormat="1" applyFont="1" applyFill="1" applyBorder="1"/>
    <xf numFmtId="3" fontId="3" fillId="14" borderId="2" xfId="0" applyNumberFormat="1" applyFont="1" applyFill="1" applyBorder="1"/>
    <xf numFmtId="3" fontId="3" fillId="15" borderId="2" xfId="0" applyNumberFormat="1" applyFont="1" applyFill="1" applyBorder="1"/>
    <xf numFmtId="3" fontId="4" fillId="16" borderId="2" xfId="0" applyNumberFormat="1" applyFont="1" applyFill="1" applyBorder="1"/>
    <xf numFmtId="165" fontId="3" fillId="17" borderId="2" xfId="0" applyNumberFormat="1" applyFont="1" applyFill="1" applyBorder="1"/>
    <xf numFmtId="165" fontId="3" fillId="18" borderId="2" xfId="0" applyNumberFormat="1" applyFont="1" applyFill="1" applyBorder="1"/>
    <xf numFmtId="165" fontId="3" fillId="19" borderId="2" xfId="0" applyNumberFormat="1" applyFont="1" applyFill="1" applyBorder="1"/>
    <xf numFmtId="165" fontId="3" fillId="20" borderId="2" xfId="0" applyNumberFormat="1" applyFont="1" applyFill="1" applyBorder="1"/>
    <xf numFmtId="3" fontId="3" fillId="21" borderId="2" xfId="0" applyNumberFormat="1" applyFont="1" applyFill="1" applyBorder="1"/>
    <xf numFmtId="165" fontId="4" fillId="22" borderId="2" xfId="0" applyNumberFormat="1" applyFont="1" applyFill="1" applyBorder="1"/>
    <xf numFmtId="165" fontId="4" fillId="22" borderId="0" xfId="0" applyNumberFormat="1" applyFont="1" applyFill="1"/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164" fontId="5" fillId="2" borderId="0" xfId="0" applyNumberFormat="1" applyFont="1" applyFill="1"/>
    <xf numFmtId="166" fontId="3" fillId="5" borderId="2" xfId="0" applyNumberFormat="1" applyFont="1" applyFill="1" applyBorder="1" applyAlignment="1">
      <alignment horizontal="center" vertical="center" wrapText="1"/>
    </xf>
    <xf numFmtId="166" fontId="3" fillId="6" borderId="2" xfId="0" applyNumberFormat="1" applyFont="1" applyFill="1" applyBorder="1" applyAlignment="1">
      <alignment horizontal="center" vertical="center" wrapText="1"/>
    </xf>
    <xf numFmtId="167" fontId="3" fillId="10" borderId="2" xfId="0" applyNumberFormat="1" applyFont="1" applyFill="1" applyBorder="1" applyAlignment="1">
      <alignment horizontal="center" vertical="center" wrapText="1"/>
    </xf>
    <xf numFmtId="167" fontId="3" fillId="11" borderId="2" xfId="0" applyNumberFormat="1" applyFont="1" applyFill="1" applyBorder="1" applyAlignment="1">
      <alignment horizontal="center" vertical="center" wrapText="1"/>
    </xf>
    <xf numFmtId="166" fontId="3" fillId="13" borderId="2" xfId="0" applyNumberFormat="1" applyFont="1" applyFill="1" applyBorder="1" applyAlignment="1">
      <alignment horizontal="center" vertical="center" wrapText="1"/>
    </xf>
    <xf numFmtId="166" fontId="3" fillId="14" borderId="2" xfId="0" applyNumberFormat="1" applyFont="1" applyFill="1" applyBorder="1" applyAlignment="1">
      <alignment horizontal="center" vertical="center" wrapText="1"/>
    </xf>
    <xf numFmtId="166" fontId="3" fillId="15" borderId="2" xfId="0" applyNumberFormat="1" applyFont="1" applyFill="1" applyBorder="1" applyAlignment="1">
      <alignment horizontal="center" vertical="center" wrapText="1"/>
    </xf>
    <xf numFmtId="166" fontId="4" fillId="16" borderId="2" xfId="0" applyNumberFormat="1" applyFont="1" applyFill="1" applyBorder="1" applyAlignment="1">
      <alignment horizontal="center" vertical="center" wrapText="1"/>
    </xf>
    <xf numFmtId="166" fontId="3" fillId="21" borderId="2" xfId="0" applyNumberFormat="1" applyFont="1" applyFill="1" applyBorder="1" applyAlignment="1">
      <alignment horizontal="center" vertical="center" wrapText="1"/>
    </xf>
    <xf numFmtId="166" fontId="3" fillId="5" borderId="2" xfId="0" applyNumberFormat="1" applyFont="1" applyFill="1" applyBorder="1"/>
    <xf numFmtId="166" fontId="3" fillId="6" borderId="2" xfId="0" applyNumberFormat="1" applyFont="1" applyFill="1" applyBorder="1"/>
    <xf numFmtId="167" fontId="3" fillId="10" borderId="2" xfId="0" applyNumberFormat="1" applyFont="1" applyFill="1" applyBorder="1"/>
    <xf numFmtId="167" fontId="3" fillId="11" borderId="2" xfId="0" applyNumberFormat="1" applyFont="1" applyFill="1" applyBorder="1"/>
    <xf numFmtId="166" fontId="3" fillId="13" borderId="2" xfId="0" applyNumberFormat="1" applyFont="1" applyFill="1" applyBorder="1"/>
    <xf numFmtId="166" fontId="3" fillId="14" borderId="2" xfId="0" applyNumberFormat="1" applyFont="1" applyFill="1" applyBorder="1"/>
    <xf numFmtId="166" fontId="3" fillId="15" borderId="2" xfId="0" applyNumberFormat="1" applyFont="1" applyFill="1" applyBorder="1"/>
    <xf numFmtId="166" fontId="4" fillId="16" borderId="2" xfId="0" applyNumberFormat="1" applyFont="1" applyFill="1" applyBorder="1"/>
    <xf numFmtId="166" fontId="3" fillId="21" borderId="2" xfId="0" applyNumberFormat="1" applyFont="1" applyFill="1" applyBorder="1"/>
    <xf numFmtId="166" fontId="5" fillId="0" borderId="0" xfId="0" applyNumberFormat="1" applyFont="1"/>
    <xf numFmtId="167" fontId="5" fillId="0" borderId="0" xfId="0" applyNumberFormat="1" applyFont="1"/>
    <xf numFmtId="168" fontId="3" fillId="17" borderId="2" xfId="0" applyNumberFormat="1" applyFont="1" applyFill="1" applyBorder="1" applyAlignment="1">
      <alignment horizontal="center" vertical="center" wrapText="1"/>
    </xf>
    <xf numFmtId="168" fontId="3" fillId="18" borderId="2" xfId="0" applyNumberFormat="1" applyFont="1" applyFill="1" applyBorder="1" applyAlignment="1">
      <alignment horizontal="center" vertical="center" wrapText="1"/>
    </xf>
    <xf numFmtId="168" fontId="3" fillId="19" borderId="2" xfId="0" applyNumberFormat="1" applyFont="1" applyFill="1" applyBorder="1" applyAlignment="1">
      <alignment horizontal="center" vertical="center" wrapText="1"/>
    </xf>
    <xf numFmtId="168" fontId="3" fillId="20" borderId="2" xfId="0" applyNumberFormat="1" applyFont="1" applyFill="1" applyBorder="1" applyAlignment="1">
      <alignment horizontal="center" vertical="center" wrapText="1"/>
    </xf>
    <xf numFmtId="168" fontId="4" fillId="22" borderId="2" xfId="0" applyNumberFormat="1" applyFont="1" applyFill="1" applyBorder="1" applyAlignment="1">
      <alignment horizontal="center" vertical="center" wrapText="1"/>
    </xf>
    <xf numFmtId="168" fontId="3" fillId="17" borderId="2" xfId="0" applyNumberFormat="1" applyFont="1" applyFill="1" applyBorder="1"/>
    <xf numFmtId="168" fontId="3" fillId="18" borderId="2" xfId="0" applyNumberFormat="1" applyFont="1" applyFill="1" applyBorder="1"/>
    <xf numFmtId="168" fontId="3" fillId="19" borderId="2" xfId="0" applyNumberFormat="1" applyFont="1" applyFill="1" applyBorder="1"/>
    <xf numFmtId="168" fontId="3" fillId="20" borderId="2" xfId="0" applyNumberFormat="1" applyFont="1" applyFill="1" applyBorder="1"/>
    <xf numFmtId="168" fontId="4" fillId="22" borderId="2" xfId="0" applyNumberFormat="1" applyFont="1" applyFill="1" applyBorder="1"/>
    <xf numFmtId="0" fontId="5" fillId="0" borderId="0" xfId="0" applyFont="1" applyAlignment="1">
      <alignment horizontal="center"/>
    </xf>
    <xf numFmtId="168" fontId="5" fillId="0" borderId="0" xfId="0" applyNumberFormat="1" applyFont="1"/>
    <xf numFmtId="0" fontId="0" fillId="23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'Emissions Factors 2017-2050'!$M$15:$M$20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'Emissions Factors 2017-2050'!$N$15:$N$20</c:f>
              <c:numCache>
                <c:formatCode>General</c:formatCode>
                <c:ptCount val="6"/>
                <c:pt idx="0">
                  <c:v>0.288962</c:v>
                </c:pt>
                <c:pt idx="1">
                  <c:v>0.14499999999999999</c:v>
                </c:pt>
                <c:pt idx="2">
                  <c:v>7.2500000000001563E-2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A-FC47-9D99-89BF19478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12127"/>
        <c:axId val="1822668783"/>
      </c:lineChart>
      <c:catAx>
        <c:axId val="182281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68783"/>
        <c:crosses val="autoZero"/>
        <c:auto val="1"/>
        <c:lblAlgn val="ctr"/>
        <c:lblOffset val="100"/>
        <c:noMultiLvlLbl val="0"/>
      </c:catAx>
      <c:valAx>
        <c:axId val="18226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1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'Emissions Factors 2017-2050'!$G$15:$G$20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'Emissions Factors 2017-2050'!$H$15:$H$20</c:f>
              <c:numCache>
                <c:formatCode>General</c:formatCode>
                <c:ptCount val="6"/>
                <c:pt idx="0">
                  <c:v>4.4929999999999998E-2</c:v>
                </c:pt>
                <c:pt idx="1">
                  <c:v>4.3200000000000002E-2</c:v>
                </c:pt>
                <c:pt idx="2">
                  <c:v>4.1470000000000007E-2</c:v>
                </c:pt>
                <c:pt idx="3">
                  <c:v>3.9739999999999998E-2</c:v>
                </c:pt>
                <c:pt idx="4">
                  <c:v>3.8009999999999988E-2</c:v>
                </c:pt>
                <c:pt idx="5">
                  <c:v>3.6279999999999979E-2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4-FD40-935F-EA34FA19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12127"/>
        <c:axId val="1822668783"/>
      </c:lineChart>
      <c:catAx>
        <c:axId val="182281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68783"/>
        <c:crosses val="autoZero"/>
        <c:auto val="1"/>
        <c:lblAlgn val="ctr"/>
        <c:lblOffset val="100"/>
        <c:noMultiLvlLbl val="0"/>
      </c:catAx>
      <c:valAx>
        <c:axId val="18226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1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796073</xdr:colOff>
      <xdr:row>20</xdr:row>
      <xdr:rowOff>76510</xdr:rowOff>
    </xdr:from>
    <xdr:to>
      <xdr:col>17</xdr:col>
      <xdr:colOff>61951</xdr:colOff>
      <xdr:row>34</xdr:row>
      <xdr:rowOff>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3B035-1589-DF71-4A99-80E643C21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77439</xdr:colOff>
      <xdr:row>20</xdr:row>
      <xdr:rowOff>92927</xdr:rowOff>
    </xdr:from>
    <xdr:to>
      <xdr:col>11</xdr:col>
      <xdr:colOff>164171</xdr:colOff>
      <xdr:row>34</xdr:row>
      <xdr:rowOff>17346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9B9B89-9205-1D48-B784-480B93619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0D60-7E80-4743-B2B0-134CCAF09BC1}">
  <dimension ref="A1:AJ20"/>
  <sheetViews>
    <sheetView showGridLines="0" tabSelected="1" topLeftCell="F3" zoomScale="120" zoomScaleNormal="120" workbookViewId="0">
      <selection activeCell="I12" sqref="I12"/>
    </sheetView>
  </sheetViews>
  <sheetFormatPr baseColWidth="10" defaultRowHeight="16" x14ac:dyDescent="0.2"/>
  <cols>
    <col min="1" max="1" width="12.33203125" bestFit="1" customWidth="1"/>
    <col min="2" max="2" width="11.33203125" bestFit="1" customWidth="1"/>
  </cols>
  <sheetData>
    <row r="1" spans="1:36" x14ac:dyDescent="0.2">
      <c r="A1" s="1" t="s">
        <v>12</v>
      </c>
      <c r="B1" s="1" t="s">
        <v>13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">
      <c r="A2" t="s">
        <v>0</v>
      </c>
      <c r="B2" t="s">
        <v>403</v>
      </c>
      <c r="C2" s="2">
        <v>7.4209999999999998E-2</v>
      </c>
      <c r="D2" s="2">
        <v>7.4209999999999998E-2</v>
      </c>
      <c r="E2" s="2">
        <v>7.4209999999999998E-2</v>
      </c>
      <c r="F2" s="2">
        <v>7.4209999999999998E-2</v>
      </c>
      <c r="G2" s="2">
        <v>7.4209999999999998E-2</v>
      </c>
      <c r="H2" s="2">
        <v>7.4209999999999998E-2</v>
      </c>
      <c r="I2" s="2">
        <v>7.4209999999999998E-2</v>
      </c>
      <c r="J2" s="2">
        <v>7.4209999999999998E-2</v>
      </c>
      <c r="K2" s="2">
        <v>7.4209999999999998E-2</v>
      </c>
      <c r="L2" s="2">
        <v>7.4209999999999998E-2</v>
      </c>
      <c r="M2" s="2">
        <v>7.4209999999999998E-2</v>
      </c>
      <c r="N2" s="2">
        <v>7.4209999999999998E-2</v>
      </c>
      <c r="O2" s="2">
        <v>7.4209999999999998E-2</v>
      </c>
      <c r="P2" s="2">
        <v>7.4209999999999998E-2</v>
      </c>
      <c r="Q2" s="2">
        <v>7.4209999999999998E-2</v>
      </c>
      <c r="R2" s="2">
        <v>7.4209999999999998E-2</v>
      </c>
      <c r="S2" s="2">
        <v>7.4209999999999998E-2</v>
      </c>
      <c r="T2" s="2">
        <v>7.4209999999999998E-2</v>
      </c>
      <c r="U2" s="2">
        <v>7.4209999999999998E-2</v>
      </c>
      <c r="V2" s="2">
        <v>7.4209999999999998E-2</v>
      </c>
      <c r="W2" s="2">
        <v>7.4209999999999998E-2</v>
      </c>
      <c r="X2" s="2">
        <v>7.4209999999999998E-2</v>
      </c>
      <c r="Y2" s="2">
        <v>7.4209999999999998E-2</v>
      </c>
      <c r="Z2" s="2">
        <v>7.4209999999999998E-2</v>
      </c>
      <c r="AA2" s="2">
        <v>7.4209999999999998E-2</v>
      </c>
      <c r="AB2" s="2">
        <v>7.4209999999999998E-2</v>
      </c>
      <c r="AC2" s="2">
        <v>7.4209999999999998E-2</v>
      </c>
      <c r="AD2" s="2">
        <v>7.4209999999999998E-2</v>
      </c>
      <c r="AE2" s="2">
        <v>7.4209999999999998E-2</v>
      </c>
      <c r="AF2" s="2">
        <v>7.4209999999999998E-2</v>
      </c>
      <c r="AG2" s="2">
        <v>7.4209999999999998E-2</v>
      </c>
      <c r="AH2" s="2">
        <v>7.4209999999999998E-2</v>
      </c>
      <c r="AI2" s="2">
        <v>7.4209999999999998E-2</v>
      </c>
      <c r="AJ2" s="2">
        <v>7.4209999999999998E-2</v>
      </c>
    </row>
    <row r="3" spans="1:36" x14ac:dyDescent="0.2">
      <c r="A3" t="s">
        <v>1</v>
      </c>
      <c r="B3" t="s">
        <v>403</v>
      </c>
      <c r="C3" s="2">
        <v>7.5289999999999996E-2</v>
      </c>
      <c r="D3" s="2">
        <v>7.5289999999999996E-2</v>
      </c>
      <c r="E3" s="2">
        <v>7.5289999999999996E-2</v>
      </c>
      <c r="F3" s="2">
        <v>7.5289999999999996E-2</v>
      </c>
      <c r="G3" s="2">
        <v>7.5289999999999996E-2</v>
      </c>
      <c r="H3" s="2">
        <v>7.5289999999999996E-2</v>
      </c>
      <c r="I3" s="2">
        <v>7.5289999999999996E-2</v>
      </c>
      <c r="J3" s="2">
        <v>7.5289999999999996E-2</v>
      </c>
      <c r="K3" s="2">
        <v>7.5289999999999996E-2</v>
      </c>
      <c r="L3" s="2">
        <v>7.5289999999999996E-2</v>
      </c>
      <c r="M3" s="2">
        <v>7.5289999999999996E-2</v>
      </c>
      <c r="N3" s="2">
        <v>7.5289999999999996E-2</v>
      </c>
      <c r="O3" s="2">
        <v>7.5289999999999996E-2</v>
      </c>
      <c r="P3" s="2">
        <v>7.5289999999999996E-2</v>
      </c>
      <c r="Q3" s="2">
        <v>7.5289999999999996E-2</v>
      </c>
      <c r="R3" s="2">
        <v>7.5289999999999996E-2</v>
      </c>
      <c r="S3" s="2">
        <v>7.5289999999999996E-2</v>
      </c>
      <c r="T3" s="2">
        <v>7.5289999999999996E-2</v>
      </c>
      <c r="U3" s="2">
        <v>7.5289999999999996E-2</v>
      </c>
      <c r="V3" s="2">
        <v>7.5289999999999996E-2</v>
      </c>
      <c r="W3" s="2">
        <v>7.5289999999999996E-2</v>
      </c>
      <c r="X3" s="2">
        <v>7.5289999999999996E-2</v>
      </c>
      <c r="Y3" s="2">
        <v>7.5289999999999996E-2</v>
      </c>
      <c r="Z3" s="2">
        <v>7.5289999999999996E-2</v>
      </c>
      <c r="AA3" s="2">
        <v>7.5289999999999996E-2</v>
      </c>
      <c r="AB3" s="2">
        <v>7.5289999999999996E-2</v>
      </c>
      <c r="AC3" s="2">
        <v>7.5289999999999996E-2</v>
      </c>
      <c r="AD3" s="2">
        <v>7.5289999999999996E-2</v>
      </c>
      <c r="AE3" s="2">
        <v>7.5289999999999996E-2</v>
      </c>
      <c r="AF3" s="2">
        <v>7.5289999999999996E-2</v>
      </c>
      <c r="AG3" s="2">
        <v>7.5289999999999996E-2</v>
      </c>
      <c r="AH3" s="2">
        <v>7.5289999999999996E-2</v>
      </c>
      <c r="AI3" s="2">
        <v>7.5289999999999996E-2</v>
      </c>
      <c r="AJ3" s="2">
        <v>7.5289999999999996E-2</v>
      </c>
    </row>
    <row r="4" spans="1:36" x14ac:dyDescent="0.2">
      <c r="A4" t="s">
        <v>2</v>
      </c>
      <c r="B4" t="s">
        <v>403</v>
      </c>
      <c r="C4" s="2">
        <v>7.535E-2</v>
      </c>
      <c r="D4" s="2">
        <v>7.535E-2</v>
      </c>
      <c r="E4" s="2">
        <v>7.535E-2</v>
      </c>
      <c r="F4" s="2">
        <v>7.535E-2</v>
      </c>
      <c r="G4" s="2">
        <v>7.535E-2</v>
      </c>
      <c r="H4" s="2">
        <v>7.535E-2</v>
      </c>
      <c r="I4" s="2">
        <v>7.535E-2</v>
      </c>
      <c r="J4" s="2">
        <v>7.535E-2</v>
      </c>
      <c r="K4" s="2">
        <v>7.535E-2</v>
      </c>
      <c r="L4" s="2">
        <v>7.535E-2</v>
      </c>
      <c r="M4" s="2">
        <v>7.535E-2</v>
      </c>
      <c r="N4" s="2">
        <v>7.535E-2</v>
      </c>
      <c r="O4" s="2">
        <v>7.535E-2</v>
      </c>
      <c r="P4" s="2">
        <v>7.535E-2</v>
      </c>
      <c r="Q4" s="2">
        <v>7.535E-2</v>
      </c>
      <c r="R4" s="2">
        <v>7.535E-2</v>
      </c>
      <c r="S4" s="2">
        <v>7.535E-2</v>
      </c>
      <c r="T4" s="2">
        <v>7.535E-2</v>
      </c>
      <c r="U4" s="2">
        <v>7.535E-2</v>
      </c>
      <c r="V4" s="2">
        <v>7.535E-2</v>
      </c>
      <c r="W4" s="2">
        <v>7.535E-2</v>
      </c>
      <c r="X4" s="2">
        <v>7.535E-2</v>
      </c>
      <c r="Y4" s="2">
        <v>7.535E-2</v>
      </c>
      <c r="Z4" s="2">
        <v>7.535E-2</v>
      </c>
      <c r="AA4" s="2">
        <v>7.535E-2</v>
      </c>
      <c r="AB4" s="2">
        <v>7.535E-2</v>
      </c>
      <c r="AC4" s="2">
        <v>7.535E-2</v>
      </c>
      <c r="AD4" s="2">
        <v>7.535E-2</v>
      </c>
      <c r="AE4" s="2">
        <v>7.535E-2</v>
      </c>
      <c r="AF4" s="2">
        <v>7.535E-2</v>
      </c>
      <c r="AG4" s="2">
        <v>7.535E-2</v>
      </c>
      <c r="AH4" s="2">
        <v>7.535E-2</v>
      </c>
      <c r="AI4" s="2">
        <v>7.535E-2</v>
      </c>
      <c r="AJ4" s="2">
        <v>7.535E-2</v>
      </c>
    </row>
    <row r="5" spans="1:36" x14ac:dyDescent="0.2">
      <c r="A5" t="s">
        <v>3</v>
      </c>
      <c r="B5" t="s">
        <v>403</v>
      </c>
      <c r="C5" s="3">
        <f>$K$20+C1*$K$19</f>
        <v>4.7698000000000018E-2</v>
      </c>
      <c r="D5" s="3">
        <f t="shared" ref="D5:I5" si="0">$K$20+D1*$K$19</f>
        <v>4.735199999999995E-2</v>
      </c>
      <c r="E5" s="3">
        <f t="shared" si="0"/>
        <v>4.7005999999999992E-2</v>
      </c>
      <c r="F5" s="3">
        <f t="shared" si="0"/>
        <v>4.6659999999999924E-2</v>
      </c>
      <c r="G5" s="3">
        <f t="shared" si="0"/>
        <v>4.6313999999999966E-2</v>
      </c>
      <c r="H5" s="3">
        <f t="shared" si="0"/>
        <v>4.5968000000000009E-2</v>
      </c>
      <c r="I5" s="3">
        <f t="shared" si="0"/>
        <v>4.562199999999994E-2</v>
      </c>
      <c r="J5" s="2">
        <v>4.4929999999999998E-2</v>
      </c>
      <c r="K5" s="2">
        <v>4.4929999999999998E-2</v>
      </c>
      <c r="L5" s="2">
        <v>4.4929999999999998E-2</v>
      </c>
      <c r="M5" s="2">
        <v>4.4929999999999998E-2</v>
      </c>
      <c r="N5" s="2">
        <v>4.4929999999999998E-2</v>
      </c>
      <c r="O5" s="2">
        <v>4.4929999999999998E-2</v>
      </c>
      <c r="P5" s="2">
        <v>4.3200000000000002E-2</v>
      </c>
      <c r="Q5" s="2">
        <v>4.3200000000000002E-2</v>
      </c>
      <c r="R5" s="2">
        <v>4.3200000000000002E-2</v>
      </c>
      <c r="S5" s="2">
        <v>4.3200000000000002E-2</v>
      </c>
      <c r="T5" s="2">
        <v>4.3200000000000002E-2</v>
      </c>
      <c r="U5" s="3">
        <f>$H$17</f>
        <v>4.1470000000000007E-2</v>
      </c>
      <c r="V5" s="3">
        <f>$H$17</f>
        <v>4.1470000000000007E-2</v>
      </c>
      <c r="W5" s="3">
        <f>$H$17</f>
        <v>4.1470000000000007E-2</v>
      </c>
      <c r="X5" s="3">
        <f>$H$17</f>
        <v>4.1470000000000007E-2</v>
      </c>
      <c r="Y5" s="3">
        <f>$H$17</f>
        <v>4.1470000000000007E-2</v>
      </c>
      <c r="Z5" s="3">
        <f>$H$18</f>
        <v>3.9739999999999998E-2</v>
      </c>
      <c r="AA5" s="3">
        <f>$H$18</f>
        <v>3.9739999999999998E-2</v>
      </c>
      <c r="AB5" s="3">
        <f>$H$18</f>
        <v>3.9739999999999998E-2</v>
      </c>
      <c r="AC5" s="3">
        <f>$H$18</f>
        <v>3.9739999999999998E-2</v>
      </c>
      <c r="AD5" s="3">
        <f>$H$18</f>
        <v>3.9739999999999998E-2</v>
      </c>
      <c r="AE5" s="3">
        <f>$H$19</f>
        <v>3.8009999999999988E-2</v>
      </c>
      <c r="AF5" s="3">
        <f>$H$19</f>
        <v>3.8009999999999988E-2</v>
      </c>
      <c r="AG5" s="3">
        <f>$H$19</f>
        <v>3.8009999999999988E-2</v>
      </c>
      <c r="AH5" s="3">
        <f>$H$19</f>
        <v>3.8009999999999988E-2</v>
      </c>
      <c r="AI5" s="3">
        <f>$H$19</f>
        <v>3.8009999999999988E-2</v>
      </c>
      <c r="AJ5" s="3">
        <f>$H$20</f>
        <v>3.6279999999999979E-2</v>
      </c>
    </row>
    <row r="6" spans="1:36" x14ac:dyDescent="0.2">
      <c r="A6" t="s">
        <v>4</v>
      </c>
      <c r="B6" t="s">
        <v>403</v>
      </c>
      <c r="C6" s="2">
        <f>0.05311*$C$13</f>
        <v>5.3097253599999998</v>
      </c>
      <c r="D6" s="2">
        <f t="shared" ref="D6:AJ6" si="1">0.05311*$C$13</f>
        <v>5.3097253599999998</v>
      </c>
      <c r="E6" s="2">
        <f t="shared" si="1"/>
        <v>5.3097253599999998</v>
      </c>
      <c r="F6" s="2">
        <f t="shared" si="1"/>
        <v>5.3097253599999998</v>
      </c>
      <c r="G6" s="2">
        <f t="shared" si="1"/>
        <v>5.3097253599999998</v>
      </c>
      <c r="H6" s="2">
        <f t="shared" si="1"/>
        <v>5.3097253599999998</v>
      </c>
      <c r="I6" s="2">
        <f t="shared" si="1"/>
        <v>5.3097253599999998</v>
      </c>
      <c r="J6" s="2">
        <f t="shared" si="1"/>
        <v>5.3097253599999998</v>
      </c>
      <c r="K6" s="2">
        <f t="shared" si="1"/>
        <v>5.3097253599999998</v>
      </c>
      <c r="L6" s="2">
        <f t="shared" si="1"/>
        <v>5.3097253599999998</v>
      </c>
      <c r="M6" s="2">
        <f t="shared" si="1"/>
        <v>5.3097253599999998</v>
      </c>
      <c r="N6" s="2">
        <f t="shared" si="1"/>
        <v>5.3097253599999998</v>
      </c>
      <c r="O6" s="2">
        <f t="shared" si="1"/>
        <v>5.3097253599999998</v>
      </c>
      <c r="P6" s="2">
        <f t="shared" si="1"/>
        <v>5.3097253599999998</v>
      </c>
      <c r="Q6" s="2">
        <f t="shared" si="1"/>
        <v>5.3097253599999998</v>
      </c>
      <c r="R6" s="2">
        <f t="shared" si="1"/>
        <v>5.3097253599999998</v>
      </c>
      <c r="S6" s="2">
        <f t="shared" si="1"/>
        <v>5.3097253599999998</v>
      </c>
      <c r="T6" s="2">
        <f t="shared" si="1"/>
        <v>5.3097253599999998</v>
      </c>
      <c r="U6" s="2">
        <f t="shared" si="1"/>
        <v>5.3097253599999998</v>
      </c>
      <c r="V6" s="2">
        <f t="shared" si="1"/>
        <v>5.3097253599999998</v>
      </c>
      <c r="W6" s="2">
        <f t="shared" si="1"/>
        <v>5.3097253599999998</v>
      </c>
      <c r="X6" s="2">
        <f t="shared" si="1"/>
        <v>5.3097253599999998</v>
      </c>
      <c r="Y6" s="2">
        <f t="shared" si="1"/>
        <v>5.3097253599999998</v>
      </c>
      <c r="Z6" s="2">
        <f t="shared" si="1"/>
        <v>5.3097253599999998</v>
      </c>
      <c r="AA6" s="2">
        <f t="shared" si="1"/>
        <v>5.3097253599999998</v>
      </c>
      <c r="AB6" s="2">
        <f t="shared" si="1"/>
        <v>5.3097253599999998</v>
      </c>
      <c r="AC6" s="2">
        <f t="shared" si="1"/>
        <v>5.3097253599999998</v>
      </c>
      <c r="AD6" s="2">
        <f t="shared" si="1"/>
        <v>5.3097253599999998</v>
      </c>
      <c r="AE6" s="2">
        <f t="shared" si="1"/>
        <v>5.3097253599999998</v>
      </c>
      <c r="AF6" s="2">
        <f t="shared" si="1"/>
        <v>5.3097253599999998</v>
      </c>
      <c r="AG6" s="2">
        <f t="shared" si="1"/>
        <v>5.3097253599999998</v>
      </c>
      <c r="AH6" s="2">
        <f t="shared" si="1"/>
        <v>5.3097253599999998</v>
      </c>
      <c r="AI6" s="2">
        <f t="shared" si="1"/>
        <v>5.3097253599999998</v>
      </c>
      <c r="AJ6" s="2">
        <f t="shared" si="1"/>
        <v>5.3097253599999998</v>
      </c>
    </row>
    <row r="7" spans="1:36" x14ac:dyDescent="0.2">
      <c r="A7" t="s">
        <v>5</v>
      </c>
      <c r="B7" t="s">
        <v>403</v>
      </c>
      <c r="C7" s="3">
        <f>'SRL16'!X15*$D$10/1000</f>
        <v>0.288973484176</v>
      </c>
      <c r="D7" s="3">
        <f>'SRL18'!Y15*$D$10/1000</f>
        <v>0.27114006110399996</v>
      </c>
      <c r="E7" s="3">
        <f>'SRL19'!Y15*$D$10/1000</f>
        <v>0.25176896115199998</v>
      </c>
      <c r="F7" s="3">
        <f>'SRL20'!Y15*$D$10/1000</f>
        <v>0.28846500754400001</v>
      </c>
      <c r="G7" s="96">
        <f>AVERAGE($F$7,$J$7)</f>
        <v>0.288713503772</v>
      </c>
      <c r="H7" s="96">
        <f t="shared" ref="H7:I7" si="2">AVERAGE($F$7,$J$7)</f>
        <v>0.288713503772</v>
      </c>
      <c r="I7" s="96">
        <f t="shared" si="2"/>
        <v>0.288713503772</v>
      </c>
      <c r="J7" s="2">
        <v>0.288962</v>
      </c>
      <c r="K7" s="2">
        <v>0.288962</v>
      </c>
      <c r="L7" s="2">
        <v>0.288962</v>
      </c>
      <c r="M7" s="2">
        <v>0.288962</v>
      </c>
      <c r="N7" s="2">
        <v>0.288962</v>
      </c>
      <c r="O7" s="2">
        <v>0.288962</v>
      </c>
      <c r="P7" s="2">
        <v>0.14499999999999999</v>
      </c>
      <c r="Q7" s="2">
        <v>0.14499999999999999</v>
      </c>
      <c r="R7" s="2">
        <v>0.14499999999999999</v>
      </c>
      <c r="S7" s="2">
        <v>0.14499999999999999</v>
      </c>
      <c r="T7" s="2">
        <v>0.14499999999999999</v>
      </c>
      <c r="U7" s="3">
        <f>$N$17</f>
        <v>7.2500000000001563E-2</v>
      </c>
      <c r="V7" s="3">
        <f t="shared" ref="V7:Y7" si="3">$N$17</f>
        <v>7.2500000000001563E-2</v>
      </c>
      <c r="W7" s="3">
        <f t="shared" si="3"/>
        <v>7.2500000000001563E-2</v>
      </c>
      <c r="X7" s="3">
        <f t="shared" si="3"/>
        <v>7.2500000000001563E-2</v>
      </c>
      <c r="Y7" s="3">
        <f t="shared" si="3"/>
        <v>7.2500000000001563E-2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9" spans="1:36" x14ac:dyDescent="0.2">
      <c r="C9" t="s">
        <v>401</v>
      </c>
      <c r="J9" t="s">
        <v>7</v>
      </c>
      <c r="P9" t="s">
        <v>6</v>
      </c>
      <c r="Z9" t="s">
        <v>10</v>
      </c>
    </row>
    <row r="10" spans="1:36" x14ac:dyDescent="0.2">
      <c r="C10" t="s">
        <v>399</v>
      </c>
      <c r="D10">
        <v>0.453592</v>
      </c>
      <c r="J10" t="s">
        <v>404</v>
      </c>
    </row>
    <row r="12" spans="1:36" x14ac:dyDescent="0.2">
      <c r="C12" t="s">
        <v>402</v>
      </c>
    </row>
    <row r="13" spans="1:36" x14ac:dyDescent="0.2">
      <c r="C13">
        <v>99.975999999999999</v>
      </c>
    </row>
    <row r="14" spans="1:36" x14ac:dyDescent="0.2">
      <c r="G14" s="97" t="s">
        <v>11</v>
      </c>
      <c r="H14" s="97"/>
      <c r="M14" s="97" t="s">
        <v>5</v>
      </c>
      <c r="N14" s="97"/>
    </row>
    <row r="15" spans="1:36" x14ac:dyDescent="0.2">
      <c r="G15">
        <v>2025</v>
      </c>
      <c r="H15">
        <v>4.4929999999999998E-2</v>
      </c>
      <c r="M15">
        <v>2025</v>
      </c>
      <c r="N15">
        <v>0.288962</v>
      </c>
    </row>
    <row r="16" spans="1:36" x14ac:dyDescent="0.2">
      <c r="G16">
        <v>2030</v>
      </c>
      <c r="H16">
        <v>4.3200000000000002E-2</v>
      </c>
      <c r="M16">
        <v>2030</v>
      </c>
      <c r="N16">
        <v>0.14499999999999999</v>
      </c>
      <c r="P16">
        <v>2030</v>
      </c>
      <c r="Q16">
        <v>0.14499999999999999</v>
      </c>
    </row>
    <row r="17" spans="7:17" x14ac:dyDescent="0.2">
      <c r="G17">
        <v>2035</v>
      </c>
      <c r="H17">
        <f>$K$20+G17*$K$19</f>
        <v>4.1470000000000007E-2</v>
      </c>
      <c r="M17">
        <v>2035</v>
      </c>
      <c r="N17">
        <f>$Q$20+M17*$Q$19</f>
        <v>7.2500000000001563E-2</v>
      </c>
      <c r="P17">
        <v>2040</v>
      </c>
      <c r="Q17">
        <v>0</v>
      </c>
    </row>
    <row r="18" spans="7:17" x14ac:dyDescent="0.2">
      <c r="G18">
        <v>2040</v>
      </c>
      <c r="H18">
        <f>$K$20+G18*$K$19</f>
        <v>3.9739999999999998E-2</v>
      </c>
      <c r="M18">
        <v>2040</v>
      </c>
      <c r="N18">
        <v>0</v>
      </c>
    </row>
    <row r="19" spans="7:17" x14ac:dyDescent="0.2">
      <c r="G19">
        <v>2045</v>
      </c>
      <c r="H19">
        <f>$K$20+G19*$K$19</f>
        <v>3.8009999999999988E-2</v>
      </c>
      <c r="J19" t="s">
        <v>8</v>
      </c>
      <c r="K19">
        <f>SLOPE(H15:H16,G15:G16)</f>
        <v>-3.4599999999999909E-4</v>
      </c>
      <c r="M19">
        <v>2045</v>
      </c>
      <c r="N19">
        <v>0</v>
      </c>
      <c r="P19" t="s">
        <v>8</v>
      </c>
      <c r="Q19">
        <f>SLOPE(Q16:Q17,P16:P17)</f>
        <v>-1.4499999999999999E-2</v>
      </c>
    </row>
    <row r="20" spans="7:17" x14ac:dyDescent="0.2">
      <c r="G20">
        <v>2050</v>
      </c>
      <c r="H20">
        <f>$K$20+G20*$K$19</f>
        <v>3.6279999999999979E-2</v>
      </c>
      <c r="J20" t="s">
        <v>9</v>
      </c>
      <c r="K20">
        <f>INTERCEPT(H15:H16,G15:G16)</f>
        <v>0.74557999999999813</v>
      </c>
      <c r="M20">
        <v>2050</v>
      </c>
      <c r="N20">
        <v>0</v>
      </c>
      <c r="P20" t="s">
        <v>9</v>
      </c>
      <c r="Q20">
        <f>INTERCEPT(Q16:Q17,P16:P17)</f>
        <v>29.58</v>
      </c>
    </row>
  </sheetData>
  <mergeCells count="2">
    <mergeCell ref="M14:N14"/>
    <mergeCell ref="G14:H14"/>
  </mergeCells>
  <pageMargins left="0.7" right="0.7" top="0.75" bottom="0.75" header="0.3" footer="0.3"/>
  <ignoredErrors>
    <ignoredError sqref="K19:K2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507D-E46C-9840-9428-F557F5DD87FE}">
  <dimension ref="A1:EU28"/>
  <sheetViews>
    <sheetView workbookViewId="0">
      <selection activeCell="X15" sqref="X15"/>
    </sheetView>
  </sheetViews>
  <sheetFormatPr baseColWidth="10" defaultColWidth="9.1640625" defaultRowHeight="12" x14ac:dyDescent="0.15"/>
  <cols>
    <col min="1" max="1" width="14.6640625" style="59" customWidth="1"/>
    <col min="2" max="2" width="19.1640625" style="59" customWidth="1"/>
    <col min="3" max="16" width="14.6640625" style="60" customWidth="1"/>
    <col min="17" max="17" width="14.6640625" style="59" customWidth="1"/>
    <col min="18" max="24" width="14.6640625" style="61" customWidth="1"/>
    <col min="25" max="25" width="14.6640625" style="59" customWidth="1"/>
    <col min="26" max="29" width="14.6640625" style="61" customWidth="1"/>
    <col min="30" max="30" width="14.6640625" style="59" customWidth="1"/>
    <col min="31" max="36" width="14.6640625" style="61" customWidth="1"/>
    <col min="37" max="37" width="14.6640625" style="59" customWidth="1"/>
    <col min="38" max="61" width="14.6640625" style="61" customWidth="1"/>
    <col min="62" max="63" width="14.6640625" style="59" customWidth="1"/>
    <col min="64" max="87" width="14.6640625" style="61" customWidth="1"/>
    <col min="88" max="89" width="14.6640625" style="59" customWidth="1"/>
    <col min="90" max="96" width="14.6640625" style="61" customWidth="1"/>
    <col min="97" max="97" width="14.6640625" style="59" customWidth="1"/>
    <col min="98" max="113" width="14.6640625" style="60" customWidth="1"/>
    <col min="114" max="129" width="14.6640625" style="95" customWidth="1"/>
    <col min="130" max="139" width="14.6640625" style="60" customWidth="1"/>
    <col min="140" max="140" width="16.83203125" style="60" customWidth="1"/>
    <col min="141" max="150" width="14.6640625" style="95" customWidth="1"/>
    <col min="151" max="151" width="19.33203125" style="95" customWidth="1"/>
    <col min="152" max="16384" width="9.1640625" style="59"/>
  </cols>
  <sheetData>
    <row r="1" spans="1:151" s="31" customFormat="1" ht="65" x14ac:dyDescent="0.2">
      <c r="A1" s="4" t="s">
        <v>15</v>
      </c>
      <c r="B1" s="4" t="s">
        <v>16</v>
      </c>
      <c r="C1" s="5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7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8" t="s">
        <v>38</v>
      </c>
      <c r="Y1" s="9" t="s">
        <v>39</v>
      </c>
      <c r="Z1" s="10" t="s">
        <v>40</v>
      </c>
      <c r="AA1" s="10" t="s">
        <v>41</v>
      </c>
      <c r="AB1" s="10" t="s">
        <v>42</v>
      </c>
      <c r="AC1" s="10" t="s">
        <v>43</v>
      </c>
      <c r="AD1" s="11" t="s">
        <v>47</v>
      </c>
      <c r="AE1" s="12" t="s">
        <v>48</v>
      </c>
      <c r="AF1" s="12" t="s">
        <v>49</v>
      </c>
      <c r="AG1" s="12" t="s">
        <v>50</v>
      </c>
      <c r="AH1" s="12" t="s">
        <v>51</v>
      </c>
      <c r="AI1" s="12" t="s">
        <v>52</v>
      </c>
      <c r="AJ1" s="12" t="s">
        <v>53</v>
      </c>
      <c r="AK1" s="13" t="s">
        <v>54</v>
      </c>
      <c r="AL1" s="14" t="s">
        <v>55</v>
      </c>
      <c r="AM1" s="14" t="s">
        <v>56</v>
      </c>
      <c r="AN1" s="14" t="s">
        <v>57</v>
      </c>
      <c r="AO1" s="14" t="s">
        <v>58</v>
      </c>
      <c r="AP1" s="14" t="s">
        <v>59</v>
      </c>
      <c r="AQ1" s="14" t="s">
        <v>60</v>
      </c>
      <c r="AR1" s="14" t="s">
        <v>61</v>
      </c>
      <c r="AS1" s="14" t="s">
        <v>62</v>
      </c>
      <c r="AT1" s="14" t="s">
        <v>63</v>
      </c>
      <c r="AU1" s="14" t="s">
        <v>64</v>
      </c>
      <c r="AV1" s="14" t="s">
        <v>65</v>
      </c>
      <c r="AW1" s="14" t="s">
        <v>66</v>
      </c>
      <c r="AX1" s="14" t="s">
        <v>67</v>
      </c>
      <c r="AY1" s="14" t="s">
        <v>68</v>
      </c>
      <c r="AZ1" s="14" t="s">
        <v>69</v>
      </c>
      <c r="BA1" s="14" t="s">
        <v>70</v>
      </c>
      <c r="BB1" s="14" t="s">
        <v>71</v>
      </c>
      <c r="BC1" s="14" t="s">
        <v>72</v>
      </c>
      <c r="BD1" s="14" t="s">
        <v>73</v>
      </c>
      <c r="BE1" s="14" t="s">
        <v>74</v>
      </c>
      <c r="BF1" s="14" t="s">
        <v>75</v>
      </c>
      <c r="BG1" s="14" t="s">
        <v>76</v>
      </c>
      <c r="BH1" s="14" t="s">
        <v>77</v>
      </c>
      <c r="BI1" s="14" t="s">
        <v>78</v>
      </c>
      <c r="BJ1" s="15" t="s">
        <v>83</v>
      </c>
      <c r="BK1" s="15" t="s">
        <v>84</v>
      </c>
      <c r="BL1" s="16" t="s">
        <v>85</v>
      </c>
      <c r="BM1" s="16" t="s">
        <v>86</v>
      </c>
      <c r="BN1" s="16" t="s">
        <v>87</v>
      </c>
      <c r="BO1" s="16" t="s">
        <v>88</v>
      </c>
      <c r="BP1" s="16" t="s">
        <v>89</v>
      </c>
      <c r="BQ1" s="16" t="s">
        <v>90</v>
      </c>
      <c r="BR1" s="16" t="s">
        <v>91</v>
      </c>
      <c r="BS1" s="16" t="s">
        <v>92</v>
      </c>
      <c r="BT1" s="16" t="s">
        <v>93</v>
      </c>
      <c r="BU1" s="16" t="s">
        <v>94</v>
      </c>
      <c r="BV1" s="16" t="s">
        <v>95</v>
      </c>
      <c r="BW1" s="16" t="s">
        <v>96</v>
      </c>
      <c r="BX1" s="16" t="s">
        <v>97</v>
      </c>
      <c r="BY1" s="16" t="s">
        <v>98</v>
      </c>
      <c r="BZ1" s="16" t="s">
        <v>99</v>
      </c>
      <c r="CA1" s="16" t="s">
        <v>100</v>
      </c>
      <c r="CB1" s="16" t="s">
        <v>101</v>
      </c>
      <c r="CC1" s="16" t="s">
        <v>102</v>
      </c>
      <c r="CD1" s="16" t="s">
        <v>103</v>
      </c>
      <c r="CE1" s="16" t="s">
        <v>104</v>
      </c>
      <c r="CF1" s="16" t="s">
        <v>105</v>
      </c>
      <c r="CG1" s="16" t="s">
        <v>106</v>
      </c>
      <c r="CH1" s="16" t="s">
        <v>107</v>
      </c>
      <c r="CI1" s="16" t="s">
        <v>108</v>
      </c>
      <c r="CJ1" s="17" t="s">
        <v>113</v>
      </c>
      <c r="CK1" s="17" t="s">
        <v>114</v>
      </c>
      <c r="CL1" s="18" t="s">
        <v>115</v>
      </c>
      <c r="CM1" s="18" t="s">
        <v>116</v>
      </c>
      <c r="CN1" s="18" t="s">
        <v>117</v>
      </c>
      <c r="CO1" s="18" t="s">
        <v>118</v>
      </c>
      <c r="CP1" s="18" t="s">
        <v>119</v>
      </c>
      <c r="CQ1" s="18" t="s">
        <v>120</v>
      </c>
      <c r="CR1" s="18" t="s">
        <v>121</v>
      </c>
      <c r="CS1" s="19" t="s">
        <v>122</v>
      </c>
      <c r="CT1" s="20" t="s">
        <v>123</v>
      </c>
      <c r="CU1" s="20" t="s">
        <v>124</v>
      </c>
      <c r="CV1" s="20" t="s">
        <v>125</v>
      </c>
      <c r="CW1" s="20" t="s">
        <v>126</v>
      </c>
      <c r="CX1" s="20" t="s">
        <v>127</v>
      </c>
      <c r="CY1" s="20" t="s">
        <v>128</v>
      </c>
      <c r="CZ1" s="20" t="s">
        <v>129</v>
      </c>
      <c r="DA1" s="20" t="s">
        <v>130</v>
      </c>
      <c r="DB1" s="20" t="s">
        <v>131</v>
      </c>
      <c r="DC1" s="20" t="s">
        <v>132</v>
      </c>
      <c r="DD1" s="20" t="s">
        <v>133</v>
      </c>
      <c r="DE1" s="21" t="s">
        <v>134</v>
      </c>
      <c r="DF1" s="21" t="s">
        <v>135</v>
      </c>
      <c r="DG1" s="22" t="s">
        <v>136</v>
      </c>
      <c r="DH1" s="23" t="s">
        <v>137</v>
      </c>
      <c r="DI1" s="23" t="s">
        <v>138</v>
      </c>
      <c r="DJ1" s="84" t="s">
        <v>139</v>
      </c>
      <c r="DK1" s="84" t="s">
        <v>140</v>
      </c>
      <c r="DL1" s="84" t="s">
        <v>141</v>
      </c>
      <c r="DM1" s="84" t="s">
        <v>142</v>
      </c>
      <c r="DN1" s="84" t="s">
        <v>143</v>
      </c>
      <c r="DO1" s="84" t="s">
        <v>144</v>
      </c>
      <c r="DP1" s="84" t="s">
        <v>145</v>
      </c>
      <c r="DQ1" s="84" t="s">
        <v>146</v>
      </c>
      <c r="DR1" s="84" t="s">
        <v>147</v>
      </c>
      <c r="DS1" s="84" t="s">
        <v>148</v>
      </c>
      <c r="DT1" s="84" t="s">
        <v>149</v>
      </c>
      <c r="DU1" s="85" t="s">
        <v>150</v>
      </c>
      <c r="DV1" s="85" t="s">
        <v>151</v>
      </c>
      <c r="DW1" s="86" t="s">
        <v>152</v>
      </c>
      <c r="DX1" s="87" t="s">
        <v>153</v>
      </c>
      <c r="DY1" s="87" t="s">
        <v>154</v>
      </c>
      <c r="DZ1" s="28" t="s">
        <v>155</v>
      </c>
      <c r="EA1" s="28" t="s">
        <v>156</v>
      </c>
      <c r="EB1" s="28" t="s">
        <v>157</v>
      </c>
      <c r="EC1" s="28" t="s">
        <v>158</v>
      </c>
      <c r="ED1" s="28" t="s">
        <v>159</v>
      </c>
      <c r="EE1" s="28" t="s">
        <v>160</v>
      </c>
      <c r="EF1" s="28" t="s">
        <v>161</v>
      </c>
      <c r="EG1" s="28" t="s">
        <v>162</v>
      </c>
      <c r="EH1" s="28" t="s">
        <v>163</v>
      </c>
      <c r="EI1" s="28" t="s">
        <v>164</v>
      </c>
      <c r="EJ1" s="28" t="s">
        <v>165</v>
      </c>
      <c r="EK1" s="88" t="s">
        <v>166</v>
      </c>
      <c r="EL1" s="88" t="s">
        <v>167</v>
      </c>
      <c r="EM1" s="88" t="s">
        <v>168</v>
      </c>
      <c r="EN1" s="88" t="s">
        <v>169</v>
      </c>
      <c r="EO1" s="88" t="s">
        <v>170</v>
      </c>
      <c r="EP1" s="88" t="s">
        <v>171</v>
      </c>
      <c r="EQ1" s="88" t="s">
        <v>172</v>
      </c>
      <c r="ER1" s="88" t="s">
        <v>173</v>
      </c>
      <c r="ES1" s="88" t="s">
        <v>174</v>
      </c>
      <c r="ET1" s="88" t="s">
        <v>175</v>
      </c>
      <c r="EU1" s="88" t="s">
        <v>176</v>
      </c>
    </row>
    <row r="2" spans="1:151" x14ac:dyDescent="0.15">
      <c r="A2" s="32" t="s">
        <v>178</v>
      </c>
      <c r="B2" s="32" t="s">
        <v>179</v>
      </c>
      <c r="C2" s="33" t="s">
        <v>180</v>
      </c>
      <c r="D2" s="34" t="s">
        <v>181</v>
      </c>
      <c r="E2" s="34" t="s">
        <v>182</v>
      </c>
      <c r="F2" s="34" t="s">
        <v>183</v>
      </c>
      <c r="G2" s="34" t="s">
        <v>184</v>
      </c>
      <c r="H2" s="34" t="s">
        <v>185</v>
      </c>
      <c r="I2" s="34" t="s">
        <v>186</v>
      </c>
      <c r="J2" s="34" t="s">
        <v>187</v>
      </c>
      <c r="K2" s="34" t="s">
        <v>188</v>
      </c>
      <c r="L2" s="34" t="s">
        <v>189</v>
      </c>
      <c r="M2" s="34" t="s">
        <v>190</v>
      </c>
      <c r="N2" s="34" t="s">
        <v>191</v>
      </c>
      <c r="O2" s="34" t="s">
        <v>192</v>
      </c>
      <c r="P2" s="34" t="s">
        <v>193</v>
      </c>
      <c r="Q2" s="35" t="s">
        <v>194</v>
      </c>
      <c r="R2" s="36" t="s">
        <v>195</v>
      </c>
      <c r="S2" s="36" t="s">
        <v>196</v>
      </c>
      <c r="T2" s="36" t="s">
        <v>197</v>
      </c>
      <c r="U2" s="36" t="s">
        <v>198</v>
      </c>
      <c r="V2" s="36" t="s">
        <v>199</v>
      </c>
      <c r="W2" s="36" t="s">
        <v>200</v>
      </c>
      <c r="X2" s="36" t="s">
        <v>201</v>
      </c>
      <c r="Y2" s="37" t="s">
        <v>202</v>
      </c>
      <c r="Z2" s="38" t="s">
        <v>203</v>
      </c>
      <c r="AA2" s="38" t="s">
        <v>204</v>
      </c>
      <c r="AB2" s="38" t="s">
        <v>205</v>
      </c>
      <c r="AC2" s="38" t="s">
        <v>206</v>
      </c>
      <c r="AD2" s="39" t="s">
        <v>210</v>
      </c>
      <c r="AE2" s="40" t="s">
        <v>211</v>
      </c>
      <c r="AF2" s="40" t="s">
        <v>212</v>
      </c>
      <c r="AG2" s="40" t="s">
        <v>213</v>
      </c>
      <c r="AH2" s="40" t="s">
        <v>214</v>
      </c>
      <c r="AI2" s="40" t="s">
        <v>215</v>
      </c>
      <c r="AJ2" s="40" t="s">
        <v>216</v>
      </c>
      <c r="AK2" s="41" t="s">
        <v>217</v>
      </c>
      <c r="AL2" s="42" t="s">
        <v>218</v>
      </c>
      <c r="AM2" s="42" t="s">
        <v>219</v>
      </c>
      <c r="AN2" s="42" t="s">
        <v>220</v>
      </c>
      <c r="AO2" s="42" t="s">
        <v>221</v>
      </c>
      <c r="AP2" s="42" t="s">
        <v>222</v>
      </c>
      <c r="AQ2" s="42" t="s">
        <v>223</v>
      </c>
      <c r="AR2" s="42" t="s">
        <v>224</v>
      </c>
      <c r="AS2" s="42" t="s">
        <v>225</v>
      </c>
      <c r="AT2" s="42" t="s">
        <v>226</v>
      </c>
      <c r="AU2" s="42" t="s">
        <v>227</v>
      </c>
      <c r="AV2" s="42" t="s">
        <v>228</v>
      </c>
      <c r="AW2" s="42" t="s">
        <v>229</v>
      </c>
      <c r="AX2" s="42" t="s">
        <v>230</v>
      </c>
      <c r="AY2" s="42" t="s">
        <v>231</v>
      </c>
      <c r="AZ2" s="42" t="s">
        <v>232</v>
      </c>
      <c r="BA2" s="42" t="s">
        <v>233</v>
      </c>
      <c r="BB2" s="42" t="s">
        <v>234</v>
      </c>
      <c r="BC2" s="42" t="s">
        <v>235</v>
      </c>
      <c r="BD2" s="42" t="s">
        <v>236</v>
      </c>
      <c r="BE2" s="42" t="s">
        <v>237</v>
      </c>
      <c r="BF2" s="42" t="s">
        <v>238</v>
      </c>
      <c r="BG2" s="42" t="s">
        <v>239</v>
      </c>
      <c r="BH2" s="42" t="s">
        <v>240</v>
      </c>
      <c r="BI2" s="42" t="s">
        <v>241</v>
      </c>
      <c r="BJ2" s="43" t="s">
        <v>246</v>
      </c>
      <c r="BK2" s="43" t="s">
        <v>247</v>
      </c>
      <c r="BL2" s="44" t="s">
        <v>248</v>
      </c>
      <c r="BM2" s="44" t="s">
        <v>249</v>
      </c>
      <c r="BN2" s="44" t="s">
        <v>250</v>
      </c>
      <c r="BO2" s="44" t="s">
        <v>251</v>
      </c>
      <c r="BP2" s="44" t="s">
        <v>252</v>
      </c>
      <c r="BQ2" s="44" t="s">
        <v>253</v>
      </c>
      <c r="BR2" s="44" t="s">
        <v>254</v>
      </c>
      <c r="BS2" s="44" t="s">
        <v>255</v>
      </c>
      <c r="BT2" s="44" t="s">
        <v>256</v>
      </c>
      <c r="BU2" s="44" t="s">
        <v>257</v>
      </c>
      <c r="BV2" s="44" t="s">
        <v>258</v>
      </c>
      <c r="BW2" s="44" t="s">
        <v>259</v>
      </c>
      <c r="BX2" s="44" t="s">
        <v>260</v>
      </c>
      <c r="BY2" s="44" t="s">
        <v>261</v>
      </c>
      <c r="BZ2" s="44" t="s">
        <v>262</v>
      </c>
      <c r="CA2" s="44" t="s">
        <v>263</v>
      </c>
      <c r="CB2" s="44" t="s">
        <v>264</v>
      </c>
      <c r="CC2" s="44" t="s">
        <v>265</v>
      </c>
      <c r="CD2" s="44" t="s">
        <v>266</v>
      </c>
      <c r="CE2" s="44" t="s">
        <v>267</v>
      </c>
      <c r="CF2" s="44" t="s">
        <v>268</v>
      </c>
      <c r="CG2" s="44" t="s">
        <v>269</v>
      </c>
      <c r="CH2" s="44" t="s">
        <v>270</v>
      </c>
      <c r="CI2" s="44" t="s">
        <v>271</v>
      </c>
      <c r="CJ2" s="45" t="s">
        <v>276</v>
      </c>
      <c r="CK2" s="45" t="s">
        <v>277</v>
      </c>
      <c r="CL2" s="46" t="s">
        <v>278</v>
      </c>
      <c r="CM2" s="46" t="s">
        <v>279</v>
      </c>
      <c r="CN2" s="46" t="s">
        <v>280</v>
      </c>
      <c r="CO2" s="46" t="s">
        <v>281</v>
      </c>
      <c r="CP2" s="46" t="s">
        <v>282</v>
      </c>
      <c r="CQ2" s="46" t="s">
        <v>283</v>
      </c>
      <c r="CR2" s="46" t="s">
        <v>400</v>
      </c>
      <c r="CS2" s="47" t="s">
        <v>285</v>
      </c>
      <c r="CT2" s="48" t="s">
        <v>286</v>
      </c>
      <c r="CU2" s="48" t="s">
        <v>287</v>
      </c>
      <c r="CV2" s="48" t="s">
        <v>288</v>
      </c>
      <c r="CW2" s="48" t="s">
        <v>289</v>
      </c>
      <c r="CX2" s="48" t="s">
        <v>290</v>
      </c>
      <c r="CY2" s="48" t="s">
        <v>291</v>
      </c>
      <c r="CZ2" s="48" t="s">
        <v>292</v>
      </c>
      <c r="DA2" s="48" t="s">
        <v>293</v>
      </c>
      <c r="DB2" s="48" t="s">
        <v>294</v>
      </c>
      <c r="DC2" s="48" t="s">
        <v>295</v>
      </c>
      <c r="DD2" s="48" t="s">
        <v>296</v>
      </c>
      <c r="DE2" s="49" t="s">
        <v>297</v>
      </c>
      <c r="DF2" s="49" t="s">
        <v>298</v>
      </c>
      <c r="DG2" s="50" t="s">
        <v>299</v>
      </c>
      <c r="DH2" s="51" t="s">
        <v>300</v>
      </c>
      <c r="DI2" s="51" t="s">
        <v>301</v>
      </c>
      <c r="DJ2" s="89" t="s">
        <v>302</v>
      </c>
      <c r="DK2" s="89" t="s">
        <v>303</v>
      </c>
      <c r="DL2" s="89" t="s">
        <v>304</v>
      </c>
      <c r="DM2" s="89" t="s">
        <v>305</v>
      </c>
      <c r="DN2" s="89" t="s">
        <v>306</v>
      </c>
      <c r="DO2" s="89" t="s">
        <v>307</v>
      </c>
      <c r="DP2" s="89" t="s">
        <v>308</v>
      </c>
      <c r="DQ2" s="89" t="s">
        <v>309</v>
      </c>
      <c r="DR2" s="89" t="s">
        <v>310</v>
      </c>
      <c r="DS2" s="89" t="s">
        <v>311</v>
      </c>
      <c r="DT2" s="89" t="s">
        <v>312</v>
      </c>
      <c r="DU2" s="90" t="s">
        <v>313</v>
      </c>
      <c r="DV2" s="90" t="s">
        <v>314</v>
      </c>
      <c r="DW2" s="91" t="s">
        <v>315</v>
      </c>
      <c r="DX2" s="92" t="s">
        <v>316</v>
      </c>
      <c r="DY2" s="92" t="s">
        <v>317</v>
      </c>
      <c r="DZ2" s="56" t="s">
        <v>318</v>
      </c>
      <c r="EA2" s="56" t="s">
        <v>319</v>
      </c>
      <c r="EB2" s="56" t="s">
        <v>320</v>
      </c>
      <c r="EC2" s="56" t="s">
        <v>321</v>
      </c>
      <c r="ED2" s="56" t="s">
        <v>322</v>
      </c>
      <c r="EE2" s="56" t="s">
        <v>323</v>
      </c>
      <c r="EF2" s="56" t="s">
        <v>324</v>
      </c>
      <c r="EG2" s="56" t="s">
        <v>325</v>
      </c>
      <c r="EH2" s="56" t="s">
        <v>326</v>
      </c>
      <c r="EI2" s="56" t="s">
        <v>327</v>
      </c>
      <c r="EJ2" s="56" t="s">
        <v>328</v>
      </c>
      <c r="EK2" s="93" t="s">
        <v>329</v>
      </c>
      <c r="EL2" s="93" t="s">
        <v>330</v>
      </c>
      <c r="EM2" s="93" t="s">
        <v>331</v>
      </c>
      <c r="EN2" s="93" t="s">
        <v>332</v>
      </c>
      <c r="EO2" s="93" t="s">
        <v>333</v>
      </c>
      <c r="EP2" s="93" t="s">
        <v>334</v>
      </c>
      <c r="EQ2" s="93" t="s">
        <v>335</v>
      </c>
      <c r="ER2" s="93" t="s">
        <v>336</v>
      </c>
      <c r="ES2" s="93" t="s">
        <v>337</v>
      </c>
      <c r="ET2" s="93" t="s">
        <v>338</v>
      </c>
      <c r="EU2" s="93" t="s">
        <v>339</v>
      </c>
    </row>
    <row r="3" spans="1:151" x14ac:dyDescent="0.15">
      <c r="A3" s="59" t="s">
        <v>340</v>
      </c>
      <c r="B3" s="59" t="s">
        <v>341</v>
      </c>
      <c r="C3" s="60">
        <v>2406.1</v>
      </c>
      <c r="D3" s="60">
        <v>37034855.156000003</v>
      </c>
      <c r="E3" s="60">
        <v>14318596.376</v>
      </c>
      <c r="F3" s="60">
        <v>43759485.156000003</v>
      </c>
      <c r="G3" s="60">
        <v>17023528.377</v>
      </c>
      <c r="H3" s="60">
        <v>4705315.7690000003</v>
      </c>
      <c r="I3" s="60">
        <v>1836255.5009999999</v>
      </c>
      <c r="J3" s="60">
        <v>15338.096</v>
      </c>
      <c r="K3" s="60">
        <v>5958.7309999999998</v>
      </c>
      <c r="L3" s="60">
        <v>1235.068</v>
      </c>
      <c r="M3" s="60">
        <v>2522706.9920000001</v>
      </c>
      <c r="N3" s="60">
        <v>360047.97</v>
      </c>
      <c r="O3" s="60">
        <v>51350.612000000001</v>
      </c>
      <c r="P3" s="60">
        <v>2534446.8390000002</v>
      </c>
      <c r="Q3" s="59" t="s">
        <v>342</v>
      </c>
      <c r="R3" s="61">
        <v>6.5190000000000001</v>
      </c>
      <c r="S3" s="61">
        <v>6.49</v>
      </c>
      <c r="T3" s="61">
        <v>0.52500000000000002</v>
      </c>
      <c r="U3" s="61">
        <v>1072.28</v>
      </c>
      <c r="V3" s="61">
        <v>7.6999999999999999E-2</v>
      </c>
      <c r="W3" s="61">
        <v>1.0999999999999999E-2</v>
      </c>
      <c r="X3" s="61">
        <v>1077.27</v>
      </c>
      <c r="Y3" s="59" t="s">
        <v>342</v>
      </c>
      <c r="Z3" s="61">
        <v>0.82799999999999996</v>
      </c>
      <c r="AA3" s="61">
        <v>0.83199999999999996</v>
      </c>
      <c r="AB3" s="61">
        <v>6.7000000000000004E-2</v>
      </c>
      <c r="AC3" s="61">
        <v>136.23400000000001</v>
      </c>
      <c r="AD3" s="59" t="s">
        <v>342</v>
      </c>
      <c r="AE3" s="61">
        <v>7.7140000000000004</v>
      </c>
      <c r="AF3" s="61">
        <v>7.6790000000000003</v>
      </c>
      <c r="AG3" s="61">
        <v>0.621</v>
      </c>
      <c r="AH3" s="61">
        <v>1268.6759999999999</v>
      </c>
      <c r="AI3" s="61">
        <v>9.0999999999999998E-2</v>
      </c>
      <c r="AJ3" s="61">
        <v>1.2999999999999999E-2</v>
      </c>
      <c r="AK3" s="59" t="s">
        <v>342</v>
      </c>
      <c r="AL3" s="61">
        <v>1.353</v>
      </c>
      <c r="AM3" s="61">
        <v>7.6459999999999999</v>
      </c>
      <c r="AN3" s="61">
        <v>8.9619999999999997</v>
      </c>
      <c r="AO3" s="61">
        <v>7.6580000000000004</v>
      </c>
      <c r="AP3" s="61">
        <v>1.07</v>
      </c>
      <c r="AQ3" s="61">
        <v>7.1289999999999996</v>
      </c>
      <c r="AR3" s="61">
        <v>8.968</v>
      </c>
      <c r="AS3" s="61">
        <v>7.6580000000000004</v>
      </c>
      <c r="AT3" s="61">
        <v>1.655</v>
      </c>
      <c r="AU3" s="61">
        <v>3.238</v>
      </c>
      <c r="AV3" s="61">
        <v>0.03</v>
      </c>
      <c r="AW3" s="61">
        <v>0.624</v>
      </c>
      <c r="AX3" s="61">
        <v>2074.2370000000001</v>
      </c>
      <c r="AY3" s="61">
        <v>1580.2529999999999</v>
      </c>
      <c r="AZ3" s="61">
        <v>1074.3340000000001</v>
      </c>
      <c r="BA3" s="61">
        <v>1281.606</v>
      </c>
      <c r="BB3" s="61">
        <v>0.19800000000000001</v>
      </c>
      <c r="BC3" s="61">
        <v>0.42799999999999999</v>
      </c>
      <c r="BD3" s="61">
        <v>0.02</v>
      </c>
      <c r="BE3" s="61">
        <v>9.0999999999999998E-2</v>
      </c>
      <c r="BF3" s="61">
        <v>3.4000000000000002E-2</v>
      </c>
      <c r="BG3" s="61">
        <v>5.8999999999999997E-2</v>
      </c>
      <c r="BH3" s="61">
        <v>2E-3</v>
      </c>
      <c r="BI3" s="61">
        <v>1.2999999999999999E-2</v>
      </c>
      <c r="BJ3" s="94" t="s">
        <v>342</v>
      </c>
      <c r="BK3" s="94" t="s">
        <v>342</v>
      </c>
      <c r="BL3" s="61">
        <v>0.13800000000000001</v>
      </c>
      <c r="BM3" s="61">
        <v>0.81200000000000006</v>
      </c>
      <c r="BN3" s="61">
        <v>0.97499999999999998</v>
      </c>
      <c r="BO3" s="61">
        <v>0.82299999999999995</v>
      </c>
      <c r="BP3" s="61">
        <v>0.113</v>
      </c>
      <c r="BQ3" s="61">
        <v>0.75</v>
      </c>
      <c r="BR3" s="61">
        <v>0.97499999999999998</v>
      </c>
      <c r="BS3" s="61">
        <v>0.82599999999999996</v>
      </c>
      <c r="BT3" s="61">
        <v>0.16900000000000001</v>
      </c>
      <c r="BU3" s="61">
        <v>0.34399999999999997</v>
      </c>
      <c r="BV3" s="61">
        <v>3.0000000000000001E-3</v>
      </c>
      <c r="BW3" s="61">
        <v>6.7000000000000004E-2</v>
      </c>
      <c r="BX3" s="61">
        <v>212.251</v>
      </c>
      <c r="BY3" s="61">
        <v>167.72900000000001</v>
      </c>
      <c r="BZ3" s="61">
        <v>116.89100000000001</v>
      </c>
      <c r="CA3" s="61">
        <v>137.739</v>
      </c>
      <c r="CB3" s="61">
        <v>0.02</v>
      </c>
      <c r="CC3" s="61">
        <v>4.4999999999999998E-2</v>
      </c>
      <c r="CD3" s="61">
        <v>2E-3</v>
      </c>
      <c r="CE3" s="61">
        <v>0.01</v>
      </c>
      <c r="CF3" s="61">
        <v>3.0000000000000001E-3</v>
      </c>
      <c r="CG3" s="61">
        <v>6.0000000000000001E-3</v>
      </c>
      <c r="CH3" s="61">
        <v>0</v>
      </c>
      <c r="CI3" s="61">
        <v>1E-3</v>
      </c>
      <c r="CJ3" s="94" t="s">
        <v>342</v>
      </c>
      <c r="CK3" s="94" t="s">
        <v>342</v>
      </c>
      <c r="CL3" s="61">
        <v>6.7610000000000001</v>
      </c>
      <c r="CM3" s="61">
        <v>6.7080000000000002</v>
      </c>
      <c r="CN3" s="61">
        <v>0.747</v>
      </c>
      <c r="CO3" s="61">
        <v>1367.7629999999999</v>
      </c>
      <c r="CP3" s="61">
        <v>0.11</v>
      </c>
      <c r="CQ3" s="61">
        <v>1.6E-2</v>
      </c>
      <c r="CR3" s="61">
        <v>1375</v>
      </c>
      <c r="CS3" s="94" t="s">
        <v>342</v>
      </c>
      <c r="CT3" s="60">
        <v>594138.93299999996</v>
      </c>
      <c r="CU3" s="60">
        <v>430960.62599999999</v>
      </c>
      <c r="CV3" s="60">
        <v>2911689.3640000001</v>
      </c>
      <c r="CW3" s="60">
        <v>0</v>
      </c>
      <c r="CX3" s="60">
        <v>594091</v>
      </c>
      <c r="CY3" s="60">
        <v>42514.845999999998</v>
      </c>
      <c r="CZ3" s="60">
        <v>134313</v>
      </c>
      <c r="DA3" s="60">
        <v>0</v>
      </c>
      <c r="DB3" s="60">
        <v>0</v>
      </c>
      <c r="DC3" s="60">
        <v>0</v>
      </c>
      <c r="DD3" s="60">
        <v>-2392</v>
      </c>
      <c r="DE3" s="60">
        <v>3934396.923</v>
      </c>
      <c r="DF3" s="60">
        <v>770918.84600000002</v>
      </c>
      <c r="DG3" s="60">
        <v>176827.84599999999</v>
      </c>
      <c r="DH3" s="60">
        <v>3976911.7689999999</v>
      </c>
      <c r="DI3" s="60">
        <v>728404</v>
      </c>
      <c r="DJ3" s="95">
        <v>12.6269726022292</v>
      </c>
      <c r="DK3" s="95">
        <v>9.1590160396735705</v>
      </c>
      <c r="DL3" s="95">
        <v>61.880849382799397</v>
      </c>
      <c r="DM3" s="95">
        <v>0</v>
      </c>
      <c r="DN3" s="95">
        <v>12.625953903328799</v>
      </c>
      <c r="DO3" s="95">
        <v>0.90354926400689795</v>
      </c>
      <c r="DP3" s="95">
        <v>2.8544949285846699</v>
      </c>
      <c r="DQ3" s="95">
        <v>0</v>
      </c>
      <c r="DR3" s="95">
        <v>0</v>
      </c>
      <c r="DS3" s="95">
        <v>0</v>
      </c>
      <c r="DT3" s="95">
        <v>0</v>
      </c>
      <c r="DU3" s="95">
        <v>83.616001904079695</v>
      </c>
      <c r="DV3" s="95">
        <v>16.383998095920301</v>
      </c>
      <c r="DW3" s="95">
        <v>3.7580441925915702</v>
      </c>
      <c r="DX3" s="95">
        <v>84.519551168086593</v>
      </c>
      <c r="DY3" s="95">
        <v>15.480448831913501</v>
      </c>
      <c r="DZ3" s="60">
        <v>365656.772</v>
      </c>
      <c r="EA3" s="60">
        <v>380984.10200000001</v>
      </c>
      <c r="EB3" s="60">
        <v>1700152.929</v>
      </c>
      <c r="EC3" s="60">
        <v>0</v>
      </c>
      <c r="ED3" s="60">
        <v>0</v>
      </c>
      <c r="EE3" s="60">
        <v>26782.463</v>
      </c>
      <c r="EF3" s="60">
        <v>0</v>
      </c>
      <c r="EG3" s="60">
        <v>0</v>
      </c>
      <c r="EH3" s="60">
        <v>0</v>
      </c>
      <c r="EI3" s="60">
        <v>0</v>
      </c>
      <c r="EJ3" s="60">
        <v>0</v>
      </c>
      <c r="EK3" s="95">
        <v>14.7825145567259</v>
      </c>
      <c r="EL3" s="95">
        <v>15.4021570891537</v>
      </c>
      <c r="EM3" s="95">
        <v>68.732585778917894</v>
      </c>
      <c r="EN3" s="95">
        <v>0</v>
      </c>
      <c r="EO3" s="95">
        <v>0</v>
      </c>
      <c r="EP3" s="95">
        <v>1.08274257520247</v>
      </c>
      <c r="EQ3" s="95">
        <v>0</v>
      </c>
      <c r="ER3" s="95">
        <v>0</v>
      </c>
      <c r="ES3" s="95">
        <v>0</v>
      </c>
      <c r="ET3" s="95">
        <v>0</v>
      </c>
      <c r="EU3" s="95">
        <v>0</v>
      </c>
    </row>
    <row r="4" spans="1:151" x14ac:dyDescent="0.15">
      <c r="A4" s="59" t="s">
        <v>343</v>
      </c>
      <c r="B4" s="59" t="s">
        <v>344</v>
      </c>
      <c r="C4" s="60">
        <v>1033.2</v>
      </c>
      <c r="D4" s="60">
        <v>5518225.4720000001</v>
      </c>
      <c r="E4" s="60">
        <v>1918374.38</v>
      </c>
      <c r="F4" s="60">
        <v>15673868.477</v>
      </c>
      <c r="G4" s="60">
        <v>5505969.3810000001</v>
      </c>
      <c r="H4" s="60">
        <v>1629717.7420000001</v>
      </c>
      <c r="I4" s="60">
        <v>569801.81999999995</v>
      </c>
      <c r="J4" s="60">
        <v>5670.0389999999998</v>
      </c>
      <c r="K4" s="60">
        <v>1858.6489999999999</v>
      </c>
      <c r="L4" s="60">
        <v>513.39700000000005</v>
      </c>
      <c r="M4" s="60">
        <v>409975.55200000003</v>
      </c>
      <c r="N4" s="60">
        <v>38010.714999999997</v>
      </c>
      <c r="O4" s="60">
        <v>6515.52</v>
      </c>
      <c r="P4" s="60">
        <v>411384.56599999999</v>
      </c>
      <c r="Q4" s="59" t="s">
        <v>342</v>
      </c>
      <c r="R4" s="61">
        <v>6.9580000000000002</v>
      </c>
      <c r="S4" s="61">
        <v>6.524</v>
      </c>
      <c r="T4" s="61">
        <v>0.63</v>
      </c>
      <c r="U4" s="61">
        <v>503.125</v>
      </c>
      <c r="V4" s="61">
        <v>2.3E-2</v>
      </c>
      <c r="W4" s="61">
        <v>4.0000000000000001E-3</v>
      </c>
      <c r="X4" s="61">
        <v>504.85399999999998</v>
      </c>
      <c r="Y4" s="59" t="s">
        <v>342</v>
      </c>
      <c r="Z4" s="61">
        <v>2.0550000000000002</v>
      </c>
      <c r="AA4" s="61">
        <v>1.9379999999999999</v>
      </c>
      <c r="AB4" s="61">
        <v>0.186</v>
      </c>
      <c r="AC4" s="61">
        <v>148.59</v>
      </c>
      <c r="AD4" s="59" t="s">
        <v>342</v>
      </c>
      <c r="AE4" s="61">
        <v>21.41</v>
      </c>
      <c r="AF4" s="61">
        <v>20.073</v>
      </c>
      <c r="AG4" s="61">
        <v>1.9390000000000001</v>
      </c>
      <c r="AH4" s="61">
        <v>1548.0450000000001</v>
      </c>
      <c r="AI4" s="61">
        <v>7.1999999999999995E-2</v>
      </c>
      <c r="AJ4" s="61">
        <v>1.2E-2</v>
      </c>
      <c r="AK4" s="59" t="s">
        <v>342</v>
      </c>
      <c r="AL4" s="61">
        <v>0</v>
      </c>
      <c r="AM4" s="61">
        <v>26.068999999999999</v>
      </c>
      <c r="AN4" s="61">
        <v>4.6219999999999999</v>
      </c>
      <c r="AO4" s="61">
        <v>21.126000000000001</v>
      </c>
      <c r="AP4" s="61">
        <v>0</v>
      </c>
      <c r="AQ4" s="61">
        <v>25.847999999999999</v>
      </c>
      <c r="AR4" s="61">
        <v>4.6219999999999999</v>
      </c>
      <c r="AS4" s="61">
        <v>20.146000000000001</v>
      </c>
      <c r="AT4" s="61">
        <v>0</v>
      </c>
      <c r="AU4" s="61">
        <v>2.472</v>
      </c>
      <c r="AV4" s="61">
        <v>4.4999999999999998E-2</v>
      </c>
      <c r="AW4" s="61">
        <v>1.913</v>
      </c>
      <c r="AX4" s="61">
        <v>0</v>
      </c>
      <c r="AY4" s="61">
        <v>1501.498</v>
      </c>
      <c r="AZ4" s="61">
        <v>1628.1030000000001</v>
      </c>
      <c r="BA4" s="61">
        <v>1530.6780000000001</v>
      </c>
      <c r="BB4" s="61">
        <v>0</v>
      </c>
      <c r="BC4" s="61">
        <v>8.3000000000000004E-2</v>
      </c>
      <c r="BD4" s="61">
        <v>3.1E-2</v>
      </c>
      <c r="BE4" s="61">
        <v>7.0999999999999994E-2</v>
      </c>
      <c r="BF4" s="61">
        <v>0</v>
      </c>
      <c r="BG4" s="61">
        <v>1.4999999999999999E-2</v>
      </c>
      <c r="BH4" s="61">
        <v>3.0000000000000001E-3</v>
      </c>
      <c r="BI4" s="61">
        <v>1.2E-2</v>
      </c>
      <c r="BJ4" s="94" t="s">
        <v>342</v>
      </c>
      <c r="BK4" s="94" t="s">
        <v>342</v>
      </c>
      <c r="BL4" s="61">
        <v>0</v>
      </c>
      <c r="BM4" s="61">
        <v>2.827</v>
      </c>
      <c r="BN4" s="61">
        <v>0.33200000000000002</v>
      </c>
      <c r="BO4" s="61">
        <v>2.0499999999999998</v>
      </c>
      <c r="BP4" s="61">
        <v>0</v>
      </c>
      <c r="BQ4" s="61">
        <v>2.8290000000000002</v>
      </c>
      <c r="BR4" s="61">
        <v>0.33200000000000002</v>
      </c>
      <c r="BS4" s="61">
        <v>1.9319999999999999</v>
      </c>
      <c r="BT4" s="61">
        <v>0</v>
      </c>
      <c r="BU4" s="61">
        <v>0.26800000000000002</v>
      </c>
      <c r="BV4" s="61">
        <v>3.0000000000000001E-3</v>
      </c>
      <c r="BW4" s="61">
        <v>0.186</v>
      </c>
      <c r="BX4" s="61">
        <v>0</v>
      </c>
      <c r="BY4" s="61">
        <v>162.83699999999999</v>
      </c>
      <c r="BZ4" s="61">
        <v>116.889</v>
      </c>
      <c r="CA4" s="61">
        <v>148.524</v>
      </c>
      <c r="CB4" s="61">
        <v>0</v>
      </c>
      <c r="CC4" s="61">
        <v>8.9999999999999993E-3</v>
      </c>
      <c r="CD4" s="61">
        <v>2E-3</v>
      </c>
      <c r="CE4" s="61">
        <v>7.0000000000000001E-3</v>
      </c>
      <c r="CF4" s="61">
        <v>0</v>
      </c>
      <c r="CG4" s="61">
        <v>2E-3</v>
      </c>
      <c r="CH4" s="61">
        <v>0</v>
      </c>
      <c r="CI4" s="61">
        <v>1E-3</v>
      </c>
      <c r="CJ4" s="94" t="s">
        <v>342</v>
      </c>
      <c r="CK4" s="94" t="s">
        <v>342</v>
      </c>
      <c r="CL4" s="61">
        <v>21.79</v>
      </c>
      <c r="CM4" s="61">
        <v>20.846</v>
      </c>
      <c r="CN4" s="61">
        <v>1.9650000000000001</v>
      </c>
      <c r="CO4" s="61">
        <v>1533.8050000000001</v>
      </c>
      <c r="CP4" s="61">
        <v>6.8000000000000005E-2</v>
      </c>
      <c r="CQ4" s="61">
        <v>1.2E-2</v>
      </c>
      <c r="CR4" s="61">
        <v>1538.913</v>
      </c>
      <c r="CS4" s="94" t="s">
        <v>342</v>
      </c>
      <c r="CT4" s="60">
        <v>0</v>
      </c>
      <c r="CU4" s="60">
        <v>400369.02100000001</v>
      </c>
      <c r="CV4" s="60">
        <v>128797.939</v>
      </c>
      <c r="CW4" s="60">
        <v>0</v>
      </c>
      <c r="CX4" s="60">
        <v>1065061</v>
      </c>
      <c r="CY4" s="60">
        <v>501.78</v>
      </c>
      <c r="CZ4" s="60">
        <v>34988</v>
      </c>
      <c r="DA4" s="60">
        <v>0</v>
      </c>
      <c r="DB4" s="60">
        <v>0</v>
      </c>
      <c r="DC4" s="60">
        <v>0</v>
      </c>
      <c r="DD4" s="60">
        <v>0</v>
      </c>
      <c r="DE4" s="60">
        <v>529166.96</v>
      </c>
      <c r="DF4" s="60">
        <v>1100550.78</v>
      </c>
      <c r="DG4" s="60">
        <v>35489.78</v>
      </c>
      <c r="DH4" s="60">
        <v>529668.74</v>
      </c>
      <c r="DI4" s="60">
        <v>1100049</v>
      </c>
      <c r="DJ4" s="95">
        <v>0</v>
      </c>
      <c r="DK4" s="95">
        <v>24.566770746448402</v>
      </c>
      <c r="DL4" s="95">
        <v>7.9030825914676504</v>
      </c>
      <c r="DM4" s="95">
        <v>0</v>
      </c>
      <c r="DN4" s="95">
        <v>65.352482448893298</v>
      </c>
      <c r="DO4" s="95">
        <v>3.0789380742704601E-2</v>
      </c>
      <c r="DP4" s="95">
        <v>2.1468748324479798</v>
      </c>
      <c r="DQ4" s="95">
        <v>0</v>
      </c>
      <c r="DR4" s="95">
        <v>0</v>
      </c>
      <c r="DS4" s="95">
        <v>0</v>
      </c>
      <c r="DT4" s="95">
        <v>0</v>
      </c>
      <c r="DU4" s="95">
        <v>32.469853337916</v>
      </c>
      <c r="DV4" s="95">
        <v>67.530146662083993</v>
      </c>
      <c r="DW4" s="95">
        <v>2.1776642131906798</v>
      </c>
      <c r="DX4" s="95">
        <v>32.500642718658803</v>
      </c>
      <c r="DY4" s="95">
        <v>67.499357281341204</v>
      </c>
      <c r="DZ4" s="60">
        <v>0</v>
      </c>
      <c r="EA4" s="60">
        <v>387396.64799999999</v>
      </c>
      <c r="EB4" s="60">
        <v>101106.213</v>
      </c>
      <c r="EC4" s="60">
        <v>0</v>
      </c>
      <c r="ED4" s="60">
        <v>0</v>
      </c>
      <c r="EE4" s="60">
        <v>0</v>
      </c>
      <c r="EF4" s="60">
        <v>0</v>
      </c>
      <c r="EG4" s="60">
        <v>0</v>
      </c>
      <c r="EH4" s="60">
        <v>0</v>
      </c>
      <c r="EI4" s="60">
        <v>0</v>
      </c>
      <c r="EJ4" s="60">
        <v>0</v>
      </c>
      <c r="EK4" s="95">
        <v>0</v>
      </c>
      <c r="EL4" s="95">
        <v>79.3028411027842</v>
      </c>
      <c r="EM4" s="95">
        <v>20.6971588972158</v>
      </c>
      <c r="EN4" s="95">
        <v>0</v>
      </c>
      <c r="EO4" s="95">
        <v>0</v>
      </c>
      <c r="EP4" s="95">
        <v>0</v>
      </c>
      <c r="EQ4" s="95">
        <v>0</v>
      </c>
      <c r="ER4" s="95">
        <v>0</v>
      </c>
      <c r="ES4" s="95">
        <v>0</v>
      </c>
      <c r="ET4" s="95">
        <v>0</v>
      </c>
      <c r="EU4" s="95">
        <v>0</v>
      </c>
    </row>
    <row r="5" spans="1:151" x14ac:dyDescent="0.15">
      <c r="A5" s="59" t="s">
        <v>345</v>
      </c>
      <c r="B5" s="59" t="s">
        <v>346</v>
      </c>
      <c r="C5" s="60">
        <v>63308.3</v>
      </c>
      <c r="D5" s="60">
        <v>1060149568.706</v>
      </c>
      <c r="E5" s="60">
        <v>527723312.34200001</v>
      </c>
      <c r="F5" s="60">
        <v>1561877189.7060001</v>
      </c>
      <c r="G5" s="60">
        <v>740293369.347</v>
      </c>
      <c r="H5" s="60">
        <v>166327576.05399999</v>
      </c>
      <c r="I5" s="60">
        <v>80085328.069000006</v>
      </c>
      <c r="J5" s="60">
        <v>79933.546000000002</v>
      </c>
      <c r="K5" s="60">
        <v>36541.690999999999</v>
      </c>
      <c r="L5" s="60">
        <v>22958.347000000002</v>
      </c>
      <c r="M5" s="60">
        <v>86793512.030000001</v>
      </c>
      <c r="N5" s="60">
        <v>13083209.405999999</v>
      </c>
      <c r="O5" s="60">
        <v>2012392.1780000001</v>
      </c>
      <c r="P5" s="60">
        <v>87242806.512999997</v>
      </c>
      <c r="Q5" s="59" t="s">
        <v>342</v>
      </c>
      <c r="R5" s="61">
        <v>0.96099999999999997</v>
      </c>
      <c r="S5" s="61">
        <v>0.91300000000000003</v>
      </c>
      <c r="T5" s="61">
        <v>0.27600000000000002</v>
      </c>
      <c r="U5" s="61">
        <v>1043.645</v>
      </c>
      <c r="V5" s="61">
        <v>7.9000000000000001E-2</v>
      </c>
      <c r="W5" s="61">
        <v>1.2E-2</v>
      </c>
      <c r="X5" s="61">
        <v>1049.048</v>
      </c>
      <c r="Y5" s="59" t="s">
        <v>342</v>
      </c>
      <c r="Z5" s="61">
        <v>0.151</v>
      </c>
      <c r="AA5" s="61">
        <v>0.13800000000000001</v>
      </c>
      <c r="AB5" s="61">
        <v>4.2999999999999997E-2</v>
      </c>
      <c r="AC5" s="61">
        <v>163.738</v>
      </c>
      <c r="AD5" s="59" t="s">
        <v>342</v>
      </c>
      <c r="AE5" s="61">
        <v>1.377</v>
      </c>
      <c r="AF5" s="61">
        <v>1.3069999999999999</v>
      </c>
      <c r="AG5" s="61">
        <v>0.39500000000000002</v>
      </c>
      <c r="AH5" s="61">
        <v>1495.06</v>
      </c>
      <c r="AI5" s="61">
        <v>0.113</v>
      </c>
      <c r="AJ5" s="61">
        <v>1.7000000000000001E-2</v>
      </c>
      <c r="AK5" s="59" t="s">
        <v>342</v>
      </c>
      <c r="AL5" s="61">
        <v>2.6640000000000001</v>
      </c>
      <c r="AM5" s="61">
        <v>29.030999999999999</v>
      </c>
      <c r="AN5" s="61">
        <v>0.39500000000000002</v>
      </c>
      <c r="AO5" s="61">
        <v>1.3640000000000001</v>
      </c>
      <c r="AP5" s="61">
        <v>2.6230000000000002</v>
      </c>
      <c r="AQ5" s="61">
        <v>28.326000000000001</v>
      </c>
      <c r="AR5" s="61">
        <v>0.35499999999999998</v>
      </c>
      <c r="AS5" s="61">
        <v>1.2330000000000001</v>
      </c>
      <c r="AT5" s="61">
        <v>0.86099999999999999</v>
      </c>
      <c r="AU5" s="61">
        <v>8.1470000000000002</v>
      </c>
      <c r="AV5" s="61">
        <v>6.0000000000000001E-3</v>
      </c>
      <c r="AW5" s="61">
        <v>0.371</v>
      </c>
      <c r="AX5" s="61">
        <v>2293.2359999999999</v>
      </c>
      <c r="AY5" s="61">
        <v>4882.5169999999998</v>
      </c>
      <c r="AZ5" s="61">
        <v>903.13699999999994</v>
      </c>
      <c r="BA5" s="61">
        <v>1497</v>
      </c>
      <c r="BB5" s="61">
        <v>0.23200000000000001</v>
      </c>
      <c r="BC5" s="61">
        <v>0.19800000000000001</v>
      </c>
      <c r="BD5" s="61">
        <v>1.4999999999999999E-2</v>
      </c>
      <c r="BE5" s="61">
        <v>0.108</v>
      </c>
      <c r="BF5" s="61">
        <v>3.6999999999999998E-2</v>
      </c>
      <c r="BG5" s="61">
        <v>0.04</v>
      </c>
      <c r="BH5" s="61">
        <v>2E-3</v>
      </c>
      <c r="BI5" s="61">
        <v>1.7000000000000001E-2</v>
      </c>
      <c r="BJ5" s="94" t="s">
        <v>342</v>
      </c>
      <c r="BK5" s="94" t="s">
        <v>342</v>
      </c>
      <c r="BL5" s="61">
        <v>0.24099999999999999</v>
      </c>
      <c r="BM5" s="61">
        <v>0.97099999999999997</v>
      </c>
      <c r="BN5" s="61">
        <v>5.1999999999999998E-2</v>
      </c>
      <c r="BO5" s="61">
        <v>0.15</v>
      </c>
      <c r="BP5" s="61">
        <v>0.23599999999999999</v>
      </c>
      <c r="BQ5" s="61">
        <v>0.97099999999999997</v>
      </c>
      <c r="BR5" s="61">
        <v>4.7E-2</v>
      </c>
      <c r="BS5" s="61">
        <v>0.13800000000000001</v>
      </c>
      <c r="BT5" s="61">
        <v>7.8E-2</v>
      </c>
      <c r="BU5" s="61">
        <v>0.27300000000000002</v>
      </c>
      <c r="BV5" s="61">
        <v>1E-3</v>
      </c>
      <c r="BW5" s="61">
        <v>4.1000000000000002E-2</v>
      </c>
      <c r="BX5" s="61">
        <v>207.29499999999999</v>
      </c>
      <c r="BY5" s="61">
        <v>163.32499999999999</v>
      </c>
      <c r="BZ5" s="61">
        <v>118.777</v>
      </c>
      <c r="CA5" s="61">
        <v>164.84299999999999</v>
      </c>
      <c r="CB5" s="61">
        <v>2.1000000000000001E-2</v>
      </c>
      <c r="CC5" s="61">
        <v>7.0000000000000001E-3</v>
      </c>
      <c r="CD5" s="61">
        <v>2E-3</v>
      </c>
      <c r="CE5" s="61">
        <v>1.2E-2</v>
      </c>
      <c r="CF5" s="61">
        <v>3.0000000000000001E-3</v>
      </c>
      <c r="CG5" s="61">
        <v>1E-3</v>
      </c>
      <c r="CH5" s="61">
        <v>0</v>
      </c>
      <c r="CI5" s="61">
        <v>2E-3</v>
      </c>
      <c r="CJ5" s="94" t="s">
        <v>342</v>
      </c>
      <c r="CK5" s="94" t="s">
        <v>342</v>
      </c>
      <c r="CL5" s="61">
        <v>1.2989999999999999</v>
      </c>
      <c r="CM5" s="61">
        <v>1.1359999999999999</v>
      </c>
      <c r="CN5" s="61">
        <v>0.35399999999999998</v>
      </c>
      <c r="CO5" s="61">
        <v>1384.8230000000001</v>
      </c>
      <c r="CP5" s="61">
        <v>9.7000000000000003E-2</v>
      </c>
      <c r="CQ5" s="61">
        <v>1.4E-2</v>
      </c>
      <c r="CR5" s="61">
        <v>1391.222</v>
      </c>
      <c r="CS5" s="94" t="s">
        <v>342</v>
      </c>
      <c r="CT5" s="60">
        <v>49085178.170000002</v>
      </c>
      <c r="CU5" s="60">
        <v>104448.564</v>
      </c>
      <c r="CV5" s="60">
        <v>66277483.534000002</v>
      </c>
      <c r="CW5" s="60">
        <v>32377477</v>
      </c>
      <c r="CX5" s="60">
        <v>5802171</v>
      </c>
      <c r="CY5" s="60">
        <v>617898.24199999997</v>
      </c>
      <c r="CZ5" s="60">
        <v>1940054</v>
      </c>
      <c r="DA5" s="60">
        <v>4716201.37</v>
      </c>
      <c r="DB5" s="60">
        <v>5385267</v>
      </c>
      <c r="DC5" s="60">
        <v>742.45600000000002</v>
      </c>
      <c r="DD5" s="60">
        <v>21307</v>
      </c>
      <c r="DE5" s="60">
        <v>147866636.72400001</v>
      </c>
      <c r="DF5" s="60">
        <v>18461591.612</v>
      </c>
      <c r="DG5" s="60">
        <v>12659420.612</v>
      </c>
      <c r="DH5" s="60">
        <v>116107057.96600001</v>
      </c>
      <c r="DI5" s="60">
        <v>50221170.369999997</v>
      </c>
      <c r="DJ5" s="95">
        <v>29.511032890245701</v>
      </c>
      <c r="DK5" s="95">
        <v>6.2796655170884896E-2</v>
      </c>
      <c r="DL5" s="95">
        <v>39.847405456704998</v>
      </c>
      <c r="DM5" s="95">
        <v>19.4660144726572</v>
      </c>
      <c r="DN5" s="95">
        <v>3.4883862216574699</v>
      </c>
      <c r="DO5" s="95">
        <v>0.37149331065547198</v>
      </c>
      <c r="DP5" s="95">
        <v>1.1664009286991801</v>
      </c>
      <c r="DQ5" s="95">
        <v>2.8354786299249199</v>
      </c>
      <c r="DR5" s="95">
        <v>3.2377348414492899</v>
      </c>
      <c r="DS5" s="95">
        <v>4.4638003267861602E-4</v>
      </c>
      <c r="DT5" s="95">
        <v>1.2810212802217599E-2</v>
      </c>
      <c r="DU5" s="95">
        <v>88.900506067613705</v>
      </c>
      <c r="DV5" s="95">
        <v>11.0994939323863</v>
      </c>
      <c r="DW5" s="95">
        <v>7.6111077107288603</v>
      </c>
      <c r="DX5" s="95">
        <v>69.805984905611993</v>
      </c>
      <c r="DY5" s="95">
        <v>30.194015094388</v>
      </c>
      <c r="DZ5" s="60">
        <v>23041679.541000001</v>
      </c>
      <c r="EA5" s="60">
        <v>95.001000000000005</v>
      </c>
      <c r="EB5" s="60">
        <v>42794636.461000003</v>
      </c>
      <c r="EC5" s="60">
        <v>0</v>
      </c>
      <c r="ED5" s="60">
        <v>0</v>
      </c>
      <c r="EE5" s="60">
        <v>112185.345</v>
      </c>
      <c r="EF5" s="60">
        <v>0</v>
      </c>
      <c r="EG5" s="60">
        <v>0</v>
      </c>
      <c r="EH5" s="60">
        <v>0</v>
      </c>
      <c r="EI5" s="60">
        <v>0</v>
      </c>
      <c r="EJ5" s="60">
        <v>0</v>
      </c>
      <c r="EK5" s="95">
        <v>34.9388475522466</v>
      </c>
      <c r="EL5" s="95">
        <v>1.44053103872413E-4</v>
      </c>
      <c r="EM5" s="95">
        <v>64.890898110230594</v>
      </c>
      <c r="EN5" s="95">
        <v>0</v>
      </c>
      <c r="EO5" s="95">
        <v>0</v>
      </c>
      <c r="EP5" s="95">
        <v>0.17011028441887399</v>
      </c>
      <c r="EQ5" s="95">
        <v>0</v>
      </c>
      <c r="ER5" s="95">
        <v>0</v>
      </c>
      <c r="ES5" s="95">
        <v>0</v>
      </c>
      <c r="ET5" s="95">
        <v>0</v>
      </c>
      <c r="EU5" s="95">
        <v>0</v>
      </c>
    </row>
    <row r="6" spans="1:151" x14ac:dyDescent="0.15">
      <c r="A6" s="59" t="s">
        <v>347</v>
      </c>
      <c r="B6" s="59" t="s">
        <v>348</v>
      </c>
      <c r="C6" s="60">
        <v>110655.6</v>
      </c>
      <c r="D6" s="60">
        <v>884398707.02600002</v>
      </c>
      <c r="E6" s="60">
        <v>405336539.648</v>
      </c>
      <c r="F6" s="60">
        <v>1713552164.4360001</v>
      </c>
      <c r="G6" s="60">
        <v>806187556.477</v>
      </c>
      <c r="H6" s="60">
        <v>200602485.03099999</v>
      </c>
      <c r="I6" s="60">
        <v>95564644.773000002</v>
      </c>
      <c r="J6" s="60">
        <v>56897.036</v>
      </c>
      <c r="K6" s="60">
        <v>25296.238000000001</v>
      </c>
      <c r="L6" s="60">
        <v>5192.5529999999999</v>
      </c>
      <c r="M6" s="60">
        <v>52945255.059</v>
      </c>
      <c r="N6" s="60">
        <v>6674292.2769999998</v>
      </c>
      <c r="O6" s="60">
        <v>859757.25100000005</v>
      </c>
      <c r="P6" s="60">
        <v>53148495.137000002</v>
      </c>
      <c r="Q6" s="59" t="s">
        <v>342</v>
      </c>
      <c r="R6" s="61">
        <v>0.56699999999999995</v>
      </c>
      <c r="S6" s="61">
        <v>0.52900000000000003</v>
      </c>
      <c r="T6" s="61">
        <v>5.1999999999999998E-2</v>
      </c>
      <c r="U6" s="61">
        <v>527.86199999999997</v>
      </c>
      <c r="V6" s="61">
        <v>3.3000000000000002E-2</v>
      </c>
      <c r="W6" s="61">
        <v>4.0000000000000001E-3</v>
      </c>
      <c r="X6" s="61">
        <v>529.88900000000001</v>
      </c>
      <c r="Y6" s="59" t="s">
        <v>342</v>
      </c>
      <c r="Z6" s="61">
        <v>0.129</v>
      </c>
      <c r="AA6" s="61">
        <v>0.125</v>
      </c>
      <c r="AB6" s="61">
        <v>1.2E-2</v>
      </c>
      <c r="AC6" s="61">
        <v>119.732</v>
      </c>
      <c r="AD6" s="59" t="s">
        <v>342</v>
      </c>
      <c r="AE6" s="61">
        <v>1.0009999999999999</v>
      </c>
      <c r="AF6" s="61">
        <v>0.93500000000000005</v>
      </c>
      <c r="AG6" s="61">
        <v>9.0999999999999998E-2</v>
      </c>
      <c r="AH6" s="61">
        <v>931.89400000000001</v>
      </c>
      <c r="AI6" s="61">
        <v>5.8999999999999997E-2</v>
      </c>
      <c r="AJ6" s="61">
        <v>8.0000000000000002E-3</v>
      </c>
      <c r="AK6" s="59" t="s">
        <v>342</v>
      </c>
      <c r="AL6" s="61">
        <v>2.4279999999999999</v>
      </c>
      <c r="AM6" s="61">
        <v>30.238</v>
      </c>
      <c r="AN6" s="61">
        <v>0.623</v>
      </c>
      <c r="AO6" s="61">
        <v>0.79</v>
      </c>
      <c r="AP6" s="61">
        <v>2.375</v>
      </c>
      <c r="AQ6" s="61">
        <v>38.003999999999998</v>
      </c>
      <c r="AR6" s="61">
        <v>0.59899999999999998</v>
      </c>
      <c r="AS6" s="61">
        <v>0.76</v>
      </c>
      <c r="AT6" s="61">
        <v>0.63800000000000001</v>
      </c>
      <c r="AU6" s="61">
        <v>1.585</v>
      </c>
      <c r="AV6" s="61">
        <v>8.0000000000000002E-3</v>
      </c>
      <c r="AW6" s="61">
        <v>6.0999999999999999E-2</v>
      </c>
      <c r="AX6" s="61">
        <v>1997.19</v>
      </c>
      <c r="AY6" s="61">
        <v>1325.9010000000001</v>
      </c>
      <c r="AZ6" s="61">
        <v>866.274</v>
      </c>
      <c r="BA6" s="61">
        <v>956.99</v>
      </c>
      <c r="BB6" s="61">
        <v>0.22900000000000001</v>
      </c>
      <c r="BC6" s="61">
        <v>4.4999999999999998E-2</v>
      </c>
      <c r="BD6" s="61">
        <v>1.6E-2</v>
      </c>
      <c r="BE6" s="61">
        <v>3.4000000000000002E-2</v>
      </c>
      <c r="BF6" s="61">
        <v>3.4000000000000002E-2</v>
      </c>
      <c r="BG6" s="61">
        <v>8.9999999999999993E-3</v>
      </c>
      <c r="BH6" s="61">
        <v>2E-3</v>
      </c>
      <c r="BI6" s="61">
        <v>4.0000000000000001E-3</v>
      </c>
      <c r="BJ6" s="94" t="s">
        <v>342</v>
      </c>
      <c r="BK6" s="94" t="s">
        <v>342</v>
      </c>
      <c r="BL6" s="61">
        <v>0.25</v>
      </c>
      <c r="BM6" s="61">
        <v>3.871</v>
      </c>
      <c r="BN6" s="61">
        <v>8.5000000000000006E-2</v>
      </c>
      <c r="BO6" s="61">
        <v>0.105</v>
      </c>
      <c r="BP6" s="61">
        <v>0.249</v>
      </c>
      <c r="BQ6" s="61">
        <v>4.8159999999999998</v>
      </c>
      <c r="BR6" s="61">
        <v>8.2000000000000003E-2</v>
      </c>
      <c r="BS6" s="61">
        <v>0.10199999999999999</v>
      </c>
      <c r="BT6" s="61">
        <v>6.6000000000000003E-2</v>
      </c>
      <c r="BU6" s="61">
        <v>0.20300000000000001</v>
      </c>
      <c r="BV6" s="61">
        <v>1E-3</v>
      </c>
      <c r="BW6" s="61">
        <v>8.0000000000000002E-3</v>
      </c>
      <c r="BX6" s="61">
        <v>205.27099999999999</v>
      </c>
      <c r="BY6" s="61">
        <v>169.727</v>
      </c>
      <c r="BZ6" s="61">
        <v>117.684</v>
      </c>
      <c r="CA6" s="61">
        <v>126.85599999999999</v>
      </c>
      <c r="CB6" s="61">
        <v>2.4E-2</v>
      </c>
      <c r="CC6" s="61">
        <v>6.0000000000000001E-3</v>
      </c>
      <c r="CD6" s="61">
        <v>2E-3</v>
      </c>
      <c r="CE6" s="61">
        <v>4.0000000000000001E-3</v>
      </c>
      <c r="CF6" s="61">
        <v>3.0000000000000001E-3</v>
      </c>
      <c r="CG6" s="61">
        <v>1E-3</v>
      </c>
      <c r="CH6" s="61">
        <v>0</v>
      </c>
      <c r="CI6" s="61">
        <v>1E-3</v>
      </c>
      <c r="CJ6" s="94" t="s">
        <v>342</v>
      </c>
      <c r="CK6" s="94" t="s">
        <v>342</v>
      </c>
      <c r="CL6" s="61">
        <v>0.82799999999999996</v>
      </c>
      <c r="CM6" s="61">
        <v>0.78300000000000003</v>
      </c>
      <c r="CN6" s="61">
        <v>5.6000000000000001E-2</v>
      </c>
      <c r="CO6" s="61">
        <v>942.94</v>
      </c>
      <c r="CP6" s="61">
        <v>4.4999999999999998E-2</v>
      </c>
      <c r="CQ6" s="61">
        <v>6.0000000000000001E-3</v>
      </c>
      <c r="CR6" s="61">
        <v>945.60699999999997</v>
      </c>
      <c r="CS6" s="94" t="s">
        <v>342</v>
      </c>
      <c r="CT6" s="60">
        <v>8709846.8149999995</v>
      </c>
      <c r="CU6" s="60">
        <v>187090.04699999999</v>
      </c>
      <c r="CV6" s="60">
        <v>97097196.554000005</v>
      </c>
      <c r="CW6" s="60">
        <v>18907578</v>
      </c>
      <c r="CX6" s="60">
        <v>24291998.489999998</v>
      </c>
      <c r="CY6" s="60">
        <v>5725590.5420000004</v>
      </c>
      <c r="CZ6" s="60">
        <v>14112410.130000001</v>
      </c>
      <c r="DA6" s="60">
        <v>21349070.030000001</v>
      </c>
      <c r="DB6" s="60">
        <v>8312055</v>
      </c>
      <c r="DC6" s="60">
        <v>1426815.666</v>
      </c>
      <c r="DD6" s="60">
        <v>482832.94</v>
      </c>
      <c r="DE6" s="60">
        <v>126811360.022</v>
      </c>
      <c r="DF6" s="60">
        <v>73791124.192000002</v>
      </c>
      <c r="DG6" s="60">
        <v>49499125.702</v>
      </c>
      <c r="DH6" s="60">
        <v>113629372.564</v>
      </c>
      <c r="DI6" s="60">
        <v>86973111.650000006</v>
      </c>
      <c r="DJ6" s="95">
        <v>4.3418439453164801</v>
      </c>
      <c r="DK6" s="95">
        <v>9.3264072841897097E-2</v>
      </c>
      <c r="DL6" s="95">
        <v>48.402788696483903</v>
      </c>
      <c r="DM6" s="95">
        <v>9.4253957392818997</v>
      </c>
      <c r="DN6" s="95">
        <v>12.109520270988099</v>
      </c>
      <c r="DO6" s="95">
        <v>2.8541972271350402</v>
      </c>
      <c r="DP6" s="95">
        <v>7.0350126446814496</v>
      </c>
      <c r="DQ6" s="95">
        <v>10.642475397874501</v>
      </c>
      <c r="DR6" s="95">
        <v>4.1435453965429501</v>
      </c>
      <c r="DS6" s="95">
        <v>0.71126520271697802</v>
      </c>
      <c r="DT6" s="95">
        <v>0.240691406136786</v>
      </c>
      <c r="DU6" s="95">
        <v>63.215249062778</v>
      </c>
      <c r="DV6" s="95">
        <v>36.784750937222</v>
      </c>
      <c r="DW6" s="95">
        <v>24.675230666233901</v>
      </c>
      <c r="DX6" s="95">
        <v>56.6440505506311</v>
      </c>
      <c r="DY6" s="95">
        <v>43.3559494493689</v>
      </c>
      <c r="DZ6" s="60">
        <v>3123036.2009999999</v>
      </c>
      <c r="EA6" s="60">
        <v>106510.16800000001</v>
      </c>
      <c r="EB6" s="60">
        <v>52816766.648000002</v>
      </c>
      <c r="EC6" s="60">
        <v>0</v>
      </c>
      <c r="ED6" s="60">
        <v>0</v>
      </c>
      <c r="EE6" s="60">
        <v>1771444.1240000001</v>
      </c>
      <c r="EF6" s="60">
        <v>0</v>
      </c>
      <c r="EG6" s="60">
        <v>0</v>
      </c>
      <c r="EH6" s="60">
        <v>0</v>
      </c>
      <c r="EI6" s="60">
        <v>134165.65400000001</v>
      </c>
      <c r="EJ6" s="60">
        <v>0</v>
      </c>
      <c r="EK6" s="95">
        <v>5.3890122199661601</v>
      </c>
      <c r="EL6" s="95">
        <v>0.183790568167782</v>
      </c>
      <c r="EM6" s="95">
        <v>91.138937416203504</v>
      </c>
      <c r="EN6" s="95">
        <v>0</v>
      </c>
      <c r="EO6" s="95">
        <v>0</v>
      </c>
      <c r="EP6" s="95">
        <v>3.0567477989032499</v>
      </c>
      <c r="EQ6" s="95">
        <v>0</v>
      </c>
      <c r="ER6" s="95">
        <v>0</v>
      </c>
      <c r="ES6" s="95">
        <v>0</v>
      </c>
      <c r="ET6" s="95">
        <v>0.23151199675929701</v>
      </c>
      <c r="EU6" s="95">
        <v>0</v>
      </c>
    </row>
    <row r="7" spans="1:151" x14ac:dyDescent="0.15">
      <c r="A7" s="59" t="s">
        <v>349</v>
      </c>
      <c r="B7" s="59" t="s">
        <v>350</v>
      </c>
      <c r="C7" s="60">
        <v>159336.29999999999</v>
      </c>
      <c r="D7" s="60">
        <v>2454551297.9029999</v>
      </c>
      <c r="E7" s="60">
        <v>1258466620.3510001</v>
      </c>
      <c r="F7" s="60">
        <v>3406537637.7399998</v>
      </c>
      <c r="G7" s="60">
        <v>1639516878.5599999</v>
      </c>
      <c r="H7" s="60">
        <v>389939061.95899999</v>
      </c>
      <c r="I7" s="60">
        <v>187148582.05899999</v>
      </c>
      <c r="J7" s="60">
        <v>106194.764</v>
      </c>
      <c r="K7" s="60">
        <v>53444.803999999996</v>
      </c>
      <c r="L7" s="60">
        <v>201831.99100000001</v>
      </c>
      <c r="M7" s="60">
        <v>196754748.55000001</v>
      </c>
      <c r="N7" s="60">
        <v>29743398.697000001</v>
      </c>
      <c r="O7" s="60">
        <v>4196729.8739999998</v>
      </c>
      <c r="P7" s="60">
        <v>197714011.40700001</v>
      </c>
      <c r="Q7" s="59" t="s">
        <v>342</v>
      </c>
      <c r="R7" s="61">
        <v>0.54500000000000004</v>
      </c>
      <c r="S7" s="61">
        <v>0.57099999999999995</v>
      </c>
      <c r="T7" s="61">
        <v>1.0349999999999999</v>
      </c>
      <c r="U7" s="61">
        <v>1009.1559999999999</v>
      </c>
      <c r="V7" s="61">
        <v>7.5999999999999998E-2</v>
      </c>
      <c r="W7" s="61">
        <v>1.0999999999999999E-2</v>
      </c>
      <c r="X7" s="61">
        <v>1014.076</v>
      </c>
      <c r="Y7" s="59" t="s">
        <v>342</v>
      </c>
      <c r="Z7" s="61">
        <v>8.6999999999999994E-2</v>
      </c>
      <c r="AA7" s="61">
        <v>8.5000000000000006E-2</v>
      </c>
      <c r="AB7" s="61">
        <v>0.16400000000000001</v>
      </c>
      <c r="AC7" s="61">
        <v>160.31800000000001</v>
      </c>
      <c r="AD7" s="59" t="s">
        <v>342</v>
      </c>
      <c r="AE7" s="61">
        <v>0.72599999999999998</v>
      </c>
      <c r="AF7" s="61">
        <v>0.76100000000000001</v>
      </c>
      <c r="AG7" s="61">
        <v>1.379</v>
      </c>
      <c r="AH7" s="61">
        <v>1344.471</v>
      </c>
      <c r="AI7" s="61">
        <v>0.10199999999999999</v>
      </c>
      <c r="AJ7" s="61">
        <v>1.4E-2</v>
      </c>
      <c r="AK7" s="59" t="s">
        <v>342</v>
      </c>
      <c r="AL7" s="61">
        <v>1.232</v>
      </c>
      <c r="AM7" s="61">
        <v>3.9809999999999999</v>
      </c>
      <c r="AN7" s="61">
        <v>0.41399999999999998</v>
      </c>
      <c r="AO7" s="61">
        <v>0.69899999999999995</v>
      </c>
      <c r="AP7" s="61">
        <v>1.224</v>
      </c>
      <c r="AQ7" s="61">
        <v>4.6509999999999998</v>
      </c>
      <c r="AR7" s="61">
        <v>0.41</v>
      </c>
      <c r="AS7" s="61">
        <v>0.70199999999999996</v>
      </c>
      <c r="AT7" s="61">
        <v>3.92</v>
      </c>
      <c r="AU7" s="61">
        <v>1.69</v>
      </c>
      <c r="AV7" s="61">
        <v>6.0000000000000001E-3</v>
      </c>
      <c r="AW7" s="61">
        <v>1.3819999999999999</v>
      </c>
      <c r="AX7" s="61">
        <v>2298.299</v>
      </c>
      <c r="AY7" s="61">
        <v>2297.627</v>
      </c>
      <c r="AZ7" s="61">
        <v>842.96400000000006</v>
      </c>
      <c r="BA7" s="61">
        <v>1351.1410000000001</v>
      </c>
      <c r="BB7" s="61">
        <v>0.26100000000000001</v>
      </c>
      <c r="BC7" s="61">
        <v>5.7000000000000002E-2</v>
      </c>
      <c r="BD7" s="61">
        <v>1.6E-2</v>
      </c>
      <c r="BE7" s="61">
        <v>0.10199999999999999</v>
      </c>
      <c r="BF7" s="61">
        <v>3.7999999999999999E-2</v>
      </c>
      <c r="BG7" s="61">
        <v>0.01</v>
      </c>
      <c r="BH7" s="61">
        <v>2E-3</v>
      </c>
      <c r="BI7" s="61">
        <v>1.4E-2</v>
      </c>
      <c r="BJ7" s="94" t="s">
        <v>342</v>
      </c>
      <c r="BK7" s="94" t="s">
        <v>342</v>
      </c>
      <c r="BL7" s="61">
        <v>0.114</v>
      </c>
      <c r="BM7" s="61">
        <v>0.29599999999999999</v>
      </c>
      <c r="BN7" s="61">
        <v>5.8000000000000003E-2</v>
      </c>
      <c r="BO7" s="61">
        <v>8.3000000000000004E-2</v>
      </c>
      <c r="BP7" s="61">
        <v>0.113</v>
      </c>
      <c r="BQ7" s="61">
        <v>0.28799999999999998</v>
      </c>
      <c r="BR7" s="61">
        <v>5.7000000000000002E-2</v>
      </c>
      <c r="BS7" s="61">
        <v>8.3000000000000004E-2</v>
      </c>
      <c r="BT7" s="61">
        <v>0.36199999999999999</v>
      </c>
      <c r="BU7" s="61">
        <v>0.126</v>
      </c>
      <c r="BV7" s="61">
        <v>1E-3</v>
      </c>
      <c r="BW7" s="61">
        <v>0.16500000000000001</v>
      </c>
      <c r="BX7" s="61">
        <v>212.52</v>
      </c>
      <c r="BY7" s="61">
        <v>171.05199999999999</v>
      </c>
      <c r="BZ7" s="61">
        <v>118.6</v>
      </c>
      <c r="CA7" s="61">
        <v>161.09800000000001</v>
      </c>
      <c r="CB7" s="61">
        <v>2.4E-2</v>
      </c>
      <c r="CC7" s="61">
        <v>4.0000000000000001E-3</v>
      </c>
      <c r="CD7" s="61">
        <v>2E-3</v>
      </c>
      <c r="CE7" s="61">
        <v>1.2E-2</v>
      </c>
      <c r="CF7" s="61">
        <v>4.0000000000000001E-3</v>
      </c>
      <c r="CG7" s="61">
        <v>1E-3</v>
      </c>
      <c r="CH7" s="61">
        <v>0</v>
      </c>
      <c r="CI7" s="61">
        <v>2E-3</v>
      </c>
      <c r="CJ7" s="94" t="s">
        <v>342</v>
      </c>
      <c r="CK7" s="94" t="s">
        <v>342</v>
      </c>
      <c r="CL7" s="61">
        <v>0.751</v>
      </c>
      <c r="CM7" s="61">
        <v>0.745</v>
      </c>
      <c r="CN7" s="61">
        <v>1.5960000000000001</v>
      </c>
      <c r="CO7" s="61">
        <v>1402.8209999999999</v>
      </c>
      <c r="CP7" s="61">
        <v>0.108</v>
      </c>
      <c r="CQ7" s="61">
        <v>1.4999999999999999E-2</v>
      </c>
      <c r="CR7" s="61">
        <v>1409.751</v>
      </c>
      <c r="CS7" s="94" t="s">
        <v>342</v>
      </c>
      <c r="CT7" s="60">
        <v>101006612.69</v>
      </c>
      <c r="CU7" s="60">
        <v>178137.041</v>
      </c>
      <c r="CV7" s="60">
        <v>187922725.435</v>
      </c>
      <c r="CW7" s="60">
        <v>42079445</v>
      </c>
      <c r="CX7" s="60">
        <v>1173035</v>
      </c>
      <c r="CY7" s="60">
        <v>1085420.9580000001</v>
      </c>
      <c r="CZ7" s="60">
        <v>53296815</v>
      </c>
      <c r="DA7" s="60">
        <v>702602</v>
      </c>
      <c r="DB7" s="60">
        <v>0</v>
      </c>
      <c r="DC7" s="60">
        <v>1838398.9939999999</v>
      </c>
      <c r="DD7" s="60">
        <v>655869.6</v>
      </c>
      <c r="DE7" s="60">
        <v>333681188.75999999</v>
      </c>
      <c r="DF7" s="60">
        <v>56257872.957999997</v>
      </c>
      <c r="DG7" s="60">
        <v>55084837.957999997</v>
      </c>
      <c r="DH7" s="60">
        <v>292687164.71799999</v>
      </c>
      <c r="DI7" s="60">
        <v>97251897</v>
      </c>
      <c r="DJ7" s="95">
        <v>25.903178882614</v>
      </c>
      <c r="DK7" s="95">
        <v>4.5683302466585599E-2</v>
      </c>
      <c r="DL7" s="95">
        <v>48.192844442679601</v>
      </c>
      <c r="DM7" s="95">
        <v>10.7912874423521</v>
      </c>
      <c r="DN7" s="95">
        <v>0.30082520967040899</v>
      </c>
      <c r="DO7" s="95">
        <v>0.278356559924475</v>
      </c>
      <c r="DP7" s="95">
        <v>13.667985650163899</v>
      </c>
      <c r="DQ7" s="95">
        <v>0.18018251285328099</v>
      </c>
      <c r="DR7" s="95">
        <v>0</v>
      </c>
      <c r="DS7" s="95">
        <v>0.471458023697434</v>
      </c>
      <c r="DT7" s="95">
        <v>0.168197973578322</v>
      </c>
      <c r="DU7" s="95">
        <v>85.572650067387897</v>
      </c>
      <c r="DV7" s="95">
        <v>14.427349932612101</v>
      </c>
      <c r="DW7" s="95">
        <v>14.126524722941699</v>
      </c>
      <c r="DX7" s="95">
        <v>75.059719184960301</v>
      </c>
      <c r="DY7" s="95">
        <v>24.940280815039699</v>
      </c>
      <c r="DZ7" s="60">
        <v>57717555.480999999</v>
      </c>
      <c r="EA7" s="60">
        <v>178703.514</v>
      </c>
      <c r="EB7" s="60">
        <v>95034043.180999994</v>
      </c>
      <c r="EC7" s="60">
        <v>0</v>
      </c>
      <c r="ED7" s="60">
        <v>0</v>
      </c>
      <c r="EE7" s="60">
        <v>200615.63800000001</v>
      </c>
      <c r="EF7" s="60">
        <v>0</v>
      </c>
      <c r="EG7" s="60">
        <v>0</v>
      </c>
      <c r="EH7" s="60">
        <v>0</v>
      </c>
      <c r="EI7" s="60">
        <v>2256041.2379999999</v>
      </c>
      <c r="EJ7" s="60">
        <v>0</v>
      </c>
      <c r="EK7" s="95">
        <v>37.144401199060802</v>
      </c>
      <c r="EL7" s="95">
        <v>0.115005477236161</v>
      </c>
      <c r="EM7" s="95">
        <v>61.159600368505998</v>
      </c>
      <c r="EN7" s="95">
        <v>0</v>
      </c>
      <c r="EO7" s="95">
        <v>0</v>
      </c>
      <c r="EP7" s="95">
        <v>0.12910712661662099</v>
      </c>
      <c r="EQ7" s="95">
        <v>0</v>
      </c>
      <c r="ER7" s="95">
        <v>0</v>
      </c>
      <c r="ES7" s="95">
        <v>0</v>
      </c>
      <c r="ET7" s="95">
        <v>1.4518858285804299</v>
      </c>
      <c r="EU7" s="95">
        <v>0</v>
      </c>
    </row>
    <row r="8" spans="1:151" x14ac:dyDescent="0.15">
      <c r="A8" s="59" t="s">
        <v>351</v>
      </c>
      <c r="B8" s="59" t="s">
        <v>352</v>
      </c>
      <c r="C8" s="60">
        <v>97820.3</v>
      </c>
      <c r="D8" s="60">
        <v>1665956580.8150001</v>
      </c>
      <c r="E8" s="60">
        <v>815625409.14699996</v>
      </c>
      <c r="F8" s="60">
        <v>1990986264.812</v>
      </c>
      <c r="G8" s="60">
        <v>953407578.14900005</v>
      </c>
      <c r="H8" s="60">
        <v>229407929.06</v>
      </c>
      <c r="I8" s="60">
        <v>109423684.55400001</v>
      </c>
      <c r="J8" s="60">
        <v>61022.224999999999</v>
      </c>
      <c r="K8" s="60">
        <v>29948.947</v>
      </c>
      <c r="L8" s="60">
        <v>42714.18</v>
      </c>
      <c r="M8" s="60">
        <v>116043999.116</v>
      </c>
      <c r="N8" s="60">
        <v>17313122.118000001</v>
      </c>
      <c r="O8" s="60">
        <v>2354795.7740000002</v>
      </c>
      <c r="P8" s="60">
        <v>116579671.59999999</v>
      </c>
      <c r="Q8" s="59" t="s">
        <v>342</v>
      </c>
      <c r="R8" s="61">
        <v>0.53200000000000003</v>
      </c>
      <c r="S8" s="61">
        <v>0.54700000000000004</v>
      </c>
      <c r="T8" s="61">
        <v>0.372</v>
      </c>
      <c r="U8" s="61">
        <v>1011.683</v>
      </c>
      <c r="V8" s="61">
        <v>7.4999999999999997E-2</v>
      </c>
      <c r="W8" s="61">
        <v>0.01</v>
      </c>
      <c r="X8" s="61">
        <v>1016.353</v>
      </c>
      <c r="Y8" s="59" t="s">
        <v>342</v>
      </c>
      <c r="Z8" s="61">
        <v>7.2999999999999995E-2</v>
      </c>
      <c r="AA8" s="61">
        <v>7.2999999999999995E-2</v>
      </c>
      <c r="AB8" s="61">
        <v>5.0999999999999997E-2</v>
      </c>
      <c r="AC8" s="61">
        <v>139.31200000000001</v>
      </c>
      <c r="AD8" s="59" t="s">
        <v>342</v>
      </c>
      <c r="AE8" s="61">
        <v>0.61099999999999999</v>
      </c>
      <c r="AF8" s="61">
        <v>0.629</v>
      </c>
      <c r="AG8" s="61">
        <v>0.42799999999999999</v>
      </c>
      <c r="AH8" s="61">
        <v>1162.4960000000001</v>
      </c>
      <c r="AI8" s="61">
        <v>8.6999999999999994E-2</v>
      </c>
      <c r="AJ8" s="61">
        <v>1.2E-2</v>
      </c>
      <c r="AK8" s="59" t="s">
        <v>342</v>
      </c>
      <c r="AL8" s="61">
        <v>1.423</v>
      </c>
      <c r="AM8" s="61">
        <v>1.923</v>
      </c>
      <c r="AN8" s="61">
        <v>0.24099999999999999</v>
      </c>
      <c r="AO8" s="61">
        <v>0.52900000000000003</v>
      </c>
      <c r="AP8" s="61">
        <v>1.456</v>
      </c>
      <c r="AQ8" s="61">
        <v>2.0680000000000001</v>
      </c>
      <c r="AR8" s="61">
        <v>0.26200000000000001</v>
      </c>
      <c r="AS8" s="61">
        <v>0.56299999999999994</v>
      </c>
      <c r="AT8" s="61">
        <v>1.649</v>
      </c>
      <c r="AU8" s="61">
        <v>0.249</v>
      </c>
      <c r="AV8" s="61">
        <v>2.5000000000000001E-2</v>
      </c>
      <c r="AW8" s="61">
        <v>0.42499999999999999</v>
      </c>
      <c r="AX8" s="61">
        <v>2058.7269999999999</v>
      </c>
      <c r="AY8" s="61">
        <v>1812.0250000000001</v>
      </c>
      <c r="AZ8" s="61">
        <v>894.90499999999997</v>
      </c>
      <c r="BA8" s="61">
        <v>1183.5239999999999</v>
      </c>
      <c r="BB8" s="61">
        <v>0.20799999999999999</v>
      </c>
      <c r="BC8" s="61">
        <v>4.1000000000000002E-2</v>
      </c>
      <c r="BD8" s="61">
        <v>1.7000000000000001E-2</v>
      </c>
      <c r="BE8" s="61">
        <v>6.3E-2</v>
      </c>
      <c r="BF8" s="61">
        <v>0.03</v>
      </c>
      <c r="BG8" s="61">
        <v>5.0000000000000001E-3</v>
      </c>
      <c r="BH8" s="61">
        <v>2E-3</v>
      </c>
      <c r="BI8" s="61">
        <v>8.9999999999999993E-3</v>
      </c>
      <c r="BJ8" s="94" t="s">
        <v>342</v>
      </c>
      <c r="BK8" s="94" t="s">
        <v>342</v>
      </c>
      <c r="BL8" s="61">
        <v>0.13500000000000001</v>
      </c>
      <c r="BM8" s="61">
        <v>0.13500000000000001</v>
      </c>
      <c r="BN8" s="61">
        <v>3.2000000000000001E-2</v>
      </c>
      <c r="BO8" s="61">
        <v>6.4000000000000001E-2</v>
      </c>
      <c r="BP8" s="61">
        <v>0.13700000000000001</v>
      </c>
      <c r="BQ8" s="61">
        <v>0.14199999999999999</v>
      </c>
      <c r="BR8" s="61">
        <v>3.5000000000000003E-2</v>
      </c>
      <c r="BS8" s="61">
        <v>6.7000000000000004E-2</v>
      </c>
      <c r="BT8" s="61">
        <v>0.156</v>
      </c>
      <c r="BU8" s="61">
        <v>1.7000000000000001E-2</v>
      </c>
      <c r="BV8" s="61">
        <v>3.0000000000000001E-3</v>
      </c>
      <c r="BW8" s="61">
        <v>5.1999999999999998E-2</v>
      </c>
      <c r="BX8" s="61">
        <v>195.001</v>
      </c>
      <c r="BY8" s="61">
        <v>127.053</v>
      </c>
      <c r="BZ8" s="61">
        <v>119.47199999999999</v>
      </c>
      <c r="CA8" s="61">
        <v>143.661</v>
      </c>
      <c r="CB8" s="61">
        <v>0.02</v>
      </c>
      <c r="CC8" s="61">
        <v>3.0000000000000001E-3</v>
      </c>
      <c r="CD8" s="61">
        <v>2E-3</v>
      </c>
      <c r="CE8" s="61">
        <v>8.0000000000000002E-3</v>
      </c>
      <c r="CF8" s="61">
        <v>3.0000000000000001E-3</v>
      </c>
      <c r="CG8" s="61">
        <v>0</v>
      </c>
      <c r="CH8" s="61">
        <v>0</v>
      </c>
      <c r="CI8" s="61">
        <v>1E-3</v>
      </c>
      <c r="CJ8" s="94" t="s">
        <v>342</v>
      </c>
      <c r="CK8" s="94" t="s">
        <v>342</v>
      </c>
      <c r="CL8" s="61">
        <v>0.59399999999999997</v>
      </c>
      <c r="CM8" s="61">
        <v>0.61299999999999999</v>
      </c>
      <c r="CN8" s="61">
        <v>0.434</v>
      </c>
      <c r="CO8" s="61">
        <v>1188.4849999999999</v>
      </c>
      <c r="CP8" s="61">
        <v>7.8E-2</v>
      </c>
      <c r="CQ8" s="61">
        <v>1.0999999999999999E-2</v>
      </c>
      <c r="CR8" s="61">
        <v>1193.2660000000001</v>
      </c>
      <c r="CS8" s="94" t="s">
        <v>342</v>
      </c>
      <c r="CT8" s="60">
        <v>36790857.618000001</v>
      </c>
      <c r="CU8" s="60">
        <v>2814817.3309999998</v>
      </c>
      <c r="CV8" s="60">
        <v>152730470.89500001</v>
      </c>
      <c r="CW8" s="60">
        <v>29320022</v>
      </c>
      <c r="CX8" s="60">
        <v>174551</v>
      </c>
      <c r="CY8" s="60">
        <v>5615419.0070000002</v>
      </c>
      <c r="CZ8" s="60">
        <v>0</v>
      </c>
      <c r="DA8" s="60">
        <v>267071</v>
      </c>
      <c r="DB8" s="60">
        <v>0</v>
      </c>
      <c r="DC8" s="60">
        <v>19074.169999999998</v>
      </c>
      <c r="DD8" s="60">
        <v>1675645.845</v>
      </c>
      <c r="DE8" s="60">
        <v>223350887.859</v>
      </c>
      <c r="DF8" s="60">
        <v>6057041.0070000002</v>
      </c>
      <c r="DG8" s="60">
        <v>5882490.0070000002</v>
      </c>
      <c r="DH8" s="60">
        <v>199646284.866</v>
      </c>
      <c r="DI8" s="60">
        <v>29761644</v>
      </c>
      <c r="DJ8" s="95">
        <v>16.037308649209798</v>
      </c>
      <c r="DK8" s="95">
        <v>1.22699217281377</v>
      </c>
      <c r="DL8" s="95">
        <v>66.575933817968306</v>
      </c>
      <c r="DM8" s="95">
        <v>12.780736108352301</v>
      </c>
      <c r="DN8" s="95">
        <v>7.6087605543031303E-2</v>
      </c>
      <c r="DO8" s="95">
        <v>2.44778767445306</v>
      </c>
      <c r="DP8" s="95">
        <v>0</v>
      </c>
      <c r="DQ8" s="95">
        <v>0.116417510641491</v>
      </c>
      <c r="DR8" s="95">
        <v>0</v>
      </c>
      <c r="DS8" s="95">
        <v>8.3145208163844502E-3</v>
      </c>
      <c r="DT8" s="95">
        <v>0.730421940201886</v>
      </c>
      <c r="DU8" s="95">
        <v>97.359707209362398</v>
      </c>
      <c r="DV8" s="95">
        <v>2.6402927906375901</v>
      </c>
      <c r="DW8" s="95">
        <v>2.56420518509456</v>
      </c>
      <c r="DX8" s="95">
        <v>87.026758775463193</v>
      </c>
      <c r="DY8" s="95">
        <v>12.9732412245368</v>
      </c>
      <c r="DZ8" s="60">
        <v>31277390.092</v>
      </c>
      <c r="EA8" s="60">
        <v>164170.99900000001</v>
      </c>
      <c r="EB8" s="60">
        <v>98430329.922999993</v>
      </c>
      <c r="EC8" s="60">
        <v>0</v>
      </c>
      <c r="ED8" s="60">
        <v>0</v>
      </c>
      <c r="EE8" s="60">
        <v>2303194.406</v>
      </c>
      <c r="EF8" s="60">
        <v>0</v>
      </c>
      <c r="EG8" s="60">
        <v>0</v>
      </c>
      <c r="EH8" s="60">
        <v>0</v>
      </c>
      <c r="EI8" s="60">
        <v>2223927</v>
      </c>
      <c r="EJ8" s="60">
        <v>0</v>
      </c>
      <c r="EK8" s="95">
        <v>23.272038632682399</v>
      </c>
      <c r="EL8" s="95">
        <v>0.122151938503042</v>
      </c>
      <c r="EM8" s="95">
        <v>73.237390774178195</v>
      </c>
      <c r="EN8" s="95">
        <v>0</v>
      </c>
      <c r="EO8" s="95">
        <v>0</v>
      </c>
      <c r="EP8" s="95">
        <v>1.7136989063619099</v>
      </c>
      <c r="EQ8" s="95">
        <v>0</v>
      </c>
      <c r="ER8" s="95">
        <v>0</v>
      </c>
      <c r="ES8" s="95">
        <v>0</v>
      </c>
      <c r="ET8" s="95">
        <v>1.65471974827451</v>
      </c>
      <c r="EU8" s="95">
        <v>0</v>
      </c>
    </row>
    <row r="9" spans="1:151" x14ac:dyDescent="0.15">
      <c r="A9" s="59" t="s">
        <v>353</v>
      </c>
      <c r="B9" s="59" t="s">
        <v>354</v>
      </c>
      <c r="C9" s="60">
        <v>1164.0999999999999</v>
      </c>
      <c r="D9" s="60">
        <v>20112676.627</v>
      </c>
      <c r="E9" s="60">
        <v>8265311.0269999998</v>
      </c>
      <c r="F9" s="60">
        <v>27638964.627999999</v>
      </c>
      <c r="G9" s="60">
        <v>11686215.032</v>
      </c>
      <c r="H9" s="60">
        <v>2741703.6669999999</v>
      </c>
      <c r="I9" s="60">
        <v>1180395.193</v>
      </c>
      <c r="J9" s="60">
        <v>10206.656999999999</v>
      </c>
      <c r="K9" s="60">
        <v>4116.7330000000002</v>
      </c>
      <c r="L9" s="60">
        <v>6168.2139999999999</v>
      </c>
      <c r="M9" s="60">
        <v>1579243.81</v>
      </c>
      <c r="N9" s="60">
        <v>259100.367</v>
      </c>
      <c r="O9" s="60">
        <v>41628.39</v>
      </c>
      <c r="P9" s="60">
        <v>1588416.7649999999</v>
      </c>
      <c r="Q9" s="59" t="s">
        <v>342</v>
      </c>
      <c r="R9" s="61">
        <v>7.4450000000000003</v>
      </c>
      <c r="S9" s="61">
        <v>6.9749999999999996</v>
      </c>
      <c r="T9" s="61">
        <v>4.5</v>
      </c>
      <c r="U9" s="61">
        <v>1152.0160000000001</v>
      </c>
      <c r="V9" s="61">
        <v>9.5000000000000001E-2</v>
      </c>
      <c r="W9" s="61">
        <v>1.4999999999999999E-2</v>
      </c>
      <c r="X9" s="61">
        <v>1158.7080000000001</v>
      </c>
      <c r="Y9" s="59" t="s">
        <v>342</v>
      </c>
      <c r="Z9" s="61">
        <v>1.0149999999999999</v>
      </c>
      <c r="AA9" s="61">
        <v>0.996</v>
      </c>
      <c r="AB9" s="61">
        <v>0.61299999999999999</v>
      </c>
      <c r="AC9" s="61">
        <v>157.04</v>
      </c>
      <c r="AD9" s="59" t="s">
        <v>342</v>
      </c>
      <c r="AE9" s="61">
        <v>10.596</v>
      </c>
      <c r="AF9" s="61">
        <v>9.9269999999999996</v>
      </c>
      <c r="AG9" s="61">
        <v>6.4039999999999999</v>
      </c>
      <c r="AH9" s="61">
        <v>1639.5250000000001</v>
      </c>
      <c r="AI9" s="61">
        <v>0.13400000000000001</v>
      </c>
      <c r="AJ9" s="61">
        <v>2.1999999999999999E-2</v>
      </c>
      <c r="AK9" s="59" t="s">
        <v>342</v>
      </c>
      <c r="AL9" s="61">
        <v>0</v>
      </c>
      <c r="AM9" s="61">
        <v>10.913</v>
      </c>
      <c r="AN9" s="61">
        <v>0</v>
      </c>
      <c r="AO9" s="61">
        <v>10.913</v>
      </c>
      <c r="AP9" s="61">
        <v>0</v>
      </c>
      <c r="AQ9" s="61">
        <v>10.595000000000001</v>
      </c>
      <c r="AR9" s="61">
        <v>0</v>
      </c>
      <c r="AS9" s="61">
        <v>10.595000000000001</v>
      </c>
      <c r="AT9" s="61">
        <v>0</v>
      </c>
      <c r="AU9" s="61">
        <v>6.5880000000000001</v>
      </c>
      <c r="AV9" s="61">
        <v>0</v>
      </c>
      <c r="AW9" s="61">
        <v>6.5880000000000001</v>
      </c>
      <c r="AX9" s="61">
        <v>0</v>
      </c>
      <c r="AY9" s="61">
        <v>1688.2349999999999</v>
      </c>
      <c r="AZ9" s="61">
        <v>0</v>
      </c>
      <c r="BA9" s="61">
        <v>1688.2349999999999</v>
      </c>
      <c r="BB9" s="61">
        <v>0</v>
      </c>
      <c r="BC9" s="61">
        <v>0.104</v>
      </c>
      <c r="BD9" s="61">
        <v>0</v>
      </c>
      <c r="BE9" s="61">
        <v>0.104</v>
      </c>
      <c r="BF9" s="61">
        <v>0</v>
      </c>
      <c r="BG9" s="61">
        <v>1.7999999999999999E-2</v>
      </c>
      <c r="BH9" s="61">
        <v>0</v>
      </c>
      <c r="BI9" s="61">
        <v>1.7999999999999999E-2</v>
      </c>
      <c r="BJ9" s="94" t="s">
        <v>342</v>
      </c>
      <c r="BK9" s="94" t="s">
        <v>342</v>
      </c>
      <c r="BL9" s="61">
        <v>0</v>
      </c>
      <c r="BM9" s="61">
        <v>1.0620000000000001</v>
      </c>
      <c r="BN9" s="61">
        <v>0</v>
      </c>
      <c r="BO9" s="61">
        <v>1.0620000000000001</v>
      </c>
      <c r="BP9" s="61">
        <v>0</v>
      </c>
      <c r="BQ9" s="61">
        <v>1.026</v>
      </c>
      <c r="BR9" s="61">
        <v>0</v>
      </c>
      <c r="BS9" s="61">
        <v>1.026</v>
      </c>
      <c r="BT9" s="61">
        <v>0</v>
      </c>
      <c r="BU9" s="61">
        <v>0.64100000000000001</v>
      </c>
      <c r="BV9" s="61">
        <v>0</v>
      </c>
      <c r="BW9" s="61">
        <v>0.64100000000000001</v>
      </c>
      <c r="BX9" s="61">
        <v>0</v>
      </c>
      <c r="BY9" s="61">
        <v>164.36199999999999</v>
      </c>
      <c r="BZ9" s="61">
        <v>0</v>
      </c>
      <c r="CA9" s="61">
        <v>164.36199999999999</v>
      </c>
      <c r="CB9" s="61">
        <v>0</v>
      </c>
      <c r="CC9" s="61">
        <v>0.01</v>
      </c>
      <c r="CD9" s="61">
        <v>0</v>
      </c>
      <c r="CE9" s="61">
        <v>0.01</v>
      </c>
      <c r="CF9" s="61">
        <v>0</v>
      </c>
      <c r="CG9" s="61">
        <v>2E-3</v>
      </c>
      <c r="CH9" s="61">
        <v>0</v>
      </c>
      <c r="CI9" s="61">
        <v>2E-3</v>
      </c>
      <c r="CJ9" s="94" t="s">
        <v>342</v>
      </c>
      <c r="CK9" s="94" t="s">
        <v>342</v>
      </c>
      <c r="CL9" s="61">
        <v>11.82</v>
      </c>
      <c r="CM9" s="61">
        <v>11.316000000000001</v>
      </c>
      <c r="CN9" s="61">
        <v>4.5469999999999997</v>
      </c>
      <c r="CO9" s="61">
        <v>1529.999</v>
      </c>
      <c r="CP9" s="61">
        <v>0.14699999999999999</v>
      </c>
      <c r="CQ9" s="61">
        <v>2.3E-2</v>
      </c>
      <c r="CR9" s="61">
        <v>1540.2049999999999</v>
      </c>
      <c r="CS9" s="94" t="s">
        <v>342</v>
      </c>
      <c r="CT9" s="60">
        <v>5525.7640000000001</v>
      </c>
      <c r="CU9" s="60">
        <v>1691007.4029999999</v>
      </c>
      <c r="CV9" s="60">
        <v>0</v>
      </c>
      <c r="CW9" s="60">
        <v>0</v>
      </c>
      <c r="CX9" s="60">
        <v>90849</v>
      </c>
      <c r="CY9" s="60">
        <v>117079.842</v>
      </c>
      <c r="CZ9" s="60">
        <v>405713</v>
      </c>
      <c r="DA9" s="60">
        <v>58575</v>
      </c>
      <c r="DB9" s="60">
        <v>260102</v>
      </c>
      <c r="DC9" s="60">
        <v>0</v>
      </c>
      <c r="DD9" s="60">
        <v>112851.66</v>
      </c>
      <c r="DE9" s="60">
        <v>1809384.827</v>
      </c>
      <c r="DF9" s="60">
        <v>932318.84199999995</v>
      </c>
      <c r="DG9" s="60">
        <v>841469.84199999995</v>
      </c>
      <c r="DH9" s="60">
        <v>1926464.669</v>
      </c>
      <c r="DI9" s="60">
        <v>815239</v>
      </c>
      <c r="DJ9" s="95">
        <v>0.201544902991484</v>
      </c>
      <c r="DK9" s="95">
        <v>61.677249154237501</v>
      </c>
      <c r="DL9" s="95">
        <v>0</v>
      </c>
      <c r="DM9" s="95">
        <v>0</v>
      </c>
      <c r="DN9" s="95">
        <v>3.3135966161192001</v>
      </c>
      <c r="DO9" s="95">
        <v>4.2703317402169603</v>
      </c>
      <c r="DP9" s="95">
        <v>14.7978428371866</v>
      </c>
      <c r="DQ9" s="95">
        <v>2.1364453300441602</v>
      </c>
      <c r="DR9" s="95">
        <v>9.4868750018804509</v>
      </c>
      <c r="DS9" s="95">
        <v>0</v>
      </c>
      <c r="DT9" s="95">
        <v>4.1161144173236304</v>
      </c>
      <c r="DU9" s="95">
        <v>65.994908474552602</v>
      </c>
      <c r="DV9" s="95">
        <v>34.005091525447398</v>
      </c>
      <c r="DW9" s="95">
        <v>30.691494909328199</v>
      </c>
      <c r="DX9" s="95">
        <v>70.265240214769506</v>
      </c>
      <c r="DY9" s="95">
        <v>29.734759785230501</v>
      </c>
      <c r="DZ9" s="60">
        <v>0</v>
      </c>
      <c r="EA9" s="60">
        <v>1258345.6089999999</v>
      </c>
      <c r="EB9" s="60">
        <v>0</v>
      </c>
      <c r="EC9" s="60">
        <v>0</v>
      </c>
      <c r="ED9" s="60">
        <v>0</v>
      </c>
      <c r="EE9" s="60">
        <v>93196.322</v>
      </c>
      <c r="EF9" s="60">
        <v>0</v>
      </c>
      <c r="EG9" s="60">
        <v>0</v>
      </c>
      <c r="EH9" s="60">
        <v>0</v>
      </c>
      <c r="EI9" s="60">
        <v>0</v>
      </c>
      <c r="EJ9" s="60">
        <v>0</v>
      </c>
      <c r="EK9" s="95">
        <v>0</v>
      </c>
      <c r="EL9" s="95">
        <v>93.104444651452795</v>
      </c>
      <c r="EM9" s="95">
        <v>0</v>
      </c>
      <c r="EN9" s="95">
        <v>0</v>
      </c>
      <c r="EO9" s="95">
        <v>0</v>
      </c>
      <c r="EP9" s="95">
        <v>6.8955553485472398</v>
      </c>
      <c r="EQ9" s="95">
        <v>0</v>
      </c>
      <c r="ER9" s="95">
        <v>0</v>
      </c>
      <c r="ES9" s="95">
        <v>0</v>
      </c>
      <c r="ET9" s="95">
        <v>0</v>
      </c>
      <c r="EU9" s="95">
        <v>0</v>
      </c>
    </row>
    <row r="10" spans="1:151" x14ac:dyDescent="0.15">
      <c r="A10" s="59" t="s">
        <v>355</v>
      </c>
      <c r="B10" s="59" t="s">
        <v>356</v>
      </c>
      <c r="C10" s="60">
        <v>2337.6999999999998</v>
      </c>
      <c r="D10" s="60">
        <v>72485544.489999995</v>
      </c>
      <c r="E10" s="60">
        <v>31380003.583999999</v>
      </c>
      <c r="F10" s="60">
        <v>74916792.490999997</v>
      </c>
      <c r="G10" s="60">
        <v>32512101.585999999</v>
      </c>
      <c r="H10" s="60">
        <v>7207141</v>
      </c>
      <c r="I10" s="60">
        <v>3136247</v>
      </c>
      <c r="J10" s="60">
        <v>12138.194</v>
      </c>
      <c r="K10" s="60">
        <v>5011.6270000000004</v>
      </c>
      <c r="L10" s="60">
        <v>31163.383999999998</v>
      </c>
      <c r="M10" s="60">
        <v>5992333.6679999996</v>
      </c>
      <c r="N10" s="60">
        <v>1303794.4680000001</v>
      </c>
      <c r="O10" s="60">
        <v>198470.71400000001</v>
      </c>
      <c r="P10" s="60">
        <v>6036786.4709999999</v>
      </c>
      <c r="Q10" s="59" t="s">
        <v>342</v>
      </c>
      <c r="R10" s="61">
        <v>3.3679999999999999</v>
      </c>
      <c r="S10" s="61">
        <v>3.1960000000000002</v>
      </c>
      <c r="T10" s="61">
        <v>8.6479999999999997</v>
      </c>
      <c r="U10" s="61">
        <v>1662.8879999999999</v>
      </c>
      <c r="V10" s="61">
        <v>0.18099999999999999</v>
      </c>
      <c r="W10" s="61">
        <v>2.8000000000000001E-2</v>
      </c>
      <c r="X10" s="61">
        <v>1675.2239999999999</v>
      </c>
      <c r="Y10" s="59" t="s">
        <v>342</v>
      </c>
      <c r="Z10" s="61">
        <v>0.33500000000000002</v>
      </c>
      <c r="AA10" s="61">
        <v>0.31900000000000001</v>
      </c>
      <c r="AB10" s="61">
        <v>0.86</v>
      </c>
      <c r="AC10" s="61">
        <v>165.339</v>
      </c>
      <c r="AD10" s="59" t="s">
        <v>342</v>
      </c>
      <c r="AE10" s="61">
        <v>3.496</v>
      </c>
      <c r="AF10" s="61">
        <v>3.3170000000000002</v>
      </c>
      <c r="AG10" s="61">
        <v>8.9760000000000009</v>
      </c>
      <c r="AH10" s="61">
        <v>1725.954</v>
      </c>
      <c r="AI10" s="61">
        <v>0.188</v>
      </c>
      <c r="AJ10" s="61">
        <v>2.9000000000000001E-2</v>
      </c>
      <c r="AK10" s="59" t="s">
        <v>342</v>
      </c>
      <c r="AL10" s="61">
        <v>1.083</v>
      </c>
      <c r="AM10" s="61">
        <v>4.1180000000000003</v>
      </c>
      <c r="AN10" s="61">
        <v>0</v>
      </c>
      <c r="AO10" s="61">
        <v>3.4119999999999999</v>
      </c>
      <c r="AQ10" s="61">
        <v>4.1449999999999996</v>
      </c>
      <c r="AR10" s="61">
        <v>0</v>
      </c>
      <c r="AS10" s="61">
        <v>3.2170000000000001</v>
      </c>
      <c r="AT10" s="61">
        <v>14.236000000000001</v>
      </c>
      <c r="AU10" s="61">
        <v>8.1549999999999994</v>
      </c>
      <c r="AV10" s="61">
        <v>0</v>
      </c>
      <c r="AW10" s="61">
        <v>9.57</v>
      </c>
      <c r="AX10" s="61">
        <v>2257.71</v>
      </c>
      <c r="AY10" s="61">
        <v>1572.0840000000001</v>
      </c>
      <c r="AZ10" s="61">
        <v>0</v>
      </c>
      <c r="BA10" s="61">
        <v>1731.6289999999999</v>
      </c>
      <c r="BB10" s="61">
        <v>0.26900000000000002</v>
      </c>
      <c r="BC10" s="61">
        <v>7.4999999999999997E-2</v>
      </c>
      <c r="BD10" s="61">
        <v>0</v>
      </c>
      <c r="BE10" s="61">
        <v>0.12</v>
      </c>
      <c r="BF10" s="61">
        <v>3.9E-2</v>
      </c>
      <c r="BG10" s="61">
        <v>1.4E-2</v>
      </c>
      <c r="BH10" s="61">
        <v>0</v>
      </c>
      <c r="BI10" s="61">
        <v>0.02</v>
      </c>
      <c r="BJ10" s="94" t="s">
        <v>342</v>
      </c>
      <c r="BK10" s="94" t="s">
        <v>342</v>
      </c>
      <c r="BL10" s="61">
        <v>0.1</v>
      </c>
      <c r="BM10" s="61">
        <v>0.42699999999999999</v>
      </c>
      <c r="BN10" s="61">
        <v>0</v>
      </c>
      <c r="BO10" s="61">
        <v>0.34399999999999997</v>
      </c>
      <c r="BQ10" s="61">
        <v>0.432</v>
      </c>
      <c r="BR10" s="61">
        <v>0</v>
      </c>
      <c r="BS10" s="61">
        <v>0.32600000000000001</v>
      </c>
      <c r="BT10" s="61">
        <v>1.3140000000000001</v>
      </c>
      <c r="BU10" s="61">
        <v>0.84599999999999997</v>
      </c>
      <c r="BV10" s="61">
        <v>0</v>
      </c>
      <c r="BW10" s="61">
        <v>0.96499999999999997</v>
      </c>
      <c r="BX10" s="61">
        <v>208.43199999999999</v>
      </c>
      <c r="BY10" s="61">
        <v>163.084</v>
      </c>
      <c r="BZ10" s="61">
        <v>0</v>
      </c>
      <c r="CA10" s="61">
        <v>174.61</v>
      </c>
      <c r="CB10" s="61">
        <v>2.5000000000000001E-2</v>
      </c>
      <c r="CC10" s="61">
        <v>8.0000000000000002E-3</v>
      </c>
      <c r="CD10" s="61">
        <v>0</v>
      </c>
      <c r="CE10" s="61">
        <v>1.2E-2</v>
      </c>
      <c r="CF10" s="61">
        <v>4.0000000000000001E-3</v>
      </c>
      <c r="CG10" s="61">
        <v>1E-3</v>
      </c>
      <c r="CH10" s="61">
        <v>0</v>
      </c>
      <c r="CI10" s="61">
        <v>2E-3</v>
      </c>
      <c r="CJ10" s="94" t="s">
        <v>342</v>
      </c>
      <c r="CK10" s="94" t="s">
        <v>342</v>
      </c>
      <c r="CL10" s="61">
        <v>4.0999999999999996</v>
      </c>
      <c r="CM10" s="61">
        <v>4.1559999999999997</v>
      </c>
      <c r="CN10" s="61">
        <v>8.1479999999999997</v>
      </c>
      <c r="CO10" s="61">
        <v>1637.529</v>
      </c>
      <c r="CP10" s="61">
        <v>0.153</v>
      </c>
      <c r="CQ10" s="61">
        <v>2.4E-2</v>
      </c>
      <c r="CR10" s="61">
        <v>1648.3140000000001</v>
      </c>
      <c r="CS10" s="94" t="s">
        <v>342</v>
      </c>
      <c r="CT10" s="60">
        <v>1491853.75</v>
      </c>
      <c r="CU10" s="60">
        <v>4949308.693</v>
      </c>
      <c r="CV10" s="60">
        <v>0</v>
      </c>
      <c r="CW10" s="60">
        <v>0</v>
      </c>
      <c r="CX10" s="60">
        <v>0</v>
      </c>
      <c r="CY10" s="60">
        <v>439248.97</v>
      </c>
      <c r="CZ10" s="60">
        <v>233414</v>
      </c>
      <c r="DA10" s="60">
        <v>29935.919999999998</v>
      </c>
      <c r="DB10" s="60">
        <v>0</v>
      </c>
      <c r="DC10" s="60">
        <v>63380.048000000003</v>
      </c>
      <c r="DD10" s="60">
        <v>0</v>
      </c>
      <c r="DE10" s="60">
        <v>6504542.4910000004</v>
      </c>
      <c r="DF10" s="60">
        <v>702598.89</v>
      </c>
      <c r="DG10" s="60">
        <v>702598.89</v>
      </c>
      <c r="DH10" s="60">
        <v>6943791.4610000001</v>
      </c>
      <c r="DI10" s="60">
        <v>263349.92</v>
      </c>
      <c r="DJ10" s="95">
        <v>20.699659839238599</v>
      </c>
      <c r="DK10" s="95">
        <v>68.672285325881603</v>
      </c>
      <c r="DL10" s="95">
        <v>0</v>
      </c>
      <c r="DM10" s="95">
        <v>0</v>
      </c>
      <c r="DN10" s="95">
        <v>0</v>
      </c>
      <c r="DO10" s="95">
        <v>6.0946351234066301</v>
      </c>
      <c r="DP10" s="95">
        <v>3.2386488298306899</v>
      </c>
      <c r="DQ10" s="95">
        <v>0.41536468368609097</v>
      </c>
      <c r="DR10" s="95">
        <v>0</v>
      </c>
      <c r="DS10" s="95">
        <v>0.87940619795647601</v>
      </c>
      <c r="DT10" s="95">
        <v>0</v>
      </c>
      <c r="DU10" s="95">
        <v>90.251351363076594</v>
      </c>
      <c r="DV10" s="95">
        <v>9.74864863692342</v>
      </c>
      <c r="DW10" s="95">
        <v>9.74864863692342</v>
      </c>
      <c r="DX10" s="95">
        <v>96.345986486483199</v>
      </c>
      <c r="DY10" s="95">
        <v>3.6540135135167802</v>
      </c>
      <c r="DZ10" s="60">
        <v>0</v>
      </c>
      <c r="EA10" s="60">
        <v>2918258.5120000001</v>
      </c>
      <c r="EB10" s="60">
        <v>0</v>
      </c>
      <c r="EC10" s="60">
        <v>0</v>
      </c>
      <c r="ED10" s="60">
        <v>0</v>
      </c>
      <c r="EE10" s="60">
        <v>263501.745</v>
      </c>
      <c r="EF10" s="60">
        <v>0</v>
      </c>
      <c r="EG10" s="60">
        <v>0</v>
      </c>
      <c r="EH10" s="60">
        <v>0</v>
      </c>
      <c r="EI10" s="60">
        <v>0</v>
      </c>
      <c r="EJ10" s="60">
        <v>0</v>
      </c>
      <c r="EK10" s="95">
        <v>0</v>
      </c>
      <c r="EL10" s="95">
        <v>91.718365806446101</v>
      </c>
      <c r="EM10" s="95">
        <v>0</v>
      </c>
      <c r="EN10" s="95">
        <v>0</v>
      </c>
      <c r="EO10" s="95">
        <v>0</v>
      </c>
      <c r="EP10" s="95">
        <v>8.2816341935539093</v>
      </c>
      <c r="EQ10" s="95">
        <v>0</v>
      </c>
      <c r="ER10" s="95">
        <v>0</v>
      </c>
      <c r="ES10" s="95">
        <v>0</v>
      </c>
      <c r="ET10" s="95">
        <v>0</v>
      </c>
      <c r="EU10" s="95">
        <v>0</v>
      </c>
    </row>
    <row r="11" spans="1:151" x14ac:dyDescent="0.15">
      <c r="A11" s="59" t="s">
        <v>357</v>
      </c>
      <c r="B11" s="59" t="s">
        <v>358</v>
      </c>
      <c r="C11" s="60">
        <v>11271.2</v>
      </c>
      <c r="D11" s="60">
        <v>185400680.98899999</v>
      </c>
      <c r="E11" s="60">
        <v>93558784.969999999</v>
      </c>
      <c r="F11" s="60">
        <v>201473282.64300001</v>
      </c>
      <c r="G11" s="60">
        <v>99645345.178000003</v>
      </c>
      <c r="H11" s="60">
        <v>20471859.537</v>
      </c>
      <c r="I11" s="60">
        <v>9841707.7039999999</v>
      </c>
      <c r="J11" s="60">
        <v>10709.482</v>
      </c>
      <c r="K11" s="60">
        <v>5341.1080000000002</v>
      </c>
      <c r="L11" s="60">
        <v>13181.802</v>
      </c>
      <c r="M11" s="60">
        <v>17075701.596999999</v>
      </c>
      <c r="N11" s="60">
        <v>3185574.8739999998</v>
      </c>
      <c r="O11" s="60">
        <v>524840.652</v>
      </c>
      <c r="P11" s="60">
        <v>17189127.030999999</v>
      </c>
      <c r="Q11" s="59" t="s">
        <v>342</v>
      </c>
      <c r="R11" s="61">
        <v>1.046</v>
      </c>
      <c r="S11" s="61">
        <v>1.085</v>
      </c>
      <c r="T11" s="61">
        <v>1.288</v>
      </c>
      <c r="U11" s="61">
        <v>1668.212</v>
      </c>
      <c r="V11" s="61">
        <v>0.156</v>
      </c>
      <c r="W11" s="61">
        <v>2.5999999999999999E-2</v>
      </c>
      <c r="X11" s="61">
        <v>1679.2929999999999</v>
      </c>
      <c r="Y11" s="59" t="s">
        <v>342</v>
      </c>
      <c r="Z11" s="61">
        <v>0.11600000000000001</v>
      </c>
      <c r="AA11" s="61">
        <v>0.114</v>
      </c>
      <c r="AB11" s="61">
        <v>0.14199999999999999</v>
      </c>
      <c r="AC11" s="61">
        <v>184.203</v>
      </c>
      <c r="AD11" s="59" t="s">
        <v>342</v>
      </c>
      <c r="AE11" s="61">
        <v>1.147</v>
      </c>
      <c r="AF11" s="61">
        <v>1.19</v>
      </c>
      <c r="AG11" s="61">
        <v>1.4119999999999999</v>
      </c>
      <c r="AH11" s="61">
        <v>1829.1969999999999</v>
      </c>
      <c r="AI11" s="61">
        <v>0.17100000000000001</v>
      </c>
      <c r="AJ11" s="61">
        <v>2.8000000000000001E-2</v>
      </c>
      <c r="AK11" s="59" t="s">
        <v>342</v>
      </c>
      <c r="AL11" s="61">
        <v>1.07</v>
      </c>
      <c r="AM11" s="61">
        <v>1.359</v>
      </c>
      <c r="AN11" s="61">
        <v>0.65300000000000002</v>
      </c>
      <c r="AO11" s="61">
        <v>0.98</v>
      </c>
      <c r="AP11" s="61">
        <v>1.141</v>
      </c>
      <c r="AQ11" s="61">
        <v>1.171</v>
      </c>
      <c r="AR11" s="61">
        <v>0.67100000000000004</v>
      </c>
      <c r="AS11" s="61">
        <v>1.0269999999999999</v>
      </c>
      <c r="AT11" s="61">
        <v>1.659</v>
      </c>
      <c r="AU11" s="61">
        <v>2.9689999999999999</v>
      </c>
      <c r="AV11" s="61">
        <v>0.4</v>
      </c>
      <c r="AW11" s="61">
        <v>1.3919999999999999</v>
      </c>
      <c r="AX11" s="61">
        <v>2243.248</v>
      </c>
      <c r="AY11" s="61">
        <v>1933.998</v>
      </c>
      <c r="AZ11" s="61">
        <v>1014.97</v>
      </c>
      <c r="BA11" s="61">
        <v>1969.779</v>
      </c>
      <c r="BB11" s="61">
        <v>0.22</v>
      </c>
      <c r="BC11" s="61">
        <v>0.26100000000000001</v>
      </c>
      <c r="BD11" s="61">
        <v>2.1000000000000001E-2</v>
      </c>
      <c r="BE11" s="61">
        <v>0.17599999999999999</v>
      </c>
      <c r="BF11" s="61">
        <v>3.5999999999999997E-2</v>
      </c>
      <c r="BG11" s="61">
        <v>3.7999999999999999E-2</v>
      </c>
      <c r="BH11" s="61">
        <v>2E-3</v>
      </c>
      <c r="BI11" s="61">
        <v>2.9000000000000001E-2</v>
      </c>
      <c r="BJ11" s="94" t="s">
        <v>342</v>
      </c>
      <c r="BK11" s="94" t="s">
        <v>342</v>
      </c>
      <c r="BL11" s="61">
        <v>9.9000000000000005E-2</v>
      </c>
      <c r="BM11" s="61">
        <v>0.113</v>
      </c>
      <c r="BN11" s="61">
        <v>7.6999999999999999E-2</v>
      </c>
      <c r="BO11" s="61">
        <v>9.5000000000000001E-2</v>
      </c>
      <c r="BP11" s="61">
        <v>0.104</v>
      </c>
      <c r="BQ11" s="61">
        <v>0.104</v>
      </c>
      <c r="BR11" s="61">
        <v>7.3999999999999996E-2</v>
      </c>
      <c r="BS11" s="61">
        <v>9.8000000000000004E-2</v>
      </c>
      <c r="BT11" s="61">
        <v>0.154</v>
      </c>
      <c r="BU11" s="61">
        <v>0.248</v>
      </c>
      <c r="BV11" s="61">
        <v>4.7E-2</v>
      </c>
      <c r="BW11" s="61">
        <v>0.13600000000000001</v>
      </c>
      <c r="BX11" s="61">
        <v>208.309</v>
      </c>
      <c r="BY11" s="61">
        <v>161.375</v>
      </c>
      <c r="BZ11" s="61">
        <v>120.137</v>
      </c>
      <c r="CA11" s="61">
        <v>191.86099999999999</v>
      </c>
      <c r="CB11" s="61">
        <v>0.02</v>
      </c>
      <c r="CC11" s="61">
        <v>2.1999999999999999E-2</v>
      </c>
      <c r="CD11" s="61">
        <v>2E-3</v>
      </c>
      <c r="CE11" s="61">
        <v>1.7000000000000001E-2</v>
      </c>
      <c r="CF11" s="61">
        <v>3.0000000000000001E-3</v>
      </c>
      <c r="CG11" s="61">
        <v>3.0000000000000001E-3</v>
      </c>
      <c r="CH11" s="61">
        <v>0</v>
      </c>
      <c r="CI11" s="61">
        <v>3.0000000000000001E-3</v>
      </c>
      <c r="CJ11" s="94" t="s">
        <v>342</v>
      </c>
      <c r="CK11" s="94" t="s">
        <v>342</v>
      </c>
      <c r="CL11" s="61">
        <v>0.98099999999999998</v>
      </c>
      <c r="CM11" s="61">
        <v>1.0109999999999999</v>
      </c>
      <c r="CN11" s="61">
        <v>1.329</v>
      </c>
      <c r="CO11" s="61">
        <v>1740.0550000000001</v>
      </c>
      <c r="CP11" s="61">
        <v>0.156</v>
      </c>
      <c r="CQ11" s="61">
        <v>2.5000000000000001E-2</v>
      </c>
      <c r="CR11" s="61">
        <v>1750.9359999999999</v>
      </c>
      <c r="CS11" s="94" t="s">
        <v>342</v>
      </c>
      <c r="CT11" s="60">
        <v>13210511.573000001</v>
      </c>
      <c r="CU11" s="60">
        <v>129947.992</v>
      </c>
      <c r="CV11" s="60">
        <v>4206324.625</v>
      </c>
      <c r="CW11" s="60">
        <v>0</v>
      </c>
      <c r="CX11" s="60">
        <v>1389311.71</v>
      </c>
      <c r="CY11" s="60">
        <v>1076347.7890000001</v>
      </c>
      <c r="CZ11" s="60">
        <v>411009</v>
      </c>
      <c r="DA11" s="60">
        <v>1373.13</v>
      </c>
      <c r="DB11" s="60">
        <v>0</v>
      </c>
      <c r="DC11" s="60">
        <v>17410.056</v>
      </c>
      <c r="DD11" s="60">
        <v>29624</v>
      </c>
      <c r="DE11" s="60">
        <v>17593818.245999999</v>
      </c>
      <c r="DF11" s="60">
        <v>2878041.6290000002</v>
      </c>
      <c r="DG11" s="60">
        <v>1488729.919</v>
      </c>
      <c r="DH11" s="60">
        <v>18670166.035</v>
      </c>
      <c r="DI11" s="60">
        <v>1801693.84</v>
      </c>
      <c r="DJ11" s="95">
        <v>64.530099627794598</v>
      </c>
      <c r="DK11" s="95">
        <v>0.63476397744735902</v>
      </c>
      <c r="DL11" s="95">
        <v>20.546861158114499</v>
      </c>
      <c r="DM11" s="95">
        <v>0</v>
      </c>
      <c r="DN11" s="95">
        <v>6.7864459725841098</v>
      </c>
      <c r="DO11" s="95">
        <v>5.2576941986322598</v>
      </c>
      <c r="DP11" s="95">
        <v>2.0076778685942398</v>
      </c>
      <c r="DQ11" s="95">
        <v>6.7074022994698702E-3</v>
      </c>
      <c r="DR11" s="95">
        <v>0</v>
      </c>
      <c r="DS11" s="95">
        <v>8.5043841186413005E-2</v>
      </c>
      <c r="DT11" s="95">
        <v>0.14470595334709399</v>
      </c>
      <c r="DU11" s="95">
        <v>85.941474557889904</v>
      </c>
      <c r="DV11" s="95">
        <v>14.058525442110099</v>
      </c>
      <c r="DW11" s="95">
        <v>7.2720794695259698</v>
      </c>
      <c r="DX11" s="95">
        <v>91.199168756522198</v>
      </c>
      <c r="DY11" s="95">
        <v>8.8008312434778198</v>
      </c>
      <c r="DZ11" s="60">
        <v>7776069.9069999997</v>
      </c>
      <c r="EA11" s="60">
        <v>137768</v>
      </c>
      <c r="EB11" s="60">
        <v>3648799.3489999999</v>
      </c>
      <c r="EC11" s="60">
        <v>0</v>
      </c>
      <c r="ED11" s="60">
        <v>0</v>
      </c>
      <c r="EE11" s="60">
        <v>676443.36399999994</v>
      </c>
      <c r="EF11" s="60">
        <v>0</v>
      </c>
      <c r="EG11" s="60">
        <v>0</v>
      </c>
      <c r="EH11" s="60">
        <v>0</v>
      </c>
      <c r="EI11" s="60">
        <v>0</v>
      </c>
      <c r="EJ11" s="60">
        <v>0</v>
      </c>
      <c r="EK11" s="95">
        <v>63.534755169931699</v>
      </c>
      <c r="EL11" s="95">
        <v>1.12564010542505</v>
      </c>
      <c r="EM11" s="95">
        <v>29.812691511706099</v>
      </c>
      <c r="EN11" s="95">
        <v>0</v>
      </c>
      <c r="EO11" s="95">
        <v>0</v>
      </c>
      <c r="EP11" s="95">
        <v>5.5269132129371101</v>
      </c>
      <c r="EQ11" s="95">
        <v>0</v>
      </c>
      <c r="ER11" s="95">
        <v>0</v>
      </c>
      <c r="ES11" s="95">
        <v>0</v>
      </c>
      <c r="ET11" s="95">
        <v>0</v>
      </c>
      <c r="EU11" s="95">
        <v>0</v>
      </c>
    </row>
    <row r="12" spans="1:151" x14ac:dyDescent="0.15">
      <c r="A12" s="59" t="s">
        <v>359</v>
      </c>
      <c r="B12" s="59" t="s">
        <v>360</v>
      </c>
      <c r="C12" s="60">
        <v>74698.100000000006</v>
      </c>
      <c r="D12" s="60">
        <v>1358775879.289</v>
      </c>
      <c r="E12" s="60">
        <v>615546369.55499995</v>
      </c>
      <c r="F12" s="60">
        <v>2180317236.1659999</v>
      </c>
      <c r="G12" s="60">
        <v>928725934.07299995</v>
      </c>
      <c r="H12" s="60">
        <v>218204106.30399999</v>
      </c>
      <c r="I12" s="60">
        <v>92947940.879999995</v>
      </c>
      <c r="J12" s="60">
        <v>113818.44500000001</v>
      </c>
      <c r="K12" s="60">
        <v>49081.347999999998</v>
      </c>
      <c r="L12" s="60">
        <v>151870.764</v>
      </c>
      <c r="M12" s="60">
        <v>135157508.59599999</v>
      </c>
      <c r="N12" s="60">
        <v>25085400.241999999</v>
      </c>
      <c r="O12" s="60">
        <v>4436605.7790000001</v>
      </c>
      <c r="P12" s="60">
        <v>136096717.07100001</v>
      </c>
      <c r="Q12" s="59" t="s">
        <v>342</v>
      </c>
      <c r="R12" s="61">
        <v>1.0429999999999999</v>
      </c>
      <c r="S12" s="61">
        <v>1.056</v>
      </c>
      <c r="T12" s="61">
        <v>1.3919999999999999</v>
      </c>
      <c r="U12" s="61">
        <v>1238.817</v>
      </c>
      <c r="V12" s="61">
        <v>0.115</v>
      </c>
      <c r="W12" s="61">
        <v>0.02</v>
      </c>
      <c r="X12" s="61">
        <v>1247.4259999999999</v>
      </c>
      <c r="Y12" s="59" t="s">
        <v>342</v>
      </c>
      <c r="Z12" s="61">
        <v>0.16800000000000001</v>
      </c>
      <c r="AA12" s="61">
        <v>0.159</v>
      </c>
      <c r="AB12" s="61">
        <v>0.224</v>
      </c>
      <c r="AC12" s="61">
        <v>198.94</v>
      </c>
      <c r="AD12" s="59" t="s">
        <v>342</v>
      </c>
      <c r="AE12" s="61">
        <v>1.708</v>
      </c>
      <c r="AF12" s="61">
        <v>1.7290000000000001</v>
      </c>
      <c r="AG12" s="61">
        <v>2.278</v>
      </c>
      <c r="AH12" s="61">
        <v>2027.6379999999999</v>
      </c>
      <c r="AI12" s="61">
        <v>0.188</v>
      </c>
      <c r="AJ12" s="61">
        <v>3.3000000000000002E-2</v>
      </c>
      <c r="AK12" s="59" t="s">
        <v>342</v>
      </c>
      <c r="AL12" s="61">
        <v>1.8029999999999999</v>
      </c>
      <c r="AM12" s="61">
        <v>3.1240000000000001</v>
      </c>
      <c r="AN12" s="61">
        <v>0.378</v>
      </c>
      <c r="AO12" s="61">
        <v>1.6539999999999999</v>
      </c>
      <c r="AP12" s="61">
        <v>1.7310000000000001</v>
      </c>
      <c r="AQ12" s="61">
        <v>3.1749999999999998</v>
      </c>
      <c r="AR12" s="61">
        <v>0.40400000000000003</v>
      </c>
      <c r="AS12" s="61">
        <v>1.571</v>
      </c>
      <c r="AT12" s="61">
        <v>2.5910000000000002</v>
      </c>
      <c r="AU12" s="61">
        <v>0.27400000000000002</v>
      </c>
      <c r="AV12" s="61">
        <v>3.4000000000000002E-2</v>
      </c>
      <c r="AW12" s="61">
        <v>2.3109999999999999</v>
      </c>
      <c r="AX12" s="61">
        <v>2202.7179999999998</v>
      </c>
      <c r="AY12" s="61">
        <v>611.90200000000004</v>
      </c>
      <c r="AZ12" s="61">
        <v>989.91600000000005</v>
      </c>
      <c r="BA12" s="61">
        <v>2068.415</v>
      </c>
      <c r="BB12" s="61">
        <v>0.19800000000000001</v>
      </c>
      <c r="BC12" s="61">
        <v>2.5999999999999999E-2</v>
      </c>
      <c r="BD12" s="61">
        <v>2.1000000000000001E-2</v>
      </c>
      <c r="BE12" s="61">
        <v>0.17899999999999999</v>
      </c>
      <c r="BF12" s="61">
        <v>3.5999999999999997E-2</v>
      </c>
      <c r="BG12" s="61">
        <v>4.0000000000000001E-3</v>
      </c>
      <c r="BH12" s="61">
        <v>2E-3</v>
      </c>
      <c r="BI12" s="61">
        <v>3.2000000000000001E-2</v>
      </c>
      <c r="BJ12" s="94" t="s">
        <v>342</v>
      </c>
      <c r="BK12" s="94" t="s">
        <v>342</v>
      </c>
      <c r="BL12" s="61">
        <v>0.17299999999999999</v>
      </c>
      <c r="BM12" s="61">
        <v>0.71899999999999997</v>
      </c>
      <c r="BN12" s="61">
        <v>4.4999999999999998E-2</v>
      </c>
      <c r="BO12" s="61">
        <v>0.16200000000000001</v>
      </c>
      <c r="BP12" s="61">
        <v>0.16700000000000001</v>
      </c>
      <c r="BQ12" s="61">
        <v>0.71499999999999997</v>
      </c>
      <c r="BR12" s="61">
        <v>4.7E-2</v>
      </c>
      <c r="BS12" s="61">
        <v>0.155</v>
      </c>
      <c r="BT12" s="61">
        <v>0.249</v>
      </c>
      <c r="BU12" s="61">
        <v>6.3E-2</v>
      </c>
      <c r="BV12" s="61">
        <v>4.0000000000000001E-3</v>
      </c>
      <c r="BW12" s="61">
        <v>0.22700000000000001</v>
      </c>
      <c r="BX12" s="61">
        <v>211.43199999999999</v>
      </c>
      <c r="BY12" s="61">
        <v>140.85400000000001</v>
      </c>
      <c r="BZ12" s="61">
        <v>118.54600000000001</v>
      </c>
      <c r="CA12" s="61">
        <v>203.18799999999999</v>
      </c>
      <c r="CB12" s="61">
        <v>1.9E-2</v>
      </c>
      <c r="CC12" s="61">
        <v>6.0000000000000001E-3</v>
      </c>
      <c r="CD12" s="61">
        <v>2E-3</v>
      </c>
      <c r="CE12" s="61">
        <v>1.7999999999999999E-2</v>
      </c>
      <c r="CF12" s="61">
        <v>3.0000000000000001E-3</v>
      </c>
      <c r="CG12" s="61">
        <v>1E-3</v>
      </c>
      <c r="CH12" s="61">
        <v>0</v>
      </c>
      <c r="CI12" s="61">
        <v>3.0000000000000001E-3</v>
      </c>
      <c r="CJ12" s="94" t="s">
        <v>342</v>
      </c>
      <c r="CK12" s="94" t="s">
        <v>342</v>
      </c>
      <c r="CL12" s="61">
        <v>1.5840000000000001</v>
      </c>
      <c r="CM12" s="61">
        <v>1.4790000000000001</v>
      </c>
      <c r="CN12" s="61">
        <v>2.024</v>
      </c>
      <c r="CO12" s="61">
        <v>1821.9670000000001</v>
      </c>
      <c r="CP12" s="61">
        <v>0.154</v>
      </c>
      <c r="CQ12" s="61">
        <v>2.9000000000000001E-2</v>
      </c>
      <c r="CR12" s="61">
        <v>1833.9860000000001</v>
      </c>
      <c r="CS12" s="94" t="s">
        <v>342</v>
      </c>
      <c r="CT12" s="60">
        <v>115022479.189</v>
      </c>
      <c r="CU12" s="60">
        <v>354561.61499999999</v>
      </c>
      <c r="CV12" s="60">
        <v>14581752.93</v>
      </c>
      <c r="CW12" s="60">
        <v>27914072</v>
      </c>
      <c r="CX12" s="60">
        <v>10882471.619999999</v>
      </c>
      <c r="CY12" s="60">
        <v>2810204.284</v>
      </c>
      <c r="CZ12" s="60">
        <v>46076082</v>
      </c>
      <c r="DA12" s="60">
        <v>16266</v>
      </c>
      <c r="DB12" s="60">
        <v>0</v>
      </c>
      <c r="DC12" s="60">
        <v>62940.548000000003</v>
      </c>
      <c r="DD12" s="60">
        <v>483275.02100000001</v>
      </c>
      <c r="DE12" s="60">
        <v>158419081.303</v>
      </c>
      <c r="DF12" s="60">
        <v>59785023.903999999</v>
      </c>
      <c r="DG12" s="60">
        <v>48902552.284000002</v>
      </c>
      <c r="DH12" s="60">
        <v>133315213.587</v>
      </c>
      <c r="DI12" s="60">
        <v>84888891.620000005</v>
      </c>
      <c r="DJ12" s="95">
        <v>52.713251696105203</v>
      </c>
      <c r="DK12" s="95">
        <v>0.16249080862325899</v>
      </c>
      <c r="DL12" s="95">
        <v>6.6826208041168504</v>
      </c>
      <c r="DM12" s="95">
        <v>12.7926429127074</v>
      </c>
      <c r="DN12" s="95">
        <v>4.9872900464802497</v>
      </c>
      <c r="DO12" s="95">
        <v>1.2878787414810999</v>
      </c>
      <c r="DP12" s="95">
        <v>21.1160472697293</v>
      </c>
      <c r="DQ12" s="95">
        <v>7.4544885324541498E-3</v>
      </c>
      <c r="DR12" s="95">
        <v>0</v>
      </c>
      <c r="DS12" s="95">
        <v>2.88448047025931E-2</v>
      </c>
      <c r="DT12" s="95">
        <v>0.22147842752158101</v>
      </c>
      <c r="DU12" s="95">
        <v>72.601329453776899</v>
      </c>
      <c r="DV12" s="95">
        <v>27.398670546223101</v>
      </c>
      <c r="DW12" s="95">
        <v>22.411380499742901</v>
      </c>
      <c r="DX12" s="95">
        <v>61.0965652825505</v>
      </c>
      <c r="DY12" s="95">
        <v>38.9034347174495</v>
      </c>
      <c r="DZ12" s="60">
        <v>36834410.781999998</v>
      </c>
      <c r="EA12" s="60">
        <v>195469.50599999999</v>
      </c>
      <c r="EB12" s="60">
        <v>12423807.01</v>
      </c>
      <c r="EC12" s="60">
        <v>0</v>
      </c>
      <c r="ED12" s="60">
        <v>0</v>
      </c>
      <c r="EE12" s="60">
        <v>1607065.1359999999</v>
      </c>
      <c r="EF12" s="60">
        <v>0</v>
      </c>
      <c r="EG12" s="60">
        <v>0</v>
      </c>
      <c r="EH12" s="60">
        <v>0</v>
      </c>
      <c r="EI12" s="60">
        <v>0</v>
      </c>
      <c r="EJ12" s="60">
        <v>0</v>
      </c>
      <c r="EK12" s="95">
        <v>72.138401856108601</v>
      </c>
      <c r="EL12" s="95">
        <v>0.382817520620439</v>
      </c>
      <c r="EM12" s="95">
        <v>24.331421724386601</v>
      </c>
      <c r="EN12" s="95">
        <v>0</v>
      </c>
      <c r="EO12" s="95">
        <v>0</v>
      </c>
      <c r="EP12" s="95">
        <v>3.1473588988843</v>
      </c>
      <c r="EQ12" s="95">
        <v>0</v>
      </c>
      <c r="ER12" s="95">
        <v>0</v>
      </c>
      <c r="ES12" s="95">
        <v>0</v>
      </c>
      <c r="ET12" s="95">
        <v>0</v>
      </c>
      <c r="EU12" s="95">
        <v>0</v>
      </c>
    </row>
    <row r="13" spans="1:151" x14ac:dyDescent="0.15">
      <c r="A13" s="59" t="s">
        <v>361</v>
      </c>
      <c r="B13" s="59" t="s">
        <v>362</v>
      </c>
      <c r="C13" s="60">
        <v>44890.400000000001</v>
      </c>
      <c r="D13" s="60">
        <v>557588325.14300001</v>
      </c>
      <c r="E13" s="60">
        <v>269305616.417</v>
      </c>
      <c r="F13" s="60">
        <v>986820132.91100001</v>
      </c>
      <c r="G13" s="60">
        <v>438343480.963</v>
      </c>
      <c r="H13" s="60">
        <v>107729043.454</v>
      </c>
      <c r="I13" s="60">
        <v>48641983.494999997</v>
      </c>
      <c r="J13" s="60">
        <v>20945.492999999999</v>
      </c>
      <c r="K13" s="60">
        <v>9055.5560000000005</v>
      </c>
      <c r="L13" s="60">
        <v>6773.3289999999997</v>
      </c>
      <c r="M13" s="60">
        <v>30064802.374000002</v>
      </c>
      <c r="N13" s="60">
        <v>9678813.0150000006</v>
      </c>
      <c r="O13" s="60">
        <v>1277296.1640000001</v>
      </c>
      <c r="P13" s="60">
        <v>30364328.783</v>
      </c>
      <c r="Q13" s="59" t="s">
        <v>342</v>
      </c>
      <c r="R13" s="61">
        <v>0.38900000000000001</v>
      </c>
      <c r="S13" s="61">
        <v>0.372</v>
      </c>
      <c r="T13" s="61">
        <v>0.126</v>
      </c>
      <c r="U13" s="61">
        <v>558.15599999999995</v>
      </c>
      <c r="V13" s="61">
        <v>0.09</v>
      </c>
      <c r="W13" s="61">
        <v>1.2E-2</v>
      </c>
      <c r="X13" s="61">
        <v>563.71699999999998</v>
      </c>
      <c r="Y13" s="59" t="s">
        <v>342</v>
      </c>
      <c r="Z13" s="61">
        <v>7.4999999999999997E-2</v>
      </c>
      <c r="AA13" s="61">
        <v>6.7000000000000004E-2</v>
      </c>
      <c r="AB13" s="61">
        <v>2.4E-2</v>
      </c>
      <c r="AC13" s="61">
        <v>107.839</v>
      </c>
      <c r="AD13" s="59" t="s">
        <v>342</v>
      </c>
      <c r="AE13" s="61">
        <v>0.63500000000000001</v>
      </c>
      <c r="AF13" s="61">
        <v>0.60799999999999998</v>
      </c>
      <c r="AG13" s="61">
        <v>0.20499999999999999</v>
      </c>
      <c r="AH13" s="61">
        <v>911.69100000000003</v>
      </c>
      <c r="AI13" s="61">
        <v>0.14699999999999999</v>
      </c>
      <c r="AJ13" s="61">
        <v>1.9E-2</v>
      </c>
      <c r="AK13" s="59" t="s">
        <v>342</v>
      </c>
      <c r="AL13" s="61">
        <v>1.3440000000000001</v>
      </c>
      <c r="AM13" s="61">
        <v>3.7290000000000001</v>
      </c>
      <c r="AN13" s="61">
        <v>0.18099999999999999</v>
      </c>
      <c r="AO13" s="61">
        <v>0.26700000000000002</v>
      </c>
      <c r="AP13" s="61">
        <v>1.2729999999999999</v>
      </c>
      <c r="AQ13" s="61">
        <v>3.194</v>
      </c>
      <c r="AR13" s="61">
        <v>0.17499999999999999</v>
      </c>
      <c r="AS13" s="61">
        <v>0.24</v>
      </c>
      <c r="AT13" s="61">
        <v>1.085</v>
      </c>
      <c r="AU13" s="61">
        <v>2.3860000000000001</v>
      </c>
      <c r="AV13" s="61">
        <v>3.5000000000000003E-2</v>
      </c>
      <c r="AW13" s="61">
        <v>0.104</v>
      </c>
      <c r="AX13" s="61">
        <v>2225.2269999999999</v>
      </c>
      <c r="AY13" s="61">
        <v>1633.2370000000001</v>
      </c>
      <c r="AZ13" s="61">
        <v>866.88800000000003</v>
      </c>
      <c r="BA13" s="61">
        <v>933.923</v>
      </c>
      <c r="BB13" s="61">
        <v>0.26100000000000001</v>
      </c>
      <c r="BC13" s="61">
        <v>0.05</v>
      </c>
      <c r="BD13" s="61">
        <v>1.7000000000000001E-2</v>
      </c>
      <c r="BE13" s="61">
        <v>2.8000000000000001E-2</v>
      </c>
      <c r="BF13" s="61">
        <v>3.7999999999999999E-2</v>
      </c>
      <c r="BG13" s="61">
        <v>8.9999999999999993E-3</v>
      </c>
      <c r="BH13" s="61">
        <v>2E-3</v>
      </c>
      <c r="BI13" s="61">
        <v>3.0000000000000001E-3</v>
      </c>
      <c r="BJ13" s="94" t="s">
        <v>342</v>
      </c>
      <c r="BK13" s="94" t="s">
        <v>342</v>
      </c>
      <c r="BL13" s="61">
        <v>0.123</v>
      </c>
      <c r="BM13" s="61">
        <v>0.32600000000000001</v>
      </c>
      <c r="BN13" s="61">
        <v>2.5000000000000001E-2</v>
      </c>
      <c r="BO13" s="61">
        <v>3.5999999999999997E-2</v>
      </c>
      <c r="BP13" s="61">
        <v>0.11</v>
      </c>
      <c r="BQ13" s="61">
        <v>0.27500000000000002</v>
      </c>
      <c r="BR13" s="61">
        <v>2.4E-2</v>
      </c>
      <c r="BS13" s="61">
        <v>3.2000000000000001E-2</v>
      </c>
      <c r="BT13" s="61">
        <v>9.9000000000000005E-2</v>
      </c>
      <c r="BU13" s="61">
        <v>0.20899999999999999</v>
      </c>
      <c r="BV13" s="61">
        <v>5.0000000000000001E-3</v>
      </c>
      <c r="BW13" s="61">
        <v>1.4E-2</v>
      </c>
      <c r="BX13" s="61">
        <v>203.72399999999999</v>
      </c>
      <c r="BY13" s="61">
        <v>142.767</v>
      </c>
      <c r="BZ13" s="61">
        <v>118.69499999999999</v>
      </c>
      <c r="CA13" s="61">
        <v>124.474</v>
      </c>
      <c r="CB13" s="61">
        <v>2.4E-2</v>
      </c>
      <c r="CC13" s="61">
        <v>4.0000000000000001E-3</v>
      </c>
      <c r="CD13" s="61">
        <v>2E-3</v>
      </c>
      <c r="CE13" s="61">
        <v>4.0000000000000001E-3</v>
      </c>
      <c r="CF13" s="61">
        <v>3.0000000000000001E-3</v>
      </c>
      <c r="CG13" s="61">
        <v>1E-3</v>
      </c>
      <c r="CH13" s="61">
        <v>0</v>
      </c>
      <c r="CI13" s="61">
        <v>0</v>
      </c>
      <c r="CJ13" s="94" t="s">
        <v>342</v>
      </c>
      <c r="CK13" s="94" t="s">
        <v>342</v>
      </c>
      <c r="CL13" s="61">
        <v>0.52200000000000002</v>
      </c>
      <c r="CM13" s="61">
        <v>0.438</v>
      </c>
      <c r="CN13" s="61">
        <v>0.23200000000000001</v>
      </c>
      <c r="CO13" s="61">
        <v>975.13599999999997</v>
      </c>
      <c r="CP13" s="61">
        <v>8.5999999999999993E-2</v>
      </c>
      <c r="CQ13" s="61">
        <v>1.0999999999999999E-2</v>
      </c>
      <c r="CR13" s="61">
        <v>980.49199999999996</v>
      </c>
      <c r="CS13" s="94" t="s">
        <v>342</v>
      </c>
      <c r="CT13" s="60">
        <v>2544142.318</v>
      </c>
      <c r="CU13" s="60">
        <v>693211.02500000002</v>
      </c>
      <c r="CV13" s="60">
        <v>53630826.259000003</v>
      </c>
      <c r="CW13" s="60">
        <v>32750973</v>
      </c>
      <c r="CX13" s="60">
        <v>5671944.5999999996</v>
      </c>
      <c r="CY13" s="60">
        <v>8834084.3149999995</v>
      </c>
      <c r="CZ13" s="60">
        <v>2646006.15</v>
      </c>
      <c r="DA13" s="60">
        <v>706195.57</v>
      </c>
      <c r="DB13" s="60">
        <v>0</v>
      </c>
      <c r="DC13" s="60">
        <v>149107.77799999999</v>
      </c>
      <c r="DD13" s="60">
        <v>102550</v>
      </c>
      <c r="DE13" s="60">
        <v>89870810.379999995</v>
      </c>
      <c r="DF13" s="60">
        <v>17858230.635000002</v>
      </c>
      <c r="DG13" s="60">
        <v>12186286.035</v>
      </c>
      <c r="DH13" s="60">
        <v>65953921.695</v>
      </c>
      <c r="DI13" s="60">
        <v>41775119.32</v>
      </c>
      <c r="DJ13" s="95">
        <v>2.36161233222689</v>
      </c>
      <c r="DK13" s="95">
        <v>0.64347646509122702</v>
      </c>
      <c r="DL13" s="95">
        <v>49.783072190842702</v>
      </c>
      <c r="DM13" s="95">
        <v>30.401248067770201</v>
      </c>
      <c r="DN13" s="95">
        <v>5.2650098307384399</v>
      </c>
      <c r="DO13" s="95">
        <v>8.2002812164363004</v>
      </c>
      <c r="DP13" s="95">
        <v>2.45616792377422</v>
      </c>
      <c r="DQ13" s="95">
        <v>0.65552943138301101</v>
      </c>
      <c r="DR13" s="95">
        <v>0</v>
      </c>
      <c r="DS13" s="95">
        <v>0.138410011446439</v>
      </c>
      <c r="DT13" s="95">
        <v>9.5192530290621594E-2</v>
      </c>
      <c r="DU13" s="95">
        <v>83.423011597667994</v>
      </c>
      <c r="DV13" s="95">
        <v>16.576988402331999</v>
      </c>
      <c r="DW13" s="95">
        <v>11.3119785715935</v>
      </c>
      <c r="DX13" s="95">
        <v>61.222044746334198</v>
      </c>
      <c r="DY13" s="95">
        <v>38.777955253665802</v>
      </c>
      <c r="DZ13" s="60">
        <v>2476151</v>
      </c>
      <c r="EA13" s="60">
        <v>532725.48899999994</v>
      </c>
      <c r="EB13" s="60">
        <v>28967444.397999998</v>
      </c>
      <c r="EC13" s="60">
        <v>0</v>
      </c>
      <c r="ED13" s="60">
        <v>0</v>
      </c>
      <c r="EE13" s="60">
        <v>2295260.2009999999</v>
      </c>
      <c r="EF13" s="60">
        <v>0</v>
      </c>
      <c r="EG13" s="60">
        <v>0</v>
      </c>
      <c r="EH13" s="60">
        <v>0</v>
      </c>
      <c r="EI13" s="60">
        <v>0</v>
      </c>
      <c r="EJ13" s="60">
        <v>0</v>
      </c>
      <c r="EK13" s="95">
        <v>7.22508539556872</v>
      </c>
      <c r="EL13" s="95">
        <v>1.55442343718239</v>
      </c>
      <c r="EM13" s="95">
        <v>84.523221511202493</v>
      </c>
      <c r="EN13" s="95">
        <v>0</v>
      </c>
      <c r="EO13" s="95">
        <v>0</v>
      </c>
      <c r="EP13" s="95">
        <v>6.6972696560463696</v>
      </c>
      <c r="EQ13" s="95">
        <v>0</v>
      </c>
      <c r="ER13" s="95">
        <v>0</v>
      </c>
      <c r="ES13" s="95">
        <v>0</v>
      </c>
      <c r="ET13" s="95">
        <v>0</v>
      </c>
      <c r="EU13" s="95">
        <v>0</v>
      </c>
    </row>
    <row r="14" spans="1:151" x14ac:dyDescent="0.15">
      <c r="A14" s="59" t="s">
        <v>363</v>
      </c>
      <c r="B14" s="59" t="s">
        <v>364</v>
      </c>
      <c r="C14" s="60">
        <v>90679.300000000105</v>
      </c>
      <c r="D14" s="60">
        <v>1070374960.541</v>
      </c>
      <c r="E14" s="60">
        <v>479851987.20099998</v>
      </c>
      <c r="F14" s="60">
        <v>2670340680.684</v>
      </c>
      <c r="G14" s="60">
        <v>1113857432.0539999</v>
      </c>
      <c r="H14" s="60">
        <v>284912897.13999999</v>
      </c>
      <c r="I14" s="60">
        <v>119263639.88699999</v>
      </c>
      <c r="J14" s="60">
        <v>87195.456000000006</v>
      </c>
      <c r="K14" s="60">
        <v>38945.538</v>
      </c>
      <c r="L14" s="60">
        <v>62608.49</v>
      </c>
      <c r="M14" s="60">
        <v>92767480.388999999</v>
      </c>
      <c r="N14" s="60">
        <v>17380762.52</v>
      </c>
      <c r="O14" s="60">
        <v>2690704.2489999998</v>
      </c>
      <c r="P14" s="60">
        <v>93367005.078999996</v>
      </c>
      <c r="Q14" s="59" t="s">
        <v>342</v>
      </c>
      <c r="R14" s="61">
        <v>0.61199999999999999</v>
      </c>
      <c r="S14" s="61">
        <v>0.65300000000000002</v>
      </c>
      <c r="T14" s="61">
        <v>0.439</v>
      </c>
      <c r="U14" s="61">
        <v>651.19899999999996</v>
      </c>
      <c r="V14" s="61">
        <v>6.0999999999999999E-2</v>
      </c>
      <c r="W14" s="61">
        <v>8.9999999999999993E-3</v>
      </c>
      <c r="X14" s="61">
        <v>655.40700000000004</v>
      </c>
      <c r="Y14" s="59" t="s">
        <v>342</v>
      </c>
      <c r="Z14" s="61">
        <v>0.16300000000000001</v>
      </c>
      <c r="AA14" s="61">
        <v>0.16200000000000001</v>
      </c>
      <c r="AB14" s="61">
        <v>0.11700000000000001</v>
      </c>
      <c r="AC14" s="61">
        <v>173.33600000000001</v>
      </c>
      <c r="AD14" s="59" t="s">
        <v>342</v>
      </c>
      <c r="AE14" s="61">
        <v>1.5429999999999999</v>
      </c>
      <c r="AF14" s="61">
        <v>1.6459999999999999</v>
      </c>
      <c r="AG14" s="61">
        <v>1.1080000000000001</v>
      </c>
      <c r="AH14" s="61">
        <v>1641.241</v>
      </c>
      <c r="AI14" s="61">
        <v>0.154</v>
      </c>
      <c r="AJ14" s="61">
        <v>2.4E-2</v>
      </c>
      <c r="AK14" s="59" t="s">
        <v>342</v>
      </c>
      <c r="AL14" s="61">
        <v>2.1389999999999998</v>
      </c>
      <c r="AM14" s="61">
        <v>7.9000000000000001E-2</v>
      </c>
      <c r="AN14" s="61">
        <v>0.48199999999999998</v>
      </c>
      <c r="AO14" s="61">
        <v>1.468</v>
      </c>
      <c r="AP14" s="61">
        <v>2.1339999999999999</v>
      </c>
      <c r="AQ14" s="61">
        <v>0.109</v>
      </c>
      <c r="AR14" s="61">
        <v>0.52500000000000002</v>
      </c>
      <c r="AS14" s="61">
        <v>1.452</v>
      </c>
      <c r="AT14" s="61">
        <v>1.859</v>
      </c>
      <c r="AU14" s="61">
        <v>6.0000000000000001E-3</v>
      </c>
      <c r="AV14" s="61">
        <v>8.0000000000000002E-3</v>
      </c>
      <c r="AW14" s="61">
        <v>1.1120000000000001</v>
      </c>
      <c r="AX14" s="61">
        <v>2252.3969999999999</v>
      </c>
      <c r="AY14" s="61">
        <v>3.9620000000000002</v>
      </c>
      <c r="AZ14" s="61">
        <v>908.17200000000003</v>
      </c>
      <c r="BA14" s="61">
        <v>1706.11</v>
      </c>
      <c r="BB14" s="61">
        <v>0.23599999999999999</v>
      </c>
      <c r="BC14" s="61">
        <v>0</v>
      </c>
      <c r="BD14" s="61">
        <v>1.7000000000000001E-2</v>
      </c>
      <c r="BE14" s="61">
        <v>0.14699999999999999</v>
      </c>
      <c r="BF14" s="61">
        <v>3.6999999999999998E-2</v>
      </c>
      <c r="BG14" s="61">
        <v>0</v>
      </c>
      <c r="BH14" s="61">
        <v>2E-3</v>
      </c>
      <c r="BI14" s="61">
        <v>2.3E-2</v>
      </c>
      <c r="BJ14" s="94" t="s">
        <v>342</v>
      </c>
      <c r="BK14" s="94" t="s">
        <v>342</v>
      </c>
      <c r="BL14" s="61">
        <v>0.19800000000000001</v>
      </c>
      <c r="BM14" s="61">
        <v>3.0640000000000001</v>
      </c>
      <c r="BN14" s="61">
        <v>6.2E-2</v>
      </c>
      <c r="BO14" s="61">
        <v>0.154</v>
      </c>
      <c r="BP14" s="61">
        <v>0.19900000000000001</v>
      </c>
      <c r="BQ14" s="61">
        <v>3.0670000000000002</v>
      </c>
      <c r="BR14" s="61">
        <v>6.8000000000000005E-2</v>
      </c>
      <c r="BS14" s="61">
        <v>0.154</v>
      </c>
      <c r="BT14" s="61">
        <v>0.17199999999999999</v>
      </c>
      <c r="BU14" s="61">
        <v>0.218</v>
      </c>
      <c r="BV14" s="61">
        <v>1E-3</v>
      </c>
      <c r="BW14" s="61">
        <v>0.11700000000000001</v>
      </c>
      <c r="BX14" s="61">
        <v>208.453</v>
      </c>
      <c r="BY14" s="61">
        <v>152.80000000000001</v>
      </c>
      <c r="BZ14" s="61">
        <v>117.55</v>
      </c>
      <c r="CA14" s="61">
        <v>179.02199999999999</v>
      </c>
      <c r="CB14" s="61">
        <v>2.1999999999999999E-2</v>
      </c>
      <c r="CC14" s="61">
        <v>6.0000000000000001E-3</v>
      </c>
      <c r="CD14" s="61">
        <v>2E-3</v>
      </c>
      <c r="CE14" s="61">
        <v>1.4999999999999999E-2</v>
      </c>
      <c r="CF14" s="61">
        <v>3.0000000000000001E-3</v>
      </c>
      <c r="CG14" s="61">
        <v>1E-3</v>
      </c>
      <c r="CH14" s="61">
        <v>0</v>
      </c>
      <c r="CI14" s="61">
        <v>2E-3</v>
      </c>
      <c r="CJ14" s="94" t="s">
        <v>342</v>
      </c>
      <c r="CK14" s="94" t="s">
        <v>342</v>
      </c>
      <c r="CL14" s="61">
        <v>1.387</v>
      </c>
      <c r="CM14" s="61">
        <v>1.4059999999999999</v>
      </c>
      <c r="CN14" s="61">
        <v>0.84399999999999997</v>
      </c>
      <c r="CO14" s="61">
        <v>1524.886</v>
      </c>
      <c r="CP14" s="61">
        <v>0.124</v>
      </c>
      <c r="CQ14" s="61">
        <v>0.02</v>
      </c>
      <c r="CR14" s="61">
        <v>1533.809</v>
      </c>
      <c r="CS14" s="94" t="s">
        <v>342</v>
      </c>
      <c r="CT14" s="60">
        <v>64014901.351999998</v>
      </c>
      <c r="CU14" s="60">
        <v>546885.08799999999</v>
      </c>
      <c r="CV14" s="60">
        <v>43508250.866999999</v>
      </c>
      <c r="CW14" s="60">
        <v>9625622</v>
      </c>
      <c r="CX14" s="60">
        <v>134592018.66</v>
      </c>
      <c r="CY14" s="60">
        <v>3815610.84</v>
      </c>
      <c r="CZ14" s="60">
        <v>24479778.239999998</v>
      </c>
      <c r="DA14" s="60">
        <v>1301577</v>
      </c>
      <c r="DB14" s="60">
        <v>1868383</v>
      </c>
      <c r="DC14" s="60">
        <v>822465.39899999998</v>
      </c>
      <c r="DD14" s="60">
        <v>337402.57799999998</v>
      </c>
      <c r="DE14" s="60">
        <v>118855527.28399999</v>
      </c>
      <c r="DF14" s="60">
        <v>166057367.74000001</v>
      </c>
      <c r="DG14" s="60">
        <v>31465349.079999998</v>
      </c>
      <c r="DH14" s="60">
        <v>113045516.124</v>
      </c>
      <c r="DI14" s="60">
        <v>171867378.90000001</v>
      </c>
      <c r="DJ14" s="95">
        <v>22.468235895959602</v>
      </c>
      <c r="DK14" s="95">
        <v>0.191948169967503</v>
      </c>
      <c r="DL14" s="95">
        <v>15.2707201488143</v>
      </c>
      <c r="DM14" s="95">
        <v>3.3784437868946502</v>
      </c>
      <c r="DN14" s="95">
        <v>47.239707647722497</v>
      </c>
      <c r="DO14" s="95">
        <v>1.3392201289024099</v>
      </c>
      <c r="DP14" s="95">
        <v>8.5920218661699792</v>
      </c>
      <c r="DQ14" s="95">
        <v>0.45683330685694701</v>
      </c>
      <c r="DR14" s="95">
        <v>0.65577340746287205</v>
      </c>
      <c r="DS14" s="95">
        <v>0.28867257795780699</v>
      </c>
      <c r="DT14" s="95">
        <v>0.118423063291529</v>
      </c>
      <c r="DU14" s="95">
        <v>41.716443642885302</v>
      </c>
      <c r="DV14" s="95">
        <v>58.283556357114698</v>
      </c>
      <c r="DW14" s="95">
        <v>11.043848709392201</v>
      </c>
      <c r="DX14" s="95">
        <v>39.6772199848931</v>
      </c>
      <c r="DY14" s="95">
        <v>60.3227800151069</v>
      </c>
      <c r="DZ14" s="60">
        <v>24942844.960000001</v>
      </c>
      <c r="EA14" s="60">
        <v>32086.1</v>
      </c>
      <c r="EB14" s="60">
        <v>24779269.162</v>
      </c>
      <c r="EC14" s="60">
        <v>0</v>
      </c>
      <c r="ED14" s="60">
        <v>0</v>
      </c>
      <c r="EE14" s="60">
        <v>1815789.3810000001</v>
      </c>
      <c r="EF14" s="60">
        <v>0</v>
      </c>
      <c r="EG14" s="60">
        <v>0</v>
      </c>
      <c r="EH14" s="60">
        <v>0</v>
      </c>
      <c r="EI14" s="60">
        <v>0</v>
      </c>
      <c r="EJ14" s="60">
        <v>0</v>
      </c>
      <c r="EK14" s="95">
        <v>48.366976902909002</v>
      </c>
      <c r="EL14" s="95">
        <v>6.2218550507544899E-2</v>
      </c>
      <c r="EM14" s="95">
        <v>48.049785063821197</v>
      </c>
      <c r="EN14" s="95">
        <v>0</v>
      </c>
      <c r="EO14" s="95">
        <v>0</v>
      </c>
      <c r="EP14" s="95">
        <v>3.5210194827621799</v>
      </c>
      <c r="EQ14" s="95">
        <v>0</v>
      </c>
      <c r="ER14" s="95">
        <v>0</v>
      </c>
      <c r="ES14" s="95">
        <v>0</v>
      </c>
      <c r="ET14" s="95">
        <v>0</v>
      </c>
      <c r="EU14" s="95">
        <v>0</v>
      </c>
    </row>
    <row r="15" spans="1:151" x14ac:dyDescent="0.15">
      <c r="A15" s="59" t="s">
        <v>365</v>
      </c>
      <c r="B15" s="59" t="s">
        <v>366</v>
      </c>
      <c r="C15" s="60">
        <v>16614.3</v>
      </c>
      <c r="D15" s="60">
        <v>238234905.33500001</v>
      </c>
      <c r="E15" s="60">
        <v>125953414.12199999</v>
      </c>
      <c r="F15" s="60">
        <v>396446145.33399999</v>
      </c>
      <c r="G15" s="60">
        <v>189121478.12200001</v>
      </c>
      <c r="H15" s="60">
        <v>44416982.223999999</v>
      </c>
      <c r="I15" s="60">
        <v>21027901.984999999</v>
      </c>
      <c r="J15" s="60">
        <v>5718.8590000000004</v>
      </c>
      <c r="K15" s="60">
        <v>3426.5039999999999</v>
      </c>
      <c r="L15" s="60">
        <v>345.32400000000001</v>
      </c>
      <c r="M15" s="60">
        <v>14120374.062000001</v>
      </c>
      <c r="N15" s="60">
        <v>980440.29599999997</v>
      </c>
      <c r="O15" s="60">
        <v>115254.629</v>
      </c>
      <c r="P15" s="60">
        <v>14148533.153000001</v>
      </c>
      <c r="Q15" s="59" t="s">
        <v>342</v>
      </c>
      <c r="R15" s="61">
        <v>0.25800000000000001</v>
      </c>
      <c r="S15" s="61">
        <v>0.32600000000000001</v>
      </c>
      <c r="T15" s="61">
        <v>1.6E-2</v>
      </c>
      <c r="U15" s="61">
        <v>635.80999999999995</v>
      </c>
      <c r="V15" s="61">
        <v>2.1999999999999999E-2</v>
      </c>
      <c r="W15" s="61">
        <v>3.0000000000000001E-3</v>
      </c>
      <c r="X15" s="63">
        <v>637.07799999999997</v>
      </c>
      <c r="Y15" s="59" t="s">
        <v>342</v>
      </c>
      <c r="Z15" s="61">
        <v>4.8000000000000001E-2</v>
      </c>
      <c r="AA15" s="61">
        <v>5.3999999999999999E-2</v>
      </c>
      <c r="AB15" s="61">
        <v>3.0000000000000001E-3</v>
      </c>
      <c r="AC15" s="61">
        <v>118.542</v>
      </c>
      <c r="AD15" s="59" t="s">
        <v>342</v>
      </c>
      <c r="AE15" s="61">
        <v>0.39100000000000001</v>
      </c>
      <c r="AF15" s="61">
        <v>0.49399999999999999</v>
      </c>
      <c r="AG15" s="61">
        <v>2.4E-2</v>
      </c>
      <c r="AH15" s="61">
        <v>964.20100000000002</v>
      </c>
      <c r="AI15" s="61">
        <v>3.3000000000000002E-2</v>
      </c>
      <c r="AJ15" s="61">
        <v>4.0000000000000001E-3</v>
      </c>
      <c r="AK15" s="59" t="s">
        <v>342</v>
      </c>
      <c r="AL15" s="61">
        <v>0</v>
      </c>
      <c r="AM15" s="61">
        <v>0.63500000000000001</v>
      </c>
      <c r="AN15" s="61">
        <v>0.255</v>
      </c>
      <c r="AO15" s="61">
        <v>0.32400000000000001</v>
      </c>
      <c r="AP15" s="61">
        <v>0</v>
      </c>
      <c r="AQ15" s="61">
        <v>0.69</v>
      </c>
      <c r="AR15" s="61">
        <v>0.311</v>
      </c>
      <c r="AS15" s="61">
        <v>0.4</v>
      </c>
      <c r="AT15" s="61">
        <v>0</v>
      </c>
      <c r="AU15" s="61">
        <v>3.1E-2</v>
      </c>
      <c r="AV15" s="61">
        <v>1.2999999999999999E-2</v>
      </c>
      <c r="AW15" s="61">
        <v>1.6E-2</v>
      </c>
      <c r="AX15" s="61">
        <v>0</v>
      </c>
      <c r="AY15" s="61">
        <v>1212.818</v>
      </c>
      <c r="AZ15" s="61">
        <v>895.18</v>
      </c>
      <c r="BA15" s="61">
        <v>952.75900000000001</v>
      </c>
      <c r="BB15" s="61">
        <v>0</v>
      </c>
      <c r="BC15" s="61">
        <v>2.1999999999999999E-2</v>
      </c>
      <c r="BD15" s="61">
        <v>1.4999999999999999E-2</v>
      </c>
      <c r="BE15" s="61">
        <v>1.6E-2</v>
      </c>
      <c r="BF15" s="61">
        <v>0</v>
      </c>
      <c r="BG15" s="61">
        <v>2E-3</v>
      </c>
      <c r="BH15" s="61">
        <v>2E-3</v>
      </c>
      <c r="BI15" s="61">
        <v>2E-3</v>
      </c>
      <c r="BJ15" s="94" t="s">
        <v>342</v>
      </c>
      <c r="BK15" s="94" t="s">
        <v>342</v>
      </c>
      <c r="BL15" s="61">
        <v>0</v>
      </c>
      <c r="BM15" s="61">
        <v>6.3E-2</v>
      </c>
      <c r="BN15" s="61">
        <v>3.4000000000000002E-2</v>
      </c>
      <c r="BO15" s="61">
        <v>0.04</v>
      </c>
      <c r="BP15" s="61">
        <v>0</v>
      </c>
      <c r="BQ15" s="61">
        <v>6.8000000000000005E-2</v>
      </c>
      <c r="BR15" s="61">
        <v>0.04</v>
      </c>
      <c r="BS15" s="61">
        <v>4.8000000000000001E-2</v>
      </c>
      <c r="BT15" s="61">
        <v>0</v>
      </c>
      <c r="BU15" s="61">
        <v>3.0000000000000001E-3</v>
      </c>
      <c r="BV15" s="61">
        <v>2E-3</v>
      </c>
      <c r="BW15" s="61">
        <v>2E-3</v>
      </c>
      <c r="BX15" s="61">
        <v>0</v>
      </c>
      <c r="BY15" s="61">
        <v>119.361</v>
      </c>
      <c r="BZ15" s="61">
        <v>119.127</v>
      </c>
      <c r="CA15" s="61">
        <v>119.181</v>
      </c>
      <c r="CB15" s="61">
        <v>0</v>
      </c>
      <c r="CC15" s="61">
        <v>2E-3</v>
      </c>
      <c r="CD15" s="61">
        <v>2E-3</v>
      </c>
      <c r="CE15" s="61">
        <v>2E-3</v>
      </c>
      <c r="CF15" s="61">
        <v>0</v>
      </c>
      <c r="CG15" s="61">
        <v>0</v>
      </c>
      <c r="CH15" s="61">
        <v>0</v>
      </c>
      <c r="CI15" s="61">
        <v>0</v>
      </c>
      <c r="CJ15" s="94" t="s">
        <v>342</v>
      </c>
      <c r="CK15" s="94" t="s">
        <v>342</v>
      </c>
      <c r="CL15" s="61">
        <v>0.47299999999999998</v>
      </c>
      <c r="CM15" s="61">
        <v>0.56200000000000006</v>
      </c>
      <c r="CN15" s="61">
        <v>2.4E-2</v>
      </c>
      <c r="CO15" s="61">
        <v>1061.6759999999999</v>
      </c>
      <c r="CP15" s="61">
        <v>2.1999999999999999E-2</v>
      </c>
      <c r="CQ15" s="61">
        <v>2E-3</v>
      </c>
      <c r="CR15" s="61">
        <v>1062.856</v>
      </c>
      <c r="CS15" s="94" t="s">
        <v>342</v>
      </c>
      <c r="CT15" s="60">
        <v>0</v>
      </c>
      <c r="CU15" s="60">
        <v>196126.872</v>
      </c>
      <c r="CV15" s="60">
        <v>28705805.458999999</v>
      </c>
      <c r="CW15" s="60">
        <v>15126169</v>
      </c>
      <c r="CX15" s="60">
        <v>0</v>
      </c>
      <c r="CY15" s="60">
        <v>387353</v>
      </c>
      <c r="CZ15" s="60">
        <v>0</v>
      </c>
      <c r="DA15" s="60">
        <v>1528</v>
      </c>
      <c r="DB15" s="60">
        <v>0</v>
      </c>
      <c r="DC15" s="60">
        <v>0</v>
      </c>
      <c r="DD15" s="60">
        <v>0</v>
      </c>
      <c r="DE15" s="60">
        <v>44028101.331</v>
      </c>
      <c r="DF15" s="60">
        <v>388881</v>
      </c>
      <c r="DG15" s="60">
        <v>388881</v>
      </c>
      <c r="DH15" s="60">
        <v>29289285.331</v>
      </c>
      <c r="DI15" s="60">
        <v>15127697</v>
      </c>
      <c r="DJ15" s="95">
        <v>0</v>
      </c>
      <c r="DK15" s="95">
        <v>0.44155829979272798</v>
      </c>
      <c r="DL15" s="95">
        <v>64.627995763154999</v>
      </c>
      <c r="DM15" s="95">
        <v>34.054922703389003</v>
      </c>
      <c r="DN15" s="95">
        <v>0</v>
      </c>
      <c r="DO15" s="95">
        <v>0.87208310801802102</v>
      </c>
      <c r="DP15" s="95">
        <v>0</v>
      </c>
      <c r="DQ15" s="95">
        <v>3.4401256452164701E-3</v>
      </c>
      <c r="DR15" s="95">
        <v>0</v>
      </c>
      <c r="DS15" s="95">
        <v>0</v>
      </c>
      <c r="DT15" s="95">
        <v>0</v>
      </c>
      <c r="DU15" s="95">
        <v>99.124476766336798</v>
      </c>
      <c r="DV15" s="95">
        <v>0.87552323366323703</v>
      </c>
      <c r="DW15" s="95">
        <v>0.87552323366323703</v>
      </c>
      <c r="DX15" s="95">
        <v>65.941637170965805</v>
      </c>
      <c r="DY15" s="95">
        <v>34.058362829034202</v>
      </c>
      <c r="DZ15" s="60">
        <v>0</v>
      </c>
      <c r="EA15" s="60">
        <v>5003649.7659999998</v>
      </c>
      <c r="EB15" s="60">
        <v>11005967.997</v>
      </c>
      <c r="EC15" s="60">
        <v>0</v>
      </c>
      <c r="ED15" s="60">
        <v>0</v>
      </c>
      <c r="EE15" s="60">
        <v>38298.646999999997</v>
      </c>
      <c r="EF15" s="60">
        <v>0</v>
      </c>
      <c r="EG15" s="60">
        <v>0</v>
      </c>
      <c r="EH15" s="60">
        <v>0</v>
      </c>
      <c r="EI15" s="60">
        <v>0</v>
      </c>
      <c r="EJ15" s="60">
        <v>0</v>
      </c>
      <c r="EK15" s="95">
        <v>0</v>
      </c>
      <c r="EL15" s="95">
        <v>31.179435622838401</v>
      </c>
      <c r="EM15" s="95">
        <v>68.581912544641099</v>
      </c>
      <c r="EN15" s="95">
        <v>0</v>
      </c>
      <c r="EO15" s="95">
        <v>0</v>
      </c>
      <c r="EP15" s="95">
        <v>0.23865183252045999</v>
      </c>
      <c r="EQ15" s="95">
        <v>0</v>
      </c>
      <c r="ER15" s="95">
        <v>0</v>
      </c>
      <c r="ES15" s="95">
        <v>0</v>
      </c>
      <c r="ET15" s="95">
        <v>0</v>
      </c>
      <c r="EU15" s="95">
        <v>0</v>
      </c>
    </row>
    <row r="16" spans="1:151" x14ac:dyDescent="0.15">
      <c r="A16" s="59" t="s">
        <v>367</v>
      </c>
      <c r="B16" s="59" t="s">
        <v>368</v>
      </c>
      <c r="C16" s="60">
        <v>6274.7</v>
      </c>
      <c r="D16" s="60">
        <v>118422140.02500001</v>
      </c>
      <c r="E16" s="60">
        <v>65931782.912</v>
      </c>
      <c r="F16" s="60">
        <v>119296256.02500001</v>
      </c>
      <c r="G16" s="60">
        <v>66382116.912</v>
      </c>
      <c r="H16" s="60">
        <v>11777168.295</v>
      </c>
      <c r="I16" s="60">
        <v>6378046.9950000001</v>
      </c>
      <c r="J16" s="60">
        <v>5069.8890000000001</v>
      </c>
      <c r="K16" s="60">
        <v>2678.1309999999999</v>
      </c>
      <c r="L16" s="60">
        <v>924.39800000000002</v>
      </c>
      <c r="M16" s="60">
        <v>6938646.4929999998</v>
      </c>
      <c r="N16" s="60">
        <v>1489036.8</v>
      </c>
      <c r="O16" s="60">
        <v>190529.62899999999</v>
      </c>
      <c r="P16" s="60">
        <v>6983813.4749999996</v>
      </c>
      <c r="Q16" s="59" t="s">
        <v>342</v>
      </c>
      <c r="R16" s="61">
        <v>0.86099999999999999</v>
      </c>
      <c r="S16" s="61">
        <v>0.84</v>
      </c>
      <c r="T16" s="61">
        <v>0.157</v>
      </c>
      <c r="U16" s="61">
        <v>1178.3219999999999</v>
      </c>
      <c r="V16" s="61">
        <v>0.126</v>
      </c>
      <c r="W16" s="61">
        <v>1.6E-2</v>
      </c>
      <c r="X16" s="61">
        <v>1185.992</v>
      </c>
      <c r="Y16" s="59" t="s">
        <v>342</v>
      </c>
      <c r="Z16" s="61">
        <v>8.5999999999999993E-2</v>
      </c>
      <c r="AA16" s="61">
        <v>8.1000000000000003E-2</v>
      </c>
      <c r="AB16" s="61">
        <v>1.6E-2</v>
      </c>
      <c r="AC16" s="61">
        <v>117.185</v>
      </c>
      <c r="AD16" s="59" t="s">
        <v>342</v>
      </c>
      <c r="AE16" s="61">
        <v>0.86799999999999999</v>
      </c>
      <c r="AF16" s="61">
        <v>0.84699999999999998</v>
      </c>
      <c r="AG16" s="61">
        <v>0.158</v>
      </c>
      <c r="AH16" s="61">
        <v>1187.8720000000001</v>
      </c>
      <c r="AI16" s="61">
        <v>0.127</v>
      </c>
      <c r="AJ16" s="61">
        <v>1.6E-2</v>
      </c>
      <c r="AK16" s="59" t="s">
        <v>342</v>
      </c>
      <c r="AL16" s="61">
        <v>0</v>
      </c>
      <c r="AM16" s="61">
        <v>6.4939999999999998</v>
      </c>
      <c r="AN16" s="61">
        <v>0.56899999999999995</v>
      </c>
      <c r="AO16" s="61">
        <v>0.63200000000000001</v>
      </c>
      <c r="AP16" s="61">
        <v>0</v>
      </c>
      <c r="AQ16" s="61">
        <v>6.7350000000000003</v>
      </c>
      <c r="AR16" s="61">
        <v>0.58599999999999997</v>
      </c>
      <c r="AS16" s="61">
        <v>0.66100000000000003</v>
      </c>
      <c r="AT16" s="61">
        <v>0</v>
      </c>
      <c r="AU16" s="61">
        <v>4.2960000000000003</v>
      </c>
      <c r="AV16" s="61">
        <v>0.115</v>
      </c>
      <c r="AW16" s="61">
        <v>0.16</v>
      </c>
      <c r="AX16" s="61">
        <v>0</v>
      </c>
      <c r="AY16" s="61">
        <v>2381.19</v>
      </c>
      <c r="AZ16" s="61">
        <v>1116.037</v>
      </c>
      <c r="BA16" s="61">
        <v>1129.489</v>
      </c>
      <c r="BB16" s="61">
        <v>0</v>
      </c>
      <c r="BC16" s="61">
        <v>9.2999999999999999E-2</v>
      </c>
      <c r="BD16" s="61">
        <v>2.1000000000000001E-2</v>
      </c>
      <c r="BE16" s="61">
        <v>2.1999999999999999E-2</v>
      </c>
      <c r="BF16" s="61">
        <v>0</v>
      </c>
      <c r="BG16" s="61">
        <v>1.9E-2</v>
      </c>
      <c r="BH16" s="61">
        <v>2E-3</v>
      </c>
      <c r="BI16" s="61">
        <v>2E-3</v>
      </c>
      <c r="BJ16" s="94" t="s">
        <v>342</v>
      </c>
      <c r="BK16" s="94" t="s">
        <v>342</v>
      </c>
      <c r="BL16" s="61">
        <v>0</v>
      </c>
      <c r="BM16" s="61">
        <v>0.443</v>
      </c>
      <c r="BN16" s="61">
        <v>6.0999999999999999E-2</v>
      </c>
      <c r="BO16" s="61">
        <v>6.7000000000000004E-2</v>
      </c>
      <c r="BP16" s="61">
        <v>0</v>
      </c>
      <c r="BQ16" s="61">
        <v>0.36099999999999999</v>
      </c>
      <c r="BR16" s="61">
        <v>0.06</v>
      </c>
      <c r="BS16" s="61">
        <v>6.7000000000000004E-2</v>
      </c>
      <c r="BT16" s="61">
        <v>0</v>
      </c>
      <c r="BU16" s="61">
        <v>0.29299999999999998</v>
      </c>
      <c r="BV16" s="61">
        <v>1.2E-2</v>
      </c>
      <c r="BW16" s="61">
        <v>1.7000000000000001E-2</v>
      </c>
      <c r="BX16" s="61">
        <v>0</v>
      </c>
      <c r="BY16" s="61">
        <v>162.44</v>
      </c>
      <c r="BZ16" s="61">
        <v>119.84399999999999</v>
      </c>
      <c r="CA16" s="61">
        <v>120.553</v>
      </c>
      <c r="CB16" s="61">
        <v>0</v>
      </c>
      <c r="CC16" s="61">
        <v>6.0000000000000001E-3</v>
      </c>
      <c r="CD16" s="61">
        <v>2E-3</v>
      </c>
      <c r="CE16" s="61">
        <v>2E-3</v>
      </c>
      <c r="CF16" s="61">
        <v>0</v>
      </c>
      <c r="CG16" s="61">
        <v>1E-3</v>
      </c>
      <c r="CH16" s="61">
        <v>0</v>
      </c>
      <c r="CI16" s="61">
        <v>0</v>
      </c>
      <c r="CJ16" s="94" t="s">
        <v>342</v>
      </c>
      <c r="CK16" s="94" t="s">
        <v>342</v>
      </c>
      <c r="CL16" s="61">
        <v>0.93100000000000005</v>
      </c>
      <c r="CM16" s="61">
        <v>0.878</v>
      </c>
      <c r="CN16" s="61">
        <v>0.28199999999999997</v>
      </c>
      <c r="CO16" s="61">
        <v>1338.799</v>
      </c>
      <c r="CP16" s="61">
        <v>3.5999999999999997E-2</v>
      </c>
      <c r="CQ16" s="61">
        <v>4.0000000000000001E-3</v>
      </c>
      <c r="CR16" s="61">
        <v>1340.8989999999999</v>
      </c>
      <c r="CS16" s="94" t="s">
        <v>342</v>
      </c>
      <c r="CT16" s="60">
        <v>0</v>
      </c>
      <c r="CU16" s="60">
        <v>318444.56300000002</v>
      </c>
      <c r="CV16" s="60">
        <v>10425354.976</v>
      </c>
      <c r="CW16" s="60">
        <v>0</v>
      </c>
      <c r="CX16" s="60">
        <v>0</v>
      </c>
      <c r="CY16" s="60">
        <v>938684.75199999998</v>
      </c>
      <c r="CZ16" s="60">
        <v>0</v>
      </c>
      <c r="DA16" s="60">
        <v>94684</v>
      </c>
      <c r="DB16" s="60">
        <v>0</v>
      </c>
      <c r="DC16" s="60">
        <v>0</v>
      </c>
      <c r="DD16" s="60">
        <v>0</v>
      </c>
      <c r="DE16" s="60">
        <v>10743799.539000001</v>
      </c>
      <c r="DF16" s="60">
        <v>1033368.752</v>
      </c>
      <c r="DG16" s="60">
        <v>1033368.752</v>
      </c>
      <c r="DH16" s="60">
        <v>11682484.290999999</v>
      </c>
      <c r="DI16" s="60">
        <v>94684</v>
      </c>
      <c r="DJ16" s="95">
        <v>0</v>
      </c>
      <c r="DK16" s="95">
        <v>2.7039145160501099</v>
      </c>
      <c r="DL16" s="95">
        <v>88.521745791532595</v>
      </c>
      <c r="DM16" s="95">
        <v>0</v>
      </c>
      <c r="DN16" s="95">
        <v>0</v>
      </c>
      <c r="DO16" s="95">
        <v>7.9703773335508297</v>
      </c>
      <c r="DP16" s="95">
        <v>0</v>
      </c>
      <c r="DQ16" s="95">
        <v>0.80396235886649103</v>
      </c>
      <c r="DR16" s="95">
        <v>0</v>
      </c>
      <c r="DS16" s="95">
        <v>0</v>
      </c>
      <c r="DT16" s="95">
        <v>0</v>
      </c>
      <c r="DU16" s="95">
        <v>91.2256603075827</v>
      </c>
      <c r="DV16" s="95">
        <v>8.7743396924173194</v>
      </c>
      <c r="DW16" s="95">
        <v>8.7743396924173194</v>
      </c>
      <c r="DX16" s="95">
        <v>99.196037641133501</v>
      </c>
      <c r="DY16" s="95">
        <v>0.80396235886649103</v>
      </c>
      <c r="DZ16" s="60">
        <v>0</v>
      </c>
      <c r="EA16" s="60">
        <v>114210.99800000001</v>
      </c>
      <c r="EB16" s="60">
        <v>5804015.6869999999</v>
      </c>
      <c r="EC16" s="60">
        <v>0</v>
      </c>
      <c r="ED16" s="60">
        <v>0</v>
      </c>
      <c r="EE16" s="60">
        <v>31983.668000000001</v>
      </c>
      <c r="EF16" s="60">
        <v>0</v>
      </c>
      <c r="EG16" s="60">
        <v>0</v>
      </c>
      <c r="EH16" s="60">
        <v>0</v>
      </c>
      <c r="EI16" s="60">
        <v>0</v>
      </c>
      <c r="EJ16" s="60">
        <v>0</v>
      </c>
      <c r="EK16" s="95">
        <v>0</v>
      </c>
      <c r="EL16" s="95">
        <v>1.91944471225921</v>
      </c>
      <c r="EM16" s="95">
        <v>97.543033645174503</v>
      </c>
      <c r="EN16" s="95">
        <v>0</v>
      </c>
      <c r="EO16" s="95">
        <v>0</v>
      </c>
      <c r="EP16" s="95">
        <v>0.53752164256628099</v>
      </c>
      <c r="EQ16" s="95">
        <v>0</v>
      </c>
      <c r="ER16" s="95">
        <v>0</v>
      </c>
      <c r="ES16" s="95">
        <v>0</v>
      </c>
      <c r="ET16" s="95">
        <v>0</v>
      </c>
      <c r="EU16" s="95">
        <v>0</v>
      </c>
    </row>
    <row r="17" spans="1:151" x14ac:dyDescent="0.15">
      <c r="A17" s="59" t="s">
        <v>369</v>
      </c>
      <c r="B17" s="59" t="s">
        <v>370</v>
      </c>
      <c r="C17" s="60">
        <v>30844.400000000001</v>
      </c>
      <c r="D17" s="60">
        <v>211022137.06099999</v>
      </c>
      <c r="E17" s="60">
        <v>106530522.388</v>
      </c>
      <c r="F17" s="60">
        <v>774337597.06299996</v>
      </c>
      <c r="G17" s="60">
        <v>337794053.384</v>
      </c>
      <c r="H17" s="60">
        <v>84093338.120000005</v>
      </c>
      <c r="I17" s="60">
        <v>36918969.545000002</v>
      </c>
      <c r="J17" s="60">
        <v>12356.763000000001</v>
      </c>
      <c r="K17" s="60">
        <v>5818.7969999999996</v>
      </c>
      <c r="L17" s="60">
        <v>7905.4979999999996</v>
      </c>
      <c r="M17" s="60">
        <v>12389521.323000001</v>
      </c>
      <c r="N17" s="60">
        <v>1759515.8149999999</v>
      </c>
      <c r="O17" s="60">
        <v>228172.03400000001</v>
      </c>
      <c r="P17" s="60">
        <v>12443362.898</v>
      </c>
      <c r="Q17" s="59" t="s">
        <v>342</v>
      </c>
      <c r="R17" s="61">
        <v>0.29399999999999998</v>
      </c>
      <c r="S17" s="61">
        <v>0.315</v>
      </c>
      <c r="T17" s="61">
        <v>0.188</v>
      </c>
      <c r="U17" s="61">
        <v>294.661</v>
      </c>
      <c r="V17" s="61">
        <v>2.1000000000000001E-2</v>
      </c>
      <c r="W17" s="61">
        <v>3.0000000000000001E-3</v>
      </c>
      <c r="X17" s="61">
        <v>295.94200000000001</v>
      </c>
      <c r="Y17" s="59" t="s">
        <v>342</v>
      </c>
      <c r="Z17" s="61">
        <v>0.11700000000000001</v>
      </c>
      <c r="AA17" s="61">
        <v>0.109</v>
      </c>
      <c r="AB17" s="61">
        <v>7.4999999999999997E-2</v>
      </c>
      <c r="AC17" s="61">
        <v>117.42400000000001</v>
      </c>
      <c r="AD17" s="59" t="s">
        <v>342</v>
      </c>
      <c r="AE17" s="61">
        <v>0.91300000000000003</v>
      </c>
      <c r="AF17" s="61">
        <v>0.98</v>
      </c>
      <c r="AG17" s="61">
        <v>0.58399999999999996</v>
      </c>
      <c r="AH17" s="61">
        <v>915.71199999999999</v>
      </c>
      <c r="AI17" s="61">
        <v>6.5000000000000002E-2</v>
      </c>
      <c r="AJ17" s="61">
        <v>8.0000000000000002E-3</v>
      </c>
      <c r="AK17" s="59" t="s">
        <v>342</v>
      </c>
      <c r="AL17" s="61">
        <v>1.8029999999999999</v>
      </c>
      <c r="AM17" s="61">
        <v>1.9790000000000001</v>
      </c>
      <c r="AN17" s="61">
        <v>0.27500000000000002</v>
      </c>
      <c r="AO17" s="61">
        <v>0.42399999999999999</v>
      </c>
      <c r="AP17" s="61">
        <v>1.6379999999999999</v>
      </c>
      <c r="AQ17" s="61">
        <v>1.75</v>
      </c>
      <c r="AR17" s="61">
        <v>0.27200000000000002</v>
      </c>
      <c r="AS17" s="61">
        <v>0.43099999999999999</v>
      </c>
      <c r="AT17" s="61">
        <v>7.7679999999999998</v>
      </c>
      <c r="AU17" s="61">
        <v>1.202</v>
      </c>
      <c r="AV17" s="61">
        <v>1.7000000000000001E-2</v>
      </c>
      <c r="AW17" s="61">
        <v>0.60099999999999998</v>
      </c>
      <c r="AX17" s="61">
        <v>2018.873</v>
      </c>
      <c r="AY17" s="61">
        <v>1004.977</v>
      </c>
      <c r="AZ17" s="61">
        <v>860.40700000000004</v>
      </c>
      <c r="BA17" s="61">
        <v>947.05499999999995</v>
      </c>
      <c r="BB17" s="61">
        <v>0.23599999999999999</v>
      </c>
      <c r="BC17" s="61">
        <v>0.04</v>
      </c>
      <c r="BD17" s="61">
        <v>1.9E-2</v>
      </c>
      <c r="BE17" s="61">
        <v>3.5000000000000003E-2</v>
      </c>
      <c r="BF17" s="61">
        <v>3.4000000000000002E-2</v>
      </c>
      <c r="BG17" s="61">
        <v>8.9999999999999993E-3</v>
      </c>
      <c r="BH17" s="61">
        <v>2E-3</v>
      </c>
      <c r="BI17" s="61">
        <v>4.0000000000000001E-3</v>
      </c>
      <c r="BJ17" s="94" t="s">
        <v>342</v>
      </c>
      <c r="BK17" s="94" t="s">
        <v>342</v>
      </c>
      <c r="BL17" s="61">
        <v>0.184</v>
      </c>
      <c r="BM17" s="61">
        <v>0.222</v>
      </c>
      <c r="BN17" s="61">
        <v>3.7999999999999999E-2</v>
      </c>
      <c r="BO17" s="61">
        <v>5.7000000000000002E-2</v>
      </c>
      <c r="BP17" s="61">
        <v>0.16700000000000001</v>
      </c>
      <c r="BQ17" s="61">
        <v>0.17599999999999999</v>
      </c>
      <c r="BR17" s="61">
        <v>3.7999999999999999E-2</v>
      </c>
      <c r="BS17" s="61">
        <v>5.7000000000000002E-2</v>
      </c>
      <c r="BT17" s="61">
        <v>0.79300000000000004</v>
      </c>
      <c r="BU17" s="61">
        <v>0.13500000000000001</v>
      </c>
      <c r="BV17" s="61">
        <v>2E-3</v>
      </c>
      <c r="BW17" s="61">
        <v>8.1000000000000003E-2</v>
      </c>
      <c r="BX17" s="61">
        <v>205.99600000000001</v>
      </c>
      <c r="BY17" s="61">
        <v>112.762</v>
      </c>
      <c r="BZ17" s="61">
        <v>118.819</v>
      </c>
      <c r="CA17" s="61">
        <v>126.893</v>
      </c>
      <c r="CB17" s="61">
        <v>2.4E-2</v>
      </c>
      <c r="CC17" s="61">
        <v>4.0000000000000001E-3</v>
      </c>
      <c r="CD17" s="61">
        <v>3.0000000000000001E-3</v>
      </c>
      <c r="CE17" s="61">
        <v>5.0000000000000001E-3</v>
      </c>
      <c r="CF17" s="61">
        <v>4.0000000000000001E-3</v>
      </c>
      <c r="CG17" s="61">
        <v>1E-3</v>
      </c>
      <c r="CH17" s="61">
        <v>0</v>
      </c>
      <c r="CI17" s="61">
        <v>1E-3</v>
      </c>
      <c r="CJ17" s="94" t="s">
        <v>342</v>
      </c>
      <c r="CK17" s="94" t="s">
        <v>342</v>
      </c>
      <c r="CL17" s="61">
        <v>0.79200000000000004</v>
      </c>
      <c r="CM17" s="61">
        <v>0.77</v>
      </c>
      <c r="CN17" s="61">
        <v>0.92</v>
      </c>
      <c r="CO17" s="61">
        <v>1018.249</v>
      </c>
      <c r="CP17" s="61">
        <v>6.0999999999999999E-2</v>
      </c>
      <c r="CQ17" s="61">
        <v>8.0000000000000002E-3</v>
      </c>
      <c r="CR17" s="61">
        <v>1022.002</v>
      </c>
      <c r="CS17" s="94" t="s">
        <v>342</v>
      </c>
      <c r="CT17" s="60">
        <v>1770237.86</v>
      </c>
      <c r="CU17" s="60">
        <v>159964.158</v>
      </c>
      <c r="CV17" s="60">
        <v>23313194.874000002</v>
      </c>
      <c r="CW17" s="60">
        <v>26444821</v>
      </c>
      <c r="CX17" s="60">
        <v>26605081</v>
      </c>
      <c r="CY17" s="60">
        <v>1788654.202</v>
      </c>
      <c r="CZ17" s="60">
        <v>3940180</v>
      </c>
      <c r="DA17" s="60">
        <v>43399</v>
      </c>
      <c r="DB17" s="60">
        <v>0</v>
      </c>
      <c r="DC17" s="60">
        <v>0</v>
      </c>
      <c r="DD17" s="60">
        <v>27806</v>
      </c>
      <c r="DE17" s="60">
        <v>51716023.891999997</v>
      </c>
      <c r="DF17" s="60">
        <v>32377314.202</v>
      </c>
      <c r="DG17" s="60">
        <v>5772233.2019999996</v>
      </c>
      <c r="DH17" s="60">
        <v>27059857.094000001</v>
      </c>
      <c r="DI17" s="60">
        <v>57033481</v>
      </c>
      <c r="DJ17" s="95">
        <v>2.1050869190389601</v>
      </c>
      <c r="DK17" s="95">
        <v>0.190222152700362</v>
      </c>
      <c r="DL17" s="95">
        <v>27.7229985185513</v>
      </c>
      <c r="DM17" s="95">
        <v>31.446986883122499</v>
      </c>
      <c r="DN17" s="95">
        <v>31.637560837769001</v>
      </c>
      <c r="DO17" s="95">
        <v>2.1269868012619901</v>
      </c>
      <c r="DP17" s="95">
        <v>4.6854841171789898</v>
      </c>
      <c r="DQ17" s="95">
        <v>5.1608130897941501E-2</v>
      </c>
      <c r="DR17" s="95">
        <v>0</v>
      </c>
      <c r="DS17" s="95">
        <v>0</v>
      </c>
      <c r="DT17" s="95">
        <v>3.30656394789779E-2</v>
      </c>
      <c r="DU17" s="95">
        <v>61.498360112892101</v>
      </c>
      <c r="DV17" s="95">
        <v>38.501639887107899</v>
      </c>
      <c r="DW17" s="95">
        <v>6.8640790493389199</v>
      </c>
      <c r="DX17" s="95">
        <v>32.178360031031602</v>
      </c>
      <c r="DY17" s="95">
        <v>67.821639968968398</v>
      </c>
      <c r="DZ17" s="60">
        <v>1825227.6410000001</v>
      </c>
      <c r="EA17" s="60">
        <v>428032.76400000002</v>
      </c>
      <c r="EB17" s="60">
        <v>13771172.615</v>
      </c>
      <c r="EC17" s="60">
        <v>0</v>
      </c>
      <c r="ED17" s="60">
        <v>0</v>
      </c>
      <c r="EE17" s="60">
        <v>473804.46799999999</v>
      </c>
      <c r="EF17" s="60">
        <v>0</v>
      </c>
      <c r="EG17" s="60">
        <v>0</v>
      </c>
      <c r="EH17" s="60">
        <v>0</v>
      </c>
      <c r="EI17" s="60">
        <v>0</v>
      </c>
      <c r="EJ17" s="60">
        <v>0</v>
      </c>
      <c r="EK17" s="95">
        <v>11.0631674582388</v>
      </c>
      <c r="EL17" s="95">
        <v>2.5944150978091902</v>
      </c>
      <c r="EM17" s="95">
        <v>83.470568445815999</v>
      </c>
      <c r="EN17" s="95">
        <v>0</v>
      </c>
      <c r="EO17" s="95">
        <v>0</v>
      </c>
      <c r="EP17" s="95">
        <v>2.8718489981360098</v>
      </c>
      <c r="EQ17" s="95">
        <v>0</v>
      </c>
      <c r="ER17" s="95">
        <v>0</v>
      </c>
      <c r="ES17" s="95">
        <v>0</v>
      </c>
      <c r="ET17" s="95">
        <v>0</v>
      </c>
      <c r="EU17" s="95">
        <v>0</v>
      </c>
    </row>
    <row r="18" spans="1:151" x14ac:dyDescent="0.15">
      <c r="A18" s="59" t="s">
        <v>371</v>
      </c>
      <c r="B18" s="59" t="s">
        <v>372</v>
      </c>
      <c r="C18" s="60">
        <v>98917.2</v>
      </c>
      <c r="D18" s="60">
        <v>1438967008.865</v>
      </c>
      <c r="E18" s="60">
        <v>703610074.39900005</v>
      </c>
      <c r="F18" s="60">
        <v>2682426395.5209999</v>
      </c>
      <c r="G18" s="60">
        <v>1198532933.119</v>
      </c>
      <c r="H18" s="60">
        <v>283222517.68199998</v>
      </c>
      <c r="I18" s="60">
        <v>127384100.36</v>
      </c>
      <c r="J18" s="60">
        <v>83501.751000000004</v>
      </c>
      <c r="K18" s="60">
        <v>35666.9</v>
      </c>
      <c r="L18" s="60">
        <v>80873.251999999993</v>
      </c>
      <c r="M18" s="60">
        <v>107366532.11</v>
      </c>
      <c r="N18" s="60">
        <v>14116959.679</v>
      </c>
      <c r="O18" s="60">
        <v>2639060.7069999999</v>
      </c>
      <c r="P18" s="60">
        <v>107923712.521</v>
      </c>
      <c r="Q18" s="59" t="s">
        <v>342</v>
      </c>
      <c r="R18" s="61">
        <v>0.59</v>
      </c>
      <c r="S18" s="61">
        <v>0.56000000000000005</v>
      </c>
      <c r="T18" s="61">
        <v>0.57099999999999995</v>
      </c>
      <c r="U18" s="61">
        <v>758.178</v>
      </c>
      <c r="V18" s="61">
        <v>0.05</v>
      </c>
      <c r="W18" s="61">
        <v>8.9999999999999993E-3</v>
      </c>
      <c r="X18" s="61">
        <v>762.11300000000006</v>
      </c>
      <c r="Y18" s="59" t="s">
        <v>342</v>
      </c>
      <c r="Z18" s="61">
        <v>0.11600000000000001</v>
      </c>
      <c r="AA18" s="61">
        <v>0.10100000000000001</v>
      </c>
      <c r="AB18" s="61">
        <v>0.112</v>
      </c>
      <c r="AC18" s="61">
        <v>149.227</v>
      </c>
      <c r="AD18" s="59" t="s">
        <v>342</v>
      </c>
      <c r="AE18" s="61">
        <v>1.016</v>
      </c>
      <c r="AF18" s="61">
        <v>0.96499999999999997</v>
      </c>
      <c r="AG18" s="61">
        <v>0.98399999999999999</v>
      </c>
      <c r="AH18" s="61">
        <v>1306.992</v>
      </c>
      <c r="AI18" s="61">
        <v>8.5999999999999993E-2</v>
      </c>
      <c r="AJ18" s="61">
        <v>1.6E-2</v>
      </c>
      <c r="AK18" s="59" t="s">
        <v>342</v>
      </c>
      <c r="AL18" s="61">
        <v>2.056</v>
      </c>
      <c r="AM18" s="61">
        <v>1.774</v>
      </c>
      <c r="AN18" s="61">
        <v>0.249</v>
      </c>
      <c r="AO18" s="61">
        <v>0.877</v>
      </c>
      <c r="AP18" s="61">
        <v>1.706</v>
      </c>
      <c r="AQ18" s="61">
        <v>1.603</v>
      </c>
      <c r="AR18" s="61">
        <v>0.28799999999999998</v>
      </c>
      <c r="AS18" s="61">
        <v>0.77300000000000002</v>
      </c>
      <c r="AT18" s="61">
        <v>3.0070000000000001</v>
      </c>
      <c r="AU18" s="61">
        <v>0.105</v>
      </c>
      <c r="AV18" s="61">
        <v>2.4E-2</v>
      </c>
      <c r="AW18" s="61">
        <v>0.97199999999999998</v>
      </c>
      <c r="AX18" s="61">
        <v>2211.047</v>
      </c>
      <c r="AY18" s="61">
        <v>1339.8989999999999</v>
      </c>
      <c r="AZ18" s="61">
        <v>895.94100000000003</v>
      </c>
      <c r="BA18" s="61">
        <v>1328.8019999999999</v>
      </c>
      <c r="BB18" s="61">
        <v>0.15</v>
      </c>
      <c r="BC18" s="61">
        <v>2.7E-2</v>
      </c>
      <c r="BD18" s="61">
        <v>0.02</v>
      </c>
      <c r="BE18" s="61">
        <v>6.0999999999999999E-2</v>
      </c>
      <c r="BF18" s="61">
        <v>3.5999999999999997E-2</v>
      </c>
      <c r="BG18" s="61">
        <v>3.0000000000000001E-3</v>
      </c>
      <c r="BH18" s="61">
        <v>2E-3</v>
      </c>
      <c r="BI18" s="61">
        <v>1.2999999999999999E-2</v>
      </c>
      <c r="BJ18" s="94" t="s">
        <v>342</v>
      </c>
      <c r="BK18" s="94" t="s">
        <v>342</v>
      </c>
      <c r="BL18" s="61">
        <v>0.192</v>
      </c>
      <c r="BM18" s="61">
        <v>0.16</v>
      </c>
      <c r="BN18" s="61">
        <v>3.3000000000000002E-2</v>
      </c>
      <c r="BO18" s="61">
        <v>0.10199999999999999</v>
      </c>
      <c r="BP18" s="61">
        <v>0.159</v>
      </c>
      <c r="BQ18" s="61">
        <v>0.14399999999999999</v>
      </c>
      <c r="BR18" s="61">
        <v>3.7999999999999999E-2</v>
      </c>
      <c r="BS18" s="61">
        <v>8.8999999999999996E-2</v>
      </c>
      <c r="BT18" s="61">
        <v>0.28000000000000003</v>
      </c>
      <c r="BU18" s="61">
        <v>8.9999999999999993E-3</v>
      </c>
      <c r="BV18" s="61">
        <v>3.0000000000000001E-3</v>
      </c>
      <c r="BW18" s="61">
        <v>0.113</v>
      </c>
      <c r="BX18" s="61">
        <v>206.036</v>
      </c>
      <c r="BY18" s="61">
        <v>120.88500000000001</v>
      </c>
      <c r="BZ18" s="61">
        <v>120.33499999999999</v>
      </c>
      <c r="CA18" s="61">
        <v>154.19499999999999</v>
      </c>
      <c r="CB18" s="61">
        <v>1.4E-2</v>
      </c>
      <c r="CC18" s="61">
        <v>2E-3</v>
      </c>
      <c r="CD18" s="61">
        <v>3.0000000000000001E-3</v>
      </c>
      <c r="CE18" s="61">
        <v>7.0000000000000001E-3</v>
      </c>
      <c r="CF18" s="61">
        <v>3.0000000000000001E-3</v>
      </c>
      <c r="CG18" s="61">
        <v>0</v>
      </c>
      <c r="CH18" s="61">
        <v>0</v>
      </c>
      <c r="CI18" s="61">
        <v>2E-3</v>
      </c>
      <c r="CJ18" s="94" t="s">
        <v>342</v>
      </c>
      <c r="CK18" s="94" t="s">
        <v>342</v>
      </c>
      <c r="CL18" s="61">
        <v>1.236</v>
      </c>
      <c r="CM18" s="61">
        <v>1.115</v>
      </c>
      <c r="CN18" s="61">
        <v>1.2250000000000001</v>
      </c>
      <c r="CO18" s="61">
        <v>1434.424</v>
      </c>
      <c r="CP18" s="61">
        <v>7.9000000000000001E-2</v>
      </c>
      <c r="CQ18" s="61">
        <v>1.7000000000000001E-2</v>
      </c>
      <c r="CR18" s="61">
        <v>1441.3979999999999</v>
      </c>
      <c r="CS18" s="94" t="s">
        <v>342</v>
      </c>
      <c r="CT18" s="60">
        <v>49897428.131999999</v>
      </c>
      <c r="CU18" s="60">
        <v>704722.29700000002</v>
      </c>
      <c r="CV18" s="60">
        <v>107690209.774</v>
      </c>
      <c r="CW18" s="60">
        <v>112349801</v>
      </c>
      <c r="CX18" s="60">
        <v>2602509</v>
      </c>
      <c r="CY18" s="60">
        <v>5333770.26</v>
      </c>
      <c r="CZ18" s="60">
        <v>2868076</v>
      </c>
      <c r="DA18" s="60">
        <v>1106447.8400000001</v>
      </c>
      <c r="DB18" s="60">
        <v>0</v>
      </c>
      <c r="DC18" s="60">
        <v>595561.11199999996</v>
      </c>
      <c r="DD18" s="60">
        <v>73993</v>
      </c>
      <c r="DE18" s="60">
        <v>271311715.315</v>
      </c>
      <c r="DF18" s="60">
        <v>11910803.1</v>
      </c>
      <c r="DG18" s="60">
        <v>9308294.0999999996</v>
      </c>
      <c r="DH18" s="60">
        <v>164295684.57499999</v>
      </c>
      <c r="DI18" s="60">
        <v>118926833.84</v>
      </c>
      <c r="DJ18" s="95">
        <v>17.617747490997999</v>
      </c>
      <c r="DK18" s="95">
        <v>0.24882283405424199</v>
      </c>
      <c r="DL18" s="95">
        <v>38.023180634318003</v>
      </c>
      <c r="DM18" s="95">
        <v>39.6683857020776</v>
      </c>
      <c r="DN18" s="95">
        <v>0.91889197743330497</v>
      </c>
      <c r="DO18" s="95">
        <v>1.8832437088157401</v>
      </c>
      <c r="DP18" s="95">
        <v>1.0126581798829499</v>
      </c>
      <c r="DQ18" s="95">
        <v>0.39066379544678198</v>
      </c>
      <c r="DR18" s="95">
        <v>0</v>
      </c>
      <c r="DS18" s="95">
        <v>0.21028028256119699</v>
      </c>
      <c r="DT18" s="95">
        <v>2.61253944121702E-2</v>
      </c>
      <c r="DU18" s="95">
        <v>95.794542338421195</v>
      </c>
      <c r="DV18" s="95">
        <v>4.2054576615787802</v>
      </c>
      <c r="DW18" s="95">
        <v>3.2865656841454798</v>
      </c>
      <c r="DX18" s="95">
        <v>58.0094003451593</v>
      </c>
      <c r="DY18" s="95">
        <v>41.9905996548407</v>
      </c>
      <c r="DZ18" s="60">
        <v>28524508.842999998</v>
      </c>
      <c r="EA18" s="60">
        <v>5337585.7520000003</v>
      </c>
      <c r="EB18" s="60">
        <v>39697240.331</v>
      </c>
      <c r="EC18" s="60">
        <v>0</v>
      </c>
      <c r="ED18" s="60">
        <v>0</v>
      </c>
      <c r="EE18" s="60">
        <v>1751473.5549999999</v>
      </c>
      <c r="EF18" s="60">
        <v>0</v>
      </c>
      <c r="EG18" s="60">
        <v>0</v>
      </c>
      <c r="EH18" s="60">
        <v>0</v>
      </c>
      <c r="EI18" s="60">
        <v>1264</v>
      </c>
      <c r="EJ18" s="60">
        <v>0</v>
      </c>
      <c r="EK18" s="95">
        <v>37.875081515509997</v>
      </c>
      <c r="EL18" s="95">
        <v>7.0872910223136802</v>
      </c>
      <c r="EM18" s="95">
        <v>52.710327871086498</v>
      </c>
      <c r="EN18" s="95">
        <v>0</v>
      </c>
      <c r="EO18" s="95">
        <v>0</v>
      </c>
      <c r="EP18" s="95">
        <v>2.32562124131345</v>
      </c>
      <c r="EQ18" s="95">
        <v>0</v>
      </c>
      <c r="ER18" s="95">
        <v>0</v>
      </c>
      <c r="ES18" s="95">
        <v>0</v>
      </c>
      <c r="ET18" s="95">
        <v>1.6783497763102301E-3</v>
      </c>
      <c r="EU18" s="95">
        <v>0</v>
      </c>
    </row>
    <row r="19" spans="1:151" x14ac:dyDescent="0.15">
      <c r="A19" s="59" t="s">
        <v>373</v>
      </c>
      <c r="B19" s="59" t="s">
        <v>374</v>
      </c>
      <c r="C19" s="60">
        <v>32930.199999999997</v>
      </c>
      <c r="D19" s="60">
        <v>682504960.26199996</v>
      </c>
      <c r="E19" s="60">
        <v>318488158.11500001</v>
      </c>
      <c r="F19" s="60">
        <v>898130876.26699996</v>
      </c>
      <c r="G19" s="60">
        <v>400718087.11900002</v>
      </c>
      <c r="H19" s="60">
        <v>92326063.429000005</v>
      </c>
      <c r="I19" s="60">
        <v>40649367.008000001</v>
      </c>
      <c r="J19" s="60">
        <v>41784.303</v>
      </c>
      <c r="K19" s="60">
        <v>18390.691999999999</v>
      </c>
      <c r="L19" s="60">
        <v>78957.993000000002</v>
      </c>
      <c r="M19" s="60">
        <v>58721433.774999999</v>
      </c>
      <c r="N19" s="60">
        <v>6158403.8310000002</v>
      </c>
      <c r="O19" s="60">
        <v>1623367.6410000001</v>
      </c>
      <c r="P19" s="60">
        <v>59037718.994999997</v>
      </c>
      <c r="Q19" s="59" t="s">
        <v>342</v>
      </c>
      <c r="R19" s="61">
        <v>0.90500000000000003</v>
      </c>
      <c r="S19" s="61">
        <v>0.90500000000000003</v>
      </c>
      <c r="T19" s="61">
        <v>1.71</v>
      </c>
      <c r="U19" s="61">
        <v>1272.0450000000001</v>
      </c>
      <c r="V19" s="61">
        <v>6.7000000000000004E-2</v>
      </c>
      <c r="W19" s="61">
        <v>1.7999999999999999E-2</v>
      </c>
      <c r="X19" s="61">
        <v>1278.896</v>
      </c>
      <c r="Y19" s="59" t="s">
        <v>342</v>
      </c>
      <c r="Z19" s="61">
        <v>0.122</v>
      </c>
      <c r="AA19" s="61">
        <v>0.115</v>
      </c>
      <c r="AB19" s="61">
        <v>0.23100000000000001</v>
      </c>
      <c r="AC19" s="61">
        <v>172.07599999999999</v>
      </c>
      <c r="AD19" s="59" t="s">
        <v>342</v>
      </c>
      <c r="AE19" s="61">
        <v>1.163</v>
      </c>
      <c r="AF19" s="61">
        <v>1.1619999999999999</v>
      </c>
      <c r="AG19" s="61">
        <v>2.1970000000000001</v>
      </c>
      <c r="AH19" s="61">
        <v>1634.0440000000001</v>
      </c>
      <c r="AI19" s="61">
        <v>8.5999999999999993E-2</v>
      </c>
      <c r="AJ19" s="61">
        <v>2.3E-2</v>
      </c>
      <c r="AK19" s="59" t="s">
        <v>342</v>
      </c>
      <c r="AL19" s="61">
        <v>1.4379999999999999</v>
      </c>
      <c r="AM19" s="61">
        <v>5.6849999999999996</v>
      </c>
      <c r="AN19" s="61">
        <v>0.41799999999999998</v>
      </c>
      <c r="AO19" s="61">
        <v>1.0169999999999999</v>
      </c>
      <c r="AP19" s="61">
        <v>1.369</v>
      </c>
      <c r="AQ19" s="61">
        <v>6.77</v>
      </c>
      <c r="AR19" s="61">
        <v>0.441</v>
      </c>
      <c r="AS19" s="61">
        <v>0.98099999999999998</v>
      </c>
      <c r="AT19" s="61">
        <v>3.8239999999999998</v>
      </c>
      <c r="AU19" s="61">
        <v>4.3449999999999998</v>
      </c>
      <c r="AV19" s="61">
        <v>3.6999999999999998E-2</v>
      </c>
      <c r="AW19" s="61">
        <v>2.2229999999999999</v>
      </c>
      <c r="AX19" s="61">
        <v>2242.2959999999998</v>
      </c>
      <c r="AY19" s="61">
        <v>1450.6489999999999</v>
      </c>
      <c r="AZ19" s="61">
        <v>895.61500000000001</v>
      </c>
      <c r="BA19" s="61">
        <v>1670.193</v>
      </c>
      <c r="BB19" s="61">
        <v>0.11600000000000001</v>
      </c>
      <c r="BC19" s="61">
        <v>6.5000000000000002E-2</v>
      </c>
      <c r="BD19" s="61">
        <v>1.7000000000000001E-2</v>
      </c>
      <c r="BE19" s="61">
        <v>7.3999999999999996E-2</v>
      </c>
      <c r="BF19" s="61">
        <v>3.5999999999999997E-2</v>
      </c>
      <c r="BG19" s="61">
        <v>1.0999999999999999E-2</v>
      </c>
      <c r="BH19" s="61">
        <v>2E-3</v>
      </c>
      <c r="BI19" s="61">
        <v>2.1000000000000001E-2</v>
      </c>
      <c r="BJ19" s="94" t="s">
        <v>342</v>
      </c>
      <c r="BK19" s="94" t="s">
        <v>342</v>
      </c>
      <c r="BL19" s="61">
        <v>0.13400000000000001</v>
      </c>
      <c r="BM19" s="61">
        <v>0.84899999999999998</v>
      </c>
      <c r="BN19" s="61">
        <v>5.5E-2</v>
      </c>
      <c r="BO19" s="61">
        <v>0.108</v>
      </c>
      <c r="BP19" s="61">
        <v>0.126</v>
      </c>
      <c r="BQ19" s="61">
        <v>1.0509999999999999</v>
      </c>
      <c r="BR19" s="61">
        <v>5.6000000000000001E-2</v>
      </c>
      <c r="BS19" s="61">
        <v>0.10299999999999999</v>
      </c>
      <c r="BT19" s="61">
        <v>0.35599999999999998</v>
      </c>
      <c r="BU19" s="61">
        <v>0.64900000000000002</v>
      </c>
      <c r="BV19" s="61">
        <v>5.0000000000000001E-3</v>
      </c>
      <c r="BW19" s="61">
        <v>0.23599999999999999</v>
      </c>
      <c r="BX19" s="61">
        <v>208.494</v>
      </c>
      <c r="BY19" s="61">
        <v>216.56100000000001</v>
      </c>
      <c r="BZ19" s="61">
        <v>117.973</v>
      </c>
      <c r="CA19" s="61">
        <v>177.58199999999999</v>
      </c>
      <c r="CB19" s="61">
        <v>1.0999999999999999E-2</v>
      </c>
      <c r="CC19" s="61">
        <v>0.01</v>
      </c>
      <c r="CD19" s="61">
        <v>2E-3</v>
      </c>
      <c r="CE19" s="61">
        <v>8.0000000000000002E-3</v>
      </c>
      <c r="CF19" s="61">
        <v>3.0000000000000001E-3</v>
      </c>
      <c r="CG19" s="61">
        <v>2E-3</v>
      </c>
      <c r="CH19" s="61">
        <v>0</v>
      </c>
      <c r="CI19" s="61">
        <v>2E-3</v>
      </c>
      <c r="CJ19" s="94" t="s">
        <v>342</v>
      </c>
      <c r="CK19" s="94" t="s">
        <v>342</v>
      </c>
      <c r="CL19" s="61">
        <v>1.3</v>
      </c>
      <c r="CM19" s="61">
        <v>1.2170000000000001</v>
      </c>
      <c r="CN19" s="61">
        <v>2.8090000000000002</v>
      </c>
      <c r="CO19" s="61">
        <v>1806.07</v>
      </c>
      <c r="CP19" s="61">
        <v>0.10100000000000001</v>
      </c>
      <c r="CQ19" s="61">
        <v>2.5000000000000001E-2</v>
      </c>
      <c r="CR19" s="61">
        <v>1816.085</v>
      </c>
      <c r="CS19" s="94" t="s">
        <v>342</v>
      </c>
      <c r="CT19" s="60">
        <v>38380195.509000003</v>
      </c>
      <c r="CU19" s="60">
        <v>807100.326</v>
      </c>
      <c r="CV19" s="60">
        <v>29084085.977000002</v>
      </c>
      <c r="CW19" s="60">
        <v>16191947</v>
      </c>
      <c r="CX19" s="60">
        <v>-192893</v>
      </c>
      <c r="CY19" s="60">
        <v>1854254.915</v>
      </c>
      <c r="CZ19" s="60">
        <v>4445865</v>
      </c>
      <c r="DA19" s="60">
        <v>8630</v>
      </c>
      <c r="DB19" s="60">
        <v>0</v>
      </c>
      <c r="DC19" s="60">
        <v>1744791.6170000001</v>
      </c>
      <c r="DD19" s="60">
        <v>2086.607</v>
      </c>
      <c r="DE19" s="60">
        <v>86210207.035999998</v>
      </c>
      <c r="DF19" s="60">
        <v>6115856.915</v>
      </c>
      <c r="DG19" s="60">
        <v>6308749.915</v>
      </c>
      <c r="DH19" s="60">
        <v>71872514.951000005</v>
      </c>
      <c r="DI19" s="60">
        <v>20453549</v>
      </c>
      <c r="DJ19" s="95">
        <v>41.483601603211902</v>
      </c>
      <c r="DK19" s="95">
        <v>0.87236211107249895</v>
      </c>
      <c r="DL19" s="95">
        <v>31.435812654485002</v>
      </c>
      <c r="DM19" s="95">
        <v>17.501220867173799</v>
      </c>
      <c r="DN19" s="95">
        <v>0</v>
      </c>
      <c r="DO19" s="95">
        <v>2.0041891695580301</v>
      </c>
      <c r="DP19" s="95">
        <v>4.8053557308850996</v>
      </c>
      <c r="DQ19" s="95">
        <v>9.3278180865902192E-3</v>
      </c>
      <c r="DR19" s="95">
        <v>0</v>
      </c>
      <c r="DS19" s="95">
        <v>1.8858747163828</v>
      </c>
      <c r="DT19" s="95">
        <v>2.2553291441721598E-3</v>
      </c>
      <c r="DU19" s="95">
        <v>93.181127281470296</v>
      </c>
      <c r="DV19" s="95">
        <v>6.6103824735498096</v>
      </c>
      <c r="DW19" s="95">
        <v>6.8188727185297298</v>
      </c>
      <c r="DX19" s="95">
        <v>77.684095583854401</v>
      </c>
      <c r="DY19" s="95">
        <v>22.107414171165601</v>
      </c>
      <c r="DZ19" s="60">
        <v>26405289.27</v>
      </c>
      <c r="EA19" s="60">
        <v>109758.39200000001</v>
      </c>
      <c r="EB19" s="60">
        <v>13628095.822000001</v>
      </c>
      <c r="EC19" s="60">
        <v>0</v>
      </c>
      <c r="ED19" s="60">
        <v>0</v>
      </c>
      <c r="EE19" s="60">
        <v>608795.76800000004</v>
      </c>
      <c r="EF19" s="60">
        <v>0</v>
      </c>
      <c r="EG19" s="60">
        <v>0</v>
      </c>
      <c r="EH19" s="60">
        <v>0</v>
      </c>
      <c r="EI19" s="60">
        <v>0</v>
      </c>
      <c r="EJ19" s="60">
        <v>0</v>
      </c>
      <c r="EK19" s="95">
        <v>64.795172340033204</v>
      </c>
      <c r="EL19" s="95">
        <v>0.26933292889772498</v>
      </c>
      <c r="EM19" s="95">
        <v>33.441588480491298</v>
      </c>
      <c r="EN19" s="95">
        <v>0</v>
      </c>
      <c r="EO19" s="95">
        <v>0</v>
      </c>
      <c r="EP19" s="95">
        <v>1.4939062505778</v>
      </c>
      <c r="EQ19" s="95">
        <v>0</v>
      </c>
      <c r="ER19" s="95">
        <v>0</v>
      </c>
      <c r="ES19" s="95">
        <v>0</v>
      </c>
      <c r="ET19" s="95">
        <v>0</v>
      </c>
      <c r="EU19" s="95">
        <v>0</v>
      </c>
    </row>
    <row r="20" spans="1:151" x14ac:dyDescent="0.15">
      <c r="A20" s="59" t="s">
        <v>375</v>
      </c>
      <c r="B20" s="59" t="s">
        <v>376</v>
      </c>
      <c r="C20" s="60">
        <v>185858.1</v>
      </c>
      <c r="D20" s="60">
        <v>3532707666.4429998</v>
      </c>
      <c r="E20" s="60">
        <v>1629849088.1029999</v>
      </c>
      <c r="F20" s="60">
        <v>5285949515.6820002</v>
      </c>
      <c r="G20" s="60">
        <v>2356019726.145</v>
      </c>
      <c r="H20" s="60">
        <v>533500666.079</v>
      </c>
      <c r="I20" s="60">
        <v>234576290.088</v>
      </c>
      <c r="J20" s="60">
        <v>252108.05900000001</v>
      </c>
      <c r="K20" s="60">
        <v>110011.887</v>
      </c>
      <c r="L20" s="60">
        <v>319788.20400000003</v>
      </c>
      <c r="M20" s="60">
        <v>331687820.704</v>
      </c>
      <c r="N20" s="60">
        <v>57721517.550999999</v>
      </c>
      <c r="O20" s="60">
        <v>9920241.2119999994</v>
      </c>
      <c r="P20" s="60">
        <v>333830626.17900002</v>
      </c>
      <c r="Q20" s="59" t="s">
        <v>342</v>
      </c>
      <c r="R20" s="61">
        <v>0.94499999999999995</v>
      </c>
      <c r="S20" s="61">
        <v>0.93799999999999994</v>
      </c>
      <c r="T20" s="61">
        <v>1.1990000000000001</v>
      </c>
      <c r="U20" s="61">
        <v>1243.4390000000001</v>
      </c>
      <c r="V20" s="61">
        <v>0.108</v>
      </c>
      <c r="W20" s="61">
        <v>1.9E-2</v>
      </c>
      <c r="X20" s="61">
        <v>1251.472</v>
      </c>
      <c r="Y20" s="59" t="s">
        <v>342</v>
      </c>
      <c r="Z20" s="61">
        <v>0.14299999999999999</v>
      </c>
      <c r="AA20" s="61">
        <v>0.13500000000000001</v>
      </c>
      <c r="AB20" s="61">
        <v>0.18099999999999999</v>
      </c>
      <c r="AC20" s="61">
        <v>187.78100000000001</v>
      </c>
      <c r="AD20" s="59" t="s">
        <v>342</v>
      </c>
      <c r="AE20" s="61">
        <v>1.3839999999999999</v>
      </c>
      <c r="AF20" s="61">
        <v>1.3740000000000001</v>
      </c>
      <c r="AG20" s="61">
        <v>1.756</v>
      </c>
      <c r="AH20" s="61">
        <v>1821.2139999999999</v>
      </c>
      <c r="AI20" s="61">
        <v>0.158</v>
      </c>
      <c r="AJ20" s="61">
        <v>2.7E-2</v>
      </c>
      <c r="AK20" s="59" t="s">
        <v>342</v>
      </c>
      <c r="AL20" s="61">
        <v>1.681</v>
      </c>
      <c r="AM20" s="61">
        <v>1.4630000000000001</v>
      </c>
      <c r="AN20" s="61">
        <v>0.26500000000000001</v>
      </c>
      <c r="AO20" s="61">
        <v>1.33</v>
      </c>
      <c r="AP20" s="61">
        <v>1.61</v>
      </c>
      <c r="AQ20" s="61">
        <v>1.349</v>
      </c>
      <c r="AR20" s="61">
        <v>0.27700000000000002</v>
      </c>
      <c r="AS20" s="61">
        <v>1.2849999999999999</v>
      </c>
      <c r="AT20" s="61">
        <v>2.3109999999999999</v>
      </c>
      <c r="AU20" s="61">
        <v>4.476</v>
      </c>
      <c r="AV20" s="61">
        <v>0.14199999999999999</v>
      </c>
      <c r="AW20" s="61">
        <v>1.774</v>
      </c>
      <c r="AX20" s="61">
        <v>2140.7280000000001</v>
      </c>
      <c r="AY20" s="61">
        <v>2837.2069999999999</v>
      </c>
      <c r="AZ20" s="61">
        <v>966.30100000000004</v>
      </c>
      <c r="BA20" s="61">
        <v>1851.15</v>
      </c>
      <c r="BB20" s="61">
        <v>0.20699999999999999</v>
      </c>
      <c r="BC20" s="61">
        <v>8.5000000000000006E-2</v>
      </c>
      <c r="BD20" s="61">
        <v>2.1999999999999999E-2</v>
      </c>
      <c r="BE20" s="61">
        <v>0.161</v>
      </c>
      <c r="BF20" s="61">
        <v>3.5999999999999997E-2</v>
      </c>
      <c r="BG20" s="61">
        <v>1.7000000000000001E-2</v>
      </c>
      <c r="BH20" s="61">
        <v>2E-3</v>
      </c>
      <c r="BI20" s="61">
        <v>2.8000000000000001E-2</v>
      </c>
      <c r="BJ20" s="94" t="s">
        <v>342</v>
      </c>
      <c r="BK20" s="94" t="s">
        <v>342</v>
      </c>
      <c r="BL20" s="61">
        <v>0.16200000000000001</v>
      </c>
      <c r="BM20" s="61">
        <v>0.108</v>
      </c>
      <c r="BN20" s="61">
        <v>3.3000000000000002E-2</v>
      </c>
      <c r="BO20" s="61">
        <v>0.13600000000000001</v>
      </c>
      <c r="BP20" s="61">
        <v>0.154</v>
      </c>
      <c r="BQ20" s="61">
        <v>0.10199999999999999</v>
      </c>
      <c r="BR20" s="61">
        <v>3.3000000000000002E-2</v>
      </c>
      <c r="BS20" s="61">
        <v>0.129</v>
      </c>
      <c r="BT20" s="61">
        <v>0.223</v>
      </c>
      <c r="BU20" s="61">
        <v>0.33</v>
      </c>
      <c r="BV20" s="61">
        <v>1.7999999999999999E-2</v>
      </c>
      <c r="BW20" s="61">
        <v>0.182</v>
      </c>
      <c r="BX20" s="61">
        <v>206.577</v>
      </c>
      <c r="BY20" s="61">
        <v>209.22800000000001</v>
      </c>
      <c r="BZ20" s="61">
        <v>121.295</v>
      </c>
      <c r="CA20" s="61">
        <v>189.541</v>
      </c>
      <c r="CB20" s="61">
        <v>0.02</v>
      </c>
      <c r="CC20" s="61">
        <v>6.0000000000000001E-3</v>
      </c>
      <c r="CD20" s="61">
        <v>3.0000000000000001E-3</v>
      </c>
      <c r="CE20" s="61">
        <v>1.6E-2</v>
      </c>
      <c r="CF20" s="61">
        <v>3.0000000000000001E-3</v>
      </c>
      <c r="CG20" s="61">
        <v>1E-3</v>
      </c>
      <c r="CH20" s="61">
        <v>0</v>
      </c>
      <c r="CI20" s="61">
        <v>3.0000000000000001E-3</v>
      </c>
      <c r="CJ20" s="94" t="s">
        <v>342</v>
      </c>
      <c r="CK20" s="94" t="s">
        <v>342</v>
      </c>
      <c r="CL20" s="61">
        <v>1.522</v>
      </c>
      <c r="CM20" s="61">
        <v>1.4470000000000001</v>
      </c>
      <c r="CN20" s="61">
        <v>2.1850000000000001</v>
      </c>
      <c r="CO20" s="61">
        <v>1934.366</v>
      </c>
      <c r="CP20" s="61">
        <v>0.17199999999999999</v>
      </c>
      <c r="CQ20" s="61">
        <v>2.9000000000000001E-2</v>
      </c>
      <c r="CR20" s="61">
        <v>1946.896</v>
      </c>
      <c r="CS20" s="94" t="s">
        <v>342</v>
      </c>
      <c r="CT20" s="60">
        <v>265673932.741</v>
      </c>
      <c r="CU20" s="60">
        <v>2047709.608</v>
      </c>
      <c r="CV20" s="60">
        <v>89082052.012999997</v>
      </c>
      <c r="CW20" s="60">
        <v>147240702</v>
      </c>
      <c r="CX20" s="60">
        <v>4720018</v>
      </c>
      <c r="CY20" s="60">
        <v>3347969.1379999998</v>
      </c>
      <c r="CZ20" s="60">
        <v>17248602</v>
      </c>
      <c r="DA20" s="60">
        <v>404077.3</v>
      </c>
      <c r="DB20" s="60">
        <v>0</v>
      </c>
      <c r="DC20" s="60">
        <v>3690216.2349999999</v>
      </c>
      <c r="DD20" s="60">
        <v>407237.16200000001</v>
      </c>
      <c r="DE20" s="60">
        <v>508141849.759</v>
      </c>
      <c r="DF20" s="60">
        <v>25720666.438000001</v>
      </c>
      <c r="DG20" s="60">
        <v>21000648.438000001</v>
      </c>
      <c r="DH20" s="60">
        <v>364249116.89700001</v>
      </c>
      <c r="DI20" s="60">
        <v>169613399.30000001</v>
      </c>
      <c r="DJ20" s="95">
        <v>49.764485177484197</v>
      </c>
      <c r="DK20" s="95">
        <v>0.38356497148122998</v>
      </c>
      <c r="DL20" s="95">
        <v>16.686328279344501</v>
      </c>
      <c r="DM20" s="95">
        <v>27.580265992240399</v>
      </c>
      <c r="DN20" s="95">
        <v>0.88412612925577105</v>
      </c>
      <c r="DO20" s="95">
        <v>0.62712197174835305</v>
      </c>
      <c r="DP20" s="95">
        <v>3.2309071112299499</v>
      </c>
      <c r="DQ20" s="95">
        <v>7.5689393381364906E-2</v>
      </c>
      <c r="DR20" s="95">
        <v>0</v>
      </c>
      <c r="DS20" s="95">
        <v>0.69122969360865905</v>
      </c>
      <c r="DT20" s="95">
        <v>7.6281280225661302E-2</v>
      </c>
      <c r="DU20" s="95">
        <v>95.182155394384495</v>
      </c>
      <c r="DV20" s="95">
        <v>4.8178446056154396</v>
      </c>
      <c r="DW20" s="95">
        <v>3.9337184763596702</v>
      </c>
      <c r="DX20" s="95">
        <v>68.229011373892504</v>
      </c>
      <c r="DY20" s="95">
        <v>31.770988626107499</v>
      </c>
      <c r="DZ20" s="60">
        <v>125369269.44499999</v>
      </c>
      <c r="EA20" s="60">
        <v>982492.89899999998</v>
      </c>
      <c r="EB20" s="60">
        <v>34539290.166000001</v>
      </c>
      <c r="EC20" s="60">
        <v>0</v>
      </c>
      <c r="ED20" s="60">
        <v>0</v>
      </c>
      <c r="EE20" s="60">
        <v>1200287.9310000001</v>
      </c>
      <c r="EF20" s="60">
        <v>0</v>
      </c>
      <c r="EG20" s="60">
        <v>0</v>
      </c>
      <c r="EH20" s="60">
        <v>0</v>
      </c>
      <c r="EI20" s="60">
        <v>974814.16799999995</v>
      </c>
      <c r="EJ20" s="60">
        <v>0</v>
      </c>
      <c r="EK20" s="95">
        <v>76.882458990876202</v>
      </c>
      <c r="EL20" s="95">
        <v>0.60251184640698996</v>
      </c>
      <c r="EM20" s="95">
        <v>21.181152059645001</v>
      </c>
      <c r="EN20" s="95">
        <v>0</v>
      </c>
      <c r="EO20" s="95">
        <v>0</v>
      </c>
      <c r="EP20" s="95">
        <v>0.73607422359654995</v>
      </c>
      <c r="EQ20" s="95">
        <v>0</v>
      </c>
      <c r="ER20" s="95">
        <v>0</v>
      </c>
      <c r="ES20" s="95">
        <v>0</v>
      </c>
      <c r="ET20" s="95">
        <v>0.59780287947522703</v>
      </c>
      <c r="EU20" s="95">
        <v>0</v>
      </c>
    </row>
    <row r="21" spans="1:151" x14ac:dyDescent="0.15">
      <c r="A21" s="59" t="s">
        <v>377</v>
      </c>
      <c r="B21" s="59" t="s">
        <v>378</v>
      </c>
      <c r="C21" s="60">
        <v>23338.6</v>
      </c>
      <c r="D21" s="60">
        <v>465518924.81400001</v>
      </c>
      <c r="E21" s="60">
        <v>208711102.39199999</v>
      </c>
      <c r="F21" s="60">
        <v>634382446.81900001</v>
      </c>
      <c r="G21" s="60">
        <v>278118285.39899999</v>
      </c>
      <c r="H21" s="60">
        <v>63912176.715999998</v>
      </c>
      <c r="I21" s="60">
        <v>28051317.326000001</v>
      </c>
      <c r="J21" s="60">
        <v>32455.043000000001</v>
      </c>
      <c r="K21" s="60">
        <v>14098.722</v>
      </c>
      <c r="L21" s="60">
        <v>20372.964</v>
      </c>
      <c r="M21" s="60">
        <v>43708529.791000001</v>
      </c>
      <c r="N21" s="60">
        <v>8764371.1079999991</v>
      </c>
      <c r="O21" s="60">
        <v>1263214.638</v>
      </c>
      <c r="P21" s="60">
        <v>43996353.950999998</v>
      </c>
      <c r="Q21" s="59" t="s">
        <v>342</v>
      </c>
      <c r="R21" s="61">
        <v>1.016</v>
      </c>
      <c r="S21" s="61">
        <v>1.0049999999999999</v>
      </c>
      <c r="T21" s="61">
        <v>0.63800000000000001</v>
      </c>
      <c r="U21" s="61">
        <v>1367.768</v>
      </c>
      <c r="V21" s="61">
        <v>0.13700000000000001</v>
      </c>
      <c r="W21" s="61">
        <v>0.02</v>
      </c>
      <c r="X21" s="61">
        <v>1376.7750000000001</v>
      </c>
      <c r="Y21" s="59" t="s">
        <v>342</v>
      </c>
      <c r="Z21" s="61">
        <v>0.13900000000000001</v>
      </c>
      <c r="AA21" s="61">
        <v>0.13500000000000001</v>
      </c>
      <c r="AB21" s="61">
        <v>8.7999999999999995E-2</v>
      </c>
      <c r="AC21" s="61">
        <v>187.78399999999999</v>
      </c>
      <c r="AD21" s="59" t="s">
        <v>342</v>
      </c>
      <c r="AE21" s="61">
        <v>1.4119999999999999</v>
      </c>
      <c r="AF21" s="61">
        <v>1.3979999999999999</v>
      </c>
      <c r="AG21" s="61">
        <v>0.88600000000000001</v>
      </c>
      <c r="AH21" s="61">
        <v>1901.6020000000001</v>
      </c>
      <c r="AI21" s="61">
        <v>0.191</v>
      </c>
      <c r="AJ21" s="61">
        <v>2.7E-2</v>
      </c>
      <c r="AK21" s="59" t="s">
        <v>342</v>
      </c>
      <c r="AL21" s="61">
        <v>1.6739999999999999</v>
      </c>
      <c r="AM21" s="61">
        <v>581.82899999999995</v>
      </c>
      <c r="AN21" s="61">
        <v>0.39300000000000002</v>
      </c>
      <c r="AO21" s="61">
        <v>1.395</v>
      </c>
      <c r="AP21" s="61">
        <v>1.6459999999999999</v>
      </c>
      <c r="AQ21" s="61">
        <v>593.15300000000002</v>
      </c>
      <c r="AR21" s="61">
        <v>0.373</v>
      </c>
      <c r="AS21" s="61">
        <v>1.347</v>
      </c>
      <c r="AT21" s="61">
        <v>1.1339999999999999</v>
      </c>
      <c r="AU21" s="61">
        <v>118.511</v>
      </c>
      <c r="AV21" s="61">
        <v>1.4E-2</v>
      </c>
      <c r="AW21" s="61">
        <v>0.88900000000000001</v>
      </c>
      <c r="AX21" s="61">
        <v>2168.4659999999999</v>
      </c>
      <c r="AY21" s="61">
        <v>70133.421000000002</v>
      </c>
      <c r="AZ21" s="61">
        <v>987.65599999999995</v>
      </c>
      <c r="BA21" s="61">
        <v>1910.566</v>
      </c>
      <c r="BB21" s="61">
        <v>0.23799999999999999</v>
      </c>
      <c r="BC21" s="61">
        <v>2.84</v>
      </c>
      <c r="BD21" s="61">
        <v>1.7999999999999999E-2</v>
      </c>
      <c r="BE21" s="61">
        <v>0.19</v>
      </c>
      <c r="BF21" s="61">
        <v>3.4000000000000002E-2</v>
      </c>
      <c r="BG21" s="61">
        <v>0.56799999999999995</v>
      </c>
      <c r="BH21" s="61">
        <v>2E-3</v>
      </c>
      <c r="BI21" s="61">
        <v>2.7E-2</v>
      </c>
      <c r="BJ21" s="94" t="s">
        <v>342</v>
      </c>
      <c r="BK21" s="94" t="s">
        <v>342</v>
      </c>
      <c r="BL21" s="61">
        <v>0.157</v>
      </c>
      <c r="BM21" s="61">
        <v>1.355</v>
      </c>
      <c r="BN21" s="61">
        <v>4.7E-2</v>
      </c>
      <c r="BO21" s="61">
        <v>0.13800000000000001</v>
      </c>
      <c r="BP21" s="61">
        <v>0.155</v>
      </c>
      <c r="BQ21" s="61">
        <v>1.355</v>
      </c>
      <c r="BR21" s="61">
        <v>4.3999999999999997E-2</v>
      </c>
      <c r="BS21" s="61">
        <v>0.13300000000000001</v>
      </c>
      <c r="BT21" s="61">
        <v>0.107</v>
      </c>
      <c r="BU21" s="61">
        <v>0.27600000000000002</v>
      </c>
      <c r="BV21" s="61">
        <v>2E-3</v>
      </c>
      <c r="BW21" s="61">
        <v>8.7999999999999995E-2</v>
      </c>
      <c r="BX21" s="61">
        <v>203.78800000000001</v>
      </c>
      <c r="BY21" s="61">
        <v>163.32599999999999</v>
      </c>
      <c r="BZ21" s="61">
        <v>118.93600000000001</v>
      </c>
      <c r="CA21" s="61">
        <v>188.59</v>
      </c>
      <c r="CB21" s="61">
        <v>2.1999999999999999E-2</v>
      </c>
      <c r="CC21" s="61">
        <v>7.0000000000000001E-3</v>
      </c>
      <c r="CD21" s="61">
        <v>2E-3</v>
      </c>
      <c r="CE21" s="61">
        <v>1.9E-2</v>
      </c>
      <c r="CF21" s="61">
        <v>3.0000000000000001E-3</v>
      </c>
      <c r="CG21" s="61">
        <v>1E-3</v>
      </c>
      <c r="CH21" s="61">
        <v>0</v>
      </c>
      <c r="CI21" s="61">
        <v>3.0000000000000001E-3</v>
      </c>
      <c r="CJ21" s="94" t="s">
        <v>342</v>
      </c>
      <c r="CK21" s="94" t="s">
        <v>342</v>
      </c>
      <c r="CL21" s="61">
        <v>1.238</v>
      </c>
      <c r="CM21" s="61">
        <v>1.18</v>
      </c>
      <c r="CN21" s="61">
        <v>0.80300000000000005</v>
      </c>
      <c r="CO21" s="61">
        <v>1688.279</v>
      </c>
      <c r="CP21" s="61">
        <v>0.14699999999999999</v>
      </c>
      <c r="CQ21" s="61">
        <v>2.1000000000000001E-2</v>
      </c>
      <c r="CR21" s="61">
        <v>1697.877</v>
      </c>
      <c r="CS21" s="94" t="s">
        <v>342</v>
      </c>
      <c r="CT21" s="60">
        <v>32809028.616999999</v>
      </c>
      <c r="CU21" s="60">
        <v>6881.5439999999999</v>
      </c>
      <c r="CV21" s="60">
        <v>12938619.522</v>
      </c>
      <c r="CW21" s="60">
        <v>0</v>
      </c>
      <c r="CX21" s="60">
        <v>7745650</v>
      </c>
      <c r="CY21" s="60">
        <v>162305</v>
      </c>
      <c r="CZ21" s="60">
        <v>9658195</v>
      </c>
      <c r="DA21" s="60">
        <v>538109.06000000006</v>
      </c>
      <c r="DB21" s="60">
        <v>0</v>
      </c>
      <c r="DC21" s="60">
        <v>0</v>
      </c>
      <c r="DD21" s="60">
        <v>53388</v>
      </c>
      <c r="DE21" s="60">
        <v>45807917.682999998</v>
      </c>
      <c r="DF21" s="60">
        <v>18104259.059999999</v>
      </c>
      <c r="DG21" s="60">
        <v>10358609.060000001</v>
      </c>
      <c r="DH21" s="60">
        <v>45970222.682999998</v>
      </c>
      <c r="DI21" s="60">
        <v>17941954.059999999</v>
      </c>
      <c r="DJ21" s="95">
        <v>51.334550454962297</v>
      </c>
      <c r="DK21" s="95">
        <v>1.076718764825E-2</v>
      </c>
      <c r="DL21" s="95">
        <v>20.244373109099399</v>
      </c>
      <c r="DM21" s="95">
        <v>0</v>
      </c>
      <c r="DN21" s="95">
        <v>12.119208568261399</v>
      </c>
      <c r="DO21" s="95">
        <v>0.25395004249761599</v>
      </c>
      <c r="DP21" s="95">
        <v>15.111666496412701</v>
      </c>
      <c r="DQ21" s="95">
        <v>0.84195076341056796</v>
      </c>
      <c r="DR21" s="95">
        <v>0</v>
      </c>
      <c r="DS21" s="95">
        <v>0</v>
      </c>
      <c r="DT21" s="95">
        <v>8.3533377707789194E-2</v>
      </c>
      <c r="DU21" s="95">
        <v>71.673224129417804</v>
      </c>
      <c r="DV21" s="95">
        <v>28.3267758705822</v>
      </c>
      <c r="DW21" s="95">
        <v>16.2075673023209</v>
      </c>
      <c r="DX21" s="95">
        <v>71.927174171915397</v>
      </c>
      <c r="DY21" s="95">
        <v>28.0728258280846</v>
      </c>
      <c r="DZ21" s="60">
        <v>13709006.217</v>
      </c>
      <c r="EA21" s="60">
        <v>54.999000000000002</v>
      </c>
      <c r="EB21" s="60">
        <v>7862240.4129999997</v>
      </c>
      <c r="EC21" s="60">
        <v>0</v>
      </c>
      <c r="ED21" s="60">
        <v>0</v>
      </c>
      <c r="EE21" s="60">
        <v>41522.540999999997</v>
      </c>
      <c r="EF21" s="60">
        <v>0</v>
      </c>
      <c r="EG21" s="60">
        <v>0</v>
      </c>
      <c r="EH21" s="60">
        <v>0</v>
      </c>
      <c r="EI21" s="60">
        <v>0</v>
      </c>
      <c r="EJ21" s="60">
        <v>0</v>
      </c>
      <c r="EK21" s="95">
        <v>63.429962269472703</v>
      </c>
      <c r="EL21" s="95">
        <v>2.5447391588747899E-4</v>
      </c>
      <c r="EM21" s="95">
        <v>36.3776633323114</v>
      </c>
      <c r="EN21" s="95">
        <v>0</v>
      </c>
      <c r="EO21" s="95">
        <v>0</v>
      </c>
      <c r="EP21" s="95">
        <v>0.192119924299955</v>
      </c>
      <c r="EQ21" s="95">
        <v>0</v>
      </c>
      <c r="ER21" s="95">
        <v>0</v>
      </c>
      <c r="ES21" s="95">
        <v>0</v>
      </c>
      <c r="ET21" s="95">
        <v>0</v>
      </c>
      <c r="EU21" s="95">
        <v>0</v>
      </c>
    </row>
    <row r="22" spans="1:151" x14ac:dyDescent="0.15">
      <c r="A22" s="59" t="s">
        <v>379</v>
      </c>
      <c r="B22" s="59" t="s">
        <v>380</v>
      </c>
      <c r="C22" s="60">
        <v>28325.7</v>
      </c>
      <c r="D22" s="60">
        <v>473914984.366</v>
      </c>
      <c r="E22" s="60">
        <v>242304694.104</v>
      </c>
      <c r="F22" s="60">
        <v>683988275.36600006</v>
      </c>
      <c r="G22" s="60">
        <v>324955686.10399997</v>
      </c>
      <c r="H22" s="60">
        <v>66741590.204999998</v>
      </c>
      <c r="I22" s="60">
        <v>31642618.506000001</v>
      </c>
      <c r="J22" s="60">
        <v>26760.077000000001</v>
      </c>
      <c r="K22" s="60">
        <v>14167.476000000001</v>
      </c>
      <c r="L22" s="60">
        <v>15319.266</v>
      </c>
      <c r="M22" s="60">
        <v>47131234.182999998</v>
      </c>
      <c r="N22" s="60">
        <v>9942240.0500000007</v>
      </c>
      <c r="O22" s="60">
        <v>1440821.9240000001</v>
      </c>
      <c r="P22" s="60">
        <v>47458955.100000001</v>
      </c>
      <c r="Q22" s="59" t="s">
        <v>342</v>
      </c>
      <c r="R22" s="61">
        <v>0.80200000000000005</v>
      </c>
      <c r="S22" s="61">
        <v>0.89500000000000002</v>
      </c>
      <c r="T22" s="61">
        <v>0.45900000000000002</v>
      </c>
      <c r="U22" s="61">
        <v>1412.35</v>
      </c>
      <c r="V22" s="61">
        <v>0.14899999999999999</v>
      </c>
      <c r="W22" s="61">
        <v>2.1999999999999999E-2</v>
      </c>
      <c r="X22" s="61">
        <v>1422.17</v>
      </c>
      <c r="Y22" s="59" t="s">
        <v>342</v>
      </c>
      <c r="Z22" s="61">
        <v>0.113</v>
      </c>
      <c r="AA22" s="61">
        <v>0.11700000000000001</v>
      </c>
      <c r="AB22" s="61">
        <v>6.5000000000000002E-2</v>
      </c>
      <c r="AC22" s="61">
        <v>198.90199999999999</v>
      </c>
      <c r="AD22" s="59" t="s">
        <v>342</v>
      </c>
      <c r="AE22" s="61">
        <v>1.1870000000000001</v>
      </c>
      <c r="AF22" s="61">
        <v>1.3260000000000001</v>
      </c>
      <c r="AG22" s="61">
        <v>0.68</v>
      </c>
      <c r="AH22" s="61">
        <v>2090.6149999999998</v>
      </c>
      <c r="AI22" s="61">
        <v>0.221</v>
      </c>
      <c r="AJ22" s="61">
        <v>3.2000000000000001E-2</v>
      </c>
      <c r="AK22" s="59" t="s">
        <v>342</v>
      </c>
      <c r="AL22" s="61">
        <v>1.111</v>
      </c>
      <c r="AM22" s="61">
        <v>56.189</v>
      </c>
      <c r="AN22" s="61">
        <v>1.427</v>
      </c>
      <c r="AO22" s="61">
        <v>1.1619999999999999</v>
      </c>
      <c r="AP22" s="61">
        <v>1.121</v>
      </c>
      <c r="AQ22" s="61">
        <v>49.209000000000003</v>
      </c>
      <c r="AR22" s="61">
        <v>1.6</v>
      </c>
      <c r="AS22" s="61">
        <v>1.2030000000000001</v>
      </c>
      <c r="AT22" s="61">
        <v>0.78400000000000003</v>
      </c>
      <c r="AU22" s="61">
        <v>2.8620000000000001</v>
      </c>
      <c r="AV22" s="61">
        <v>2.8000000000000001E-2</v>
      </c>
      <c r="AW22" s="61">
        <v>0.68</v>
      </c>
      <c r="AX22" s="61">
        <v>2267.069</v>
      </c>
      <c r="AY22" s="61">
        <v>5269.2169999999996</v>
      </c>
      <c r="AZ22" s="61">
        <v>1014.504</v>
      </c>
      <c r="BA22" s="61">
        <v>2094.3890000000001</v>
      </c>
      <c r="BB22" s="61">
        <v>0.253</v>
      </c>
      <c r="BC22" s="61">
        <v>0.16300000000000001</v>
      </c>
      <c r="BD22" s="61">
        <v>0.02</v>
      </c>
      <c r="BE22" s="61">
        <v>0.221</v>
      </c>
      <c r="BF22" s="61">
        <v>3.6999999999999998E-2</v>
      </c>
      <c r="BG22" s="61">
        <v>3.1E-2</v>
      </c>
      <c r="BH22" s="61">
        <v>2E-3</v>
      </c>
      <c r="BI22" s="61">
        <v>3.2000000000000001E-2</v>
      </c>
      <c r="BJ22" s="94" t="s">
        <v>342</v>
      </c>
      <c r="BK22" s="94" t="s">
        <v>342</v>
      </c>
      <c r="BL22" s="61">
        <v>0.10299999999999999</v>
      </c>
      <c r="BM22" s="61">
        <v>1.7050000000000001</v>
      </c>
      <c r="BN22" s="61">
        <v>0.16700000000000001</v>
      </c>
      <c r="BO22" s="61">
        <v>0.111</v>
      </c>
      <c r="BP22" s="61">
        <v>0.104</v>
      </c>
      <c r="BQ22" s="61">
        <v>1.5940000000000001</v>
      </c>
      <c r="BR22" s="61">
        <v>0.186</v>
      </c>
      <c r="BS22" s="61">
        <v>0.115</v>
      </c>
      <c r="BT22" s="61">
        <v>7.1999999999999995E-2</v>
      </c>
      <c r="BU22" s="61">
        <v>8.6999999999999994E-2</v>
      </c>
      <c r="BV22" s="61">
        <v>3.0000000000000001E-3</v>
      </c>
      <c r="BW22" s="61">
        <v>6.5000000000000002E-2</v>
      </c>
      <c r="BX22" s="61">
        <v>209.476</v>
      </c>
      <c r="BY22" s="61">
        <v>159.87899999999999</v>
      </c>
      <c r="BZ22" s="61">
        <v>118.961</v>
      </c>
      <c r="CA22" s="61">
        <v>199.30799999999999</v>
      </c>
      <c r="CB22" s="61">
        <v>2.3E-2</v>
      </c>
      <c r="CC22" s="61">
        <v>5.0000000000000001E-3</v>
      </c>
      <c r="CD22" s="61">
        <v>2E-3</v>
      </c>
      <c r="CE22" s="61">
        <v>2.1000000000000001E-2</v>
      </c>
      <c r="CF22" s="61">
        <v>3.0000000000000001E-3</v>
      </c>
      <c r="CG22" s="61">
        <v>1E-3</v>
      </c>
      <c r="CH22" s="61">
        <v>0</v>
      </c>
      <c r="CI22" s="61">
        <v>3.0000000000000001E-3</v>
      </c>
      <c r="CJ22" s="94" t="s">
        <v>342</v>
      </c>
      <c r="CK22" s="94" t="s">
        <v>342</v>
      </c>
      <c r="CL22" s="61">
        <v>1.4119999999999999</v>
      </c>
      <c r="CM22" s="61">
        <v>1.4910000000000001</v>
      </c>
      <c r="CN22" s="61">
        <v>1.0669999999999999</v>
      </c>
      <c r="CO22" s="61">
        <v>1990.8219999999999</v>
      </c>
      <c r="CP22" s="61">
        <v>0.20200000000000001</v>
      </c>
      <c r="CQ22" s="61">
        <v>2.9000000000000001E-2</v>
      </c>
      <c r="CR22" s="61">
        <v>2004.1079999999999</v>
      </c>
      <c r="CS22" s="94" t="s">
        <v>342</v>
      </c>
      <c r="CT22" s="60">
        <v>38618864.747000001</v>
      </c>
      <c r="CU22" s="60">
        <v>62175.705999999998</v>
      </c>
      <c r="CV22" s="60">
        <v>6313925.8459999999</v>
      </c>
      <c r="CW22" s="60">
        <v>8246042</v>
      </c>
      <c r="CX22" s="60">
        <v>178759</v>
      </c>
      <c r="CY22" s="60">
        <v>84447</v>
      </c>
      <c r="CZ22" s="60">
        <v>13218629</v>
      </c>
      <c r="DA22" s="60">
        <v>9767</v>
      </c>
      <c r="DB22" s="60">
        <v>0</v>
      </c>
      <c r="DC22" s="60">
        <v>8979.1919999999991</v>
      </c>
      <c r="DD22" s="60">
        <v>1</v>
      </c>
      <c r="DE22" s="60">
        <v>53249988.490999997</v>
      </c>
      <c r="DF22" s="60">
        <v>13491602</v>
      </c>
      <c r="DG22" s="60">
        <v>13312843</v>
      </c>
      <c r="DH22" s="60">
        <v>45088393.490999997</v>
      </c>
      <c r="DI22" s="60">
        <v>21653197</v>
      </c>
      <c r="DJ22" s="95">
        <v>57.8632670616498</v>
      </c>
      <c r="DK22" s="95">
        <v>9.3158861727133002E-2</v>
      </c>
      <c r="DL22" s="95">
        <v>9.4602567897320693</v>
      </c>
      <c r="DM22" s="95">
        <v>12.3551775427227</v>
      </c>
      <c r="DN22" s="95">
        <v>0.26783748886551501</v>
      </c>
      <c r="DO22" s="95">
        <v>0.12652830023789699</v>
      </c>
      <c r="DP22" s="95">
        <v>19.805684735341298</v>
      </c>
      <c r="DQ22" s="95">
        <v>1.4634053411293899E-2</v>
      </c>
      <c r="DR22" s="95">
        <v>0</v>
      </c>
      <c r="DS22" s="95">
        <v>1.3453667996136299E-2</v>
      </c>
      <c r="DT22" s="95">
        <v>1.49831610640871E-6</v>
      </c>
      <c r="DU22" s="95">
        <v>79.785315422143995</v>
      </c>
      <c r="DV22" s="95">
        <v>20.214684577856001</v>
      </c>
      <c r="DW22" s="95">
        <v>19.946847088990499</v>
      </c>
      <c r="DX22" s="95">
        <v>67.556666179659103</v>
      </c>
      <c r="DY22" s="95">
        <v>32.443333820340897</v>
      </c>
      <c r="DZ22" s="60">
        <v>16898674.408</v>
      </c>
      <c r="EA22" s="60">
        <v>5571.3</v>
      </c>
      <c r="EB22" s="60">
        <v>5179949.2390000001</v>
      </c>
      <c r="EC22" s="60">
        <v>0</v>
      </c>
      <c r="ED22" s="60">
        <v>0</v>
      </c>
      <c r="EE22" s="60">
        <v>11139.931</v>
      </c>
      <c r="EF22" s="60">
        <v>0</v>
      </c>
      <c r="EG22" s="60">
        <v>0</v>
      </c>
      <c r="EH22" s="60">
        <v>0</v>
      </c>
      <c r="EI22" s="60">
        <v>0</v>
      </c>
      <c r="EJ22" s="60">
        <v>0</v>
      </c>
      <c r="EK22" s="95">
        <v>76.480734514210994</v>
      </c>
      <c r="EL22" s="95">
        <v>2.5214824896991402E-2</v>
      </c>
      <c r="EM22" s="95">
        <v>23.443633090597199</v>
      </c>
      <c r="EN22" s="95">
        <v>0</v>
      </c>
      <c r="EO22" s="95">
        <v>0</v>
      </c>
      <c r="EP22" s="95">
        <v>5.0417570294816999E-2</v>
      </c>
      <c r="EQ22" s="95">
        <v>0</v>
      </c>
      <c r="ER22" s="95">
        <v>0</v>
      </c>
      <c r="ES22" s="95">
        <v>0</v>
      </c>
      <c r="ET22" s="95">
        <v>0</v>
      </c>
      <c r="EU22" s="95">
        <v>0</v>
      </c>
    </row>
    <row r="23" spans="1:151" x14ac:dyDescent="0.15">
      <c r="A23" s="59" t="s">
        <v>381</v>
      </c>
      <c r="B23" s="59" t="s">
        <v>382</v>
      </c>
      <c r="C23" s="60">
        <v>61022.2</v>
      </c>
      <c r="D23" s="60">
        <v>1168681128.398</v>
      </c>
      <c r="E23" s="60">
        <v>567321412.79900002</v>
      </c>
      <c r="F23" s="60">
        <v>1469197348.3959999</v>
      </c>
      <c r="G23" s="60">
        <v>683618314.80200005</v>
      </c>
      <c r="H23" s="60">
        <v>156780736.59999999</v>
      </c>
      <c r="I23" s="60">
        <v>72291825.453999996</v>
      </c>
      <c r="J23" s="60">
        <v>66645.293999999994</v>
      </c>
      <c r="K23" s="60">
        <v>32436.321</v>
      </c>
      <c r="L23" s="60">
        <v>130141.537</v>
      </c>
      <c r="M23" s="60">
        <v>97856946.560000002</v>
      </c>
      <c r="N23" s="60">
        <v>14918309.182</v>
      </c>
      <c r="O23" s="60">
        <v>2290407.9360000002</v>
      </c>
      <c r="P23" s="60">
        <v>98368602.038000003</v>
      </c>
      <c r="Q23" s="59" t="s">
        <v>342</v>
      </c>
      <c r="R23" s="61">
        <v>0.85</v>
      </c>
      <c r="S23" s="61">
        <v>0.89700000000000002</v>
      </c>
      <c r="T23" s="61">
        <v>1.66</v>
      </c>
      <c r="U23" s="61">
        <v>1248.329</v>
      </c>
      <c r="V23" s="61">
        <v>9.5000000000000001E-2</v>
      </c>
      <c r="W23" s="61">
        <v>1.4999999999999999E-2</v>
      </c>
      <c r="X23" s="61">
        <v>1254.856</v>
      </c>
      <c r="Y23" s="59" t="s">
        <v>342</v>
      </c>
      <c r="Z23" s="61">
        <v>0.114</v>
      </c>
      <c r="AA23" s="61">
        <v>0.114</v>
      </c>
      <c r="AB23" s="61">
        <v>0.223</v>
      </c>
      <c r="AC23" s="61">
        <v>167.46600000000001</v>
      </c>
      <c r="AD23" s="59" t="s">
        <v>342</v>
      </c>
      <c r="AE23" s="61">
        <v>1.0740000000000001</v>
      </c>
      <c r="AF23" s="61">
        <v>1.1339999999999999</v>
      </c>
      <c r="AG23" s="61">
        <v>2.097</v>
      </c>
      <c r="AH23" s="61">
        <v>1577.1089999999999</v>
      </c>
      <c r="AI23" s="61">
        <v>0.12</v>
      </c>
      <c r="AJ23" s="61">
        <v>1.7999999999999999E-2</v>
      </c>
      <c r="AK23" s="59" t="s">
        <v>342</v>
      </c>
      <c r="AL23" s="61">
        <v>1.5369999999999999</v>
      </c>
      <c r="AM23" s="61">
        <v>25.702999999999999</v>
      </c>
      <c r="AN23" s="61">
        <v>0.56000000000000005</v>
      </c>
      <c r="AO23" s="61">
        <v>1.075</v>
      </c>
      <c r="AP23" s="61">
        <v>1.5489999999999999</v>
      </c>
      <c r="AQ23" s="61">
        <v>26.792000000000002</v>
      </c>
      <c r="AR23" s="61">
        <v>0.61299999999999999</v>
      </c>
      <c r="AS23" s="61">
        <v>1.0900000000000001</v>
      </c>
      <c r="AT23" s="61">
        <v>4.165</v>
      </c>
      <c r="AU23" s="61">
        <v>3.39</v>
      </c>
      <c r="AV23" s="61">
        <v>0.02</v>
      </c>
      <c r="AW23" s="61">
        <v>2.0960000000000001</v>
      </c>
      <c r="AX23" s="61">
        <v>2248.163</v>
      </c>
      <c r="AY23" s="61">
        <v>2046.5650000000001</v>
      </c>
      <c r="AZ23" s="61">
        <v>957.11</v>
      </c>
      <c r="BA23" s="61">
        <v>1605.4059999999999</v>
      </c>
      <c r="BB23" s="61">
        <v>0.222</v>
      </c>
      <c r="BC23" s="61">
        <v>8.1000000000000003E-2</v>
      </c>
      <c r="BD23" s="61">
        <v>1.9E-2</v>
      </c>
      <c r="BE23" s="61">
        <v>0.12</v>
      </c>
      <c r="BF23" s="61">
        <v>3.5000000000000003E-2</v>
      </c>
      <c r="BG23" s="61">
        <v>1.6E-2</v>
      </c>
      <c r="BH23" s="61">
        <v>2E-3</v>
      </c>
      <c r="BI23" s="61">
        <v>1.7999999999999999E-2</v>
      </c>
      <c r="BJ23" s="94" t="s">
        <v>342</v>
      </c>
      <c r="BK23" s="94" t="s">
        <v>342</v>
      </c>
      <c r="BL23" s="61">
        <v>0.14099999999999999</v>
      </c>
      <c r="BM23" s="61">
        <v>2.0510000000000002</v>
      </c>
      <c r="BN23" s="61">
        <v>6.9000000000000006E-2</v>
      </c>
      <c r="BO23" s="61">
        <v>0.113</v>
      </c>
      <c r="BP23" s="61">
        <v>0.14199999999999999</v>
      </c>
      <c r="BQ23" s="61">
        <v>2.266</v>
      </c>
      <c r="BR23" s="61">
        <v>7.3999999999999996E-2</v>
      </c>
      <c r="BS23" s="61">
        <v>0.114</v>
      </c>
      <c r="BT23" s="61">
        <v>0.38300000000000001</v>
      </c>
      <c r="BU23" s="61">
        <v>0.27100000000000002</v>
      </c>
      <c r="BV23" s="61">
        <v>3.0000000000000001E-3</v>
      </c>
      <c r="BW23" s="61">
        <v>0.221</v>
      </c>
      <c r="BX23" s="61">
        <v>206.66</v>
      </c>
      <c r="BY23" s="61">
        <v>163.32599999999999</v>
      </c>
      <c r="BZ23" s="61">
        <v>118.328</v>
      </c>
      <c r="CA23" s="61">
        <v>169.14400000000001</v>
      </c>
      <c r="CB23" s="61">
        <v>0.02</v>
      </c>
      <c r="CC23" s="61">
        <v>6.0000000000000001E-3</v>
      </c>
      <c r="CD23" s="61">
        <v>2E-3</v>
      </c>
      <c r="CE23" s="61">
        <v>1.2999999999999999E-2</v>
      </c>
      <c r="CF23" s="61">
        <v>3.0000000000000001E-3</v>
      </c>
      <c r="CG23" s="61">
        <v>1E-3</v>
      </c>
      <c r="CH23" s="61">
        <v>0</v>
      </c>
      <c r="CI23" s="61">
        <v>2E-3</v>
      </c>
      <c r="CJ23" s="94" t="s">
        <v>342</v>
      </c>
      <c r="CK23" s="94" t="s">
        <v>342</v>
      </c>
      <c r="CL23" s="61">
        <v>1.2669999999999999</v>
      </c>
      <c r="CM23" s="61">
        <v>1.282</v>
      </c>
      <c r="CN23" s="61">
        <v>2.3759999999999999</v>
      </c>
      <c r="CO23" s="61">
        <v>1662.548</v>
      </c>
      <c r="CP23" s="61">
        <v>0.121</v>
      </c>
      <c r="CQ23" s="61">
        <v>1.9E-2</v>
      </c>
      <c r="CR23" s="61">
        <v>1670.8620000000001</v>
      </c>
      <c r="CS23" s="94" t="s">
        <v>342</v>
      </c>
      <c r="CT23" s="60">
        <v>54597493.328000002</v>
      </c>
      <c r="CU23" s="60">
        <v>3003411.733</v>
      </c>
      <c r="CV23" s="60">
        <v>63740760.921999998</v>
      </c>
      <c r="CW23" s="60">
        <v>0</v>
      </c>
      <c r="CX23" s="60">
        <v>5668096</v>
      </c>
      <c r="CY23" s="60">
        <v>2307451.088</v>
      </c>
      <c r="CZ23" s="60">
        <v>26846749.050000001</v>
      </c>
      <c r="DA23" s="60">
        <v>169273</v>
      </c>
      <c r="DB23" s="60">
        <v>0</v>
      </c>
      <c r="DC23" s="60">
        <v>362372.68199999997</v>
      </c>
      <c r="DD23" s="60">
        <v>85128.26</v>
      </c>
      <c r="DE23" s="60">
        <v>121789166.925</v>
      </c>
      <c r="DF23" s="60">
        <v>34991569.137999997</v>
      </c>
      <c r="DG23" s="60">
        <v>29323473.138</v>
      </c>
      <c r="DH23" s="60">
        <v>124096618.013</v>
      </c>
      <c r="DI23" s="60">
        <v>32684118.050000001</v>
      </c>
      <c r="DJ23" s="95">
        <v>34.824108305028503</v>
      </c>
      <c r="DK23" s="95">
        <v>1.91567651002297</v>
      </c>
      <c r="DL23" s="95">
        <v>40.655990348448597</v>
      </c>
      <c r="DM23" s="95">
        <v>0</v>
      </c>
      <c r="DN23" s="95">
        <v>3.6153013069937101</v>
      </c>
      <c r="DO23" s="95">
        <v>1.4717695208885799</v>
      </c>
      <c r="DP23" s="95">
        <v>17.123754948574799</v>
      </c>
      <c r="DQ23" s="95">
        <v>0.10796798398240701</v>
      </c>
      <c r="DR23" s="95">
        <v>0</v>
      </c>
      <c r="DS23" s="95">
        <v>0.23113342308482701</v>
      </c>
      <c r="DT23" s="95">
        <v>5.4297652975549601E-2</v>
      </c>
      <c r="DU23" s="95">
        <v>77.681206239560495</v>
      </c>
      <c r="DV23" s="95">
        <v>22.318793760439501</v>
      </c>
      <c r="DW23" s="95">
        <v>18.703492453445801</v>
      </c>
      <c r="DX23" s="95">
        <v>79.152975760449095</v>
      </c>
      <c r="DY23" s="95">
        <v>20.847024239550901</v>
      </c>
      <c r="DZ23" s="60">
        <v>34881464.020999998</v>
      </c>
      <c r="EA23" s="60">
        <v>1193.0029999999999</v>
      </c>
      <c r="EB23" s="60">
        <v>32349494.431000002</v>
      </c>
      <c r="EC23" s="60">
        <v>0</v>
      </c>
      <c r="ED23" s="60">
        <v>0</v>
      </c>
      <c r="EE23" s="60">
        <v>680055.33600000001</v>
      </c>
      <c r="EF23" s="60">
        <v>0</v>
      </c>
      <c r="EG23" s="60">
        <v>0</v>
      </c>
      <c r="EH23" s="60">
        <v>0</v>
      </c>
      <c r="EI23" s="60">
        <v>102455.361</v>
      </c>
      <c r="EJ23" s="60">
        <v>0</v>
      </c>
      <c r="EK23" s="95">
        <v>51.285212507819203</v>
      </c>
      <c r="EL23" s="95">
        <v>1.75403797101918E-3</v>
      </c>
      <c r="EM23" s="95">
        <v>47.562530500305797</v>
      </c>
      <c r="EN23" s="95">
        <v>0</v>
      </c>
      <c r="EO23" s="95">
        <v>0</v>
      </c>
      <c r="EP23" s="95">
        <v>0.99986578615227695</v>
      </c>
      <c r="EQ23" s="95">
        <v>0</v>
      </c>
      <c r="ER23" s="95">
        <v>0</v>
      </c>
      <c r="ES23" s="95">
        <v>0</v>
      </c>
      <c r="ET23" s="95">
        <v>0.15063716775166799</v>
      </c>
      <c r="EU23" s="95">
        <v>0</v>
      </c>
    </row>
    <row r="24" spans="1:151" x14ac:dyDescent="0.15">
      <c r="A24" s="59" t="s">
        <v>383</v>
      </c>
      <c r="B24" s="59" t="s">
        <v>384</v>
      </c>
      <c r="C24" s="60">
        <v>58822.1</v>
      </c>
      <c r="D24" s="60">
        <v>1045376394.0599999</v>
      </c>
      <c r="E24" s="60">
        <v>489514124.90899998</v>
      </c>
      <c r="F24" s="60">
        <v>1452843106.0650001</v>
      </c>
      <c r="G24" s="60">
        <v>680915023.91100001</v>
      </c>
      <c r="H24" s="60">
        <v>172359088.287</v>
      </c>
      <c r="I24" s="60">
        <v>79332840.838</v>
      </c>
      <c r="J24" s="60">
        <v>68917.790999999997</v>
      </c>
      <c r="K24" s="60">
        <v>34680.385999999999</v>
      </c>
      <c r="L24" s="60">
        <v>61393.879000000001</v>
      </c>
      <c r="M24" s="60">
        <v>72295070.886000007</v>
      </c>
      <c r="N24" s="60">
        <v>8637477.5189999994</v>
      </c>
      <c r="O24" s="60">
        <v>1229448.122</v>
      </c>
      <c r="P24" s="60">
        <v>72576328.847000003</v>
      </c>
      <c r="Q24" s="59" t="s">
        <v>342</v>
      </c>
      <c r="R24" s="61">
        <v>0.8</v>
      </c>
      <c r="S24" s="61">
        <v>0.874</v>
      </c>
      <c r="T24" s="61">
        <v>0.71199999999999997</v>
      </c>
      <c r="U24" s="61">
        <v>838.88900000000001</v>
      </c>
      <c r="V24" s="61">
        <v>0.05</v>
      </c>
      <c r="W24" s="61">
        <v>7.0000000000000001E-3</v>
      </c>
      <c r="X24" s="61">
        <v>842.15300000000002</v>
      </c>
      <c r="Y24" s="59" t="s">
        <v>342</v>
      </c>
      <c r="Z24" s="61">
        <v>0.13200000000000001</v>
      </c>
      <c r="AA24" s="61">
        <v>0.14199999999999999</v>
      </c>
      <c r="AB24" s="61">
        <v>0.11700000000000001</v>
      </c>
      <c r="AC24" s="61">
        <v>138.31399999999999</v>
      </c>
      <c r="AD24" s="59" t="s">
        <v>342</v>
      </c>
      <c r="AE24" s="61">
        <v>1.0329999999999999</v>
      </c>
      <c r="AF24" s="61">
        <v>1.1299999999999999</v>
      </c>
      <c r="AG24" s="61">
        <v>0.92</v>
      </c>
      <c r="AH24" s="61">
        <v>1083.816</v>
      </c>
      <c r="AI24" s="61">
        <v>6.5000000000000002E-2</v>
      </c>
      <c r="AJ24" s="61">
        <v>8.9999999999999993E-3</v>
      </c>
      <c r="AK24" s="59" t="s">
        <v>342</v>
      </c>
      <c r="AL24" s="61">
        <v>2.0710000000000002</v>
      </c>
      <c r="AM24" s="61">
        <v>0.65100000000000002</v>
      </c>
      <c r="AN24" s="61">
        <v>0.82099999999999995</v>
      </c>
      <c r="AO24" s="61">
        <v>1.0589999999999999</v>
      </c>
      <c r="AP24" s="61">
        <v>2.1190000000000002</v>
      </c>
      <c r="AQ24" s="61">
        <v>0.47699999999999998</v>
      </c>
      <c r="AR24" s="61">
        <v>0.95299999999999996</v>
      </c>
      <c r="AS24" s="61">
        <v>1.165</v>
      </c>
      <c r="AT24" s="61">
        <v>4.6509999999999998</v>
      </c>
      <c r="AU24" s="61">
        <v>0.23699999999999999</v>
      </c>
      <c r="AV24" s="61">
        <v>6.0000000000000001E-3</v>
      </c>
      <c r="AW24" s="61">
        <v>0.91300000000000003</v>
      </c>
      <c r="AX24" s="61">
        <v>2171.4520000000002</v>
      </c>
      <c r="AY24" s="61">
        <v>981.89400000000001</v>
      </c>
      <c r="AZ24" s="61">
        <v>874.49900000000002</v>
      </c>
      <c r="BA24" s="61">
        <v>1125.7760000000001</v>
      </c>
      <c r="BB24" s="61">
        <v>0.23100000000000001</v>
      </c>
      <c r="BC24" s="61">
        <v>0.17299999999999999</v>
      </c>
      <c r="BD24" s="61">
        <v>1.7000000000000001E-2</v>
      </c>
      <c r="BE24" s="61">
        <v>6.4000000000000001E-2</v>
      </c>
      <c r="BF24" s="61">
        <v>3.3000000000000002E-2</v>
      </c>
      <c r="BG24" s="61">
        <v>2.8000000000000001E-2</v>
      </c>
      <c r="BH24" s="61">
        <v>2E-3</v>
      </c>
      <c r="BI24" s="61">
        <v>8.9999999999999993E-3</v>
      </c>
      <c r="BJ24" s="94" t="s">
        <v>342</v>
      </c>
      <c r="BK24" s="94" t="s">
        <v>342</v>
      </c>
      <c r="BL24" s="61">
        <v>0.189</v>
      </c>
      <c r="BM24" s="61">
        <v>0.13500000000000001</v>
      </c>
      <c r="BN24" s="61">
        <v>0.111</v>
      </c>
      <c r="BO24" s="61">
        <v>0.13300000000000001</v>
      </c>
      <c r="BP24" s="61">
        <v>0.19500000000000001</v>
      </c>
      <c r="BQ24" s="61">
        <v>0.122</v>
      </c>
      <c r="BR24" s="61">
        <v>0.124</v>
      </c>
      <c r="BS24" s="61">
        <v>0.14299999999999999</v>
      </c>
      <c r="BT24" s="61">
        <v>0.42399999999999999</v>
      </c>
      <c r="BU24" s="61">
        <v>4.9000000000000002E-2</v>
      </c>
      <c r="BV24" s="61">
        <v>1E-3</v>
      </c>
      <c r="BW24" s="61">
        <v>0.115</v>
      </c>
      <c r="BX24" s="61">
        <v>198.018</v>
      </c>
      <c r="BY24" s="61">
        <v>202.96899999999999</v>
      </c>
      <c r="BZ24" s="61">
        <v>118.41800000000001</v>
      </c>
      <c r="CA24" s="61">
        <v>141.58500000000001</v>
      </c>
      <c r="CB24" s="61">
        <v>2.1000000000000001E-2</v>
      </c>
      <c r="CC24" s="61">
        <v>3.5999999999999997E-2</v>
      </c>
      <c r="CD24" s="61">
        <v>2E-3</v>
      </c>
      <c r="CE24" s="61">
        <v>8.0000000000000002E-3</v>
      </c>
      <c r="CF24" s="61">
        <v>3.0000000000000001E-3</v>
      </c>
      <c r="CG24" s="61">
        <v>6.0000000000000001E-3</v>
      </c>
      <c r="CH24" s="61">
        <v>0</v>
      </c>
      <c r="CI24" s="61">
        <v>1E-3</v>
      </c>
      <c r="CJ24" s="94" t="s">
        <v>342</v>
      </c>
      <c r="CK24" s="94" t="s">
        <v>342</v>
      </c>
      <c r="CL24" s="61">
        <v>1.25</v>
      </c>
      <c r="CM24" s="61">
        <v>1.38</v>
      </c>
      <c r="CN24" s="61">
        <v>1.091</v>
      </c>
      <c r="CO24" s="61">
        <v>1186.02</v>
      </c>
      <c r="CP24" s="61">
        <v>7.0999999999999994E-2</v>
      </c>
      <c r="CQ24" s="61">
        <v>0.01</v>
      </c>
      <c r="CR24" s="61">
        <v>1190.5999999999999</v>
      </c>
      <c r="CS24" s="94" t="s">
        <v>342</v>
      </c>
      <c r="CT24" s="60">
        <v>24129336.699999999</v>
      </c>
      <c r="CU24" s="60">
        <v>1896629.0719999999</v>
      </c>
      <c r="CV24" s="60">
        <v>101157013.09299999</v>
      </c>
      <c r="CW24" s="60">
        <v>36470120</v>
      </c>
      <c r="CX24" s="60">
        <v>2456073</v>
      </c>
      <c r="CY24" s="60">
        <v>3136307.4169999999</v>
      </c>
      <c r="CZ24" s="60">
        <v>0</v>
      </c>
      <c r="DA24" s="60">
        <v>24542</v>
      </c>
      <c r="DB24" s="60">
        <v>0</v>
      </c>
      <c r="DC24" s="60">
        <v>2480343.7439999999</v>
      </c>
      <c r="DD24" s="60">
        <v>608724.96299999999</v>
      </c>
      <c r="DE24" s="60">
        <v>166742167.572</v>
      </c>
      <c r="DF24" s="60">
        <v>5616922.4170000004</v>
      </c>
      <c r="DG24" s="60">
        <v>3160849.4169999999</v>
      </c>
      <c r="DH24" s="60">
        <v>133408354.98899999</v>
      </c>
      <c r="DI24" s="60">
        <v>38950735</v>
      </c>
      <c r="DJ24" s="95">
        <v>13.9994570066133</v>
      </c>
      <c r="DK24" s="95">
        <v>1.1003939926354001</v>
      </c>
      <c r="DL24" s="95">
        <v>58.689688544686497</v>
      </c>
      <c r="DM24" s="95">
        <v>21.159383008071998</v>
      </c>
      <c r="DN24" s="95">
        <v>1.42497445313546</v>
      </c>
      <c r="DO24" s="95">
        <v>1.8196356323302501</v>
      </c>
      <c r="DP24" s="95">
        <v>0</v>
      </c>
      <c r="DQ24" s="95">
        <v>1.42388776835421E-2</v>
      </c>
      <c r="DR24" s="95">
        <v>0</v>
      </c>
      <c r="DS24" s="95">
        <v>1.43905595240628</v>
      </c>
      <c r="DT24" s="95">
        <v>0.35317253243727897</v>
      </c>
      <c r="DU24" s="95">
        <v>96.741151036850695</v>
      </c>
      <c r="DV24" s="95">
        <v>3.2588489631492399</v>
      </c>
      <c r="DW24" s="95">
        <v>1.8338745100137901</v>
      </c>
      <c r="DX24" s="95">
        <v>77.401403661109001</v>
      </c>
      <c r="DY24" s="95">
        <v>22.598596338890999</v>
      </c>
      <c r="DZ24" s="60">
        <v>14287992.032</v>
      </c>
      <c r="EA24" s="60">
        <v>3696931.1889999998</v>
      </c>
      <c r="EB24" s="60">
        <v>49783353.254000001</v>
      </c>
      <c r="EC24" s="60">
        <v>0</v>
      </c>
      <c r="ED24" s="60">
        <v>0</v>
      </c>
      <c r="EE24" s="60">
        <v>1108194.9939999999</v>
      </c>
      <c r="EF24" s="60">
        <v>0</v>
      </c>
      <c r="EG24" s="60">
        <v>0</v>
      </c>
      <c r="EH24" s="60">
        <v>0</v>
      </c>
      <c r="EI24" s="60">
        <v>497859.63900000002</v>
      </c>
      <c r="EJ24" s="60">
        <v>0</v>
      </c>
      <c r="EK24" s="95">
        <v>20.595502405674701</v>
      </c>
      <c r="EL24" s="95">
        <v>5.3289612025895101</v>
      </c>
      <c r="EM24" s="95">
        <v>71.760480365407702</v>
      </c>
      <c r="EN24" s="95">
        <v>0</v>
      </c>
      <c r="EO24" s="95">
        <v>0</v>
      </c>
      <c r="EP24" s="95">
        <v>1.5974135912418801</v>
      </c>
      <c r="EQ24" s="95">
        <v>0</v>
      </c>
      <c r="ER24" s="95">
        <v>0</v>
      </c>
      <c r="ES24" s="95">
        <v>0</v>
      </c>
      <c r="ET24" s="95">
        <v>0.71764243508624903</v>
      </c>
      <c r="EU24" s="95">
        <v>0</v>
      </c>
    </row>
    <row r="25" spans="1:151" x14ac:dyDescent="0.15">
      <c r="A25" s="59" t="s">
        <v>385</v>
      </c>
      <c r="B25" s="59" t="s">
        <v>386</v>
      </c>
      <c r="C25" s="60">
        <v>38431.800000000003</v>
      </c>
      <c r="D25" s="60">
        <v>970603254.45000005</v>
      </c>
      <c r="E25" s="60">
        <v>455816384.44800001</v>
      </c>
      <c r="F25" s="60">
        <v>1216626305.451</v>
      </c>
      <c r="G25" s="60">
        <v>552141269.45000005</v>
      </c>
      <c r="H25" s="60">
        <v>121294300.829</v>
      </c>
      <c r="I25" s="60">
        <v>54346933.546999998</v>
      </c>
      <c r="J25" s="60">
        <v>68820.981</v>
      </c>
      <c r="K25" s="60">
        <v>30708.761999999999</v>
      </c>
      <c r="L25" s="60">
        <v>147901.443</v>
      </c>
      <c r="M25" s="60">
        <v>97799013.797999993</v>
      </c>
      <c r="N25" s="60">
        <v>9977720.0309999995</v>
      </c>
      <c r="O25" s="60">
        <v>3187404.219</v>
      </c>
      <c r="P25" s="60">
        <v>98397827.509000003</v>
      </c>
      <c r="Q25" s="59" t="s">
        <v>342</v>
      </c>
      <c r="R25" s="61">
        <v>1.135</v>
      </c>
      <c r="S25" s="61">
        <v>1.1299999999999999</v>
      </c>
      <c r="T25" s="61">
        <v>2.4390000000000001</v>
      </c>
      <c r="U25" s="61">
        <v>1612.59</v>
      </c>
      <c r="V25" s="61">
        <v>8.2000000000000003E-2</v>
      </c>
      <c r="W25" s="61">
        <v>2.5999999999999999E-2</v>
      </c>
      <c r="X25" s="61">
        <v>1622.4639999999999</v>
      </c>
      <c r="Y25" s="59" t="s">
        <v>342</v>
      </c>
      <c r="Z25" s="61">
        <v>0.14199999999999999</v>
      </c>
      <c r="AA25" s="61">
        <v>0.13500000000000001</v>
      </c>
      <c r="AB25" s="61">
        <v>0.30499999999999999</v>
      </c>
      <c r="AC25" s="61">
        <v>201.52199999999999</v>
      </c>
      <c r="AD25" s="59" t="s">
        <v>342</v>
      </c>
      <c r="AE25" s="61">
        <v>1.4159999999999999</v>
      </c>
      <c r="AF25" s="61">
        <v>1.41</v>
      </c>
      <c r="AG25" s="61">
        <v>3.044</v>
      </c>
      <c r="AH25" s="61">
        <v>2012.546</v>
      </c>
      <c r="AI25" s="61">
        <v>0.10299999999999999</v>
      </c>
      <c r="AJ25" s="61">
        <v>3.3000000000000002E-2</v>
      </c>
      <c r="AK25" s="59" t="s">
        <v>342</v>
      </c>
      <c r="AL25" s="61">
        <v>1.524</v>
      </c>
      <c r="AM25" s="61">
        <v>37.247999999999998</v>
      </c>
      <c r="AN25" s="61">
        <v>0.309</v>
      </c>
      <c r="AO25" s="61">
        <v>1.403</v>
      </c>
      <c r="AP25" s="61">
        <v>1.4850000000000001</v>
      </c>
      <c r="AQ25" s="61">
        <v>33.968000000000004</v>
      </c>
      <c r="AR25" s="61">
        <v>0.34599999999999997</v>
      </c>
      <c r="AS25" s="61">
        <v>1.3540000000000001</v>
      </c>
      <c r="AT25" s="61">
        <v>3.3679999999999999</v>
      </c>
      <c r="AU25" s="61">
        <v>6.2210000000000001</v>
      </c>
      <c r="AV25" s="61">
        <v>7.0999999999999994E-2</v>
      </c>
      <c r="AW25" s="61">
        <v>3.036</v>
      </c>
      <c r="AX25" s="61">
        <v>2144.98</v>
      </c>
      <c r="AY25" s="61">
        <v>2755.011</v>
      </c>
      <c r="AZ25" s="61">
        <v>881.32</v>
      </c>
      <c r="BA25" s="61">
        <v>2017.4659999999999</v>
      </c>
      <c r="BB25" s="61">
        <v>0.112</v>
      </c>
      <c r="BC25" s="61">
        <v>9.6000000000000002E-2</v>
      </c>
      <c r="BD25" s="61">
        <v>1.7000000000000001E-2</v>
      </c>
      <c r="BE25" s="61">
        <v>0.10299999999999999</v>
      </c>
      <c r="BF25" s="61">
        <v>3.5999999999999997E-2</v>
      </c>
      <c r="BG25" s="61">
        <v>1.9E-2</v>
      </c>
      <c r="BH25" s="61">
        <v>2E-3</v>
      </c>
      <c r="BI25" s="61">
        <v>3.3000000000000002E-2</v>
      </c>
      <c r="BJ25" s="94" t="s">
        <v>342</v>
      </c>
      <c r="BK25" s="94" t="s">
        <v>342</v>
      </c>
      <c r="BL25" s="61">
        <v>0.14799999999999999</v>
      </c>
      <c r="BM25" s="61">
        <v>2.2080000000000002</v>
      </c>
      <c r="BN25" s="61">
        <v>4.2000000000000003E-2</v>
      </c>
      <c r="BO25" s="61">
        <v>0.14000000000000001</v>
      </c>
      <c r="BP25" s="61">
        <v>0.14199999999999999</v>
      </c>
      <c r="BQ25" s="61">
        <v>1.819</v>
      </c>
      <c r="BR25" s="61">
        <v>4.3999999999999997E-2</v>
      </c>
      <c r="BS25" s="61">
        <v>0.13300000000000001</v>
      </c>
      <c r="BT25" s="61">
        <v>0.32800000000000001</v>
      </c>
      <c r="BU25" s="61">
        <v>0.36899999999999999</v>
      </c>
      <c r="BV25" s="61">
        <v>0.01</v>
      </c>
      <c r="BW25" s="61">
        <v>0.30399999999999999</v>
      </c>
      <c r="BX25" s="61">
        <v>208.624</v>
      </c>
      <c r="BY25" s="61">
        <v>163.32499999999999</v>
      </c>
      <c r="BZ25" s="61">
        <v>118.566</v>
      </c>
      <c r="CA25" s="61">
        <v>201.869</v>
      </c>
      <c r="CB25" s="61">
        <v>1.0999999999999999E-2</v>
      </c>
      <c r="CC25" s="61">
        <v>6.0000000000000001E-3</v>
      </c>
      <c r="CD25" s="61">
        <v>2E-3</v>
      </c>
      <c r="CE25" s="61">
        <v>0.01</v>
      </c>
      <c r="CF25" s="61">
        <v>4.0000000000000001E-3</v>
      </c>
      <c r="CG25" s="61">
        <v>1E-3</v>
      </c>
      <c r="CH25" s="61">
        <v>0</v>
      </c>
      <c r="CI25" s="61">
        <v>3.0000000000000001E-3</v>
      </c>
      <c r="CJ25" s="94" t="s">
        <v>342</v>
      </c>
      <c r="CK25" s="94" t="s">
        <v>342</v>
      </c>
      <c r="CL25" s="61">
        <v>1.2829999999999999</v>
      </c>
      <c r="CM25" s="61">
        <v>1.2290000000000001</v>
      </c>
      <c r="CN25" s="61">
        <v>3.0960000000000001</v>
      </c>
      <c r="CO25" s="61">
        <v>1955.2149999999999</v>
      </c>
      <c r="CP25" s="61">
        <v>8.4000000000000005E-2</v>
      </c>
      <c r="CQ25" s="61">
        <v>3.1E-2</v>
      </c>
      <c r="CR25" s="61">
        <v>1966.5409999999999</v>
      </c>
      <c r="CS25" s="94" t="s">
        <v>342</v>
      </c>
      <c r="CT25" s="60">
        <v>86572611.520999998</v>
      </c>
      <c r="CU25" s="60">
        <v>96460.948000000004</v>
      </c>
      <c r="CV25" s="60">
        <v>10058051.501</v>
      </c>
      <c r="CW25" s="60">
        <v>18344632</v>
      </c>
      <c r="CX25" s="60">
        <v>1511133</v>
      </c>
      <c r="CY25" s="60">
        <v>172474.652</v>
      </c>
      <c r="CZ25" s="60">
        <v>4233070</v>
      </c>
      <c r="DA25" s="60">
        <v>16119</v>
      </c>
      <c r="DB25" s="60">
        <v>0</v>
      </c>
      <c r="DC25" s="60">
        <v>2927.009</v>
      </c>
      <c r="DD25" s="60">
        <v>286820.7</v>
      </c>
      <c r="DE25" s="60">
        <v>115361503.67900001</v>
      </c>
      <c r="DF25" s="60">
        <v>5932796.6519999998</v>
      </c>
      <c r="DG25" s="60">
        <v>4421663.6519999998</v>
      </c>
      <c r="DH25" s="60">
        <v>97189346.331</v>
      </c>
      <c r="DI25" s="60">
        <v>24104954</v>
      </c>
      <c r="DJ25" s="95">
        <v>71.374014512431302</v>
      </c>
      <c r="DK25" s="95">
        <v>7.9526364995525595E-2</v>
      </c>
      <c r="DL25" s="95">
        <v>8.2922705135794406</v>
      </c>
      <c r="DM25" s="95">
        <v>15.124067618955999</v>
      </c>
      <c r="DN25" s="95">
        <v>1.24584007317431</v>
      </c>
      <c r="DO25" s="95">
        <v>0.142195182732687</v>
      </c>
      <c r="DP25" s="95">
        <v>3.4899166642194901</v>
      </c>
      <c r="DQ25" s="95">
        <v>1.3289165241905701E-2</v>
      </c>
      <c r="DR25" s="95">
        <v>0</v>
      </c>
      <c r="DS25" s="95">
        <v>2.41314636550315E-3</v>
      </c>
      <c r="DT25" s="95">
        <v>0.23646675830380701</v>
      </c>
      <c r="DU25" s="95">
        <v>95.108758914631593</v>
      </c>
      <c r="DV25" s="95">
        <v>4.8912410853683896</v>
      </c>
      <c r="DW25" s="95">
        <v>3.6454010121940801</v>
      </c>
      <c r="DX25" s="95">
        <v>80.126886478408295</v>
      </c>
      <c r="DY25" s="95">
        <v>19.873113521591701</v>
      </c>
      <c r="DZ25" s="60">
        <v>34292432.897</v>
      </c>
      <c r="EA25" s="60">
        <v>4682.6729999999998</v>
      </c>
      <c r="EB25" s="60">
        <v>6999407.8909999998</v>
      </c>
      <c r="EC25" s="60">
        <v>0</v>
      </c>
      <c r="ED25" s="60">
        <v>0</v>
      </c>
      <c r="EE25" s="60">
        <v>191565.24400000001</v>
      </c>
      <c r="EF25" s="60">
        <v>0</v>
      </c>
      <c r="EG25" s="60">
        <v>0</v>
      </c>
      <c r="EH25" s="60">
        <v>0</v>
      </c>
      <c r="EI25" s="60">
        <v>37085.428</v>
      </c>
      <c r="EJ25" s="60">
        <v>0</v>
      </c>
      <c r="EK25" s="95">
        <v>82.582273556286296</v>
      </c>
      <c r="EL25" s="95">
        <v>1.1276708882615401E-2</v>
      </c>
      <c r="EM25" s="95">
        <v>16.8558182758721</v>
      </c>
      <c r="EN25" s="95">
        <v>0</v>
      </c>
      <c r="EO25" s="95">
        <v>0</v>
      </c>
      <c r="EP25" s="95">
        <v>0.46132315690508202</v>
      </c>
      <c r="EQ25" s="95">
        <v>0</v>
      </c>
      <c r="ER25" s="95">
        <v>0</v>
      </c>
      <c r="ES25" s="95">
        <v>0</v>
      </c>
      <c r="ET25" s="95">
        <v>8.9308302053903804E-2</v>
      </c>
      <c r="EU25" s="95">
        <v>0</v>
      </c>
    </row>
    <row r="26" spans="1:151" x14ac:dyDescent="0.15">
      <c r="A26" s="59" t="s">
        <v>387</v>
      </c>
      <c r="B26" s="59" t="s">
        <v>388</v>
      </c>
      <c r="C26" s="60">
        <v>87369.9</v>
      </c>
      <c r="D26" s="60">
        <v>1840654945.9349999</v>
      </c>
      <c r="E26" s="60">
        <v>921489385.13999999</v>
      </c>
      <c r="F26" s="60">
        <v>2407346083.9400001</v>
      </c>
      <c r="G26" s="60">
        <v>1154191783.1440001</v>
      </c>
      <c r="H26" s="60">
        <v>264562048.583</v>
      </c>
      <c r="I26" s="60">
        <v>125412280.37</v>
      </c>
      <c r="J26" s="60">
        <v>67449.06</v>
      </c>
      <c r="K26" s="60">
        <v>28289.218000000001</v>
      </c>
      <c r="L26" s="60">
        <v>49118.205000000002</v>
      </c>
      <c r="M26" s="60">
        <v>144103497.25999999</v>
      </c>
      <c r="N26" s="60">
        <v>22997888.522999998</v>
      </c>
      <c r="O26" s="60">
        <v>3359959.3169999998</v>
      </c>
      <c r="P26" s="60">
        <v>144863507.10299999</v>
      </c>
      <c r="Q26" s="59" t="s">
        <v>342</v>
      </c>
      <c r="R26" s="61">
        <v>0.51</v>
      </c>
      <c r="S26" s="61">
        <v>0.45100000000000001</v>
      </c>
      <c r="T26" s="61">
        <v>0.371</v>
      </c>
      <c r="U26" s="61">
        <v>1089.374</v>
      </c>
      <c r="V26" s="61">
        <v>8.6999999999999994E-2</v>
      </c>
      <c r="W26" s="61">
        <v>1.2999999999999999E-2</v>
      </c>
      <c r="X26" s="61">
        <v>1095.1189999999999</v>
      </c>
      <c r="Y26" s="59" t="s">
        <v>342</v>
      </c>
      <c r="Z26" s="61">
        <v>7.2999999999999995E-2</v>
      </c>
      <c r="AA26" s="61">
        <v>6.0999999999999999E-2</v>
      </c>
      <c r="AB26" s="61">
        <v>5.2999999999999999E-2</v>
      </c>
      <c r="AC26" s="61">
        <v>156.57900000000001</v>
      </c>
      <c r="AD26" s="59" t="s">
        <v>342</v>
      </c>
      <c r="AE26" s="61">
        <v>0.64100000000000001</v>
      </c>
      <c r="AF26" s="61">
        <v>0.56699999999999995</v>
      </c>
      <c r="AG26" s="61">
        <v>0.46700000000000003</v>
      </c>
      <c r="AH26" s="61">
        <v>1369.568</v>
      </c>
      <c r="AI26" s="61">
        <v>0.109</v>
      </c>
      <c r="AJ26" s="61">
        <v>1.6E-2</v>
      </c>
      <c r="AK26" s="59" t="s">
        <v>342</v>
      </c>
      <c r="AL26" s="61">
        <v>1.1439999999999999</v>
      </c>
      <c r="AM26" s="61">
        <v>2.2530000000000001</v>
      </c>
      <c r="AN26" s="61">
        <v>0.22800000000000001</v>
      </c>
      <c r="AO26" s="61">
        <v>0.60699999999999998</v>
      </c>
      <c r="AP26" s="61">
        <v>0.89400000000000002</v>
      </c>
      <c r="AQ26" s="61">
        <v>1.883</v>
      </c>
      <c r="AR26" s="61">
        <v>0.23499999999999999</v>
      </c>
      <c r="AS26" s="61">
        <v>0.51800000000000002</v>
      </c>
      <c r="AT26" s="61">
        <v>0.76400000000000001</v>
      </c>
      <c r="AU26" s="61">
        <v>1.375</v>
      </c>
      <c r="AV26" s="61">
        <v>0.13600000000000001</v>
      </c>
      <c r="AW26" s="61">
        <v>0.39400000000000002</v>
      </c>
      <c r="AX26" s="61">
        <v>2159.1210000000001</v>
      </c>
      <c r="AY26" s="61">
        <v>1303.51</v>
      </c>
      <c r="AZ26" s="61">
        <v>901.346</v>
      </c>
      <c r="BA26" s="61">
        <v>1424.9110000000001</v>
      </c>
      <c r="BB26" s="61">
        <v>0.222</v>
      </c>
      <c r="BC26" s="61">
        <v>9.2999999999999999E-2</v>
      </c>
      <c r="BD26" s="61">
        <v>2.4E-2</v>
      </c>
      <c r="BE26" s="61">
        <v>0.106</v>
      </c>
      <c r="BF26" s="61">
        <v>3.2000000000000001E-2</v>
      </c>
      <c r="BG26" s="61">
        <v>1.4E-2</v>
      </c>
      <c r="BH26" s="61">
        <v>3.0000000000000001E-3</v>
      </c>
      <c r="BI26" s="61">
        <v>1.4999999999999999E-2</v>
      </c>
      <c r="BJ26" s="94" t="s">
        <v>342</v>
      </c>
      <c r="BK26" s="94" t="s">
        <v>342</v>
      </c>
      <c r="BL26" s="61">
        <v>0.106</v>
      </c>
      <c r="BM26" s="61">
        <v>0.33200000000000002</v>
      </c>
      <c r="BN26" s="61">
        <v>3.1E-2</v>
      </c>
      <c r="BO26" s="61">
        <v>6.9000000000000006E-2</v>
      </c>
      <c r="BP26" s="61">
        <v>8.3000000000000004E-2</v>
      </c>
      <c r="BQ26" s="61">
        <v>0.28599999999999998</v>
      </c>
      <c r="BR26" s="61">
        <v>3.1E-2</v>
      </c>
      <c r="BS26" s="61">
        <v>5.8000000000000003E-2</v>
      </c>
      <c r="BT26" s="61">
        <v>7.0999999999999994E-2</v>
      </c>
      <c r="BU26" s="61">
        <v>0.20300000000000001</v>
      </c>
      <c r="BV26" s="61">
        <v>1.7999999999999999E-2</v>
      </c>
      <c r="BW26" s="61">
        <v>4.4999999999999998E-2</v>
      </c>
      <c r="BX26" s="61">
        <v>200.96199999999999</v>
      </c>
      <c r="BY26" s="61">
        <v>192.108</v>
      </c>
      <c r="BZ26" s="61">
        <v>121.337</v>
      </c>
      <c r="CA26" s="61">
        <v>161.27799999999999</v>
      </c>
      <c r="CB26" s="61">
        <v>2.1000000000000001E-2</v>
      </c>
      <c r="CC26" s="61">
        <v>1.4E-2</v>
      </c>
      <c r="CD26" s="61">
        <v>3.0000000000000001E-3</v>
      </c>
      <c r="CE26" s="61">
        <v>1.2E-2</v>
      </c>
      <c r="CF26" s="61">
        <v>3.0000000000000001E-3</v>
      </c>
      <c r="CG26" s="61">
        <v>2E-3</v>
      </c>
      <c r="CH26" s="61">
        <v>0</v>
      </c>
      <c r="CI26" s="61">
        <v>2E-3</v>
      </c>
      <c r="CJ26" s="94" t="s">
        <v>342</v>
      </c>
      <c r="CK26" s="94" t="s">
        <v>342</v>
      </c>
      <c r="CL26" s="61">
        <v>0.78200000000000003</v>
      </c>
      <c r="CM26" s="61">
        <v>0.65800000000000003</v>
      </c>
      <c r="CN26" s="61">
        <v>0.63100000000000001</v>
      </c>
      <c r="CO26" s="61">
        <v>1453.5409999999999</v>
      </c>
      <c r="CP26" s="61">
        <v>0.115</v>
      </c>
      <c r="CQ26" s="61">
        <v>1.7000000000000001E-2</v>
      </c>
      <c r="CR26" s="61">
        <v>1461.0820000000001</v>
      </c>
      <c r="CS26" s="94" t="s">
        <v>342</v>
      </c>
      <c r="CT26" s="60">
        <v>76495154.618000001</v>
      </c>
      <c r="CU26" s="60">
        <v>272745.89</v>
      </c>
      <c r="CV26" s="60">
        <v>124394375.036</v>
      </c>
      <c r="CW26" s="60">
        <v>48167918</v>
      </c>
      <c r="CX26" s="60">
        <v>5169028</v>
      </c>
      <c r="CY26" s="60">
        <v>9144418.0209999997</v>
      </c>
      <c r="CZ26" s="60">
        <v>0</v>
      </c>
      <c r="DA26" s="60">
        <v>788663</v>
      </c>
      <c r="DB26" s="60">
        <v>0</v>
      </c>
      <c r="DC26" s="60">
        <v>126318.162</v>
      </c>
      <c r="DD26" s="60">
        <v>3428.5659999999998</v>
      </c>
      <c r="DE26" s="60">
        <v>249459940.27200001</v>
      </c>
      <c r="DF26" s="60">
        <v>15102109.021</v>
      </c>
      <c r="DG26" s="60">
        <v>9933081.0209999997</v>
      </c>
      <c r="DH26" s="60">
        <v>210436440.29300001</v>
      </c>
      <c r="DI26" s="60">
        <v>54125609</v>
      </c>
      <c r="DJ26" s="95">
        <v>28.9138804384155</v>
      </c>
      <c r="DK26" s="95">
        <v>0.103093353989686</v>
      </c>
      <c r="DL26" s="95">
        <v>47.0189792407581</v>
      </c>
      <c r="DM26" s="95">
        <v>18.206661964072701</v>
      </c>
      <c r="DN26" s="95">
        <v>1.9538055491380599</v>
      </c>
      <c r="DO26" s="95">
        <v>3.4564360404060199</v>
      </c>
      <c r="DP26" s="95">
        <v>0</v>
      </c>
      <c r="DQ26" s="95">
        <v>0.29810133468030497</v>
      </c>
      <c r="DR26" s="95">
        <v>0</v>
      </c>
      <c r="DS26" s="95">
        <v>4.7746138320883598E-2</v>
      </c>
      <c r="DT26" s="95">
        <v>1.29594021862255E-3</v>
      </c>
      <c r="DU26" s="95">
        <v>94.291657075775603</v>
      </c>
      <c r="DV26" s="95">
        <v>5.7083429242243797</v>
      </c>
      <c r="DW26" s="95">
        <v>3.75453737508633</v>
      </c>
      <c r="DX26" s="95">
        <v>79.541431152108899</v>
      </c>
      <c r="DY26" s="95">
        <v>20.458568847891101</v>
      </c>
      <c r="DZ26" s="60">
        <v>39726084.501000002</v>
      </c>
      <c r="EA26" s="60">
        <v>182561.367</v>
      </c>
      <c r="EB26" s="60">
        <v>48455183.355999999</v>
      </c>
      <c r="EC26" s="60">
        <v>0</v>
      </c>
      <c r="ED26" s="60">
        <v>0</v>
      </c>
      <c r="EE26" s="60">
        <v>3131934.1979999999</v>
      </c>
      <c r="EF26" s="60">
        <v>0</v>
      </c>
      <c r="EG26" s="60">
        <v>0</v>
      </c>
      <c r="EH26" s="60">
        <v>0</v>
      </c>
      <c r="EI26" s="60">
        <v>2004328.5919999999</v>
      </c>
      <c r="EJ26" s="60">
        <v>0</v>
      </c>
      <c r="EK26" s="95">
        <v>42.487749097378497</v>
      </c>
      <c r="EL26" s="95">
        <v>0.19525260677865999</v>
      </c>
      <c r="EM26" s="95">
        <v>51.823674514067903</v>
      </c>
      <c r="EN26" s="95">
        <v>0</v>
      </c>
      <c r="EO26" s="95">
        <v>0</v>
      </c>
      <c r="EP26" s="95">
        <v>3.3496589476137899</v>
      </c>
      <c r="EQ26" s="95">
        <v>0</v>
      </c>
      <c r="ER26" s="95">
        <v>0</v>
      </c>
      <c r="ES26" s="95">
        <v>0</v>
      </c>
      <c r="ET26" s="95">
        <v>2.1436648341611102</v>
      </c>
      <c r="EU26" s="95">
        <v>0</v>
      </c>
    </row>
    <row r="27" spans="1:151" x14ac:dyDescent="0.15">
      <c r="A27" s="59" t="s">
        <v>389</v>
      </c>
      <c r="B27" s="59" t="s">
        <v>390</v>
      </c>
      <c r="C27" s="60">
        <v>73445.600000000006</v>
      </c>
      <c r="D27" s="60">
        <v>1450138431.237</v>
      </c>
      <c r="E27" s="60">
        <v>686555631.96800005</v>
      </c>
      <c r="F27" s="60">
        <v>2172271231.2280002</v>
      </c>
      <c r="G27" s="60">
        <v>979231660.96800005</v>
      </c>
      <c r="H27" s="60">
        <v>222211053.32499999</v>
      </c>
      <c r="I27" s="60">
        <v>99852337.988999993</v>
      </c>
      <c r="J27" s="60">
        <v>79876.948999999993</v>
      </c>
      <c r="K27" s="60">
        <v>36049.938000000002</v>
      </c>
      <c r="L27" s="60">
        <v>111496.645</v>
      </c>
      <c r="M27" s="60">
        <v>131708173.544</v>
      </c>
      <c r="N27" s="60">
        <v>20736796.789000001</v>
      </c>
      <c r="O27" s="60">
        <v>3771258.9339999999</v>
      </c>
      <c r="P27" s="60">
        <v>132508619.594</v>
      </c>
      <c r="Q27" s="59" t="s">
        <v>342</v>
      </c>
      <c r="R27" s="61">
        <v>0.71899999999999997</v>
      </c>
      <c r="S27" s="61">
        <v>0.72199999999999998</v>
      </c>
      <c r="T27" s="61">
        <v>1.004</v>
      </c>
      <c r="U27" s="61">
        <v>1185.433</v>
      </c>
      <c r="V27" s="61">
        <v>9.2999999999999999E-2</v>
      </c>
      <c r="W27" s="61">
        <v>1.7000000000000001E-2</v>
      </c>
      <c r="X27" s="61">
        <v>1192.6379999999999</v>
      </c>
      <c r="Y27" s="59" t="s">
        <v>342</v>
      </c>
      <c r="Z27" s="61">
        <v>0.11</v>
      </c>
      <c r="AA27" s="61">
        <v>0.105</v>
      </c>
      <c r="AB27" s="61">
        <v>0.154</v>
      </c>
      <c r="AC27" s="61">
        <v>181.649</v>
      </c>
      <c r="AD27" s="59" t="s">
        <v>342</v>
      </c>
      <c r="AE27" s="61">
        <v>1.05</v>
      </c>
      <c r="AF27" s="61">
        <v>1.0549999999999999</v>
      </c>
      <c r="AG27" s="61">
        <v>1.466</v>
      </c>
      <c r="AH27" s="61">
        <v>1731.444</v>
      </c>
      <c r="AI27" s="61">
        <v>0.13600000000000001</v>
      </c>
      <c r="AJ27" s="61">
        <v>2.5000000000000001E-2</v>
      </c>
      <c r="AK27" s="59" t="s">
        <v>342</v>
      </c>
      <c r="AL27" s="61">
        <v>1.472</v>
      </c>
      <c r="AM27" s="61">
        <v>0.38500000000000001</v>
      </c>
      <c r="AN27" s="61">
        <v>0.13400000000000001</v>
      </c>
      <c r="AO27" s="61">
        <v>1.03</v>
      </c>
      <c r="AP27" s="61">
        <v>1.4239999999999999</v>
      </c>
      <c r="AQ27" s="61">
        <v>0.34899999999999998</v>
      </c>
      <c r="AR27" s="61">
        <v>0.13800000000000001</v>
      </c>
      <c r="AS27" s="61">
        <v>0.98599999999999999</v>
      </c>
      <c r="AT27" s="61">
        <v>2.181</v>
      </c>
      <c r="AU27" s="61">
        <v>8.9999999999999993E-3</v>
      </c>
      <c r="AV27" s="61">
        <v>4.0000000000000001E-3</v>
      </c>
      <c r="AW27" s="61">
        <v>1.46</v>
      </c>
      <c r="AX27" s="61">
        <v>2178.748</v>
      </c>
      <c r="AY27" s="61">
        <v>1424.8050000000001</v>
      </c>
      <c r="AZ27" s="61">
        <v>869.85599999999999</v>
      </c>
      <c r="BA27" s="61">
        <v>1747.319</v>
      </c>
      <c r="BB27" s="61">
        <v>0.19600000000000001</v>
      </c>
      <c r="BC27" s="61">
        <v>2.7E-2</v>
      </c>
      <c r="BD27" s="61">
        <v>1.6E-2</v>
      </c>
      <c r="BE27" s="61">
        <v>0.13700000000000001</v>
      </c>
      <c r="BF27" s="61">
        <v>3.5999999999999997E-2</v>
      </c>
      <c r="BG27" s="61">
        <v>3.0000000000000001E-3</v>
      </c>
      <c r="BH27" s="61">
        <v>2E-3</v>
      </c>
      <c r="BI27" s="61">
        <v>2.5000000000000001E-2</v>
      </c>
      <c r="BJ27" s="94" t="s">
        <v>342</v>
      </c>
      <c r="BK27" s="94" t="s">
        <v>342</v>
      </c>
      <c r="BL27" s="61">
        <v>0.13800000000000001</v>
      </c>
      <c r="BM27" s="61">
        <v>3.2000000000000001E-2</v>
      </c>
      <c r="BN27" s="61">
        <v>1.7999999999999999E-2</v>
      </c>
      <c r="BO27" s="61">
        <v>0.108</v>
      </c>
      <c r="BP27" s="61">
        <v>0.13300000000000001</v>
      </c>
      <c r="BQ27" s="61">
        <v>2.9000000000000001E-2</v>
      </c>
      <c r="BR27" s="61">
        <v>1.9E-2</v>
      </c>
      <c r="BS27" s="61">
        <v>0.10299999999999999</v>
      </c>
      <c r="BT27" s="61">
        <v>0.20499999999999999</v>
      </c>
      <c r="BU27" s="61">
        <v>1E-3</v>
      </c>
      <c r="BV27" s="61">
        <v>1E-3</v>
      </c>
      <c r="BW27" s="61">
        <v>0.153</v>
      </c>
      <c r="BX27" s="61">
        <v>204.75899999999999</v>
      </c>
      <c r="BY27" s="61">
        <v>118.901</v>
      </c>
      <c r="BZ27" s="61">
        <v>118.85</v>
      </c>
      <c r="CA27" s="61">
        <v>182.83500000000001</v>
      </c>
      <c r="CB27" s="61">
        <v>1.7999999999999999E-2</v>
      </c>
      <c r="CC27" s="61">
        <v>2E-3</v>
      </c>
      <c r="CD27" s="61">
        <v>2E-3</v>
      </c>
      <c r="CE27" s="61">
        <v>1.4E-2</v>
      </c>
      <c r="CF27" s="61">
        <v>3.0000000000000001E-3</v>
      </c>
      <c r="CG27" s="61">
        <v>0</v>
      </c>
      <c r="CH27" s="61">
        <v>0</v>
      </c>
      <c r="CI27" s="61">
        <v>3.0000000000000001E-3</v>
      </c>
      <c r="CJ27" s="94" t="s">
        <v>342</v>
      </c>
      <c r="CK27" s="94" t="s">
        <v>342</v>
      </c>
      <c r="CL27" s="61">
        <v>1.101</v>
      </c>
      <c r="CM27" s="61">
        <v>1.0509999999999999</v>
      </c>
      <c r="CN27" s="61">
        <v>1.5720000000000001</v>
      </c>
      <c r="CO27" s="61">
        <v>1757.366</v>
      </c>
      <c r="CP27" s="61">
        <v>0.13500000000000001</v>
      </c>
      <c r="CQ27" s="61">
        <v>2.5000000000000001E-2</v>
      </c>
      <c r="CR27" s="61">
        <v>1767.8920000000001</v>
      </c>
      <c r="CS27" s="94" t="s">
        <v>342</v>
      </c>
      <c r="CT27" s="60">
        <v>97090495.699000001</v>
      </c>
      <c r="CU27" s="60">
        <v>1339531.9110000001</v>
      </c>
      <c r="CV27" s="60">
        <v>51931731.031999998</v>
      </c>
      <c r="CW27" s="60">
        <v>55792709</v>
      </c>
      <c r="CX27" s="60">
        <v>14122192</v>
      </c>
      <c r="CY27" s="60">
        <v>1706171.46</v>
      </c>
      <c r="CZ27" s="60">
        <v>37747</v>
      </c>
      <c r="DA27" s="60">
        <v>121610</v>
      </c>
      <c r="DB27" s="60">
        <v>0</v>
      </c>
      <c r="DC27" s="60">
        <v>68864.956000000006</v>
      </c>
      <c r="DD27" s="60">
        <v>0</v>
      </c>
      <c r="DE27" s="60">
        <v>206223332.59799999</v>
      </c>
      <c r="DF27" s="60">
        <v>15987720.460000001</v>
      </c>
      <c r="DG27" s="60">
        <v>1865528.46</v>
      </c>
      <c r="DH27" s="60">
        <v>152136795.058</v>
      </c>
      <c r="DI27" s="60">
        <v>70074258</v>
      </c>
      <c r="DJ27" s="95">
        <v>43.692919124800703</v>
      </c>
      <c r="DK27" s="95">
        <v>0.60281965841292495</v>
      </c>
      <c r="DL27" s="95">
        <v>23.370453592353499</v>
      </c>
      <c r="DM27" s="95">
        <v>25.107981008234301</v>
      </c>
      <c r="DN27" s="95">
        <v>6.3553058255450203</v>
      </c>
      <c r="DO27" s="95">
        <v>0.76781574837083699</v>
      </c>
      <c r="DP27" s="95">
        <v>1.6987003787857301E-2</v>
      </c>
      <c r="DQ27" s="95">
        <v>5.47272506594252E-2</v>
      </c>
      <c r="DR27" s="95">
        <v>0</v>
      </c>
      <c r="DS27" s="95">
        <v>3.0990787835394201E-2</v>
      </c>
      <c r="DT27" s="95">
        <v>0</v>
      </c>
      <c r="DU27" s="95">
        <v>92.805164171636804</v>
      </c>
      <c r="DV27" s="95">
        <v>7.1948358283631304</v>
      </c>
      <c r="DW27" s="95">
        <v>0.83953000281811896</v>
      </c>
      <c r="DX27" s="95">
        <v>68.464998911773407</v>
      </c>
      <c r="DY27" s="95">
        <v>31.535001088226601</v>
      </c>
      <c r="DZ27" s="60">
        <v>56670632.134999998</v>
      </c>
      <c r="EA27" s="60">
        <v>474268.00400000002</v>
      </c>
      <c r="EB27" s="60">
        <v>27197709.147</v>
      </c>
      <c r="EC27" s="60">
        <v>0</v>
      </c>
      <c r="ED27" s="60">
        <v>0</v>
      </c>
      <c r="EE27" s="60">
        <v>648354.65899999999</v>
      </c>
      <c r="EF27" s="60">
        <v>0</v>
      </c>
      <c r="EG27" s="60">
        <v>0</v>
      </c>
      <c r="EH27" s="60">
        <v>0</v>
      </c>
      <c r="EI27" s="60">
        <v>-13640</v>
      </c>
      <c r="EJ27" s="60">
        <v>0</v>
      </c>
      <c r="EK27" s="95">
        <v>66.689123055819195</v>
      </c>
      <c r="EL27" s="95">
        <v>0.55811124895601805</v>
      </c>
      <c r="EM27" s="95">
        <v>32.005843305607101</v>
      </c>
      <c r="EN27" s="95">
        <v>0</v>
      </c>
      <c r="EO27" s="95">
        <v>0</v>
      </c>
      <c r="EP27" s="95">
        <v>0.76297373057169704</v>
      </c>
      <c r="EQ27" s="95">
        <v>0</v>
      </c>
      <c r="ER27" s="95">
        <v>0</v>
      </c>
      <c r="ES27" s="95">
        <v>0</v>
      </c>
      <c r="ET27" s="95">
        <v>-1.6051340953964301E-2</v>
      </c>
      <c r="EU27" s="95">
        <v>0</v>
      </c>
    </row>
    <row r="28" spans="1:151" x14ac:dyDescent="0.15">
      <c r="A28" s="59" t="s">
        <v>391</v>
      </c>
      <c r="B28" s="59" t="s">
        <v>392</v>
      </c>
      <c r="C28" s="60">
        <v>113211.4</v>
      </c>
      <c r="D28" s="60">
        <v>1672349131.4100001</v>
      </c>
      <c r="E28" s="60">
        <v>823120895.95299995</v>
      </c>
      <c r="F28" s="60">
        <v>3117294633.4060001</v>
      </c>
      <c r="G28" s="60">
        <v>1431637475.9460001</v>
      </c>
      <c r="H28" s="60">
        <v>324246073.99800003</v>
      </c>
      <c r="I28" s="60">
        <v>149193767.845</v>
      </c>
      <c r="J28" s="60">
        <v>77512.327000000005</v>
      </c>
      <c r="K28" s="60">
        <v>36661.752</v>
      </c>
      <c r="L28" s="60">
        <v>55479.991000000002</v>
      </c>
      <c r="M28" s="60">
        <v>130555267.59299999</v>
      </c>
      <c r="N28" s="60">
        <v>21726224.326000001</v>
      </c>
      <c r="O28" s="60">
        <v>3640240.676</v>
      </c>
      <c r="P28" s="60">
        <v>131340966.83499999</v>
      </c>
      <c r="Q28" s="59" t="s">
        <v>342</v>
      </c>
      <c r="R28" s="61">
        <v>0.47799999999999998</v>
      </c>
      <c r="S28" s="61">
        <v>0.49099999999999999</v>
      </c>
      <c r="T28" s="61">
        <v>0.34200000000000003</v>
      </c>
      <c r="U28" s="61">
        <v>805.28499999999997</v>
      </c>
      <c r="V28" s="61">
        <v>6.7000000000000004E-2</v>
      </c>
      <c r="W28" s="61">
        <v>1.0999999999999999E-2</v>
      </c>
      <c r="X28" s="61">
        <v>810.13099999999997</v>
      </c>
      <c r="Y28" s="59" t="s">
        <v>342</v>
      </c>
      <c r="Z28" s="61">
        <v>9.2999999999999999E-2</v>
      </c>
      <c r="AA28" s="61">
        <v>8.8999999999999996E-2</v>
      </c>
      <c r="AB28" s="61">
        <v>6.6000000000000003E-2</v>
      </c>
      <c r="AC28" s="61">
        <v>156.13399999999999</v>
      </c>
      <c r="AD28" s="59" t="s">
        <v>342</v>
      </c>
      <c r="AE28" s="61">
        <v>0.82899999999999996</v>
      </c>
      <c r="AF28" s="61">
        <v>0.85199999999999998</v>
      </c>
      <c r="AG28" s="61">
        <v>0.59299999999999997</v>
      </c>
      <c r="AH28" s="61">
        <v>1396.6020000000001</v>
      </c>
      <c r="AI28" s="61">
        <v>0.11600000000000001</v>
      </c>
      <c r="AJ28" s="61">
        <v>1.9E-2</v>
      </c>
      <c r="AK28" s="59" t="s">
        <v>342</v>
      </c>
      <c r="AL28" s="61">
        <v>1.272</v>
      </c>
      <c r="AM28" s="61">
        <v>8.5589999999999993</v>
      </c>
      <c r="AN28" s="61">
        <v>0.217</v>
      </c>
      <c r="AO28" s="61">
        <v>0.72</v>
      </c>
      <c r="AP28" s="61">
        <v>1.2310000000000001</v>
      </c>
      <c r="AQ28" s="61">
        <v>9.2850000000000001</v>
      </c>
      <c r="AR28" s="61">
        <v>0.2</v>
      </c>
      <c r="AS28" s="61">
        <v>0.70599999999999996</v>
      </c>
      <c r="AT28" s="61">
        <v>1.0509999999999999</v>
      </c>
      <c r="AU28" s="61">
        <v>1.274</v>
      </c>
      <c r="AV28" s="61">
        <v>4.5999999999999999E-2</v>
      </c>
      <c r="AW28" s="61">
        <v>0.52300000000000002</v>
      </c>
      <c r="AX28" s="61">
        <v>2016.4849999999999</v>
      </c>
      <c r="AY28" s="61">
        <v>2282.1860000000001</v>
      </c>
      <c r="AZ28" s="61">
        <v>926.553</v>
      </c>
      <c r="BA28" s="61">
        <v>1444.1389999999999</v>
      </c>
      <c r="BB28" s="61">
        <v>0.187</v>
      </c>
      <c r="BC28" s="61">
        <v>6.3E-2</v>
      </c>
      <c r="BD28" s="61">
        <v>1.9E-2</v>
      </c>
      <c r="BE28" s="61">
        <v>9.9000000000000005E-2</v>
      </c>
      <c r="BF28" s="61">
        <v>3.4000000000000002E-2</v>
      </c>
      <c r="BG28" s="61">
        <v>0.01</v>
      </c>
      <c r="BH28" s="61">
        <v>2E-3</v>
      </c>
      <c r="BI28" s="61">
        <v>1.7000000000000001E-2</v>
      </c>
      <c r="BJ28" s="94" t="s">
        <v>342</v>
      </c>
      <c r="BK28" s="94" t="s">
        <v>342</v>
      </c>
      <c r="BL28" s="61">
        <v>0.127</v>
      </c>
      <c r="BM28" s="61">
        <v>0.51300000000000001</v>
      </c>
      <c r="BN28" s="61">
        <v>2.8000000000000001E-2</v>
      </c>
      <c r="BO28" s="61">
        <v>8.1000000000000003E-2</v>
      </c>
      <c r="BP28" s="61">
        <v>0.122</v>
      </c>
      <c r="BQ28" s="61">
        <v>0.53100000000000003</v>
      </c>
      <c r="BR28" s="61">
        <v>2.5999999999999999E-2</v>
      </c>
      <c r="BS28" s="61">
        <v>7.9000000000000001E-2</v>
      </c>
      <c r="BT28" s="61">
        <v>0.105</v>
      </c>
      <c r="BU28" s="61">
        <v>7.5999999999999998E-2</v>
      </c>
      <c r="BV28" s="61">
        <v>6.0000000000000001E-3</v>
      </c>
      <c r="BW28" s="61">
        <v>5.8999999999999997E-2</v>
      </c>
      <c r="BX28" s="61">
        <v>201.541</v>
      </c>
      <c r="BY28" s="61">
        <v>136.70599999999999</v>
      </c>
      <c r="BZ28" s="61">
        <v>118.322</v>
      </c>
      <c r="CA28" s="61">
        <v>162.899</v>
      </c>
      <c r="CB28" s="61">
        <v>1.9E-2</v>
      </c>
      <c r="CC28" s="61">
        <v>4.0000000000000001E-3</v>
      </c>
      <c r="CD28" s="61">
        <v>2E-3</v>
      </c>
      <c r="CE28" s="61">
        <v>1.0999999999999999E-2</v>
      </c>
      <c r="CF28" s="61">
        <v>3.0000000000000001E-3</v>
      </c>
      <c r="CG28" s="61">
        <v>1E-3</v>
      </c>
      <c r="CH28" s="61">
        <v>0</v>
      </c>
      <c r="CI28" s="61">
        <v>2E-3</v>
      </c>
      <c r="CJ28" s="94" t="s">
        <v>342</v>
      </c>
      <c r="CK28" s="94" t="s">
        <v>342</v>
      </c>
      <c r="CL28" s="61">
        <v>0.78700000000000003</v>
      </c>
      <c r="CM28" s="61">
        <v>0.76</v>
      </c>
      <c r="CN28" s="61">
        <v>0.628</v>
      </c>
      <c r="CO28" s="61">
        <v>1422.2329999999999</v>
      </c>
      <c r="CP28" s="61">
        <v>0.111</v>
      </c>
      <c r="CQ28" s="61">
        <v>1.9E-2</v>
      </c>
      <c r="CR28" s="61">
        <v>1430.364</v>
      </c>
      <c r="CS28" s="94" t="s">
        <v>342</v>
      </c>
      <c r="CT28" s="60">
        <v>80637825.475999996</v>
      </c>
      <c r="CU28" s="60">
        <v>802191.30099999998</v>
      </c>
      <c r="CV28" s="60">
        <v>95625623.255999997</v>
      </c>
      <c r="CW28" s="60">
        <v>128343898</v>
      </c>
      <c r="CX28" s="60">
        <v>4812877</v>
      </c>
      <c r="CY28" s="60">
        <v>9195746.875</v>
      </c>
      <c r="CZ28" s="60">
        <v>658692</v>
      </c>
      <c r="DA28" s="60">
        <v>3469262</v>
      </c>
      <c r="DB28" s="60">
        <v>0</v>
      </c>
      <c r="DC28" s="60">
        <v>408359.05499999999</v>
      </c>
      <c r="DD28" s="60">
        <v>291599</v>
      </c>
      <c r="DE28" s="60">
        <v>306109496.088</v>
      </c>
      <c r="DF28" s="60">
        <v>18136577.875</v>
      </c>
      <c r="DG28" s="60">
        <v>13323700.875</v>
      </c>
      <c r="DH28" s="60">
        <v>186961344.963</v>
      </c>
      <c r="DI28" s="60">
        <v>137284729</v>
      </c>
      <c r="DJ28" s="95">
        <v>24.869329793396901</v>
      </c>
      <c r="DK28" s="95">
        <v>0.24740200897283299</v>
      </c>
      <c r="DL28" s="95">
        <v>29.491682686314299</v>
      </c>
      <c r="DM28" s="95">
        <v>39.582251970349397</v>
      </c>
      <c r="DN28" s="95">
        <v>1.48432853516962</v>
      </c>
      <c r="DO28" s="95">
        <v>2.8360395432418799</v>
      </c>
      <c r="DP28" s="95">
        <v>0.20314571336187201</v>
      </c>
      <c r="DQ28" s="95">
        <v>1.0699472649269099</v>
      </c>
      <c r="DR28" s="95">
        <v>0</v>
      </c>
      <c r="DS28" s="95">
        <v>0.12594109467817299</v>
      </c>
      <c r="DT28" s="95">
        <v>8.9931389588166502E-2</v>
      </c>
      <c r="DU28" s="95">
        <v>94.406538943299793</v>
      </c>
      <c r="DV28" s="95">
        <v>5.5934610567002796</v>
      </c>
      <c r="DW28" s="95">
        <v>4.1091325215306602</v>
      </c>
      <c r="DX28" s="95">
        <v>57.6603265161922</v>
      </c>
      <c r="DY28" s="95">
        <v>42.3396734838078</v>
      </c>
      <c r="DZ28" s="60">
        <v>45015701.776000001</v>
      </c>
      <c r="EA28" s="60">
        <v>51868.453999999998</v>
      </c>
      <c r="EB28" s="60">
        <v>53015026.640000001</v>
      </c>
      <c r="EC28" s="60">
        <v>0</v>
      </c>
      <c r="ED28" s="60">
        <v>0</v>
      </c>
      <c r="EE28" s="60">
        <v>3557187.3160000001</v>
      </c>
      <c r="EF28" s="60">
        <v>0</v>
      </c>
      <c r="EG28" s="60">
        <v>0</v>
      </c>
      <c r="EH28" s="60">
        <v>0</v>
      </c>
      <c r="EI28" s="60">
        <v>0</v>
      </c>
      <c r="EJ28" s="60">
        <v>0</v>
      </c>
      <c r="EK28" s="95">
        <v>44.289450372907702</v>
      </c>
      <c r="EL28" s="95">
        <v>5.1031645152883998E-2</v>
      </c>
      <c r="EM28" s="95">
        <v>52.159719803201597</v>
      </c>
      <c r="EN28" s="95">
        <v>0</v>
      </c>
      <c r="EO28" s="95">
        <v>0</v>
      </c>
      <c r="EP28" s="95">
        <v>3.4997981787378101</v>
      </c>
      <c r="EQ28" s="95">
        <v>0</v>
      </c>
      <c r="ER28" s="95">
        <v>0</v>
      </c>
      <c r="ES28" s="95">
        <v>0</v>
      </c>
      <c r="ET28" s="95">
        <v>0</v>
      </c>
      <c r="EU28" s="9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5C3E-928A-B54E-A878-2D7E6F79EC8B}">
  <dimension ref="A1:FG28"/>
  <sheetViews>
    <sheetView topLeftCell="M1" workbookViewId="0">
      <selection activeCell="V15" sqref="V15"/>
    </sheetView>
  </sheetViews>
  <sheetFormatPr baseColWidth="10" defaultColWidth="9.1640625" defaultRowHeight="12" x14ac:dyDescent="0.15"/>
  <cols>
    <col min="1" max="1" width="9.1640625" style="59"/>
    <col min="2" max="2" width="14.6640625" style="59" customWidth="1"/>
    <col min="3" max="3" width="19.1640625" style="59" customWidth="1"/>
    <col min="4" max="17" width="14.6640625" style="60" customWidth="1"/>
    <col min="18" max="18" width="14.6640625" style="59" customWidth="1"/>
    <col min="19" max="25" width="14.6640625" style="61" customWidth="1"/>
    <col min="26" max="26" width="14.6640625" style="59" customWidth="1"/>
    <col min="27" max="33" width="14.6640625" style="61" customWidth="1"/>
    <col min="34" max="34" width="14.6640625" style="59" customWidth="1"/>
    <col min="35" max="40" width="14.6640625" style="61" customWidth="1"/>
    <col min="41" max="41" width="14.6640625" style="59" customWidth="1"/>
    <col min="42" max="69" width="14.6640625" style="61" customWidth="1"/>
    <col min="70" max="71" width="14.6640625" style="59" customWidth="1"/>
    <col min="72" max="99" width="14.6640625" style="61" customWidth="1"/>
    <col min="100" max="101" width="14.6640625" style="59" customWidth="1"/>
    <col min="102" max="108" width="14.6640625" style="61" customWidth="1"/>
    <col min="109" max="109" width="14.6640625" style="59" customWidth="1"/>
    <col min="110" max="125" width="14.6640625" style="60" customWidth="1"/>
    <col min="126" max="140" width="14.6640625" style="62" customWidth="1"/>
    <col min="141" max="141" width="16.83203125" style="62" customWidth="1"/>
    <col min="142" max="151" width="14.6640625" style="60" customWidth="1"/>
    <col min="152" max="152" width="19.33203125" style="60" customWidth="1"/>
    <col min="153" max="163" width="14.6640625" style="62" customWidth="1"/>
    <col min="164" max="16384" width="9.1640625" style="59"/>
  </cols>
  <sheetData>
    <row r="1" spans="1:163" s="31" customFormat="1" ht="78" x14ac:dyDescent="0.2">
      <c r="A1" s="4" t="s">
        <v>14</v>
      </c>
      <c r="B1" s="4" t="s">
        <v>15</v>
      </c>
      <c r="C1" s="4" t="s">
        <v>16</v>
      </c>
      <c r="D1" s="5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30</v>
      </c>
      <c r="R1" s="7" t="s">
        <v>31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36</v>
      </c>
      <c r="X1" s="8" t="s">
        <v>37</v>
      </c>
      <c r="Y1" s="8" t="s">
        <v>38</v>
      </c>
      <c r="Z1" s="9" t="s">
        <v>39</v>
      </c>
      <c r="AA1" s="10" t="s">
        <v>40</v>
      </c>
      <c r="AB1" s="10" t="s">
        <v>41</v>
      </c>
      <c r="AC1" s="10" t="s">
        <v>42</v>
      </c>
      <c r="AD1" s="10" t="s">
        <v>43</v>
      </c>
      <c r="AE1" s="10" t="s">
        <v>44</v>
      </c>
      <c r="AF1" s="10" t="s">
        <v>45</v>
      </c>
      <c r="AG1" s="10" t="s">
        <v>46</v>
      </c>
      <c r="AH1" s="11" t="s">
        <v>47</v>
      </c>
      <c r="AI1" s="12" t="s">
        <v>48</v>
      </c>
      <c r="AJ1" s="12" t="s">
        <v>49</v>
      </c>
      <c r="AK1" s="12" t="s">
        <v>50</v>
      </c>
      <c r="AL1" s="12" t="s">
        <v>51</v>
      </c>
      <c r="AM1" s="12" t="s">
        <v>52</v>
      </c>
      <c r="AN1" s="12" t="s">
        <v>53</v>
      </c>
      <c r="AO1" s="13" t="s">
        <v>54</v>
      </c>
      <c r="AP1" s="14" t="s">
        <v>55</v>
      </c>
      <c r="AQ1" s="14" t="s">
        <v>56</v>
      </c>
      <c r="AR1" s="14" t="s">
        <v>57</v>
      </c>
      <c r="AS1" s="14" t="s">
        <v>58</v>
      </c>
      <c r="AT1" s="14" t="s">
        <v>59</v>
      </c>
      <c r="AU1" s="14" t="s">
        <v>60</v>
      </c>
      <c r="AV1" s="14" t="s">
        <v>61</v>
      </c>
      <c r="AW1" s="14" t="s">
        <v>62</v>
      </c>
      <c r="AX1" s="14" t="s">
        <v>63</v>
      </c>
      <c r="AY1" s="14" t="s">
        <v>64</v>
      </c>
      <c r="AZ1" s="14" t="s">
        <v>65</v>
      </c>
      <c r="BA1" s="14" t="s">
        <v>66</v>
      </c>
      <c r="BB1" s="14" t="s">
        <v>67</v>
      </c>
      <c r="BC1" s="14" t="s">
        <v>68</v>
      </c>
      <c r="BD1" s="14" t="s">
        <v>69</v>
      </c>
      <c r="BE1" s="14" t="s">
        <v>70</v>
      </c>
      <c r="BF1" s="14" t="s">
        <v>71</v>
      </c>
      <c r="BG1" s="14" t="s">
        <v>72</v>
      </c>
      <c r="BH1" s="14" t="s">
        <v>73</v>
      </c>
      <c r="BI1" s="14" t="s">
        <v>74</v>
      </c>
      <c r="BJ1" s="14" t="s">
        <v>75</v>
      </c>
      <c r="BK1" s="14" t="s">
        <v>76</v>
      </c>
      <c r="BL1" s="14" t="s">
        <v>77</v>
      </c>
      <c r="BM1" s="14" t="s">
        <v>78</v>
      </c>
      <c r="BN1" s="14" t="s">
        <v>79</v>
      </c>
      <c r="BO1" s="14" t="s">
        <v>80</v>
      </c>
      <c r="BP1" s="14" t="s">
        <v>81</v>
      </c>
      <c r="BQ1" s="14" t="s">
        <v>82</v>
      </c>
      <c r="BR1" s="15" t="s">
        <v>83</v>
      </c>
      <c r="BS1" s="15" t="s">
        <v>84</v>
      </c>
      <c r="BT1" s="16" t="s">
        <v>85</v>
      </c>
      <c r="BU1" s="16" t="s">
        <v>86</v>
      </c>
      <c r="BV1" s="16" t="s">
        <v>87</v>
      </c>
      <c r="BW1" s="16" t="s">
        <v>88</v>
      </c>
      <c r="BX1" s="16" t="s">
        <v>89</v>
      </c>
      <c r="BY1" s="16" t="s">
        <v>90</v>
      </c>
      <c r="BZ1" s="16" t="s">
        <v>91</v>
      </c>
      <c r="CA1" s="16" t="s">
        <v>92</v>
      </c>
      <c r="CB1" s="16" t="s">
        <v>93</v>
      </c>
      <c r="CC1" s="16" t="s">
        <v>94</v>
      </c>
      <c r="CD1" s="16" t="s">
        <v>95</v>
      </c>
      <c r="CE1" s="16" t="s">
        <v>96</v>
      </c>
      <c r="CF1" s="16" t="s">
        <v>97</v>
      </c>
      <c r="CG1" s="16" t="s">
        <v>98</v>
      </c>
      <c r="CH1" s="16" t="s">
        <v>99</v>
      </c>
      <c r="CI1" s="16" t="s">
        <v>100</v>
      </c>
      <c r="CJ1" s="16" t="s">
        <v>101</v>
      </c>
      <c r="CK1" s="16" t="s">
        <v>102</v>
      </c>
      <c r="CL1" s="16" t="s">
        <v>103</v>
      </c>
      <c r="CM1" s="16" t="s">
        <v>104</v>
      </c>
      <c r="CN1" s="16" t="s">
        <v>105</v>
      </c>
      <c r="CO1" s="16" t="s">
        <v>106</v>
      </c>
      <c r="CP1" s="16" t="s">
        <v>107</v>
      </c>
      <c r="CQ1" s="16" t="s">
        <v>108</v>
      </c>
      <c r="CR1" s="16" t="s">
        <v>109</v>
      </c>
      <c r="CS1" s="16" t="s">
        <v>110</v>
      </c>
      <c r="CT1" s="16" t="s">
        <v>111</v>
      </c>
      <c r="CU1" s="16" t="s">
        <v>112</v>
      </c>
      <c r="CV1" s="17" t="s">
        <v>113</v>
      </c>
      <c r="CW1" s="17" t="s">
        <v>114</v>
      </c>
      <c r="CX1" s="18" t="s">
        <v>115</v>
      </c>
      <c r="CY1" s="18" t="s">
        <v>116</v>
      </c>
      <c r="CZ1" s="18" t="s">
        <v>117</v>
      </c>
      <c r="DA1" s="18" t="s">
        <v>118</v>
      </c>
      <c r="DB1" s="18" t="s">
        <v>119</v>
      </c>
      <c r="DC1" s="18" t="s">
        <v>120</v>
      </c>
      <c r="DD1" s="18" t="s">
        <v>121</v>
      </c>
      <c r="DE1" s="19" t="s">
        <v>122</v>
      </c>
      <c r="DF1" s="20" t="s">
        <v>123</v>
      </c>
      <c r="DG1" s="20" t="s">
        <v>124</v>
      </c>
      <c r="DH1" s="20" t="s">
        <v>125</v>
      </c>
      <c r="DI1" s="20" t="s">
        <v>126</v>
      </c>
      <c r="DJ1" s="20" t="s">
        <v>127</v>
      </c>
      <c r="DK1" s="20" t="s">
        <v>128</v>
      </c>
      <c r="DL1" s="20" t="s">
        <v>129</v>
      </c>
      <c r="DM1" s="20" t="s">
        <v>130</v>
      </c>
      <c r="DN1" s="20" t="s">
        <v>131</v>
      </c>
      <c r="DO1" s="20" t="s">
        <v>132</v>
      </c>
      <c r="DP1" s="20" t="s">
        <v>133</v>
      </c>
      <c r="DQ1" s="21" t="s">
        <v>134</v>
      </c>
      <c r="DR1" s="21" t="s">
        <v>135</v>
      </c>
      <c r="DS1" s="22" t="s">
        <v>136</v>
      </c>
      <c r="DT1" s="23" t="s">
        <v>137</v>
      </c>
      <c r="DU1" s="23" t="s">
        <v>138</v>
      </c>
      <c r="DV1" s="24" t="s">
        <v>139</v>
      </c>
      <c r="DW1" s="24" t="s">
        <v>140</v>
      </c>
      <c r="DX1" s="24" t="s">
        <v>141</v>
      </c>
      <c r="DY1" s="24" t="s">
        <v>142</v>
      </c>
      <c r="DZ1" s="24" t="s">
        <v>143</v>
      </c>
      <c r="EA1" s="24" t="s">
        <v>144</v>
      </c>
      <c r="EB1" s="24" t="s">
        <v>145</v>
      </c>
      <c r="EC1" s="24" t="s">
        <v>146</v>
      </c>
      <c r="ED1" s="24" t="s">
        <v>147</v>
      </c>
      <c r="EE1" s="24" t="s">
        <v>148</v>
      </c>
      <c r="EF1" s="24" t="s">
        <v>149</v>
      </c>
      <c r="EG1" s="25" t="s">
        <v>150</v>
      </c>
      <c r="EH1" s="25" t="s">
        <v>151</v>
      </c>
      <c r="EI1" s="26" t="s">
        <v>152</v>
      </c>
      <c r="EJ1" s="27" t="s">
        <v>153</v>
      </c>
      <c r="EK1" s="27" t="s">
        <v>154</v>
      </c>
      <c r="EL1" s="28" t="s">
        <v>155</v>
      </c>
      <c r="EM1" s="28" t="s">
        <v>156</v>
      </c>
      <c r="EN1" s="28" t="s">
        <v>157</v>
      </c>
      <c r="EO1" s="28" t="s">
        <v>158</v>
      </c>
      <c r="EP1" s="28" t="s">
        <v>159</v>
      </c>
      <c r="EQ1" s="28" t="s">
        <v>160</v>
      </c>
      <c r="ER1" s="28" t="s">
        <v>161</v>
      </c>
      <c r="ES1" s="28" t="s">
        <v>162</v>
      </c>
      <c r="ET1" s="28" t="s">
        <v>163</v>
      </c>
      <c r="EU1" s="28" t="s">
        <v>164</v>
      </c>
      <c r="EV1" s="28" t="s">
        <v>165</v>
      </c>
      <c r="EW1" s="29" t="s">
        <v>166</v>
      </c>
      <c r="EX1" s="29" t="s">
        <v>167</v>
      </c>
      <c r="EY1" s="29" t="s">
        <v>168</v>
      </c>
      <c r="EZ1" s="29" t="s">
        <v>169</v>
      </c>
      <c r="FA1" s="29" t="s">
        <v>170</v>
      </c>
      <c r="FB1" s="29" t="s">
        <v>171</v>
      </c>
      <c r="FC1" s="29" t="s">
        <v>172</v>
      </c>
      <c r="FD1" s="29" t="s">
        <v>173</v>
      </c>
      <c r="FE1" s="29" t="s">
        <v>174</v>
      </c>
      <c r="FF1" s="29" t="s">
        <v>175</v>
      </c>
      <c r="FG1" s="30" t="s">
        <v>176</v>
      </c>
    </row>
    <row r="2" spans="1:163" x14ac:dyDescent="0.15">
      <c r="A2" s="32" t="s">
        <v>177</v>
      </c>
      <c r="B2" s="32" t="s">
        <v>178</v>
      </c>
      <c r="C2" s="32" t="s">
        <v>179</v>
      </c>
      <c r="D2" s="33" t="s">
        <v>180</v>
      </c>
      <c r="E2" s="34" t="s">
        <v>181</v>
      </c>
      <c r="F2" s="34" t="s">
        <v>182</v>
      </c>
      <c r="G2" s="34" t="s">
        <v>183</v>
      </c>
      <c r="H2" s="34" t="s">
        <v>184</v>
      </c>
      <c r="I2" s="34" t="s">
        <v>185</v>
      </c>
      <c r="J2" s="34" t="s">
        <v>186</v>
      </c>
      <c r="K2" s="34" t="s">
        <v>187</v>
      </c>
      <c r="L2" s="34" t="s">
        <v>188</v>
      </c>
      <c r="M2" s="34" t="s">
        <v>189</v>
      </c>
      <c r="N2" s="34" t="s">
        <v>190</v>
      </c>
      <c r="O2" s="34" t="s">
        <v>191</v>
      </c>
      <c r="P2" s="34" t="s">
        <v>192</v>
      </c>
      <c r="Q2" s="34" t="s">
        <v>193</v>
      </c>
      <c r="R2" s="35" t="s">
        <v>194</v>
      </c>
      <c r="S2" s="36" t="s">
        <v>195</v>
      </c>
      <c r="T2" s="36" t="s">
        <v>196</v>
      </c>
      <c r="U2" s="36" t="s">
        <v>197</v>
      </c>
      <c r="V2" s="36" t="s">
        <v>198</v>
      </c>
      <c r="W2" s="36" t="s">
        <v>199</v>
      </c>
      <c r="X2" s="36" t="s">
        <v>200</v>
      </c>
      <c r="Y2" s="36" t="s">
        <v>201</v>
      </c>
      <c r="Z2" s="37" t="s">
        <v>202</v>
      </c>
      <c r="AA2" s="38" t="s">
        <v>203</v>
      </c>
      <c r="AB2" s="38" t="s">
        <v>204</v>
      </c>
      <c r="AC2" s="38" t="s">
        <v>205</v>
      </c>
      <c r="AD2" s="38" t="s">
        <v>206</v>
      </c>
      <c r="AE2" s="38" t="s">
        <v>207</v>
      </c>
      <c r="AF2" s="38" t="s">
        <v>208</v>
      </c>
      <c r="AG2" s="38" t="s">
        <v>209</v>
      </c>
      <c r="AH2" s="39" t="s">
        <v>210</v>
      </c>
      <c r="AI2" s="40" t="s">
        <v>211</v>
      </c>
      <c r="AJ2" s="40" t="s">
        <v>212</v>
      </c>
      <c r="AK2" s="40" t="s">
        <v>213</v>
      </c>
      <c r="AL2" s="40" t="s">
        <v>214</v>
      </c>
      <c r="AM2" s="40" t="s">
        <v>215</v>
      </c>
      <c r="AN2" s="40" t="s">
        <v>216</v>
      </c>
      <c r="AO2" s="41" t="s">
        <v>217</v>
      </c>
      <c r="AP2" s="42" t="s">
        <v>218</v>
      </c>
      <c r="AQ2" s="42" t="s">
        <v>219</v>
      </c>
      <c r="AR2" s="42" t="s">
        <v>220</v>
      </c>
      <c r="AS2" s="42" t="s">
        <v>221</v>
      </c>
      <c r="AT2" s="42" t="s">
        <v>222</v>
      </c>
      <c r="AU2" s="42" t="s">
        <v>223</v>
      </c>
      <c r="AV2" s="42" t="s">
        <v>224</v>
      </c>
      <c r="AW2" s="42" t="s">
        <v>225</v>
      </c>
      <c r="AX2" s="42" t="s">
        <v>226</v>
      </c>
      <c r="AY2" s="42" t="s">
        <v>227</v>
      </c>
      <c r="AZ2" s="42" t="s">
        <v>228</v>
      </c>
      <c r="BA2" s="42" t="s">
        <v>229</v>
      </c>
      <c r="BB2" s="42" t="s">
        <v>230</v>
      </c>
      <c r="BC2" s="42" t="s">
        <v>231</v>
      </c>
      <c r="BD2" s="42" t="s">
        <v>232</v>
      </c>
      <c r="BE2" s="42" t="s">
        <v>233</v>
      </c>
      <c r="BF2" s="42" t="s">
        <v>234</v>
      </c>
      <c r="BG2" s="42" t="s">
        <v>235</v>
      </c>
      <c r="BH2" s="42" t="s">
        <v>236</v>
      </c>
      <c r="BI2" s="42" t="s">
        <v>237</v>
      </c>
      <c r="BJ2" s="42" t="s">
        <v>238</v>
      </c>
      <c r="BK2" s="42" t="s">
        <v>239</v>
      </c>
      <c r="BL2" s="42" t="s">
        <v>240</v>
      </c>
      <c r="BM2" s="42" t="s">
        <v>241</v>
      </c>
      <c r="BN2" s="42" t="s">
        <v>242</v>
      </c>
      <c r="BO2" s="42" t="s">
        <v>243</v>
      </c>
      <c r="BP2" s="42" t="s">
        <v>244</v>
      </c>
      <c r="BQ2" s="42" t="s">
        <v>245</v>
      </c>
      <c r="BR2" s="43" t="s">
        <v>246</v>
      </c>
      <c r="BS2" s="43" t="s">
        <v>247</v>
      </c>
      <c r="BT2" s="44" t="s">
        <v>248</v>
      </c>
      <c r="BU2" s="44" t="s">
        <v>249</v>
      </c>
      <c r="BV2" s="44" t="s">
        <v>250</v>
      </c>
      <c r="BW2" s="44" t="s">
        <v>251</v>
      </c>
      <c r="BX2" s="44" t="s">
        <v>252</v>
      </c>
      <c r="BY2" s="44" t="s">
        <v>253</v>
      </c>
      <c r="BZ2" s="44" t="s">
        <v>254</v>
      </c>
      <c r="CA2" s="44" t="s">
        <v>255</v>
      </c>
      <c r="CB2" s="44" t="s">
        <v>256</v>
      </c>
      <c r="CC2" s="44" t="s">
        <v>257</v>
      </c>
      <c r="CD2" s="44" t="s">
        <v>258</v>
      </c>
      <c r="CE2" s="44" t="s">
        <v>259</v>
      </c>
      <c r="CF2" s="44" t="s">
        <v>260</v>
      </c>
      <c r="CG2" s="44" t="s">
        <v>261</v>
      </c>
      <c r="CH2" s="44" t="s">
        <v>262</v>
      </c>
      <c r="CI2" s="44" t="s">
        <v>263</v>
      </c>
      <c r="CJ2" s="44" t="s">
        <v>264</v>
      </c>
      <c r="CK2" s="44" t="s">
        <v>265</v>
      </c>
      <c r="CL2" s="44" t="s">
        <v>266</v>
      </c>
      <c r="CM2" s="44" t="s">
        <v>267</v>
      </c>
      <c r="CN2" s="44" t="s">
        <v>268</v>
      </c>
      <c r="CO2" s="44" t="s">
        <v>269</v>
      </c>
      <c r="CP2" s="44" t="s">
        <v>270</v>
      </c>
      <c r="CQ2" s="44" t="s">
        <v>271</v>
      </c>
      <c r="CR2" s="44" t="s">
        <v>272</v>
      </c>
      <c r="CS2" s="44" t="s">
        <v>273</v>
      </c>
      <c r="CT2" s="44" t="s">
        <v>274</v>
      </c>
      <c r="CU2" s="44" t="s">
        <v>275</v>
      </c>
      <c r="CV2" s="45" t="s">
        <v>276</v>
      </c>
      <c r="CW2" s="45" t="s">
        <v>277</v>
      </c>
      <c r="CX2" s="46" t="s">
        <v>278</v>
      </c>
      <c r="CY2" s="46" t="s">
        <v>279</v>
      </c>
      <c r="CZ2" s="46" t="s">
        <v>280</v>
      </c>
      <c r="DA2" s="46" t="s">
        <v>281</v>
      </c>
      <c r="DB2" s="46" t="s">
        <v>282</v>
      </c>
      <c r="DC2" s="46" t="s">
        <v>283</v>
      </c>
      <c r="DD2" s="46" t="s">
        <v>284</v>
      </c>
      <c r="DE2" s="47" t="s">
        <v>285</v>
      </c>
      <c r="DF2" s="48" t="s">
        <v>286</v>
      </c>
      <c r="DG2" s="48" t="s">
        <v>287</v>
      </c>
      <c r="DH2" s="48" t="s">
        <v>288</v>
      </c>
      <c r="DI2" s="48" t="s">
        <v>289</v>
      </c>
      <c r="DJ2" s="48" t="s">
        <v>290</v>
      </c>
      <c r="DK2" s="48" t="s">
        <v>291</v>
      </c>
      <c r="DL2" s="48" t="s">
        <v>292</v>
      </c>
      <c r="DM2" s="48" t="s">
        <v>293</v>
      </c>
      <c r="DN2" s="48" t="s">
        <v>294</v>
      </c>
      <c r="DO2" s="48" t="s">
        <v>295</v>
      </c>
      <c r="DP2" s="48" t="s">
        <v>296</v>
      </c>
      <c r="DQ2" s="49" t="s">
        <v>297</v>
      </c>
      <c r="DR2" s="49" t="s">
        <v>298</v>
      </c>
      <c r="DS2" s="50" t="s">
        <v>299</v>
      </c>
      <c r="DT2" s="51" t="s">
        <v>300</v>
      </c>
      <c r="DU2" s="51" t="s">
        <v>301</v>
      </c>
      <c r="DV2" s="52" t="s">
        <v>302</v>
      </c>
      <c r="DW2" s="52" t="s">
        <v>303</v>
      </c>
      <c r="DX2" s="52" t="s">
        <v>304</v>
      </c>
      <c r="DY2" s="52" t="s">
        <v>305</v>
      </c>
      <c r="DZ2" s="52" t="s">
        <v>306</v>
      </c>
      <c r="EA2" s="52" t="s">
        <v>307</v>
      </c>
      <c r="EB2" s="52" t="s">
        <v>308</v>
      </c>
      <c r="EC2" s="52" t="s">
        <v>309</v>
      </c>
      <c r="ED2" s="52" t="s">
        <v>310</v>
      </c>
      <c r="EE2" s="52" t="s">
        <v>311</v>
      </c>
      <c r="EF2" s="52" t="s">
        <v>312</v>
      </c>
      <c r="EG2" s="53" t="s">
        <v>313</v>
      </c>
      <c r="EH2" s="53" t="s">
        <v>314</v>
      </c>
      <c r="EI2" s="54" t="s">
        <v>315</v>
      </c>
      <c r="EJ2" s="55" t="s">
        <v>316</v>
      </c>
      <c r="EK2" s="55" t="s">
        <v>317</v>
      </c>
      <c r="EL2" s="56" t="s">
        <v>318</v>
      </c>
      <c r="EM2" s="56" t="s">
        <v>319</v>
      </c>
      <c r="EN2" s="56" t="s">
        <v>320</v>
      </c>
      <c r="EO2" s="56" t="s">
        <v>321</v>
      </c>
      <c r="EP2" s="56" t="s">
        <v>322</v>
      </c>
      <c r="EQ2" s="56" t="s">
        <v>323</v>
      </c>
      <c r="ER2" s="56" t="s">
        <v>324</v>
      </c>
      <c r="ES2" s="56" t="s">
        <v>325</v>
      </c>
      <c r="ET2" s="56" t="s">
        <v>326</v>
      </c>
      <c r="EU2" s="56" t="s">
        <v>327</v>
      </c>
      <c r="EV2" s="56" t="s">
        <v>328</v>
      </c>
      <c r="EW2" s="57" t="s">
        <v>329</v>
      </c>
      <c r="EX2" s="57" t="s">
        <v>330</v>
      </c>
      <c r="EY2" s="57" t="s">
        <v>331</v>
      </c>
      <c r="EZ2" s="57" t="s">
        <v>332</v>
      </c>
      <c r="FA2" s="57" t="s">
        <v>333</v>
      </c>
      <c r="FB2" s="57" t="s">
        <v>334</v>
      </c>
      <c r="FC2" s="57" t="s">
        <v>335</v>
      </c>
      <c r="FD2" s="57" t="s">
        <v>336</v>
      </c>
      <c r="FE2" s="57" t="s">
        <v>337</v>
      </c>
      <c r="FF2" s="57" t="s">
        <v>338</v>
      </c>
      <c r="FG2" s="58" t="s">
        <v>339</v>
      </c>
    </row>
    <row r="3" spans="1:163" x14ac:dyDescent="0.15">
      <c r="A3" s="59">
        <v>2018</v>
      </c>
      <c r="B3" s="59" t="s">
        <v>340</v>
      </c>
      <c r="C3" s="59" t="s">
        <v>341</v>
      </c>
      <c r="D3" s="60">
        <v>2416.8000000000002</v>
      </c>
      <c r="E3" s="60">
        <v>34759387.567000002</v>
      </c>
      <c r="F3" s="60">
        <v>13902016.356000001</v>
      </c>
      <c r="G3" s="60">
        <v>41636793.568000004</v>
      </c>
      <c r="H3" s="60">
        <v>16770844.355</v>
      </c>
      <c r="I3" s="60">
        <v>4641059.5820000004</v>
      </c>
      <c r="J3" s="60">
        <v>1882505.5009999999</v>
      </c>
      <c r="K3" s="60">
        <v>12692.779</v>
      </c>
      <c r="L3" s="60">
        <v>5100.9160000000002</v>
      </c>
      <c r="M3" s="60">
        <v>2551.5210000000002</v>
      </c>
      <c r="N3" s="60">
        <v>2412504.7149999999</v>
      </c>
      <c r="O3" s="60">
        <v>380248.67700000003</v>
      </c>
      <c r="P3" s="60">
        <v>51484.523999999998</v>
      </c>
      <c r="Q3" s="60">
        <v>2424929.017</v>
      </c>
      <c r="R3" s="59" t="s">
        <v>342</v>
      </c>
      <c r="S3" s="61">
        <v>5.47</v>
      </c>
      <c r="T3" s="61">
        <v>5.4189999999999996</v>
      </c>
      <c r="U3" s="61">
        <v>1.1000000000000001</v>
      </c>
      <c r="V3" s="61">
        <v>1039.635</v>
      </c>
      <c r="W3" s="61">
        <v>8.2000000000000003E-2</v>
      </c>
      <c r="X3" s="61">
        <v>1.0999999999999999E-2</v>
      </c>
      <c r="Y3" s="61">
        <v>1044.989</v>
      </c>
      <c r="Z3" s="59" t="s">
        <v>342</v>
      </c>
      <c r="AA3" s="61">
        <v>0.73</v>
      </c>
      <c r="AB3" s="61">
        <v>0.73399999999999999</v>
      </c>
      <c r="AC3" s="61">
        <v>0.14699999999999999</v>
      </c>
      <c r="AD3" s="61">
        <v>138.81200000000001</v>
      </c>
      <c r="AE3" s="61">
        <v>1.0939452723873699E-2</v>
      </c>
      <c r="AF3" s="61">
        <v>1.4811689043934301E-3</v>
      </c>
      <c r="AG3" s="61">
        <v>139.52656745323</v>
      </c>
      <c r="AH3" s="59" t="s">
        <v>342</v>
      </c>
      <c r="AI3" s="61">
        <v>6.5309999999999997</v>
      </c>
      <c r="AJ3" s="61">
        <v>6.4710000000000001</v>
      </c>
      <c r="AK3" s="61">
        <v>1.3129999999999999</v>
      </c>
      <c r="AL3" s="61">
        <v>1241.386</v>
      </c>
      <c r="AM3" s="61">
        <v>9.8000000000000004E-2</v>
      </c>
      <c r="AN3" s="61">
        <v>1.2999999999999999E-2</v>
      </c>
      <c r="AO3" s="59" t="s">
        <v>342</v>
      </c>
      <c r="AP3" s="61">
        <v>2.484</v>
      </c>
      <c r="AQ3" s="61">
        <v>8.1300000000000008</v>
      </c>
      <c r="AR3" s="61">
        <v>7.3280000000000003</v>
      </c>
      <c r="AS3" s="61">
        <v>6.6</v>
      </c>
      <c r="AT3" s="61">
        <v>2.5379999999999998</v>
      </c>
      <c r="AU3" s="61">
        <v>8.4600000000000009</v>
      </c>
      <c r="AV3" s="61">
        <v>7.2679999999999998</v>
      </c>
      <c r="AW3" s="61">
        <v>6.5759999999999996</v>
      </c>
      <c r="AX3" s="61">
        <v>5.9539999999999997</v>
      </c>
      <c r="AY3" s="61">
        <v>3.22</v>
      </c>
      <c r="AZ3" s="61">
        <v>2.7E-2</v>
      </c>
      <c r="BA3" s="61">
        <v>1.323</v>
      </c>
      <c r="BB3" s="61">
        <v>2179.98</v>
      </c>
      <c r="BC3" s="61">
        <v>1647.5540000000001</v>
      </c>
      <c r="BD3" s="61">
        <v>993.52800000000002</v>
      </c>
      <c r="BE3" s="61">
        <v>1254.3779999999999</v>
      </c>
      <c r="BF3" s="61">
        <v>0.246</v>
      </c>
      <c r="BG3" s="61">
        <v>0.45400000000000001</v>
      </c>
      <c r="BH3" s="61">
        <v>1.9E-2</v>
      </c>
      <c r="BI3" s="61">
        <v>9.9000000000000005E-2</v>
      </c>
      <c r="BJ3" s="61">
        <v>3.5999999999999997E-2</v>
      </c>
      <c r="BK3" s="61">
        <v>6.2E-2</v>
      </c>
      <c r="BL3" s="61">
        <v>2E-3</v>
      </c>
      <c r="BM3" s="61">
        <v>1.2999999999999999E-2</v>
      </c>
      <c r="BN3" s="61">
        <v>2196.84</v>
      </c>
      <c r="BO3" s="61">
        <v>1677.425</v>
      </c>
      <c r="BP3" s="61">
        <v>994.55600000000004</v>
      </c>
      <c r="BQ3" s="61">
        <v>1260.838</v>
      </c>
      <c r="BR3" s="59" t="s">
        <v>342</v>
      </c>
      <c r="BS3" s="59" t="s">
        <v>342</v>
      </c>
      <c r="BT3" s="61">
        <v>0.24099999999999999</v>
      </c>
      <c r="BU3" s="61">
        <v>0.82799999999999996</v>
      </c>
      <c r="BV3" s="61">
        <v>0.86199999999999999</v>
      </c>
      <c r="BW3" s="61">
        <v>0.73899999999999999</v>
      </c>
      <c r="BX3" s="61">
        <v>0.247</v>
      </c>
      <c r="BY3" s="61">
        <v>0.80500000000000005</v>
      </c>
      <c r="BZ3" s="61">
        <v>0.87</v>
      </c>
      <c r="CA3" s="61">
        <v>0.74299999999999999</v>
      </c>
      <c r="CB3" s="61">
        <v>0.57899999999999996</v>
      </c>
      <c r="CC3" s="61">
        <v>0.32800000000000001</v>
      </c>
      <c r="CD3" s="61">
        <v>3.0000000000000001E-3</v>
      </c>
      <c r="CE3" s="61">
        <v>0.14799999999999999</v>
      </c>
      <c r="CF3" s="61">
        <v>211.84</v>
      </c>
      <c r="CG3" s="61">
        <v>167.82499999999999</v>
      </c>
      <c r="CH3" s="61">
        <v>116.89</v>
      </c>
      <c r="CI3" s="61">
        <v>140.53899999999999</v>
      </c>
      <c r="CJ3" s="61">
        <v>2.4E-2</v>
      </c>
      <c r="CK3" s="61">
        <v>4.5999999999999999E-2</v>
      </c>
      <c r="CL3" s="61">
        <v>2E-3</v>
      </c>
      <c r="CM3" s="61">
        <v>1.0999999999999999E-2</v>
      </c>
      <c r="CN3" s="61">
        <v>3.0000000000000001E-3</v>
      </c>
      <c r="CO3" s="61">
        <v>6.0000000000000001E-3</v>
      </c>
      <c r="CP3" s="61">
        <v>0</v>
      </c>
      <c r="CQ3" s="61">
        <v>1E-3</v>
      </c>
      <c r="CR3" s="61">
        <v>213.47800000000001</v>
      </c>
      <c r="CS3" s="61">
        <v>170.86699999999999</v>
      </c>
      <c r="CT3" s="61">
        <v>117.011</v>
      </c>
      <c r="CU3" s="61">
        <v>141.262</v>
      </c>
      <c r="CV3" s="59" t="s">
        <v>342</v>
      </c>
      <c r="CW3" s="59" t="s">
        <v>342</v>
      </c>
      <c r="CX3" s="61">
        <v>6.4539999999999997</v>
      </c>
      <c r="CY3" s="61">
        <v>6.4</v>
      </c>
      <c r="CZ3" s="61">
        <v>1.1279999999999999</v>
      </c>
      <c r="DA3" s="61">
        <v>1262.461</v>
      </c>
      <c r="DB3" s="61">
        <v>0.11</v>
      </c>
      <c r="DC3" s="61">
        <v>1.4999999999999999E-2</v>
      </c>
      <c r="DD3" s="61">
        <v>1269.6320000000001</v>
      </c>
      <c r="DE3" s="59" t="s">
        <v>342</v>
      </c>
      <c r="DF3" s="60">
        <v>628564.07299999997</v>
      </c>
      <c r="DG3" s="60">
        <v>384703.66100000002</v>
      </c>
      <c r="DH3" s="60">
        <v>2833268.7039999999</v>
      </c>
      <c r="DI3" s="60">
        <v>0</v>
      </c>
      <c r="DJ3" s="60">
        <v>632426</v>
      </c>
      <c r="DK3" s="60">
        <v>42684.133999999998</v>
      </c>
      <c r="DL3" s="60">
        <v>121841</v>
      </c>
      <c r="DM3" s="60">
        <v>0</v>
      </c>
      <c r="DN3" s="60">
        <v>0</v>
      </c>
      <c r="DO3" s="60">
        <v>0</v>
      </c>
      <c r="DP3" s="60">
        <v>-2428</v>
      </c>
      <c r="DQ3" s="60">
        <v>3844108.4380000001</v>
      </c>
      <c r="DR3" s="60">
        <v>796951.13399999996</v>
      </c>
      <c r="DS3" s="60">
        <v>164525.13399999999</v>
      </c>
      <c r="DT3" s="60">
        <v>3886792.5720000002</v>
      </c>
      <c r="DU3" s="60">
        <v>754267</v>
      </c>
      <c r="DV3" s="62">
        <v>0.13543546753680799</v>
      </c>
      <c r="DW3" s="62">
        <v>8.2891343028854397E-2</v>
      </c>
      <c r="DX3" s="62">
        <v>0.61047884864340196</v>
      </c>
      <c r="DY3" s="62">
        <v>0</v>
      </c>
      <c r="DZ3" s="62">
        <v>0.13626758937021499</v>
      </c>
      <c r="EA3" s="62">
        <v>9.1970666046861105E-3</v>
      </c>
      <c r="EB3" s="62">
        <v>2.6252841212183398E-2</v>
      </c>
      <c r="EC3" s="62">
        <v>0</v>
      </c>
      <c r="ED3" s="62">
        <v>0</v>
      </c>
      <c r="EE3" s="62">
        <v>0</v>
      </c>
      <c r="EF3" s="62">
        <v>0</v>
      </c>
      <c r="EG3" s="62">
        <v>0.82828250281291604</v>
      </c>
      <c r="EH3" s="62">
        <v>0.17171749718708401</v>
      </c>
      <c r="EI3" s="62">
        <v>3.5449907816869498E-2</v>
      </c>
      <c r="EJ3" s="62">
        <v>0.83747956941760204</v>
      </c>
      <c r="EK3" s="62">
        <v>0.16252043058239801</v>
      </c>
      <c r="EL3" s="60">
        <v>410985.69699999999</v>
      </c>
      <c r="EM3" s="60">
        <v>353238.82199999999</v>
      </c>
      <c r="EN3" s="60">
        <v>1949258.0530000001</v>
      </c>
      <c r="EO3" s="60">
        <v>0</v>
      </c>
      <c r="EP3" s="60">
        <v>0</v>
      </c>
      <c r="EQ3" s="60">
        <v>26747.643</v>
      </c>
      <c r="ER3" s="60">
        <v>0</v>
      </c>
      <c r="ES3" s="60">
        <v>0</v>
      </c>
      <c r="ET3" s="60">
        <v>0</v>
      </c>
      <c r="EU3" s="60">
        <v>0</v>
      </c>
      <c r="EV3" s="60">
        <v>0</v>
      </c>
      <c r="EW3" s="62">
        <v>0.149982178455184</v>
      </c>
      <c r="EX3" s="62">
        <v>0.12890844717460601</v>
      </c>
      <c r="EY3" s="62">
        <v>0.71134828112375004</v>
      </c>
      <c r="EZ3" s="62">
        <v>0</v>
      </c>
      <c r="FA3" s="62">
        <v>0</v>
      </c>
      <c r="FB3" s="62">
        <v>9.7610932464603402E-3</v>
      </c>
      <c r="FC3" s="62">
        <v>0</v>
      </c>
      <c r="FD3" s="62">
        <v>0</v>
      </c>
      <c r="FE3" s="62">
        <v>0</v>
      </c>
      <c r="FF3" s="62">
        <v>0</v>
      </c>
      <c r="FG3" s="62">
        <v>0</v>
      </c>
    </row>
    <row r="4" spans="1:163" x14ac:dyDescent="0.15">
      <c r="A4" s="59">
        <v>2018</v>
      </c>
      <c r="B4" s="59" t="s">
        <v>343</v>
      </c>
      <c r="C4" s="59" t="s">
        <v>344</v>
      </c>
      <c r="D4" s="60">
        <v>1054.4000000000001</v>
      </c>
      <c r="E4" s="60">
        <v>5627318.8859999999</v>
      </c>
      <c r="F4" s="60">
        <v>2400295.3849999998</v>
      </c>
      <c r="G4" s="60">
        <v>15337746.880000001</v>
      </c>
      <c r="H4" s="60">
        <v>6512060.3859999999</v>
      </c>
      <c r="I4" s="60">
        <v>1603240.567</v>
      </c>
      <c r="J4" s="60">
        <v>681597.64899999998</v>
      </c>
      <c r="K4" s="60">
        <v>6181.9859999999999</v>
      </c>
      <c r="L4" s="60">
        <v>2673.1970000000001</v>
      </c>
      <c r="M4" s="60">
        <v>542.85</v>
      </c>
      <c r="N4" s="60">
        <v>420916.91200000001</v>
      </c>
      <c r="O4" s="60">
        <v>39230.178999999996</v>
      </c>
      <c r="P4" s="60">
        <v>6823.8140000000003</v>
      </c>
      <c r="Q4" s="60">
        <v>422424.04100000003</v>
      </c>
      <c r="R4" s="59" t="s">
        <v>342</v>
      </c>
      <c r="S4" s="61">
        <v>7.7119999999999997</v>
      </c>
      <c r="T4" s="61">
        <v>7.8440000000000003</v>
      </c>
      <c r="U4" s="61">
        <v>0.67700000000000005</v>
      </c>
      <c r="V4" s="61">
        <v>525.08299999999997</v>
      </c>
      <c r="W4" s="61">
        <v>2.4E-2</v>
      </c>
      <c r="X4" s="61">
        <v>4.0000000000000001E-3</v>
      </c>
      <c r="Y4" s="61">
        <v>526.96299999999997</v>
      </c>
      <c r="Z4" s="59" t="s">
        <v>342</v>
      </c>
      <c r="AA4" s="61">
        <v>2.1970000000000001</v>
      </c>
      <c r="AB4" s="61">
        <v>2.2269999999999999</v>
      </c>
      <c r="AC4" s="61">
        <v>0.193</v>
      </c>
      <c r="AD4" s="61">
        <v>149.59800000000001</v>
      </c>
      <c r="AE4" s="61">
        <v>6.9713801180877298E-3</v>
      </c>
      <c r="AF4" s="61">
        <v>1.2126225895917699E-3</v>
      </c>
      <c r="AG4" s="61">
        <v>150.133322655993</v>
      </c>
      <c r="AH4" s="59" t="s">
        <v>342</v>
      </c>
      <c r="AI4" s="61">
        <v>22.97</v>
      </c>
      <c r="AJ4" s="61">
        <v>23.363</v>
      </c>
      <c r="AK4" s="61">
        <v>2.0169999999999999</v>
      </c>
      <c r="AL4" s="61">
        <v>1563.9690000000001</v>
      </c>
      <c r="AM4" s="61">
        <v>7.2999999999999995E-2</v>
      </c>
      <c r="AN4" s="61">
        <v>1.2999999999999999E-2</v>
      </c>
      <c r="AO4" s="59" t="s">
        <v>342</v>
      </c>
      <c r="AP4" s="61">
        <v>0</v>
      </c>
      <c r="AQ4" s="61">
        <v>27.11</v>
      </c>
      <c r="AR4" s="61">
        <v>4.6219999999999999</v>
      </c>
      <c r="AS4" s="61">
        <v>22.616</v>
      </c>
      <c r="AT4" s="61">
        <v>0</v>
      </c>
      <c r="AU4" s="61">
        <v>27.19</v>
      </c>
      <c r="AV4" s="61">
        <v>4.6219999999999999</v>
      </c>
      <c r="AW4" s="61">
        <v>22.86</v>
      </c>
      <c r="AX4" s="61">
        <v>0</v>
      </c>
      <c r="AY4" s="61">
        <v>2.4700000000000002</v>
      </c>
      <c r="AZ4" s="61">
        <v>4.4999999999999998E-2</v>
      </c>
      <c r="BA4" s="61">
        <v>1.986</v>
      </c>
      <c r="BB4" s="61">
        <v>0</v>
      </c>
      <c r="BC4" s="61">
        <v>1516.587</v>
      </c>
      <c r="BD4" s="61">
        <v>1641.5119999999999</v>
      </c>
      <c r="BE4" s="61">
        <v>1541.548</v>
      </c>
      <c r="BF4" s="61">
        <v>0</v>
      </c>
      <c r="BG4" s="61">
        <v>8.2000000000000003E-2</v>
      </c>
      <c r="BH4" s="61">
        <v>3.1E-2</v>
      </c>
      <c r="BI4" s="61">
        <v>7.1999999999999995E-2</v>
      </c>
      <c r="BJ4" s="61">
        <v>0</v>
      </c>
      <c r="BK4" s="61">
        <v>1.4999999999999999E-2</v>
      </c>
      <c r="BL4" s="61">
        <v>3.0000000000000001E-3</v>
      </c>
      <c r="BM4" s="61">
        <v>1.2E-2</v>
      </c>
      <c r="BN4" s="61">
        <v>0</v>
      </c>
      <c r="BO4" s="61">
        <v>1523.0630000000001</v>
      </c>
      <c r="BP4" s="61">
        <v>1643.2090000000001</v>
      </c>
      <c r="BQ4" s="61">
        <v>1547.068</v>
      </c>
      <c r="BR4" s="59" t="s">
        <v>342</v>
      </c>
      <c r="BS4" s="59" t="s">
        <v>342</v>
      </c>
      <c r="BT4" s="61">
        <v>0</v>
      </c>
      <c r="BU4" s="61">
        <v>2.8919999999999999</v>
      </c>
      <c r="BV4" s="61">
        <v>0.32900000000000001</v>
      </c>
      <c r="BW4" s="61">
        <v>2.194</v>
      </c>
      <c r="BX4" s="61">
        <v>0</v>
      </c>
      <c r="BY4" s="61">
        <v>2.8980000000000001</v>
      </c>
      <c r="BZ4" s="61">
        <v>0.32900000000000001</v>
      </c>
      <c r="CA4" s="61">
        <v>2.2250000000000001</v>
      </c>
      <c r="CB4" s="61">
        <v>0</v>
      </c>
      <c r="CC4" s="61">
        <v>0.26400000000000001</v>
      </c>
      <c r="CD4" s="61">
        <v>3.0000000000000001E-3</v>
      </c>
      <c r="CE4" s="61">
        <v>0.193</v>
      </c>
      <c r="CF4" s="61">
        <v>0</v>
      </c>
      <c r="CG4" s="61">
        <v>161.78</v>
      </c>
      <c r="CH4" s="61">
        <v>116.889</v>
      </c>
      <c r="CI4" s="61">
        <v>149.559</v>
      </c>
      <c r="CJ4" s="61">
        <v>0</v>
      </c>
      <c r="CK4" s="61">
        <v>8.9999999999999993E-3</v>
      </c>
      <c r="CL4" s="61">
        <v>2E-3</v>
      </c>
      <c r="CM4" s="61">
        <v>7.0000000000000001E-3</v>
      </c>
      <c r="CN4" s="61">
        <v>0</v>
      </c>
      <c r="CO4" s="61">
        <v>2E-3</v>
      </c>
      <c r="CP4" s="61">
        <v>0</v>
      </c>
      <c r="CQ4" s="61">
        <v>1E-3</v>
      </c>
      <c r="CR4" s="61">
        <v>0</v>
      </c>
      <c r="CS4" s="61">
        <v>162.471</v>
      </c>
      <c r="CT4" s="61">
        <v>117.01</v>
      </c>
      <c r="CU4" s="61">
        <v>150.095</v>
      </c>
      <c r="CV4" s="59" t="s">
        <v>342</v>
      </c>
      <c r="CW4" s="59" t="s">
        <v>342</v>
      </c>
      <c r="CX4" s="61">
        <v>22.780999999999999</v>
      </c>
      <c r="CY4" s="61">
        <v>23.018000000000001</v>
      </c>
      <c r="CZ4" s="61">
        <v>1.9910000000000001</v>
      </c>
      <c r="DA4" s="61">
        <v>1528.3130000000001</v>
      </c>
      <c r="DB4" s="61">
        <v>6.8000000000000005E-2</v>
      </c>
      <c r="DC4" s="61">
        <v>1.2E-2</v>
      </c>
      <c r="DD4" s="61">
        <v>1533.597</v>
      </c>
      <c r="DE4" s="59" t="s">
        <v>342</v>
      </c>
      <c r="DF4" s="60">
        <v>0</v>
      </c>
      <c r="DG4" s="60">
        <v>421516.45799999998</v>
      </c>
      <c r="DH4" s="60">
        <v>114633.351</v>
      </c>
      <c r="DI4" s="60">
        <v>0</v>
      </c>
      <c r="DJ4" s="60">
        <v>1031799</v>
      </c>
      <c r="DK4" s="60">
        <v>2789.7710000000002</v>
      </c>
      <c r="DL4" s="60">
        <v>33174</v>
      </c>
      <c r="DM4" s="60">
        <v>0</v>
      </c>
      <c r="DN4" s="60">
        <v>0</v>
      </c>
      <c r="DO4" s="60">
        <v>0</v>
      </c>
      <c r="DP4" s="60">
        <v>-672</v>
      </c>
      <c r="DQ4" s="60">
        <v>535477.80900000001</v>
      </c>
      <c r="DR4" s="60">
        <v>1067762.7709999999</v>
      </c>
      <c r="DS4" s="60">
        <v>35963.771000000001</v>
      </c>
      <c r="DT4" s="60">
        <v>538267.57999999996</v>
      </c>
      <c r="DU4" s="60">
        <v>1064973</v>
      </c>
      <c r="DV4" s="62">
        <v>0</v>
      </c>
      <c r="DW4" s="62">
        <v>0.26291528748604898</v>
      </c>
      <c r="DX4" s="62">
        <v>7.1501028872410402E-2</v>
      </c>
      <c r="DY4" s="62">
        <v>0</v>
      </c>
      <c r="DZ4" s="62">
        <v>0.64357091061155702</v>
      </c>
      <c r="EA4" s="62">
        <v>1.74008257700164E-3</v>
      </c>
      <c r="EB4" s="62">
        <v>2.0691841520129199E-2</v>
      </c>
      <c r="EC4" s="62">
        <v>0</v>
      </c>
      <c r="ED4" s="62">
        <v>0</v>
      </c>
      <c r="EE4" s="62">
        <v>0</v>
      </c>
      <c r="EF4" s="62">
        <v>0</v>
      </c>
      <c r="EG4" s="62">
        <v>0.33399716529131301</v>
      </c>
      <c r="EH4" s="62">
        <v>0.66600283470868704</v>
      </c>
      <c r="EI4" s="62">
        <v>2.2431924097130799E-2</v>
      </c>
      <c r="EJ4" s="62">
        <v>0.33573724786831399</v>
      </c>
      <c r="EK4" s="62">
        <v>0.66426275213168595</v>
      </c>
      <c r="EL4" s="60">
        <v>0</v>
      </c>
      <c r="EM4" s="60">
        <v>416924.147</v>
      </c>
      <c r="EN4" s="60">
        <v>96305.17</v>
      </c>
      <c r="EO4" s="60">
        <v>0</v>
      </c>
      <c r="EP4" s="60">
        <v>0</v>
      </c>
      <c r="EQ4" s="60">
        <v>0</v>
      </c>
      <c r="ER4" s="60">
        <v>0</v>
      </c>
      <c r="ES4" s="60">
        <v>0</v>
      </c>
      <c r="ET4" s="60">
        <v>0</v>
      </c>
      <c r="EU4" s="60">
        <v>0</v>
      </c>
      <c r="EV4" s="60">
        <v>0</v>
      </c>
      <c r="EW4" s="62">
        <v>0</v>
      </c>
      <c r="EX4" s="62">
        <v>0.81235450272416398</v>
      </c>
      <c r="EY4" s="62">
        <v>0.18764549727583599</v>
      </c>
      <c r="EZ4" s="62">
        <v>0</v>
      </c>
      <c r="FA4" s="62">
        <v>0</v>
      </c>
      <c r="FB4" s="62">
        <v>0</v>
      </c>
      <c r="FC4" s="62">
        <v>0</v>
      </c>
      <c r="FD4" s="62">
        <v>0</v>
      </c>
      <c r="FE4" s="62">
        <v>0</v>
      </c>
      <c r="FF4" s="62">
        <v>0</v>
      </c>
      <c r="FG4" s="62">
        <v>0</v>
      </c>
    </row>
    <row r="5" spans="1:163" x14ac:dyDescent="0.15">
      <c r="A5" s="59">
        <v>2018</v>
      </c>
      <c r="B5" s="59" t="s">
        <v>345</v>
      </c>
      <c r="C5" s="59" t="s">
        <v>346</v>
      </c>
      <c r="D5" s="60">
        <v>64434.5</v>
      </c>
      <c r="E5" s="60">
        <v>1057438497.45</v>
      </c>
      <c r="F5" s="60">
        <v>528004505.20499998</v>
      </c>
      <c r="G5" s="60">
        <v>1577331950.4549999</v>
      </c>
      <c r="H5" s="60">
        <v>762617132.20200002</v>
      </c>
      <c r="I5" s="60">
        <v>165353382.75400001</v>
      </c>
      <c r="J5" s="60">
        <v>80475865.047999993</v>
      </c>
      <c r="K5" s="60">
        <v>60358.627999999997</v>
      </c>
      <c r="L5" s="60">
        <v>28914.845000000001</v>
      </c>
      <c r="M5" s="60">
        <v>21783.132000000001</v>
      </c>
      <c r="N5" s="60">
        <v>84524899.534999996</v>
      </c>
      <c r="O5" s="60">
        <v>12811500.205</v>
      </c>
      <c r="P5" s="60">
        <v>1806927.8049999999</v>
      </c>
      <c r="Q5" s="60">
        <v>84954275.528999999</v>
      </c>
      <c r="R5" s="59" t="s">
        <v>342</v>
      </c>
      <c r="S5" s="61">
        <v>0.73</v>
      </c>
      <c r="T5" s="61">
        <v>0.71899999999999997</v>
      </c>
      <c r="U5" s="61">
        <v>0.26300000000000001</v>
      </c>
      <c r="V5" s="61">
        <v>1022.355</v>
      </c>
      <c r="W5" s="61">
        <v>7.6999999999999999E-2</v>
      </c>
      <c r="X5" s="61">
        <v>1.0999999999999999E-2</v>
      </c>
      <c r="Y5" s="61">
        <v>1027.548</v>
      </c>
      <c r="Z5" s="59" t="s">
        <v>342</v>
      </c>
      <c r="AA5" s="61">
        <v>0.114</v>
      </c>
      <c r="AB5" s="61">
        <v>0.11</v>
      </c>
      <c r="AC5" s="61">
        <v>4.1000000000000002E-2</v>
      </c>
      <c r="AD5" s="61">
        <v>159.86699999999999</v>
      </c>
      <c r="AE5" s="61">
        <v>1.2115598435175901E-2</v>
      </c>
      <c r="AF5" s="61">
        <v>1.70877815528504E-3</v>
      </c>
      <c r="AG5" s="61">
        <v>160.67936950256001</v>
      </c>
      <c r="AH5" s="59" t="s">
        <v>342</v>
      </c>
      <c r="AI5" s="61">
        <v>1.07</v>
      </c>
      <c r="AJ5" s="61">
        <v>1.0529999999999999</v>
      </c>
      <c r="AK5" s="61">
        <v>0.38600000000000001</v>
      </c>
      <c r="AL5" s="61">
        <v>1498.345</v>
      </c>
      <c r="AM5" s="61">
        <v>0.114</v>
      </c>
      <c r="AN5" s="61">
        <v>1.6E-2</v>
      </c>
      <c r="AO5" s="59" t="s">
        <v>342</v>
      </c>
      <c r="AP5" s="61">
        <v>1.903</v>
      </c>
      <c r="AQ5" s="61">
        <v>24.495999999999999</v>
      </c>
      <c r="AR5" s="61">
        <v>0.53300000000000003</v>
      </c>
      <c r="AS5" s="61">
        <v>1.0660000000000001</v>
      </c>
      <c r="AT5" s="61">
        <v>1.9219999999999999</v>
      </c>
      <c r="AU5" s="61">
        <v>24.565999999999999</v>
      </c>
      <c r="AV5" s="61">
        <v>0.54</v>
      </c>
      <c r="AW5" s="61">
        <v>1.0169999999999999</v>
      </c>
      <c r="AX5" s="61">
        <v>0.91</v>
      </c>
      <c r="AY5" s="61">
        <v>14.057</v>
      </c>
      <c r="AZ5" s="61">
        <v>1.0999999999999999E-2</v>
      </c>
      <c r="BA5" s="61">
        <v>0.36</v>
      </c>
      <c r="BB5" s="61">
        <v>2333.0039999999999</v>
      </c>
      <c r="BC5" s="61">
        <v>4544.1559999999999</v>
      </c>
      <c r="BD5" s="61">
        <v>971.22699999999998</v>
      </c>
      <c r="BE5" s="61">
        <v>1500.588</v>
      </c>
      <c r="BF5" s="61">
        <v>0.252</v>
      </c>
      <c r="BG5" s="61">
        <v>0.184</v>
      </c>
      <c r="BH5" s="61">
        <v>1.7999999999999999E-2</v>
      </c>
      <c r="BI5" s="61">
        <v>0.109</v>
      </c>
      <c r="BJ5" s="61">
        <v>3.6999999999999998E-2</v>
      </c>
      <c r="BK5" s="61">
        <v>3.6999999999999998E-2</v>
      </c>
      <c r="BL5" s="61">
        <v>2E-3</v>
      </c>
      <c r="BM5" s="61">
        <v>1.4999999999999999E-2</v>
      </c>
      <c r="BN5" s="61">
        <v>2350.2080000000001</v>
      </c>
      <c r="BO5" s="61">
        <v>4559.7299999999996</v>
      </c>
      <c r="BP5" s="61">
        <v>972.24800000000005</v>
      </c>
      <c r="BQ5" s="61">
        <v>1507.8989999999999</v>
      </c>
      <c r="BR5" s="59" t="s">
        <v>342</v>
      </c>
      <c r="BS5" s="59" t="s">
        <v>342</v>
      </c>
      <c r="BT5" s="61">
        <v>0.16900000000000001</v>
      </c>
      <c r="BU5" s="61">
        <v>0.88</v>
      </c>
      <c r="BV5" s="61">
        <v>6.6000000000000003E-2</v>
      </c>
      <c r="BW5" s="61">
        <v>0.114</v>
      </c>
      <c r="BX5" s="61">
        <v>0.16800000000000001</v>
      </c>
      <c r="BY5" s="61">
        <v>0.88100000000000001</v>
      </c>
      <c r="BZ5" s="61">
        <v>6.6000000000000003E-2</v>
      </c>
      <c r="CA5" s="61">
        <v>0.11</v>
      </c>
      <c r="CB5" s="61">
        <v>8.1000000000000003E-2</v>
      </c>
      <c r="CC5" s="61">
        <v>0.505</v>
      </c>
      <c r="CD5" s="61">
        <v>1E-3</v>
      </c>
      <c r="CE5" s="61">
        <v>3.9E-2</v>
      </c>
      <c r="CF5" s="61">
        <v>207.19900000000001</v>
      </c>
      <c r="CG5" s="61">
        <v>163.32599999999999</v>
      </c>
      <c r="CH5" s="61">
        <v>119.916</v>
      </c>
      <c r="CI5" s="61">
        <v>160.87200000000001</v>
      </c>
      <c r="CJ5" s="61">
        <v>2.1999999999999999E-2</v>
      </c>
      <c r="CK5" s="61">
        <v>7.0000000000000001E-3</v>
      </c>
      <c r="CL5" s="61">
        <v>2E-3</v>
      </c>
      <c r="CM5" s="61">
        <v>1.2E-2</v>
      </c>
      <c r="CN5" s="61">
        <v>3.0000000000000001E-3</v>
      </c>
      <c r="CO5" s="61">
        <v>1E-3</v>
      </c>
      <c r="CP5" s="61">
        <v>0</v>
      </c>
      <c r="CQ5" s="61">
        <v>2E-3</v>
      </c>
      <c r="CR5" s="61">
        <v>208.727</v>
      </c>
      <c r="CS5" s="61">
        <v>163.88499999999999</v>
      </c>
      <c r="CT5" s="61">
        <v>120.042</v>
      </c>
      <c r="CU5" s="61">
        <v>161.65600000000001</v>
      </c>
      <c r="CV5" s="59" t="s">
        <v>342</v>
      </c>
      <c r="CW5" s="59" t="s">
        <v>342</v>
      </c>
      <c r="CX5" s="61">
        <v>0.996</v>
      </c>
      <c r="CY5" s="61">
        <v>0.94399999999999995</v>
      </c>
      <c r="CZ5" s="61">
        <v>0.28599999999999998</v>
      </c>
      <c r="DA5" s="61">
        <v>1435.307</v>
      </c>
      <c r="DB5" s="61">
        <v>9.7000000000000003E-2</v>
      </c>
      <c r="DC5" s="61">
        <v>1.4E-2</v>
      </c>
      <c r="DD5" s="61">
        <v>1441.78</v>
      </c>
      <c r="DE5" s="59" t="s">
        <v>342</v>
      </c>
      <c r="DF5" s="60">
        <v>44146154.494999997</v>
      </c>
      <c r="DG5" s="60">
        <v>70820.770999999993</v>
      </c>
      <c r="DH5" s="60">
        <v>67964666.238000005</v>
      </c>
      <c r="DI5" s="60">
        <v>31097259</v>
      </c>
      <c r="DJ5" s="60">
        <v>5568462</v>
      </c>
      <c r="DK5" s="60">
        <v>620358.33499999996</v>
      </c>
      <c r="DL5" s="60">
        <v>2929036</v>
      </c>
      <c r="DM5" s="60">
        <v>7239754.6900000004</v>
      </c>
      <c r="DN5" s="60">
        <v>5694516</v>
      </c>
      <c r="DO5" s="60">
        <v>0</v>
      </c>
      <c r="DP5" s="60">
        <v>22356</v>
      </c>
      <c r="DQ5" s="60">
        <v>143301256.50400001</v>
      </c>
      <c r="DR5" s="60">
        <v>22052127.024999999</v>
      </c>
      <c r="DS5" s="60">
        <v>16483665.025</v>
      </c>
      <c r="DT5" s="60">
        <v>112824355.839</v>
      </c>
      <c r="DU5" s="60">
        <v>52529027.689999998</v>
      </c>
      <c r="DV5" s="62">
        <v>0.26698065411680899</v>
      </c>
      <c r="DW5" s="62">
        <v>4.2829949704403401E-4</v>
      </c>
      <c r="DX5" s="62">
        <v>0.41102676454201598</v>
      </c>
      <c r="DY5" s="62">
        <v>0.18806545313024201</v>
      </c>
      <c r="DZ5" s="62">
        <v>3.3676129760135197E-2</v>
      </c>
      <c r="EA5" s="62">
        <v>3.7517123735856298E-3</v>
      </c>
      <c r="EB5" s="62">
        <v>1.7713795372601499E-2</v>
      </c>
      <c r="EC5" s="62">
        <v>4.3783529163346602E-2</v>
      </c>
      <c r="ED5" s="62">
        <v>3.4438460698333902E-2</v>
      </c>
      <c r="EE5" s="62">
        <v>0</v>
      </c>
      <c r="EF5" s="62">
        <v>1.35201345886455E-4</v>
      </c>
      <c r="EG5" s="62">
        <v>0.866636372631997</v>
      </c>
      <c r="EH5" s="62">
        <v>0.133363627368003</v>
      </c>
      <c r="EI5" s="62">
        <v>9.9687497607867603E-2</v>
      </c>
      <c r="EJ5" s="62">
        <v>0.68232263187534103</v>
      </c>
      <c r="EK5" s="62">
        <v>0.31767736812465902</v>
      </c>
      <c r="EL5" s="60">
        <v>22767322.607999999</v>
      </c>
      <c r="EM5" s="60">
        <v>141</v>
      </c>
      <c r="EN5" s="60">
        <v>46256721.041000001</v>
      </c>
      <c r="EO5" s="60">
        <v>0</v>
      </c>
      <c r="EP5" s="60">
        <v>0</v>
      </c>
      <c r="EQ5" s="60">
        <v>112879.21799999999</v>
      </c>
      <c r="ER5" s="60">
        <v>0</v>
      </c>
      <c r="ES5" s="60">
        <v>0</v>
      </c>
      <c r="ET5" s="60">
        <v>0</v>
      </c>
      <c r="EU5" s="60">
        <v>0</v>
      </c>
      <c r="EV5" s="60">
        <v>0</v>
      </c>
      <c r="EW5" s="62">
        <v>0.32930705086995099</v>
      </c>
      <c r="EX5" s="62">
        <v>2.03942707593053E-6</v>
      </c>
      <c r="EY5" s="62">
        <v>0.669058222233057</v>
      </c>
      <c r="EZ5" s="62">
        <v>0</v>
      </c>
      <c r="FA5" s="62">
        <v>0</v>
      </c>
      <c r="FB5" s="62">
        <v>1.6326874699165901E-3</v>
      </c>
      <c r="FC5" s="62">
        <v>0</v>
      </c>
      <c r="FD5" s="62">
        <v>0</v>
      </c>
      <c r="FE5" s="62">
        <v>0</v>
      </c>
      <c r="FF5" s="62">
        <v>0</v>
      </c>
      <c r="FG5" s="62">
        <v>0</v>
      </c>
    </row>
    <row r="6" spans="1:163" x14ac:dyDescent="0.15">
      <c r="A6" s="59">
        <v>2018</v>
      </c>
      <c r="B6" s="59" t="s">
        <v>347</v>
      </c>
      <c r="C6" s="59" t="s">
        <v>348</v>
      </c>
      <c r="D6" s="60">
        <v>111737.7</v>
      </c>
      <c r="E6" s="60">
        <v>832463622.48800004</v>
      </c>
      <c r="F6" s="60">
        <v>373684298.76200002</v>
      </c>
      <c r="G6" s="60">
        <v>1708655395.487</v>
      </c>
      <c r="H6" s="60">
        <v>821978880.74899995</v>
      </c>
      <c r="I6" s="60">
        <v>200103501.50799999</v>
      </c>
      <c r="J6" s="60">
        <v>95731402.730000004</v>
      </c>
      <c r="K6" s="60">
        <v>46341.874000000003</v>
      </c>
      <c r="L6" s="60">
        <v>19828.177</v>
      </c>
      <c r="M6" s="60">
        <v>4716.2749999999996</v>
      </c>
      <c r="N6" s="60">
        <v>49679323.583999999</v>
      </c>
      <c r="O6" s="60">
        <v>6796556.2029999997</v>
      </c>
      <c r="P6" s="60">
        <v>874327.93900000001</v>
      </c>
      <c r="Q6" s="60">
        <v>49894407.818999998</v>
      </c>
      <c r="R6" s="59" t="s">
        <v>342</v>
      </c>
      <c r="S6" s="61">
        <v>0.46300000000000002</v>
      </c>
      <c r="T6" s="61">
        <v>0.41399999999999998</v>
      </c>
      <c r="U6" s="61">
        <v>4.7E-2</v>
      </c>
      <c r="V6" s="61">
        <v>496.536</v>
      </c>
      <c r="W6" s="61">
        <v>3.4000000000000002E-2</v>
      </c>
      <c r="X6" s="61">
        <v>4.0000000000000001E-3</v>
      </c>
      <c r="Y6" s="61">
        <v>498.68599999999998</v>
      </c>
      <c r="Z6" s="59" t="s">
        <v>342</v>
      </c>
      <c r="AA6" s="61">
        <v>0.111</v>
      </c>
      <c r="AB6" s="61">
        <v>0.106</v>
      </c>
      <c r="AC6" s="61">
        <v>1.0999999999999999E-2</v>
      </c>
      <c r="AD6" s="61">
        <v>119.355</v>
      </c>
      <c r="AE6" s="61">
        <v>8.1643882319890494E-3</v>
      </c>
      <c r="AF6" s="61">
        <v>1.0502896647746401E-3</v>
      </c>
      <c r="AG6" s="61">
        <v>119.871683209122</v>
      </c>
      <c r="AH6" s="59" t="s">
        <v>342</v>
      </c>
      <c r="AI6" s="61">
        <v>0.86599999999999999</v>
      </c>
      <c r="AJ6" s="61">
        <v>0.77400000000000002</v>
      </c>
      <c r="AK6" s="61">
        <v>8.7999999999999995E-2</v>
      </c>
      <c r="AL6" s="61">
        <v>928.35299999999995</v>
      </c>
      <c r="AM6" s="61">
        <v>6.4000000000000001E-2</v>
      </c>
      <c r="AN6" s="61">
        <v>8.0000000000000002E-3</v>
      </c>
      <c r="AO6" s="59" t="s">
        <v>342</v>
      </c>
      <c r="AP6" s="61">
        <v>2.282</v>
      </c>
      <c r="AQ6" s="61">
        <v>8.4030000000000005</v>
      </c>
      <c r="AR6" s="61">
        <v>0.61799999999999999</v>
      </c>
      <c r="AS6" s="61">
        <v>0.75800000000000001</v>
      </c>
      <c r="AT6" s="61">
        <v>2.226</v>
      </c>
      <c r="AU6" s="61">
        <v>8.6820000000000004</v>
      </c>
      <c r="AV6" s="61">
        <v>0.59899999999999998</v>
      </c>
      <c r="AW6" s="61">
        <v>0.73299999999999998</v>
      </c>
      <c r="AX6" s="61">
        <v>0.56499999999999995</v>
      </c>
      <c r="AY6" s="61">
        <v>0.58499999999999996</v>
      </c>
      <c r="AZ6" s="61">
        <v>8.0000000000000002E-3</v>
      </c>
      <c r="BA6" s="61">
        <v>5.7000000000000002E-2</v>
      </c>
      <c r="BB6" s="61">
        <v>1973.587</v>
      </c>
      <c r="BC6" s="61">
        <v>1934.6949999999999</v>
      </c>
      <c r="BD6" s="61">
        <v>857.33600000000001</v>
      </c>
      <c r="BE6" s="61">
        <v>954.09299999999996</v>
      </c>
      <c r="BF6" s="61">
        <v>0.23400000000000001</v>
      </c>
      <c r="BG6" s="61">
        <v>1.7000000000000001E-2</v>
      </c>
      <c r="BH6" s="61">
        <v>1.6E-2</v>
      </c>
      <c r="BI6" s="61">
        <v>3.5000000000000003E-2</v>
      </c>
      <c r="BJ6" s="61">
        <v>3.4000000000000002E-2</v>
      </c>
      <c r="BK6" s="61">
        <v>3.0000000000000001E-3</v>
      </c>
      <c r="BL6" s="61">
        <v>2E-3</v>
      </c>
      <c r="BM6" s="61">
        <v>4.0000000000000001E-3</v>
      </c>
      <c r="BN6" s="61">
        <v>1989.569</v>
      </c>
      <c r="BO6" s="61">
        <v>1936.0940000000001</v>
      </c>
      <c r="BP6" s="61">
        <v>858.23199999999997</v>
      </c>
      <c r="BQ6" s="61">
        <v>956.303</v>
      </c>
      <c r="BR6" s="59" t="s">
        <v>342</v>
      </c>
      <c r="BS6" s="59" t="s">
        <v>342</v>
      </c>
      <c r="BT6" s="61">
        <v>0.23699999999999999</v>
      </c>
      <c r="BU6" s="61">
        <v>0.85399999999999998</v>
      </c>
      <c r="BV6" s="61">
        <v>8.5000000000000006E-2</v>
      </c>
      <c r="BW6" s="61">
        <v>0.10100000000000001</v>
      </c>
      <c r="BX6" s="61">
        <v>0.23400000000000001</v>
      </c>
      <c r="BY6" s="61">
        <v>0.86499999999999999</v>
      </c>
      <c r="BZ6" s="61">
        <v>8.1000000000000003E-2</v>
      </c>
      <c r="CA6" s="61">
        <v>9.7000000000000003E-2</v>
      </c>
      <c r="CB6" s="61">
        <v>5.8999999999999997E-2</v>
      </c>
      <c r="CC6" s="61">
        <v>5.8999999999999997E-2</v>
      </c>
      <c r="CD6" s="61">
        <v>1E-3</v>
      </c>
      <c r="CE6" s="61">
        <v>8.0000000000000002E-3</v>
      </c>
      <c r="CF6" s="61">
        <v>205.21600000000001</v>
      </c>
      <c r="CG6" s="61">
        <v>196.67500000000001</v>
      </c>
      <c r="CH6" s="61">
        <v>117.593</v>
      </c>
      <c r="CI6" s="61">
        <v>127.572</v>
      </c>
      <c r="CJ6" s="61">
        <v>2.4E-2</v>
      </c>
      <c r="CK6" s="61">
        <v>2E-3</v>
      </c>
      <c r="CL6" s="61">
        <v>2E-3</v>
      </c>
      <c r="CM6" s="61">
        <v>5.0000000000000001E-3</v>
      </c>
      <c r="CN6" s="61">
        <v>4.0000000000000001E-3</v>
      </c>
      <c r="CO6" s="61">
        <v>0</v>
      </c>
      <c r="CP6" s="61">
        <v>0</v>
      </c>
      <c r="CQ6" s="61">
        <v>1E-3</v>
      </c>
      <c r="CR6" s="61">
        <v>206.87799999999999</v>
      </c>
      <c r="CS6" s="61">
        <v>196.81800000000001</v>
      </c>
      <c r="CT6" s="61">
        <v>117.71599999999999</v>
      </c>
      <c r="CU6" s="61">
        <v>127.867</v>
      </c>
      <c r="CV6" s="59" t="s">
        <v>342</v>
      </c>
      <c r="CW6" s="59" t="s">
        <v>342</v>
      </c>
      <c r="CX6" s="61">
        <v>0.75900000000000001</v>
      </c>
      <c r="CY6" s="61">
        <v>0.70799999999999996</v>
      </c>
      <c r="CZ6" s="61">
        <v>4.9000000000000002E-2</v>
      </c>
      <c r="DA6" s="61">
        <v>929.52499999999998</v>
      </c>
      <c r="DB6" s="61">
        <v>4.7E-2</v>
      </c>
      <c r="DC6" s="61">
        <v>6.0000000000000001E-3</v>
      </c>
      <c r="DD6" s="61">
        <v>932.45</v>
      </c>
      <c r="DE6" s="59" t="s">
        <v>342</v>
      </c>
      <c r="DF6" s="60">
        <v>8763279.0899999999</v>
      </c>
      <c r="DG6" s="60">
        <v>84863.137000000002</v>
      </c>
      <c r="DH6" s="60">
        <v>90399561.425999999</v>
      </c>
      <c r="DI6" s="60">
        <v>18213519</v>
      </c>
      <c r="DJ6" s="60">
        <v>21995545.559999999</v>
      </c>
      <c r="DK6" s="60">
        <v>5658482.0769999996</v>
      </c>
      <c r="DL6" s="60">
        <v>14615416.800000001</v>
      </c>
      <c r="DM6" s="60">
        <v>29861014</v>
      </c>
      <c r="DN6" s="60">
        <v>8391185</v>
      </c>
      <c r="DO6" s="60">
        <v>1453960.3859999999</v>
      </c>
      <c r="DP6" s="60">
        <v>666675.11</v>
      </c>
      <c r="DQ6" s="60">
        <v>119581858.149</v>
      </c>
      <c r="DR6" s="60">
        <v>80521643.437000006</v>
      </c>
      <c r="DS6" s="60">
        <v>58526097.876999997</v>
      </c>
      <c r="DT6" s="60">
        <v>107026821.226</v>
      </c>
      <c r="DU6" s="60">
        <v>93076680.359999999</v>
      </c>
      <c r="DV6" s="62">
        <v>4.37937318464851E-2</v>
      </c>
      <c r="DW6" s="62">
        <v>4.2409621184728602E-4</v>
      </c>
      <c r="DX6" s="62">
        <v>0.451764015669402</v>
      </c>
      <c r="DY6" s="62">
        <v>9.1020491174024901E-2</v>
      </c>
      <c r="DZ6" s="62">
        <v>0.109920842892131</v>
      </c>
      <c r="EA6" s="62">
        <v>2.8277776411464301E-2</v>
      </c>
      <c r="EB6" s="62">
        <v>7.3039285590505404E-2</v>
      </c>
      <c r="EC6" s="62">
        <v>0.14922784340765999</v>
      </c>
      <c r="ED6" s="62">
        <v>4.1934223706693398E-2</v>
      </c>
      <c r="EE6" s="62">
        <v>7.2660416958027097E-3</v>
      </c>
      <c r="EF6" s="62">
        <v>3.3316513939836202E-3</v>
      </c>
      <c r="EG6" s="62">
        <v>0.59760002799154599</v>
      </c>
      <c r="EH6" s="62">
        <v>0.40239997200845401</v>
      </c>
      <c r="EI6" s="62">
        <v>0.29247912911632301</v>
      </c>
      <c r="EJ6" s="62">
        <v>0.534857313228986</v>
      </c>
      <c r="EK6" s="62">
        <v>0.465142686771015</v>
      </c>
      <c r="EL6" s="60">
        <v>3080005.3760000002</v>
      </c>
      <c r="EM6" s="60">
        <v>98031.214999999997</v>
      </c>
      <c r="EN6" s="60">
        <v>53071994.781999998</v>
      </c>
      <c r="EO6" s="60">
        <v>0</v>
      </c>
      <c r="EP6" s="60">
        <v>0</v>
      </c>
      <c r="EQ6" s="60">
        <v>1776577.784</v>
      </c>
      <c r="ER6" s="60">
        <v>0</v>
      </c>
      <c r="ES6" s="60">
        <v>0</v>
      </c>
      <c r="ET6" s="60">
        <v>0</v>
      </c>
      <c r="EU6" s="60">
        <v>462649.32699999999</v>
      </c>
      <c r="EV6" s="60">
        <v>0</v>
      </c>
      <c r="EW6" s="62">
        <v>5.2659333624186601E-2</v>
      </c>
      <c r="EX6" s="62">
        <v>1.6760550199526E-3</v>
      </c>
      <c r="EY6" s="62">
        <v>0.90738019521513502</v>
      </c>
      <c r="EZ6" s="62">
        <v>0</v>
      </c>
      <c r="FA6" s="62">
        <v>0</v>
      </c>
      <c r="FB6" s="62">
        <v>3.0374428235047699E-2</v>
      </c>
      <c r="FC6" s="62">
        <v>0</v>
      </c>
      <c r="FD6" s="62">
        <v>0</v>
      </c>
      <c r="FE6" s="62">
        <v>0</v>
      </c>
      <c r="FF6" s="62">
        <v>7.9099879056778507E-3</v>
      </c>
      <c r="FG6" s="62">
        <v>0</v>
      </c>
    </row>
    <row r="7" spans="1:163" x14ac:dyDescent="0.15">
      <c r="A7" s="59">
        <v>2018</v>
      </c>
      <c r="B7" s="59" t="s">
        <v>349</v>
      </c>
      <c r="C7" s="59" t="s">
        <v>350</v>
      </c>
      <c r="D7" s="60">
        <v>168673.1</v>
      </c>
      <c r="E7" s="60">
        <v>2476415349.2129998</v>
      </c>
      <c r="F7" s="60">
        <v>1258501082.7</v>
      </c>
      <c r="G7" s="60">
        <v>3585572537.3579998</v>
      </c>
      <c r="H7" s="60">
        <v>1723412164.717</v>
      </c>
      <c r="I7" s="60">
        <v>411784692.37699997</v>
      </c>
      <c r="J7" s="60">
        <v>197318459.96000001</v>
      </c>
      <c r="K7" s="60">
        <v>112196.542</v>
      </c>
      <c r="L7" s="60">
        <v>54624.4</v>
      </c>
      <c r="M7" s="60">
        <v>170752.345</v>
      </c>
      <c r="N7" s="60">
        <v>191824105.97600001</v>
      </c>
      <c r="O7" s="60">
        <v>27186085.344999999</v>
      </c>
      <c r="P7" s="60">
        <v>3812852.0389999999</v>
      </c>
      <c r="Q7" s="60">
        <v>192732047</v>
      </c>
      <c r="R7" s="59" t="s">
        <v>342</v>
      </c>
      <c r="S7" s="61">
        <v>0.54500000000000004</v>
      </c>
      <c r="T7" s="61">
        <v>0.55400000000000005</v>
      </c>
      <c r="U7" s="61">
        <v>0.82899999999999996</v>
      </c>
      <c r="V7" s="61">
        <v>931.67200000000003</v>
      </c>
      <c r="W7" s="61">
        <v>6.6000000000000003E-2</v>
      </c>
      <c r="X7" s="61">
        <v>8.9999999999999993E-3</v>
      </c>
      <c r="Y7" s="61">
        <v>936.08199999999999</v>
      </c>
      <c r="Z7" s="59" t="s">
        <v>342</v>
      </c>
      <c r="AA7" s="61">
        <v>9.0999999999999998E-2</v>
      </c>
      <c r="AB7" s="61">
        <v>8.6999999999999994E-2</v>
      </c>
      <c r="AC7" s="61">
        <v>0.13800000000000001</v>
      </c>
      <c r="AD7" s="61">
        <v>154.92099999999999</v>
      </c>
      <c r="AE7" s="61">
        <v>1.0977999047550599E-2</v>
      </c>
      <c r="AF7" s="61">
        <v>1.5396658077619001E-3</v>
      </c>
      <c r="AG7" s="61">
        <v>155.65405622384799</v>
      </c>
      <c r="AH7" s="59" t="s">
        <v>342</v>
      </c>
      <c r="AI7" s="61">
        <v>0.75700000000000001</v>
      </c>
      <c r="AJ7" s="61">
        <v>0.76900000000000002</v>
      </c>
      <c r="AK7" s="61">
        <v>1.1519999999999999</v>
      </c>
      <c r="AL7" s="61">
        <v>1294.287</v>
      </c>
      <c r="AM7" s="61">
        <v>9.1999999999999998E-2</v>
      </c>
      <c r="AN7" s="61">
        <v>1.2999999999999999E-2</v>
      </c>
      <c r="AO7" s="59" t="s">
        <v>342</v>
      </c>
      <c r="AP7" s="61">
        <v>1.254</v>
      </c>
      <c r="AQ7" s="61">
        <v>3.6480000000000001</v>
      </c>
      <c r="AR7" s="61">
        <v>0.52700000000000002</v>
      </c>
      <c r="AS7" s="61">
        <v>0.755</v>
      </c>
      <c r="AT7" s="61">
        <v>1.222</v>
      </c>
      <c r="AU7" s="61">
        <v>3.9060000000000001</v>
      </c>
      <c r="AV7" s="61">
        <v>0.52500000000000002</v>
      </c>
      <c r="AW7" s="61">
        <v>0.73099999999999998</v>
      </c>
      <c r="AX7" s="61">
        <v>3.5760000000000001</v>
      </c>
      <c r="AY7" s="61">
        <v>10.212999999999999</v>
      </c>
      <c r="AZ7" s="61">
        <v>7.0000000000000001E-3</v>
      </c>
      <c r="BA7" s="61">
        <v>1.159</v>
      </c>
      <c r="BB7" s="61">
        <v>2242.21</v>
      </c>
      <c r="BC7" s="61">
        <v>2274.3020000000001</v>
      </c>
      <c r="BD7" s="61">
        <v>860.976</v>
      </c>
      <c r="BE7" s="61">
        <v>1301.2</v>
      </c>
      <c r="BF7" s="61">
        <v>0.252</v>
      </c>
      <c r="BG7" s="61">
        <v>5.7000000000000002E-2</v>
      </c>
      <c r="BH7" s="61">
        <v>1.6E-2</v>
      </c>
      <c r="BI7" s="61">
        <v>9.1999999999999998E-2</v>
      </c>
      <c r="BJ7" s="61">
        <v>3.6999999999999998E-2</v>
      </c>
      <c r="BK7" s="61">
        <v>0.01</v>
      </c>
      <c r="BL7" s="61">
        <v>2E-3</v>
      </c>
      <c r="BM7" s="61">
        <v>1.2999999999999999E-2</v>
      </c>
      <c r="BN7" s="61">
        <v>2259.46</v>
      </c>
      <c r="BO7" s="61">
        <v>2278.5540000000001</v>
      </c>
      <c r="BP7" s="61">
        <v>861.84</v>
      </c>
      <c r="BQ7" s="61">
        <v>1307.3240000000001</v>
      </c>
      <c r="BR7" s="59" t="s">
        <v>342</v>
      </c>
      <c r="BS7" s="59" t="s">
        <v>342</v>
      </c>
      <c r="BT7" s="61">
        <v>0.11700000000000001</v>
      </c>
      <c r="BU7" s="61">
        <v>0.26100000000000001</v>
      </c>
      <c r="BV7" s="61">
        <v>7.2999999999999995E-2</v>
      </c>
      <c r="BW7" s="61">
        <v>0.09</v>
      </c>
      <c r="BX7" s="61">
        <v>0.113</v>
      </c>
      <c r="BY7" s="61">
        <v>0.26900000000000002</v>
      </c>
      <c r="BZ7" s="61">
        <v>7.0000000000000007E-2</v>
      </c>
      <c r="CA7" s="61">
        <v>8.6999999999999994E-2</v>
      </c>
      <c r="CB7" s="61">
        <v>0.33300000000000002</v>
      </c>
      <c r="CC7" s="61">
        <v>0.73</v>
      </c>
      <c r="CD7" s="61">
        <v>1E-3</v>
      </c>
      <c r="CE7" s="61">
        <v>0.13900000000000001</v>
      </c>
      <c r="CF7" s="61">
        <v>208.65</v>
      </c>
      <c r="CG7" s="61">
        <v>162.483</v>
      </c>
      <c r="CH7" s="61">
        <v>118.593</v>
      </c>
      <c r="CI7" s="61">
        <v>155.85</v>
      </c>
      <c r="CJ7" s="61">
        <v>2.3E-2</v>
      </c>
      <c r="CK7" s="61">
        <v>4.0000000000000001E-3</v>
      </c>
      <c r="CL7" s="61">
        <v>2E-3</v>
      </c>
      <c r="CM7" s="61">
        <v>1.0999999999999999E-2</v>
      </c>
      <c r="CN7" s="61">
        <v>3.0000000000000001E-3</v>
      </c>
      <c r="CO7" s="61">
        <v>1E-3</v>
      </c>
      <c r="CP7" s="61">
        <v>0</v>
      </c>
      <c r="CQ7" s="61">
        <v>2E-3</v>
      </c>
      <c r="CR7" s="61">
        <v>210.256</v>
      </c>
      <c r="CS7" s="61">
        <v>162.78700000000001</v>
      </c>
      <c r="CT7" s="61">
        <v>118.712</v>
      </c>
      <c r="CU7" s="61">
        <v>156.584</v>
      </c>
      <c r="CV7" s="59" t="s">
        <v>342</v>
      </c>
      <c r="CW7" s="59" t="s">
        <v>342</v>
      </c>
      <c r="CX7" s="61">
        <v>0.79700000000000004</v>
      </c>
      <c r="CY7" s="61">
        <v>0.76100000000000001</v>
      </c>
      <c r="CZ7" s="61">
        <v>1.091</v>
      </c>
      <c r="DA7" s="61">
        <v>1260.972</v>
      </c>
      <c r="DB7" s="61">
        <v>8.3000000000000004E-2</v>
      </c>
      <c r="DC7" s="61">
        <v>1.2E-2</v>
      </c>
      <c r="DD7" s="61">
        <v>1266.4749999999999</v>
      </c>
      <c r="DE7" s="59" t="s">
        <v>342</v>
      </c>
      <c r="DF7" s="60">
        <v>93161470.510000005</v>
      </c>
      <c r="DG7" s="60">
        <v>114455.008</v>
      </c>
      <c r="DH7" s="60">
        <v>199909497.229</v>
      </c>
      <c r="DI7" s="60">
        <v>41185739</v>
      </c>
      <c r="DJ7" s="60">
        <v>922405</v>
      </c>
      <c r="DK7" s="60">
        <v>984441.299</v>
      </c>
      <c r="DL7" s="60">
        <v>70088919.189999998</v>
      </c>
      <c r="DM7" s="60">
        <v>3170904</v>
      </c>
      <c r="DN7" s="60">
        <v>0</v>
      </c>
      <c r="DO7" s="60">
        <v>1796091.8370000001</v>
      </c>
      <c r="DP7" s="60">
        <v>450770.5</v>
      </c>
      <c r="DQ7" s="60">
        <v>336618024.08399999</v>
      </c>
      <c r="DR7" s="60">
        <v>75166669.488999993</v>
      </c>
      <c r="DS7" s="60">
        <v>74244264.488999993</v>
      </c>
      <c r="DT7" s="60">
        <v>296416726.38300002</v>
      </c>
      <c r="DU7" s="60">
        <v>115367967.19</v>
      </c>
      <c r="DV7" s="62">
        <v>0.226238303569884</v>
      </c>
      <c r="DW7" s="62">
        <v>2.7794867023076903E-4</v>
      </c>
      <c r="DX7" s="62">
        <v>0.485470927766674</v>
      </c>
      <c r="DY7" s="62">
        <v>0.10001765398960499</v>
      </c>
      <c r="DZ7" s="62">
        <v>2.2400176946753801E-3</v>
      </c>
      <c r="EA7" s="62">
        <v>2.39066996506873E-3</v>
      </c>
      <c r="EB7" s="62">
        <v>0.17020768446210999</v>
      </c>
      <c r="EC7" s="62">
        <v>7.7003930682476201E-3</v>
      </c>
      <c r="ED7" s="62">
        <v>0</v>
      </c>
      <c r="EE7" s="62">
        <v>4.3617255935754998E-3</v>
      </c>
      <c r="EF7" s="62">
        <v>1.0946752199279799E-3</v>
      </c>
      <c r="EG7" s="62">
        <v>0.81746123480989696</v>
      </c>
      <c r="EH7" s="62">
        <v>0.18253876519010201</v>
      </c>
      <c r="EI7" s="62">
        <v>0.18029874749542699</v>
      </c>
      <c r="EJ7" s="62">
        <v>0.71983425078536101</v>
      </c>
      <c r="EK7" s="62">
        <v>0.28016574921463899</v>
      </c>
      <c r="EL7" s="60">
        <v>40899529.943999998</v>
      </c>
      <c r="EM7" s="60">
        <v>154931.88800000001</v>
      </c>
      <c r="EN7" s="60">
        <v>103990265.059</v>
      </c>
      <c r="EO7" s="60">
        <v>0</v>
      </c>
      <c r="EP7" s="60">
        <v>0</v>
      </c>
      <c r="EQ7" s="60">
        <v>275093.49</v>
      </c>
      <c r="ER7" s="60">
        <v>0</v>
      </c>
      <c r="ES7" s="60">
        <v>0</v>
      </c>
      <c r="ET7" s="60">
        <v>0</v>
      </c>
      <c r="EU7" s="60">
        <v>1989181.433</v>
      </c>
      <c r="EV7" s="60">
        <v>0</v>
      </c>
      <c r="EW7" s="62">
        <v>0.27764447142245302</v>
      </c>
      <c r="EX7" s="62">
        <v>1.05174758959311E-3</v>
      </c>
      <c r="EY7" s="62">
        <v>0.70593286071410299</v>
      </c>
      <c r="EZ7" s="62">
        <v>0</v>
      </c>
      <c r="FA7" s="62">
        <v>0</v>
      </c>
      <c r="FB7" s="62">
        <v>1.8674587855482499E-3</v>
      </c>
      <c r="FC7" s="62">
        <v>0</v>
      </c>
      <c r="FD7" s="62">
        <v>0</v>
      </c>
      <c r="FE7" s="62">
        <v>0</v>
      </c>
      <c r="FF7" s="62">
        <v>1.35034614883025E-2</v>
      </c>
      <c r="FG7" s="62">
        <v>0</v>
      </c>
    </row>
    <row r="8" spans="1:163" x14ac:dyDescent="0.15">
      <c r="A8" s="59">
        <v>2018</v>
      </c>
      <c r="B8" s="59" t="s">
        <v>351</v>
      </c>
      <c r="C8" s="59" t="s">
        <v>352</v>
      </c>
      <c r="D8" s="60">
        <v>102499</v>
      </c>
      <c r="E8" s="60">
        <v>1633195750.8069999</v>
      </c>
      <c r="F8" s="60">
        <v>782317094.37600005</v>
      </c>
      <c r="G8" s="60">
        <v>1973615890.806</v>
      </c>
      <c r="H8" s="60">
        <v>920494585.37600005</v>
      </c>
      <c r="I8" s="60">
        <v>233469406.27500001</v>
      </c>
      <c r="J8" s="60">
        <v>108758687.477</v>
      </c>
      <c r="K8" s="60">
        <v>41583.875999999997</v>
      </c>
      <c r="L8" s="60">
        <v>19845.812000000002</v>
      </c>
      <c r="M8" s="60">
        <v>32447.657999999999</v>
      </c>
      <c r="N8" s="60">
        <v>108778338.483</v>
      </c>
      <c r="O8" s="60">
        <v>15492099.588</v>
      </c>
      <c r="P8" s="60">
        <v>2071562.4569999999</v>
      </c>
      <c r="Q8" s="60">
        <v>109280652.455</v>
      </c>
      <c r="R8" s="59" t="s">
        <v>342</v>
      </c>
      <c r="S8" s="61">
        <v>0.35599999999999998</v>
      </c>
      <c r="T8" s="61">
        <v>0.36499999999999999</v>
      </c>
      <c r="U8" s="61">
        <v>0.27800000000000002</v>
      </c>
      <c r="V8" s="61">
        <v>931.84199999999998</v>
      </c>
      <c r="W8" s="61">
        <v>6.6000000000000003E-2</v>
      </c>
      <c r="X8" s="61">
        <v>8.9999999999999993E-3</v>
      </c>
      <c r="Y8" s="61">
        <v>936.14499999999998</v>
      </c>
      <c r="Z8" s="59" t="s">
        <v>342</v>
      </c>
      <c r="AA8" s="61">
        <v>5.0999999999999997E-2</v>
      </c>
      <c r="AB8" s="61">
        <v>5.0999999999999997E-2</v>
      </c>
      <c r="AC8" s="61">
        <v>0.04</v>
      </c>
      <c r="AD8" s="61">
        <v>133.209</v>
      </c>
      <c r="AE8" s="61">
        <v>9.4857579566595095E-3</v>
      </c>
      <c r="AF8" s="61">
        <v>1.26841038863614E-3</v>
      </c>
      <c r="AG8" s="61">
        <v>133.82431640665499</v>
      </c>
      <c r="AH8" s="59" t="s">
        <v>342</v>
      </c>
      <c r="AI8" s="61">
        <v>0.41199999999999998</v>
      </c>
      <c r="AJ8" s="61">
        <v>0.42199999999999999</v>
      </c>
      <c r="AK8" s="61">
        <v>0.32200000000000001</v>
      </c>
      <c r="AL8" s="61">
        <v>1078.3109999999999</v>
      </c>
      <c r="AM8" s="61">
        <v>7.6999999999999999E-2</v>
      </c>
      <c r="AN8" s="61">
        <v>0.01</v>
      </c>
      <c r="AO8" s="59" t="s">
        <v>342</v>
      </c>
      <c r="AP8" s="61">
        <v>0.80700000000000005</v>
      </c>
      <c r="AQ8" s="61">
        <v>2.3370000000000002</v>
      </c>
      <c r="AR8" s="61">
        <v>0.20699999999999999</v>
      </c>
      <c r="AS8" s="61">
        <v>0.32700000000000001</v>
      </c>
      <c r="AT8" s="61">
        <v>0.85199999999999998</v>
      </c>
      <c r="AU8" s="61">
        <v>2.835</v>
      </c>
      <c r="AV8" s="61">
        <v>0.218</v>
      </c>
      <c r="AW8" s="61">
        <v>0.33700000000000002</v>
      </c>
      <c r="AX8" s="61">
        <v>1.425</v>
      </c>
      <c r="AY8" s="61">
        <v>0.996</v>
      </c>
      <c r="AZ8" s="61">
        <v>3.2000000000000001E-2</v>
      </c>
      <c r="BA8" s="61">
        <v>0.309</v>
      </c>
      <c r="BB8" s="61">
        <v>1993.0170000000001</v>
      </c>
      <c r="BC8" s="61">
        <v>1154.4670000000001</v>
      </c>
      <c r="BD8" s="61">
        <v>870.97900000000004</v>
      </c>
      <c r="BE8" s="61">
        <v>1093.4760000000001</v>
      </c>
      <c r="BF8" s="61">
        <v>0.186</v>
      </c>
      <c r="BG8" s="61">
        <v>6.8000000000000005E-2</v>
      </c>
      <c r="BH8" s="61">
        <v>1.7000000000000001E-2</v>
      </c>
      <c r="BI8" s="61">
        <v>5.0999999999999997E-2</v>
      </c>
      <c r="BJ8" s="61">
        <v>2.7E-2</v>
      </c>
      <c r="BK8" s="61">
        <v>1.2E-2</v>
      </c>
      <c r="BL8" s="61">
        <v>2E-3</v>
      </c>
      <c r="BM8" s="61">
        <v>7.0000000000000001E-3</v>
      </c>
      <c r="BN8" s="61">
        <v>2005.7080000000001</v>
      </c>
      <c r="BO8" s="61">
        <v>1159.8610000000001</v>
      </c>
      <c r="BP8" s="61">
        <v>871.95500000000004</v>
      </c>
      <c r="BQ8" s="61">
        <v>1096.7760000000001</v>
      </c>
      <c r="BR8" s="59" t="s">
        <v>342</v>
      </c>
      <c r="BS8" s="59" t="s">
        <v>342</v>
      </c>
      <c r="BT8" s="61">
        <v>7.5999999999999998E-2</v>
      </c>
      <c r="BU8" s="61">
        <v>0.26900000000000002</v>
      </c>
      <c r="BV8" s="61">
        <v>2.8000000000000001E-2</v>
      </c>
      <c r="BW8" s="61">
        <v>4.1000000000000002E-2</v>
      </c>
      <c r="BX8" s="61">
        <v>7.6999999999999999E-2</v>
      </c>
      <c r="BY8" s="61">
        <v>0.19400000000000001</v>
      </c>
      <c r="BZ8" s="61">
        <v>2.9000000000000001E-2</v>
      </c>
      <c r="CA8" s="61">
        <v>4.2000000000000003E-2</v>
      </c>
      <c r="CB8" s="61">
        <v>0.13500000000000001</v>
      </c>
      <c r="CC8" s="61">
        <v>0.115</v>
      </c>
      <c r="CD8" s="61">
        <v>4.0000000000000001E-3</v>
      </c>
      <c r="CE8" s="61">
        <v>3.9E-2</v>
      </c>
      <c r="CF8" s="61">
        <v>188.68799999999999</v>
      </c>
      <c r="CG8" s="61">
        <v>132.75800000000001</v>
      </c>
      <c r="CH8" s="61">
        <v>119.396</v>
      </c>
      <c r="CI8" s="61">
        <v>137.666</v>
      </c>
      <c r="CJ8" s="61">
        <v>1.7999999999999999E-2</v>
      </c>
      <c r="CK8" s="61">
        <v>8.0000000000000002E-3</v>
      </c>
      <c r="CL8" s="61">
        <v>2E-3</v>
      </c>
      <c r="CM8" s="61">
        <v>6.0000000000000001E-3</v>
      </c>
      <c r="CN8" s="61">
        <v>3.0000000000000001E-3</v>
      </c>
      <c r="CO8" s="61">
        <v>1E-3</v>
      </c>
      <c r="CP8" s="61">
        <v>0</v>
      </c>
      <c r="CQ8" s="61">
        <v>1E-3</v>
      </c>
      <c r="CR8" s="61">
        <v>189.88900000000001</v>
      </c>
      <c r="CS8" s="61">
        <v>133.37799999999999</v>
      </c>
      <c r="CT8" s="61">
        <v>119.53</v>
      </c>
      <c r="CU8" s="61">
        <v>138.08099999999999</v>
      </c>
      <c r="CV8" s="59" t="s">
        <v>342</v>
      </c>
      <c r="CW8" s="59" t="s">
        <v>342</v>
      </c>
      <c r="CX8" s="61">
        <v>0.41499999999999998</v>
      </c>
      <c r="CY8" s="61">
        <v>0.42499999999999999</v>
      </c>
      <c r="CZ8" s="61">
        <v>0.37</v>
      </c>
      <c r="DA8" s="61">
        <v>1123.915</v>
      </c>
      <c r="DB8" s="61">
        <v>6.8000000000000005E-2</v>
      </c>
      <c r="DC8" s="61">
        <v>8.9999999999999993E-3</v>
      </c>
      <c r="DD8" s="61">
        <v>1128.326</v>
      </c>
      <c r="DE8" s="59" t="s">
        <v>342</v>
      </c>
      <c r="DF8" s="60">
        <v>27123675.796999998</v>
      </c>
      <c r="DG8" s="60">
        <v>2067367.7009999999</v>
      </c>
      <c r="DH8" s="60">
        <v>164932332.31299999</v>
      </c>
      <c r="DI8" s="60">
        <v>29312349</v>
      </c>
      <c r="DJ8" s="60">
        <v>232574</v>
      </c>
      <c r="DK8" s="60">
        <v>6147734.0470000003</v>
      </c>
      <c r="DL8" s="60">
        <v>0</v>
      </c>
      <c r="DM8" s="60">
        <v>2167578.98</v>
      </c>
      <c r="DN8" s="60">
        <v>0</v>
      </c>
      <c r="DO8" s="60">
        <v>28548.925999999999</v>
      </c>
      <c r="DP8" s="60">
        <v>1457245.0970000001</v>
      </c>
      <c r="DQ8" s="60">
        <v>224921518.83399999</v>
      </c>
      <c r="DR8" s="60">
        <v>8547887.0270000007</v>
      </c>
      <c r="DS8" s="60">
        <v>8315313.0269999998</v>
      </c>
      <c r="DT8" s="60">
        <v>201756903.88100001</v>
      </c>
      <c r="DU8" s="60">
        <v>31712501.98</v>
      </c>
      <c r="DV8" s="62">
        <v>0.116176574386575</v>
      </c>
      <c r="DW8" s="62">
        <v>8.8549833472863805E-3</v>
      </c>
      <c r="DX8" s="62">
        <v>0.70644087907259001</v>
      </c>
      <c r="DY8" s="62">
        <v>0.12555113545563101</v>
      </c>
      <c r="DZ8" s="62">
        <v>9.9616478288580101E-4</v>
      </c>
      <c r="EA8" s="62">
        <v>2.6332075606772001E-2</v>
      </c>
      <c r="EB8" s="62">
        <v>0</v>
      </c>
      <c r="EC8" s="62">
        <v>9.2842099460796398E-3</v>
      </c>
      <c r="ED8" s="62">
        <v>0</v>
      </c>
      <c r="EE8" s="62">
        <v>1.22281229502923E-4</v>
      </c>
      <c r="EF8" s="62">
        <v>6.2416961726779602E-3</v>
      </c>
      <c r="EG8" s="62">
        <v>0.96338754966426199</v>
      </c>
      <c r="EH8" s="62">
        <v>3.6612450335737498E-2</v>
      </c>
      <c r="EI8" s="62">
        <v>3.5616285552851699E-2</v>
      </c>
      <c r="EJ8" s="62">
        <v>0.86416848981540395</v>
      </c>
      <c r="EK8" s="62">
        <v>0.13583151018459599</v>
      </c>
      <c r="EL8" s="60">
        <v>29444118.951000001</v>
      </c>
      <c r="EM8" s="60">
        <v>59020</v>
      </c>
      <c r="EN8" s="60">
        <v>105066090.994</v>
      </c>
      <c r="EO8" s="60">
        <v>0</v>
      </c>
      <c r="EP8" s="60">
        <v>0</v>
      </c>
      <c r="EQ8" s="60">
        <v>2276502.3569999998</v>
      </c>
      <c r="ER8" s="60">
        <v>0</v>
      </c>
      <c r="ES8" s="60">
        <v>0</v>
      </c>
      <c r="ET8" s="60">
        <v>0</v>
      </c>
      <c r="EU8" s="60">
        <v>0</v>
      </c>
      <c r="EV8" s="60">
        <v>0</v>
      </c>
      <c r="EW8" s="62">
        <v>0.215162858608931</v>
      </c>
      <c r="EX8" s="62">
        <v>4.3128856857316999E-4</v>
      </c>
      <c r="EY8" s="62">
        <v>0.76777031498764203</v>
      </c>
      <c r="EZ8" s="62">
        <v>0</v>
      </c>
      <c r="FA8" s="62">
        <v>0</v>
      </c>
      <c r="FB8" s="62">
        <v>1.66355378348533E-2</v>
      </c>
      <c r="FC8" s="62">
        <v>0</v>
      </c>
      <c r="FD8" s="62">
        <v>0</v>
      </c>
      <c r="FE8" s="62">
        <v>0</v>
      </c>
      <c r="FF8" s="62">
        <v>0</v>
      </c>
      <c r="FG8" s="62">
        <v>0</v>
      </c>
    </row>
    <row r="9" spans="1:163" x14ac:dyDescent="0.15">
      <c r="A9" s="59">
        <v>2018</v>
      </c>
      <c r="B9" s="59" t="s">
        <v>353</v>
      </c>
      <c r="C9" s="59" t="s">
        <v>354</v>
      </c>
      <c r="D9" s="60">
        <v>1264.5999999999999</v>
      </c>
      <c r="E9" s="60">
        <v>21094369.651999999</v>
      </c>
      <c r="F9" s="60">
        <v>8810966.3039999995</v>
      </c>
      <c r="G9" s="60">
        <v>27359950.651000001</v>
      </c>
      <c r="H9" s="60">
        <v>11340952.307</v>
      </c>
      <c r="I9" s="60">
        <v>2743590.9939999999</v>
      </c>
      <c r="J9" s="60">
        <v>1179549.0619999999</v>
      </c>
      <c r="K9" s="60">
        <v>10478.382</v>
      </c>
      <c r="L9" s="60">
        <v>4471.4470000000001</v>
      </c>
      <c r="M9" s="60">
        <v>5444.0550000000003</v>
      </c>
      <c r="N9" s="60">
        <v>1523638.463</v>
      </c>
      <c r="O9" s="60">
        <v>323076.98200000002</v>
      </c>
      <c r="P9" s="60">
        <v>50150.953999999998</v>
      </c>
      <c r="Q9" s="60">
        <v>1535144.767</v>
      </c>
      <c r="R9" s="59" t="s">
        <v>342</v>
      </c>
      <c r="S9" s="61">
        <v>7.6379999999999999</v>
      </c>
      <c r="T9" s="61">
        <v>7.5819999999999999</v>
      </c>
      <c r="U9" s="61">
        <v>3.9689999999999999</v>
      </c>
      <c r="V9" s="61">
        <v>1110.6890000000001</v>
      </c>
      <c r="W9" s="61">
        <v>0.11799999999999999</v>
      </c>
      <c r="X9" s="61">
        <v>1.7999999999999999E-2</v>
      </c>
      <c r="Y9" s="61">
        <v>1119.077</v>
      </c>
      <c r="Z9" s="59" t="s">
        <v>342</v>
      </c>
      <c r="AA9" s="61">
        <v>0.99299999999999999</v>
      </c>
      <c r="AB9" s="61">
        <v>1.0149999999999999</v>
      </c>
      <c r="AC9" s="61">
        <v>0.51600000000000001</v>
      </c>
      <c r="AD9" s="61">
        <v>144.459</v>
      </c>
      <c r="AE9" s="61">
        <v>1.5315792191465999E-2</v>
      </c>
      <c r="AF9" s="61">
        <v>2.37745686774978E-3</v>
      </c>
      <c r="AG9" s="61">
        <v>145.55019110082301</v>
      </c>
      <c r="AH9" s="59" t="s">
        <v>342</v>
      </c>
      <c r="AI9" s="61">
        <v>10.191000000000001</v>
      </c>
      <c r="AJ9" s="61">
        <v>10.115</v>
      </c>
      <c r="AK9" s="61">
        <v>5.2949999999999999</v>
      </c>
      <c r="AL9" s="61">
        <v>1481.8320000000001</v>
      </c>
      <c r="AM9" s="61">
        <v>0.157</v>
      </c>
      <c r="AN9" s="61">
        <v>2.4E-2</v>
      </c>
      <c r="AO9" s="59" t="s">
        <v>342</v>
      </c>
      <c r="AP9" s="61">
        <v>0</v>
      </c>
      <c r="AQ9" s="61">
        <v>11.372999999999999</v>
      </c>
      <c r="AR9" s="61">
        <v>0</v>
      </c>
      <c r="AS9" s="61">
        <v>11.372999999999999</v>
      </c>
      <c r="AT9" s="61">
        <v>0</v>
      </c>
      <c r="AU9" s="61">
        <v>11.054</v>
      </c>
      <c r="AV9" s="61">
        <v>0</v>
      </c>
      <c r="AW9" s="61">
        <v>11.054</v>
      </c>
      <c r="AX9" s="61">
        <v>0</v>
      </c>
      <c r="AY9" s="61">
        <v>5.4720000000000004</v>
      </c>
      <c r="AZ9" s="61">
        <v>0</v>
      </c>
      <c r="BA9" s="61">
        <v>5.4720000000000004</v>
      </c>
      <c r="BB9" s="61">
        <v>0</v>
      </c>
      <c r="BC9" s="61">
        <v>1679.396</v>
      </c>
      <c r="BD9" s="61">
        <v>0</v>
      </c>
      <c r="BE9" s="61">
        <v>1679.396</v>
      </c>
      <c r="BF9" s="61">
        <v>0</v>
      </c>
      <c r="BG9" s="61">
        <v>0.14699999999999999</v>
      </c>
      <c r="BH9" s="61">
        <v>0</v>
      </c>
      <c r="BI9" s="61">
        <v>0.14699999999999999</v>
      </c>
      <c r="BJ9" s="61">
        <v>0</v>
      </c>
      <c r="BK9" s="61">
        <v>2.4E-2</v>
      </c>
      <c r="BL9" s="61">
        <v>0</v>
      </c>
      <c r="BM9" s="61">
        <v>2.4E-2</v>
      </c>
      <c r="BN9" s="61">
        <v>0</v>
      </c>
      <c r="BO9" s="61">
        <v>1690.068</v>
      </c>
      <c r="BP9" s="61">
        <v>0</v>
      </c>
      <c r="BQ9" s="61">
        <v>1690.068</v>
      </c>
      <c r="BR9" s="59" t="s">
        <v>342</v>
      </c>
      <c r="BS9" s="59" t="s">
        <v>342</v>
      </c>
      <c r="BT9" s="61">
        <v>0</v>
      </c>
      <c r="BU9" s="61">
        <v>1.1120000000000001</v>
      </c>
      <c r="BV9" s="61">
        <v>0</v>
      </c>
      <c r="BW9" s="61">
        <v>1.1120000000000001</v>
      </c>
      <c r="BX9" s="61">
        <v>0</v>
      </c>
      <c r="BY9" s="61">
        <v>1.0940000000000001</v>
      </c>
      <c r="BZ9" s="61">
        <v>0</v>
      </c>
      <c r="CA9" s="61">
        <v>1.0940000000000001</v>
      </c>
      <c r="CB9" s="61">
        <v>0</v>
      </c>
      <c r="CC9" s="61">
        <v>0.53500000000000003</v>
      </c>
      <c r="CD9" s="61">
        <v>0</v>
      </c>
      <c r="CE9" s="61">
        <v>0.53500000000000003</v>
      </c>
      <c r="CF9" s="61">
        <v>0</v>
      </c>
      <c r="CG9" s="61">
        <v>164.16399999999999</v>
      </c>
      <c r="CH9" s="61">
        <v>0</v>
      </c>
      <c r="CI9" s="61">
        <v>164.16399999999999</v>
      </c>
      <c r="CJ9" s="61">
        <v>0</v>
      </c>
      <c r="CK9" s="61">
        <v>1.4E-2</v>
      </c>
      <c r="CL9" s="61">
        <v>0</v>
      </c>
      <c r="CM9" s="61">
        <v>1.4E-2</v>
      </c>
      <c r="CN9" s="61">
        <v>0</v>
      </c>
      <c r="CO9" s="61">
        <v>2E-3</v>
      </c>
      <c r="CP9" s="61">
        <v>0</v>
      </c>
      <c r="CQ9" s="61">
        <v>2E-3</v>
      </c>
      <c r="CR9" s="61">
        <v>0</v>
      </c>
      <c r="CS9" s="61">
        <v>165.20699999999999</v>
      </c>
      <c r="CT9" s="61">
        <v>0</v>
      </c>
      <c r="CU9" s="61">
        <v>165.20699999999999</v>
      </c>
      <c r="CV9" s="59" t="s">
        <v>342</v>
      </c>
      <c r="CW9" s="59" t="s">
        <v>342</v>
      </c>
      <c r="CX9" s="61">
        <v>11.84</v>
      </c>
      <c r="CY9" s="61">
        <v>11.499000000000001</v>
      </c>
      <c r="CZ9" s="61">
        <v>5.0359999999999996</v>
      </c>
      <c r="DA9" s="61">
        <v>1535.7449999999999</v>
      </c>
      <c r="DB9" s="61">
        <v>0.13900000000000001</v>
      </c>
      <c r="DC9" s="61">
        <v>2.1999999999999999E-2</v>
      </c>
      <c r="DD9" s="61">
        <v>1545.8340000000001</v>
      </c>
      <c r="DE9" s="59" t="s">
        <v>342</v>
      </c>
      <c r="DF9" s="60">
        <v>0</v>
      </c>
      <c r="DG9" s="60">
        <v>1816343.9650000001</v>
      </c>
      <c r="DH9" s="60">
        <v>0</v>
      </c>
      <c r="DI9" s="60">
        <v>0</v>
      </c>
      <c r="DJ9" s="60">
        <v>96520</v>
      </c>
      <c r="DK9" s="60">
        <v>50976</v>
      </c>
      <c r="DL9" s="60">
        <v>401290</v>
      </c>
      <c r="DM9" s="60">
        <v>79266</v>
      </c>
      <c r="DN9" s="60">
        <v>110089</v>
      </c>
      <c r="DO9" s="60">
        <v>0</v>
      </c>
      <c r="DP9" s="60">
        <v>189106.03</v>
      </c>
      <c r="DQ9" s="60">
        <v>2005449.9950000001</v>
      </c>
      <c r="DR9" s="60">
        <v>738141</v>
      </c>
      <c r="DS9" s="60">
        <v>641621</v>
      </c>
      <c r="DT9" s="60">
        <v>2056425.9950000001</v>
      </c>
      <c r="DU9" s="60">
        <v>687165</v>
      </c>
      <c r="DV9" s="62">
        <v>0</v>
      </c>
      <c r="DW9" s="62">
        <v>0.66203161050978698</v>
      </c>
      <c r="DX9" s="62">
        <v>0</v>
      </c>
      <c r="DY9" s="62">
        <v>0</v>
      </c>
      <c r="DZ9" s="62">
        <v>3.5180170869455699E-2</v>
      </c>
      <c r="EA9" s="62">
        <v>1.8580028908426999E-2</v>
      </c>
      <c r="EB9" s="62">
        <v>0.14626451272486399</v>
      </c>
      <c r="EC9" s="62">
        <v>2.8891332616434701E-2</v>
      </c>
      <c r="ED9" s="62">
        <v>4.0125878893985799E-2</v>
      </c>
      <c r="EE9" s="62">
        <v>0</v>
      </c>
      <c r="EF9" s="62">
        <v>6.8926465477045396E-2</v>
      </c>
      <c r="EG9" s="62">
        <v>0.73095807598683304</v>
      </c>
      <c r="EH9" s="62">
        <v>0.26904192401316701</v>
      </c>
      <c r="EI9" s="62">
        <v>0.23386175314371199</v>
      </c>
      <c r="EJ9" s="62">
        <v>0.74953810489525996</v>
      </c>
      <c r="EK9" s="62">
        <v>0.25046189510473998</v>
      </c>
      <c r="EL9" s="60">
        <v>0</v>
      </c>
      <c r="EM9" s="60">
        <v>1259299.203</v>
      </c>
      <c r="EN9" s="60">
        <v>0</v>
      </c>
      <c r="EO9" s="60">
        <v>0</v>
      </c>
      <c r="EP9" s="60">
        <v>0</v>
      </c>
      <c r="EQ9" s="60">
        <v>19968.255000000001</v>
      </c>
      <c r="ER9" s="60">
        <v>0</v>
      </c>
      <c r="ES9" s="60">
        <v>0</v>
      </c>
      <c r="ET9" s="60">
        <v>0</v>
      </c>
      <c r="EU9" s="60">
        <v>0</v>
      </c>
      <c r="EV9" s="60">
        <v>0</v>
      </c>
      <c r="EW9" s="62">
        <v>0</v>
      </c>
      <c r="EX9" s="62">
        <v>0.98439086743012505</v>
      </c>
      <c r="EY9" s="62">
        <v>0</v>
      </c>
      <c r="EZ9" s="62">
        <v>0</v>
      </c>
      <c r="FA9" s="62">
        <v>0</v>
      </c>
      <c r="FB9" s="62">
        <v>1.56091325698749E-2</v>
      </c>
      <c r="FC9" s="62">
        <v>0</v>
      </c>
      <c r="FD9" s="62">
        <v>0</v>
      </c>
      <c r="FE9" s="62">
        <v>0</v>
      </c>
      <c r="FF9" s="62">
        <v>0</v>
      </c>
      <c r="FG9" s="62">
        <v>0</v>
      </c>
    </row>
    <row r="10" spans="1:163" x14ac:dyDescent="0.15">
      <c r="A10" s="59">
        <v>2018</v>
      </c>
      <c r="B10" s="59" t="s">
        <v>355</v>
      </c>
      <c r="C10" s="59" t="s">
        <v>356</v>
      </c>
      <c r="D10" s="60">
        <v>2354.1</v>
      </c>
      <c r="E10" s="60">
        <v>71331045.430000007</v>
      </c>
      <c r="F10" s="60">
        <v>30581066.302000001</v>
      </c>
      <c r="G10" s="60">
        <v>74120739.430000007</v>
      </c>
      <c r="H10" s="60">
        <v>31735598.300999999</v>
      </c>
      <c r="I10" s="60">
        <v>7053182.0039999997</v>
      </c>
      <c r="J10" s="60">
        <v>3047404.0040000002</v>
      </c>
      <c r="K10" s="60">
        <v>12396.721</v>
      </c>
      <c r="L10" s="60">
        <v>5749.3320000000003</v>
      </c>
      <c r="M10" s="60">
        <v>28201.915000000001</v>
      </c>
      <c r="N10" s="60">
        <v>5889206.1100000003</v>
      </c>
      <c r="O10" s="60">
        <v>1266551.327</v>
      </c>
      <c r="P10" s="60">
        <v>193230.87299999999</v>
      </c>
      <c r="Q10" s="60">
        <v>5933829.3990000002</v>
      </c>
      <c r="R10" s="59" t="s">
        <v>342</v>
      </c>
      <c r="S10" s="61">
        <v>3.5150000000000001</v>
      </c>
      <c r="T10" s="61">
        <v>3.7730000000000001</v>
      </c>
      <c r="U10" s="61">
        <v>7.9969999999999999</v>
      </c>
      <c r="V10" s="61">
        <v>1669.943</v>
      </c>
      <c r="W10" s="61">
        <v>0.18</v>
      </c>
      <c r="X10" s="61">
        <v>2.7E-2</v>
      </c>
      <c r="Y10" s="61">
        <v>1682.596</v>
      </c>
      <c r="Z10" s="59" t="s">
        <v>342</v>
      </c>
      <c r="AA10" s="61">
        <v>0.34799999999999998</v>
      </c>
      <c r="AB10" s="61">
        <v>0.376</v>
      </c>
      <c r="AC10" s="61">
        <v>0.79100000000000004</v>
      </c>
      <c r="AD10" s="61">
        <v>165.12299999999999</v>
      </c>
      <c r="AE10" s="61">
        <v>1.7755961928847899E-2</v>
      </c>
      <c r="AF10" s="61">
        <v>2.7089308986733601E-3</v>
      </c>
      <c r="AG10" s="61">
        <v>166.37438476415201</v>
      </c>
      <c r="AH10" s="59" t="s">
        <v>342</v>
      </c>
      <c r="AI10" s="61">
        <v>3.6749999999999998</v>
      </c>
      <c r="AJ10" s="61">
        <v>3.944</v>
      </c>
      <c r="AK10" s="61">
        <v>8.36</v>
      </c>
      <c r="AL10" s="61">
        <v>1745.6669999999999</v>
      </c>
      <c r="AM10" s="61">
        <v>0.188</v>
      </c>
      <c r="AN10" s="61">
        <v>2.9000000000000001E-2</v>
      </c>
      <c r="AO10" s="59" t="s">
        <v>342</v>
      </c>
      <c r="AP10" s="61">
        <v>0.98599999999999999</v>
      </c>
      <c r="AQ10" s="61">
        <v>4.1210000000000004</v>
      </c>
      <c r="AR10" s="61">
        <v>0</v>
      </c>
      <c r="AS10" s="61">
        <v>3.4590000000000001</v>
      </c>
      <c r="AT10" s="61">
        <v>2.3610000000000002</v>
      </c>
      <c r="AU10" s="61">
        <v>4.1269999999999998</v>
      </c>
      <c r="AV10" s="61">
        <v>0</v>
      </c>
      <c r="AW10" s="61">
        <v>3.7679999999999998</v>
      </c>
      <c r="AX10" s="61">
        <v>10.58</v>
      </c>
      <c r="AY10" s="61">
        <v>8.3710000000000004</v>
      </c>
      <c r="AZ10" s="61">
        <v>0</v>
      </c>
      <c r="BA10" s="61">
        <v>8.8369999999999997</v>
      </c>
      <c r="BB10" s="61">
        <v>2338.0639999999999</v>
      </c>
      <c r="BC10" s="61">
        <v>1593.114</v>
      </c>
      <c r="BD10" s="61">
        <v>0</v>
      </c>
      <c r="BE10" s="61">
        <v>1750.39</v>
      </c>
      <c r="BF10" s="61">
        <v>0.27100000000000002</v>
      </c>
      <c r="BG10" s="61">
        <v>7.5999999999999998E-2</v>
      </c>
      <c r="BH10" s="61">
        <v>0</v>
      </c>
      <c r="BI10" s="61">
        <v>0.11700000000000001</v>
      </c>
      <c r="BJ10" s="61">
        <v>3.9E-2</v>
      </c>
      <c r="BK10" s="61">
        <v>1.4E-2</v>
      </c>
      <c r="BL10" s="61">
        <v>0</v>
      </c>
      <c r="BM10" s="61">
        <v>0.02</v>
      </c>
      <c r="BN10" s="61">
        <v>2356.5360000000001</v>
      </c>
      <c r="BO10" s="61">
        <v>1599.2650000000001</v>
      </c>
      <c r="BP10" s="61">
        <v>0</v>
      </c>
      <c r="BQ10" s="61">
        <v>1759.1420000000001</v>
      </c>
      <c r="BR10" s="59" t="s">
        <v>342</v>
      </c>
      <c r="BS10" s="59" t="s">
        <v>342</v>
      </c>
      <c r="BT10" s="61">
        <v>0.09</v>
      </c>
      <c r="BU10" s="61">
        <v>0.42199999999999999</v>
      </c>
      <c r="BV10" s="61">
        <v>0</v>
      </c>
      <c r="BW10" s="61">
        <v>0.34499999999999997</v>
      </c>
      <c r="BX10" s="61">
        <v>0.217</v>
      </c>
      <c r="BY10" s="61">
        <v>0.42399999999999999</v>
      </c>
      <c r="BZ10" s="61">
        <v>0</v>
      </c>
      <c r="CA10" s="61">
        <v>0.378</v>
      </c>
      <c r="CB10" s="61">
        <v>0.96599999999999997</v>
      </c>
      <c r="CC10" s="61">
        <v>0.85699999999999998</v>
      </c>
      <c r="CD10" s="61">
        <v>0</v>
      </c>
      <c r="CE10" s="61">
        <v>0.88200000000000001</v>
      </c>
      <c r="CF10" s="61">
        <v>213.37799999999999</v>
      </c>
      <c r="CG10" s="61">
        <v>163.1</v>
      </c>
      <c r="CH10" s="61">
        <v>0</v>
      </c>
      <c r="CI10" s="61">
        <v>174.709</v>
      </c>
      <c r="CJ10" s="61">
        <v>2.5000000000000001E-2</v>
      </c>
      <c r="CK10" s="61">
        <v>8.0000000000000002E-3</v>
      </c>
      <c r="CL10" s="61">
        <v>0</v>
      </c>
      <c r="CM10" s="61">
        <v>1.2E-2</v>
      </c>
      <c r="CN10" s="61">
        <v>4.0000000000000001E-3</v>
      </c>
      <c r="CO10" s="61">
        <v>1E-3</v>
      </c>
      <c r="CP10" s="61">
        <v>0</v>
      </c>
      <c r="CQ10" s="61">
        <v>2E-3</v>
      </c>
      <c r="CR10" s="61">
        <v>215.06299999999999</v>
      </c>
      <c r="CS10" s="61">
        <v>163.72999999999999</v>
      </c>
      <c r="CT10" s="61">
        <v>0</v>
      </c>
      <c r="CU10" s="61">
        <v>175.58199999999999</v>
      </c>
      <c r="CV10" s="59" t="s">
        <v>342</v>
      </c>
      <c r="CW10" s="59" t="s">
        <v>342</v>
      </c>
      <c r="CX10" s="61">
        <v>4.1849999999999996</v>
      </c>
      <c r="CY10" s="61">
        <v>4.24</v>
      </c>
      <c r="CZ10" s="61">
        <v>8.3729999999999993</v>
      </c>
      <c r="DA10" s="61">
        <v>1682.0540000000001</v>
      </c>
      <c r="DB10" s="61">
        <v>0.159</v>
      </c>
      <c r="DC10" s="61">
        <v>2.5000000000000001E-2</v>
      </c>
      <c r="DD10" s="61">
        <v>1693.5550000000001</v>
      </c>
      <c r="DE10" s="59" t="s">
        <v>342</v>
      </c>
      <c r="DF10" s="60">
        <v>1311203</v>
      </c>
      <c r="DG10" s="60">
        <v>4932603.216</v>
      </c>
      <c r="DH10" s="60">
        <v>0</v>
      </c>
      <c r="DI10" s="60">
        <v>0</v>
      </c>
      <c r="DJ10" s="60">
        <v>0</v>
      </c>
      <c r="DK10" s="60">
        <v>447891.98100000003</v>
      </c>
      <c r="DL10" s="60">
        <v>200644</v>
      </c>
      <c r="DM10" s="60">
        <v>105310.12</v>
      </c>
      <c r="DN10" s="60">
        <v>0</v>
      </c>
      <c r="DO10" s="60">
        <v>55721.625999999997</v>
      </c>
      <c r="DP10" s="60">
        <v>-192</v>
      </c>
      <c r="DQ10" s="60">
        <v>6299335.8420000002</v>
      </c>
      <c r="DR10" s="60">
        <v>753846.10100000002</v>
      </c>
      <c r="DS10" s="60">
        <v>753846.10100000002</v>
      </c>
      <c r="DT10" s="60">
        <v>6747227.8229999999</v>
      </c>
      <c r="DU10" s="60">
        <v>305954.12</v>
      </c>
      <c r="DV10" s="62">
        <v>0.18590233607986201</v>
      </c>
      <c r="DW10" s="62">
        <v>0.69934438893858597</v>
      </c>
      <c r="DX10" s="62">
        <v>0</v>
      </c>
      <c r="DY10" s="62">
        <v>0</v>
      </c>
      <c r="DZ10" s="62">
        <v>0</v>
      </c>
      <c r="EA10" s="62">
        <v>6.3502116437605102E-2</v>
      </c>
      <c r="EB10" s="62">
        <v>2.8447302454622101E-2</v>
      </c>
      <c r="EC10" s="62">
        <v>1.4930866784815601E-2</v>
      </c>
      <c r="ED10" s="62">
        <v>0</v>
      </c>
      <c r="EE10" s="62">
        <v>7.9002110608108606E-3</v>
      </c>
      <c r="EF10" s="62">
        <v>0</v>
      </c>
      <c r="EG10" s="62">
        <v>0.893119714322957</v>
      </c>
      <c r="EH10" s="62">
        <v>0.106880285677043</v>
      </c>
      <c r="EI10" s="62">
        <v>0.106880285677043</v>
      </c>
      <c r="EJ10" s="62">
        <v>0.95662183076056195</v>
      </c>
      <c r="EK10" s="62">
        <v>4.33781692394377E-2</v>
      </c>
      <c r="EL10" s="60">
        <v>119342.83199999999</v>
      </c>
      <c r="EM10" s="60">
        <v>2983408.1030000001</v>
      </c>
      <c r="EN10" s="60">
        <v>0</v>
      </c>
      <c r="EO10" s="60">
        <v>0</v>
      </c>
      <c r="EP10" s="60">
        <v>0</v>
      </c>
      <c r="EQ10" s="60">
        <v>293581.397</v>
      </c>
      <c r="ER10" s="60">
        <v>0</v>
      </c>
      <c r="ES10" s="60">
        <v>0</v>
      </c>
      <c r="ET10" s="60">
        <v>0</v>
      </c>
      <c r="EU10" s="60">
        <v>0</v>
      </c>
      <c r="EV10" s="60">
        <v>0</v>
      </c>
      <c r="EW10" s="62">
        <v>3.5138738096113703E-2</v>
      </c>
      <c r="EX10" s="62">
        <v>0.878420546352219</v>
      </c>
      <c r="EY10" s="62">
        <v>0</v>
      </c>
      <c r="EZ10" s="62">
        <v>0</v>
      </c>
      <c r="FA10" s="62">
        <v>0</v>
      </c>
      <c r="FB10" s="62">
        <v>8.6440715551667602E-2</v>
      </c>
      <c r="FC10" s="62">
        <v>0</v>
      </c>
      <c r="FD10" s="62">
        <v>0</v>
      </c>
      <c r="FE10" s="62">
        <v>0</v>
      </c>
      <c r="FF10" s="62">
        <v>0</v>
      </c>
      <c r="FG10" s="62">
        <v>0</v>
      </c>
    </row>
    <row r="11" spans="1:163" x14ac:dyDescent="0.15">
      <c r="A11" s="59">
        <v>2018</v>
      </c>
      <c r="B11" s="59" t="s">
        <v>357</v>
      </c>
      <c r="C11" s="59" t="s">
        <v>358</v>
      </c>
      <c r="D11" s="60">
        <v>11488.6</v>
      </c>
      <c r="E11" s="60">
        <v>220508199.02399999</v>
      </c>
      <c r="F11" s="60">
        <v>105433441.38500001</v>
      </c>
      <c r="G11" s="60">
        <v>238960852.037</v>
      </c>
      <c r="H11" s="60">
        <v>112090353.388</v>
      </c>
      <c r="I11" s="60">
        <v>24091645.629000001</v>
      </c>
      <c r="J11" s="60">
        <v>10661310.286</v>
      </c>
      <c r="K11" s="60">
        <v>10597.475</v>
      </c>
      <c r="L11" s="60">
        <v>4729.7079999999996</v>
      </c>
      <c r="M11" s="60">
        <v>10734.46</v>
      </c>
      <c r="N11" s="60">
        <v>20213077.502999999</v>
      </c>
      <c r="O11" s="60">
        <v>4076849.105</v>
      </c>
      <c r="P11" s="60">
        <v>598607.321</v>
      </c>
      <c r="Q11" s="60">
        <v>20353230.611000001</v>
      </c>
      <c r="R11" s="59" t="s">
        <v>342</v>
      </c>
      <c r="S11" s="61">
        <v>0.88</v>
      </c>
      <c r="T11" s="61">
        <v>0.88700000000000001</v>
      </c>
      <c r="U11" s="61">
        <v>0.89100000000000001</v>
      </c>
      <c r="V11" s="61">
        <v>1678.0160000000001</v>
      </c>
      <c r="W11" s="61">
        <v>0.16900000000000001</v>
      </c>
      <c r="X11" s="61">
        <v>2.5000000000000001E-2</v>
      </c>
      <c r="Y11" s="61">
        <v>1689.6510000000001</v>
      </c>
      <c r="Z11" s="59" t="s">
        <v>342</v>
      </c>
      <c r="AA11" s="61">
        <v>9.6000000000000002E-2</v>
      </c>
      <c r="AB11" s="61">
        <v>0.09</v>
      </c>
      <c r="AC11" s="61">
        <v>9.7000000000000003E-2</v>
      </c>
      <c r="AD11" s="61">
        <v>183.33199999999999</v>
      </c>
      <c r="AE11" s="61">
        <v>1.8488424117763899E-2</v>
      </c>
      <c r="AF11" s="61">
        <v>2.7146714890853001E-3</v>
      </c>
      <c r="AG11" s="61">
        <v>184.60293722488501</v>
      </c>
      <c r="AH11" s="59" t="s">
        <v>342</v>
      </c>
      <c r="AI11" s="61">
        <v>0.96</v>
      </c>
      <c r="AJ11" s="61">
        <v>0.96899999999999997</v>
      </c>
      <c r="AK11" s="61">
        <v>0.97299999999999998</v>
      </c>
      <c r="AL11" s="61">
        <v>1831.9</v>
      </c>
      <c r="AM11" s="61">
        <v>0.185</v>
      </c>
      <c r="AN11" s="61">
        <v>2.7E-2</v>
      </c>
      <c r="AO11" s="59" t="s">
        <v>342</v>
      </c>
      <c r="AP11" s="61">
        <v>0.88800000000000001</v>
      </c>
      <c r="AQ11" s="61">
        <v>0.89900000000000002</v>
      </c>
      <c r="AR11" s="61">
        <v>0.76600000000000001</v>
      </c>
      <c r="AS11" s="61">
        <v>0.85899999999999999</v>
      </c>
      <c r="AT11" s="61">
        <v>0.86499999999999999</v>
      </c>
      <c r="AU11" s="61">
        <v>0.751</v>
      </c>
      <c r="AV11" s="61">
        <v>0.86399999999999999</v>
      </c>
      <c r="AW11" s="61">
        <v>0.86399999999999999</v>
      </c>
      <c r="AX11" s="61">
        <v>1.04</v>
      </c>
      <c r="AY11" s="61">
        <v>2.5830000000000002</v>
      </c>
      <c r="AZ11" s="61">
        <v>0.32500000000000001</v>
      </c>
      <c r="BA11" s="61">
        <v>0.88</v>
      </c>
      <c r="BB11" s="61">
        <v>2218.2379999999998</v>
      </c>
      <c r="BC11" s="61">
        <v>1786.5219999999999</v>
      </c>
      <c r="BD11" s="61">
        <v>1050.5060000000001</v>
      </c>
      <c r="BE11" s="61">
        <v>1935.896</v>
      </c>
      <c r="BF11" s="61">
        <v>0.24199999999999999</v>
      </c>
      <c r="BG11" s="61">
        <v>0.19700000000000001</v>
      </c>
      <c r="BH11" s="61">
        <v>2.4E-2</v>
      </c>
      <c r="BI11" s="61">
        <v>0.19</v>
      </c>
      <c r="BJ11" s="61">
        <v>3.5000000000000003E-2</v>
      </c>
      <c r="BK11" s="61">
        <v>2.9000000000000001E-2</v>
      </c>
      <c r="BL11" s="61">
        <v>3.0000000000000001E-3</v>
      </c>
      <c r="BM11" s="61">
        <v>2.7E-2</v>
      </c>
      <c r="BN11" s="61">
        <v>2234.8009999999999</v>
      </c>
      <c r="BO11" s="61">
        <v>1800.2339999999999</v>
      </c>
      <c r="BP11" s="61">
        <v>1051.885</v>
      </c>
      <c r="BQ11" s="61">
        <v>1948.808</v>
      </c>
      <c r="BR11" s="59" t="s">
        <v>342</v>
      </c>
      <c r="BS11" s="59" t="s">
        <v>342</v>
      </c>
      <c r="BT11" s="61">
        <v>8.3000000000000004E-2</v>
      </c>
      <c r="BU11" s="61">
        <v>8.6999999999999994E-2</v>
      </c>
      <c r="BV11" s="61">
        <v>8.6999999999999994E-2</v>
      </c>
      <c r="BW11" s="61">
        <v>8.4000000000000005E-2</v>
      </c>
      <c r="BX11" s="61">
        <v>0.08</v>
      </c>
      <c r="BY11" s="61">
        <v>7.3999999999999996E-2</v>
      </c>
      <c r="BZ11" s="61">
        <v>0.08</v>
      </c>
      <c r="CA11" s="61">
        <v>0.08</v>
      </c>
      <c r="CB11" s="61">
        <v>9.7000000000000003E-2</v>
      </c>
      <c r="CC11" s="61">
        <v>0.251</v>
      </c>
      <c r="CD11" s="61">
        <v>3.6999999999999998E-2</v>
      </c>
      <c r="CE11" s="61">
        <v>8.5999999999999993E-2</v>
      </c>
      <c r="CF11" s="61">
        <v>207.68700000000001</v>
      </c>
      <c r="CG11" s="61">
        <v>173.64699999999999</v>
      </c>
      <c r="CH11" s="61">
        <v>118.729</v>
      </c>
      <c r="CI11" s="61">
        <v>189.06</v>
      </c>
      <c r="CJ11" s="61">
        <v>2.3E-2</v>
      </c>
      <c r="CK11" s="61">
        <v>1.9E-2</v>
      </c>
      <c r="CL11" s="61">
        <v>3.0000000000000001E-3</v>
      </c>
      <c r="CM11" s="61">
        <v>1.9E-2</v>
      </c>
      <c r="CN11" s="61">
        <v>3.0000000000000001E-3</v>
      </c>
      <c r="CO11" s="61">
        <v>3.0000000000000001E-3</v>
      </c>
      <c r="CP11" s="61">
        <v>0</v>
      </c>
      <c r="CQ11" s="61">
        <v>3.0000000000000001E-3</v>
      </c>
      <c r="CR11" s="61">
        <v>209.23699999999999</v>
      </c>
      <c r="CS11" s="61">
        <v>174.98</v>
      </c>
      <c r="CT11" s="61">
        <v>118.88500000000001</v>
      </c>
      <c r="CU11" s="61">
        <v>190.321</v>
      </c>
      <c r="CV11" s="59" t="s">
        <v>342</v>
      </c>
      <c r="CW11" s="59" t="s">
        <v>342</v>
      </c>
      <c r="CX11" s="61">
        <v>0.93700000000000006</v>
      </c>
      <c r="CY11" s="61">
        <v>0.97199999999999998</v>
      </c>
      <c r="CZ11" s="61">
        <v>0.96099999999999997</v>
      </c>
      <c r="DA11" s="61">
        <v>1634.3150000000001</v>
      </c>
      <c r="DB11" s="61">
        <v>0.14899999999999999</v>
      </c>
      <c r="DC11" s="61">
        <v>2.1999999999999999E-2</v>
      </c>
      <c r="DD11" s="61">
        <v>1644.4949999999999</v>
      </c>
      <c r="DE11" s="59" t="s">
        <v>342</v>
      </c>
      <c r="DF11" s="60">
        <v>15443667.615</v>
      </c>
      <c r="DG11" s="60">
        <v>119385.402</v>
      </c>
      <c r="DH11" s="60">
        <v>5440443.9179999996</v>
      </c>
      <c r="DI11" s="60">
        <v>0</v>
      </c>
      <c r="DJ11" s="60">
        <v>1276036.55</v>
      </c>
      <c r="DK11" s="60">
        <v>1024258.778</v>
      </c>
      <c r="DL11" s="60">
        <v>739690</v>
      </c>
      <c r="DM11" s="60">
        <v>8034.91</v>
      </c>
      <c r="DN11" s="60">
        <v>0</v>
      </c>
      <c r="DO11" s="60">
        <v>16906.972000000002</v>
      </c>
      <c r="DP11" s="60">
        <v>23220.83</v>
      </c>
      <c r="DQ11" s="60">
        <v>21043624.737</v>
      </c>
      <c r="DR11" s="60">
        <v>3048020.2379999999</v>
      </c>
      <c r="DS11" s="60">
        <v>1771983.6880000001</v>
      </c>
      <c r="DT11" s="60">
        <v>22067883.515000001</v>
      </c>
      <c r="DU11" s="60">
        <v>2023761.46</v>
      </c>
      <c r="DV11" s="62">
        <v>0.64103831975881898</v>
      </c>
      <c r="DW11" s="62">
        <v>4.9554690899640402E-3</v>
      </c>
      <c r="DX11" s="62">
        <v>0.22582284952503501</v>
      </c>
      <c r="DY11" s="62">
        <v>0</v>
      </c>
      <c r="DZ11" s="62">
        <v>5.29659370011532E-2</v>
      </c>
      <c r="EA11" s="62">
        <v>4.2515103433695703E-2</v>
      </c>
      <c r="EB11" s="62">
        <v>3.0703175344297999E-2</v>
      </c>
      <c r="EC11" s="62">
        <v>3.3351437846348199E-4</v>
      </c>
      <c r="ED11" s="62">
        <v>0</v>
      </c>
      <c r="EE11" s="62">
        <v>7.0177740115066596E-4</v>
      </c>
      <c r="EF11" s="62">
        <v>9.6385406742031704E-4</v>
      </c>
      <c r="EG11" s="62">
        <v>0.87348226984238897</v>
      </c>
      <c r="EH11" s="62">
        <v>0.12651773015761</v>
      </c>
      <c r="EI11" s="62">
        <v>7.3551793156457101E-2</v>
      </c>
      <c r="EJ11" s="62">
        <v>0.91599737327608499</v>
      </c>
      <c r="EK11" s="62">
        <v>8.4002626723914703E-2</v>
      </c>
      <c r="EL11" s="60">
        <v>6874357.4050000003</v>
      </c>
      <c r="EM11" s="60">
        <v>147861</v>
      </c>
      <c r="EN11" s="60">
        <v>4690812.085</v>
      </c>
      <c r="EO11" s="60">
        <v>0</v>
      </c>
      <c r="EP11" s="60">
        <v>0</v>
      </c>
      <c r="EQ11" s="60">
        <v>704791.79700000002</v>
      </c>
      <c r="ER11" s="60">
        <v>0</v>
      </c>
      <c r="ES11" s="60">
        <v>0</v>
      </c>
      <c r="ET11" s="60">
        <v>0</v>
      </c>
      <c r="EU11" s="60">
        <v>0</v>
      </c>
      <c r="EV11" s="60">
        <v>0</v>
      </c>
      <c r="EW11" s="62">
        <v>0.55358800007281095</v>
      </c>
      <c r="EX11" s="62">
        <v>1.1907160255714601E-2</v>
      </c>
      <c r="EY11" s="62">
        <v>0.377748366512769</v>
      </c>
      <c r="EZ11" s="62">
        <v>0</v>
      </c>
      <c r="FA11" s="62">
        <v>0</v>
      </c>
      <c r="FB11" s="62">
        <v>5.6756473158705502E-2</v>
      </c>
      <c r="FC11" s="62">
        <v>0</v>
      </c>
      <c r="FD11" s="62">
        <v>0</v>
      </c>
      <c r="FE11" s="62">
        <v>0</v>
      </c>
      <c r="FF11" s="62">
        <v>0</v>
      </c>
      <c r="FG11" s="62">
        <v>0</v>
      </c>
    </row>
    <row r="12" spans="1:163" x14ac:dyDescent="0.15">
      <c r="A12" s="59">
        <v>2018</v>
      </c>
      <c r="B12" s="59" t="s">
        <v>359</v>
      </c>
      <c r="C12" s="59" t="s">
        <v>360</v>
      </c>
      <c r="D12" s="60">
        <v>81925.3</v>
      </c>
      <c r="E12" s="60">
        <v>1480023485.497</v>
      </c>
      <c r="F12" s="60">
        <v>656634723.03499997</v>
      </c>
      <c r="G12" s="60">
        <v>2353900535.493</v>
      </c>
      <c r="H12" s="60">
        <v>985529248.04799998</v>
      </c>
      <c r="I12" s="60">
        <v>236704124.21200001</v>
      </c>
      <c r="J12" s="60">
        <v>99191790.828999996</v>
      </c>
      <c r="K12" s="60">
        <v>115575.64200000001</v>
      </c>
      <c r="L12" s="60">
        <v>50030.243000000002</v>
      </c>
      <c r="M12" s="60">
        <v>159939.06400000001</v>
      </c>
      <c r="N12" s="60">
        <v>146738517.653</v>
      </c>
      <c r="O12" s="60">
        <v>32693599.041000001</v>
      </c>
      <c r="P12" s="60">
        <v>4728626.932</v>
      </c>
      <c r="Q12" s="60">
        <v>147845555.27900001</v>
      </c>
      <c r="R12" s="59" t="s">
        <v>342</v>
      </c>
      <c r="S12" s="61">
        <v>0.97699999999999998</v>
      </c>
      <c r="T12" s="61">
        <v>1.0089999999999999</v>
      </c>
      <c r="U12" s="61">
        <v>1.351</v>
      </c>
      <c r="V12" s="61">
        <v>1239.848</v>
      </c>
      <c r="W12" s="61">
        <v>0.13800000000000001</v>
      </c>
      <c r="X12" s="61">
        <v>0.02</v>
      </c>
      <c r="Y12" s="61">
        <v>1249.201</v>
      </c>
      <c r="Z12" s="59" t="s">
        <v>342</v>
      </c>
      <c r="AA12" s="61">
        <v>0.156</v>
      </c>
      <c r="AB12" s="61">
        <v>0.152</v>
      </c>
      <c r="AC12" s="61">
        <v>0.216</v>
      </c>
      <c r="AD12" s="61">
        <v>198.292</v>
      </c>
      <c r="AE12" s="61">
        <v>2.2089919086670001E-2</v>
      </c>
      <c r="AF12" s="61">
        <v>3.1949674977029899E-3</v>
      </c>
      <c r="AG12" s="61">
        <v>199.78812056398201</v>
      </c>
      <c r="AH12" s="59" t="s">
        <v>342</v>
      </c>
      <c r="AI12" s="61">
        <v>1.595</v>
      </c>
      <c r="AJ12" s="61">
        <v>1.647</v>
      </c>
      <c r="AK12" s="61">
        <v>2.2069999999999999</v>
      </c>
      <c r="AL12" s="61">
        <v>2024.8409999999999</v>
      </c>
      <c r="AM12" s="61">
        <v>0.22600000000000001</v>
      </c>
      <c r="AN12" s="61">
        <v>3.3000000000000002E-2</v>
      </c>
      <c r="AO12" s="59" t="s">
        <v>342</v>
      </c>
      <c r="AP12" s="61">
        <v>1.7170000000000001</v>
      </c>
      <c r="AQ12" s="61">
        <v>3.8570000000000002</v>
      </c>
      <c r="AR12" s="61">
        <v>0.50700000000000001</v>
      </c>
      <c r="AS12" s="61">
        <v>1.5649999999999999</v>
      </c>
      <c r="AT12" s="61">
        <v>1.6970000000000001</v>
      </c>
      <c r="AU12" s="61">
        <v>3.2759999999999998</v>
      </c>
      <c r="AV12" s="61">
        <v>0.54200000000000004</v>
      </c>
      <c r="AW12" s="61">
        <v>1.5129999999999999</v>
      </c>
      <c r="AX12" s="61">
        <v>2.5630000000000002</v>
      </c>
      <c r="AY12" s="61">
        <v>0.82399999999999995</v>
      </c>
      <c r="AZ12" s="61">
        <v>1.0999999999999999E-2</v>
      </c>
      <c r="BA12" s="61">
        <v>2.234</v>
      </c>
      <c r="BB12" s="61">
        <v>2218.2919999999999</v>
      </c>
      <c r="BC12" s="61">
        <v>1084.452</v>
      </c>
      <c r="BD12" s="61">
        <v>978.24300000000005</v>
      </c>
      <c r="BE12" s="61">
        <v>2057.7710000000002</v>
      </c>
      <c r="BF12" s="61">
        <v>0.249</v>
      </c>
      <c r="BG12" s="61">
        <v>4.4999999999999998E-2</v>
      </c>
      <c r="BH12" s="61">
        <v>1.7999999999999999E-2</v>
      </c>
      <c r="BI12" s="61">
        <v>0.219</v>
      </c>
      <c r="BJ12" s="61">
        <v>3.5999999999999997E-2</v>
      </c>
      <c r="BK12" s="61">
        <v>8.0000000000000002E-3</v>
      </c>
      <c r="BL12" s="61">
        <v>2E-3</v>
      </c>
      <c r="BM12" s="61">
        <v>3.2000000000000001E-2</v>
      </c>
      <c r="BN12" s="61">
        <v>2235.3130000000001</v>
      </c>
      <c r="BO12" s="61">
        <v>1087.848</v>
      </c>
      <c r="BP12" s="61">
        <v>979.25</v>
      </c>
      <c r="BQ12" s="61">
        <v>2072.7199999999998</v>
      </c>
      <c r="BR12" s="59" t="s">
        <v>342</v>
      </c>
      <c r="BS12" s="59" t="s">
        <v>342</v>
      </c>
      <c r="BT12" s="61">
        <v>0.16300000000000001</v>
      </c>
      <c r="BU12" s="61">
        <v>0.53500000000000003</v>
      </c>
      <c r="BV12" s="61">
        <v>6.0999999999999999E-2</v>
      </c>
      <c r="BW12" s="61">
        <v>0.153</v>
      </c>
      <c r="BX12" s="61">
        <v>0.16200000000000001</v>
      </c>
      <c r="BY12" s="61">
        <v>0.60699999999999998</v>
      </c>
      <c r="BZ12" s="61">
        <v>6.5000000000000002E-2</v>
      </c>
      <c r="CA12" s="61">
        <v>0.14899999999999999</v>
      </c>
      <c r="CB12" s="61">
        <v>0.24399999999999999</v>
      </c>
      <c r="CC12" s="61">
        <v>0.114</v>
      </c>
      <c r="CD12" s="61">
        <v>1E-3</v>
      </c>
      <c r="CE12" s="61">
        <v>0.219</v>
      </c>
      <c r="CF12" s="61">
        <v>211.238</v>
      </c>
      <c r="CG12" s="61">
        <v>150.43299999999999</v>
      </c>
      <c r="CH12" s="61">
        <v>118.137</v>
      </c>
      <c r="CI12" s="61">
        <v>201.50700000000001</v>
      </c>
      <c r="CJ12" s="61">
        <v>2.4E-2</v>
      </c>
      <c r="CK12" s="61">
        <v>6.0000000000000001E-3</v>
      </c>
      <c r="CL12" s="61">
        <v>2E-3</v>
      </c>
      <c r="CM12" s="61">
        <v>2.1000000000000001E-2</v>
      </c>
      <c r="CN12" s="61">
        <v>3.0000000000000001E-3</v>
      </c>
      <c r="CO12" s="61">
        <v>1E-3</v>
      </c>
      <c r="CP12" s="61">
        <v>0</v>
      </c>
      <c r="CQ12" s="61">
        <v>3.0000000000000001E-3</v>
      </c>
      <c r="CR12" s="61">
        <v>212.858</v>
      </c>
      <c r="CS12" s="61">
        <v>150.904</v>
      </c>
      <c r="CT12" s="61">
        <v>118.259</v>
      </c>
      <c r="CU12" s="61">
        <v>202.971</v>
      </c>
      <c r="CV12" s="59" t="s">
        <v>342</v>
      </c>
      <c r="CW12" s="59" t="s">
        <v>342</v>
      </c>
      <c r="CX12" s="61">
        <v>1.4990000000000001</v>
      </c>
      <c r="CY12" s="61">
        <v>1.4</v>
      </c>
      <c r="CZ12" s="61">
        <v>1.7589999999999999</v>
      </c>
      <c r="DA12" s="61">
        <v>1764.2909999999999</v>
      </c>
      <c r="DB12" s="61">
        <v>0.192</v>
      </c>
      <c r="DC12" s="61">
        <v>2.7E-2</v>
      </c>
      <c r="DD12" s="61">
        <v>1777.037</v>
      </c>
      <c r="DE12" s="59" t="s">
        <v>342</v>
      </c>
      <c r="DF12" s="60">
        <v>122647114.31900001</v>
      </c>
      <c r="DG12" s="60">
        <v>237245.71299999999</v>
      </c>
      <c r="DH12" s="60">
        <v>19018032.013</v>
      </c>
      <c r="DI12" s="60">
        <v>25128868</v>
      </c>
      <c r="DJ12" s="60">
        <v>14211593.369999999</v>
      </c>
      <c r="DK12" s="60">
        <v>2516887.96</v>
      </c>
      <c r="DL12" s="60">
        <v>51315894</v>
      </c>
      <c r="DM12" s="60">
        <v>1109404.8400000001</v>
      </c>
      <c r="DN12" s="60">
        <v>0</v>
      </c>
      <c r="DO12" s="60">
        <v>63906.216999999997</v>
      </c>
      <c r="DP12" s="60">
        <v>455138.837</v>
      </c>
      <c r="DQ12" s="60">
        <v>167550305.09900001</v>
      </c>
      <c r="DR12" s="60">
        <v>69153780.170000002</v>
      </c>
      <c r="DS12" s="60">
        <v>54942186.799999997</v>
      </c>
      <c r="DT12" s="60">
        <v>144938325.05899999</v>
      </c>
      <c r="DU12" s="60">
        <v>91765760.209999993</v>
      </c>
      <c r="DV12" s="62">
        <v>0.51814532131804503</v>
      </c>
      <c r="DW12" s="62">
        <v>1.0022882060965899E-3</v>
      </c>
      <c r="DX12" s="62">
        <v>8.0345178628358493E-2</v>
      </c>
      <c r="DY12" s="62">
        <v>0.10616153063620599</v>
      </c>
      <c r="DZ12" s="62">
        <v>6.0039493420020101E-2</v>
      </c>
      <c r="EA12" s="62">
        <v>1.0633056700900201E-2</v>
      </c>
      <c r="EB12" s="62">
        <v>0.216793444615384</v>
      </c>
      <c r="EC12" s="62">
        <v>4.6868850562474598E-3</v>
      </c>
      <c r="ED12" s="62">
        <v>0</v>
      </c>
      <c r="EE12" s="62">
        <v>2.6998358278174399E-4</v>
      </c>
      <c r="EF12" s="62">
        <v>1.92281783596072E-3</v>
      </c>
      <c r="EG12" s="62">
        <v>0.707847120207448</v>
      </c>
      <c r="EH12" s="62">
        <v>0.292152879792551</v>
      </c>
      <c r="EI12" s="62">
        <v>0.23211338637253101</v>
      </c>
      <c r="EJ12" s="62">
        <v>0.61231864627214305</v>
      </c>
      <c r="EK12" s="62">
        <v>0.387681353727857</v>
      </c>
      <c r="EL12" s="60">
        <v>31299411.074000001</v>
      </c>
      <c r="EM12" s="60">
        <v>220478.228</v>
      </c>
      <c r="EN12" s="60">
        <v>14320792.013</v>
      </c>
      <c r="EO12" s="60">
        <v>0</v>
      </c>
      <c r="EP12" s="60">
        <v>0</v>
      </c>
      <c r="EQ12" s="60">
        <v>1392285.1129999999</v>
      </c>
      <c r="ER12" s="60">
        <v>0</v>
      </c>
      <c r="ES12" s="60">
        <v>0</v>
      </c>
      <c r="ET12" s="60">
        <v>0</v>
      </c>
      <c r="EU12" s="60">
        <v>0</v>
      </c>
      <c r="EV12" s="60">
        <v>0</v>
      </c>
      <c r="EW12" s="62">
        <v>0.66266028666575905</v>
      </c>
      <c r="EX12" s="62">
        <v>4.6678886537437304E-3</v>
      </c>
      <c r="EY12" s="62">
        <v>0.30319484665695101</v>
      </c>
      <c r="EZ12" s="62">
        <v>0</v>
      </c>
      <c r="FA12" s="62">
        <v>0</v>
      </c>
      <c r="FB12" s="62">
        <v>2.9476978023546499E-2</v>
      </c>
      <c r="FC12" s="62">
        <v>0</v>
      </c>
      <c r="FD12" s="62">
        <v>0</v>
      </c>
      <c r="FE12" s="62">
        <v>0</v>
      </c>
      <c r="FF12" s="62">
        <v>0</v>
      </c>
      <c r="FG12" s="62">
        <v>0</v>
      </c>
    </row>
    <row r="13" spans="1:163" x14ac:dyDescent="0.15">
      <c r="A13" s="59">
        <v>2018</v>
      </c>
      <c r="B13" s="59" t="s">
        <v>361</v>
      </c>
      <c r="C13" s="59" t="s">
        <v>362</v>
      </c>
      <c r="D13" s="60">
        <v>45439.9</v>
      </c>
      <c r="E13" s="60">
        <v>519453891.38599998</v>
      </c>
      <c r="F13" s="60">
        <v>239450214.47600001</v>
      </c>
      <c r="G13" s="60">
        <v>959949128.38100004</v>
      </c>
      <c r="H13" s="60">
        <v>422632020.48000002</v>
      </c>
      <c r="I13" s="60">
        <v>105482005.602</v>
      </c>
      <c r="J13" s="60">
        <v>47130649.486000001</v>
      </c>
      <c r="K13" s="60">
        <v>20390.308000000001</v>
      </c>
      <c r="L13" s="60">
        <v>8252.4480000000003</v>
      </c>
      <c r="M13" s="60">
        <v>7179.76</v>
      </c>
      <c r="N13" s="60">
        <v>27547279.640999999</v>
      </c>
      <c r="O13" s="60">
        <v>8618105.0219999999</v>
      </c>
      <c r="P13" s="60">
        <v>1136959.179</v>
      </c>
      <c r="Q13" s="60">
        <v>27824278.653000001</v>
      </c>
      <c r="R13" s="59" t="s">
        <v>342</v>
      </c>
      <c r="S13" s="61">
        <v>0.38700000000000001</v>
      </c>
      <c r="T13" s="61">
        <v>0.35</v>
      </c>
      <c r="U13" s="61">
        <v>0.13600000000000001</v>
      </c>
      <c r="V13" s="61">
        <v>522.31200000000001</v>
      </c>
      <c r="W13" s="61">
        <v>8.2000000000000003E-2</v>
      </c>
      <c r="X13" s="61">
        <v>1.0999999999999999E-2</v>
      </c>
      <c r="Y13" s="61">
        <v>527.56399999999996</v>
      </c>
      <c r="Z13" s="59" t="s">
        <v>342</v>
      </c>
      <c r="AA13" s="61">
        <v>7.9000000000000001E-2</v>
      </c>
      <c r="AB13" s="61">
        <v>6.9000000000000006E-2</v>
      </c>
      <c r="AC13" s="61">
        <v>2.8000000000000001E-2</v>
      </c>
      <c r="AD13" s="61">
        <v>106.062</v>
      </c>
      <c r="AE13" s="61">
        <v>1.65907025915338E-2</v>
      </c>
      <c r="AF13" s="61">
        <v>2.1887586133321302E-3</v>
      </c>
      <c r="AG13" s="61">
        <v>107.128964146402</v>
      </c>
      <c r="AH13" s="59" t="s">
        <v>342</v>
      </c>
      <c r="AI13" s="61">
        <v>0.65500000000000003</v>
      </c>
      <c r="AJ13" s="61">
        <v>0.59399999999999997</v>
      </c>
      <c r="AK13" s="61">
        <v>0.23100000000000001</v>
      </c>
      <c r="AL13" s="61">
        <v>885.3</v>
      </c>
      <c r="AM13" s="61">
        <v>0.13800000000000001</v>
      </c>
      <c r="AN13" s="61">
        <v>1.7999999999999999E-2</v>
      </c>
      <c r="AO13" s="59" t="s">
        <v>342</v>
      </c>
      <c r="AP13" s="61">
        <v>2.5870000000000002</v>
      </c>
      <c r="AQ13" s="61">
        <v>3.7949999999999999</v>
      </c>
      <c r="AR13" s="61">
        <v>0.23400000000000001</v>
      </c>
      <c r="AS13" s="61">
        <v>0.318</v>
      </c>
      <c r="AT13" s="61">
        <v>3.008</v>
      </c>
      <c r="AU13" s="61">
        <v>4.6879999999999997</v>
      </c>
      <c r="AV13" s="61">
        <v>0.224</v>
      </c>
      <c r="AW13" s="61">
        <v>0.26400000000000001</v>
      </c>
      <c r="AX13" s="61">
        <v>1.7689999999999999</v>
      </c>
      <c r="AY13" s="61">
        <v>4.6280000000000001</v>
      </c>
      <c r="AZ13" s="61">
        <v>2.8000000000000001E-2</v>
      </c>
      <c r="BA13" s="61">
        <v>0.11600000000000001</v>
      </c>
      <c r="BB13" s="61">
        <v>2531.3609999999999</v>
      </c>
      <c r="BC13" s="61">
        <v>1942.4490000000001</v>
      </c>
      <c r="BD13" s="61">
        <v>863.69899999999996</v>
      </c>
      <c r="BE13" s="61">
        <v>905.02800000000002</v>
      </c>
      <c r="BF13" s="61">
        <v>0.28100000000000003</v>
      </c>
      <c r="BG13" s="61">
        <v>6.6000000000000003E-2</v>
      </c>
      <c r="BH13" s="61">
        <v>1.7000000000000001E-2</v>
      </c>
      <c r="BI13" s="61">
        <v>2.1999999999999999E-2</v>
      </c>
      <c r="BJ13" s="61">
        <v>4.1000000000000002E-2</v>
      </c>
      <c r="BK13" s="61">
        <v>1.2999999999999999E-2</v>
      </c>
      <c r="BL13" s="61">
        <v>2E-3</v>
      </c>
      <c r="BM13" s="61">
        <v>3.0000000000000001E-3</v>
      </c>
      <c r="BN13" s="61">
        <v>2550.61</v>
      </c>
      <c r="BO13" s="61">
        <v>1947.8689999999999</v>
      </c>
      <c r="BP13" s="61">
        <v>864.62199999999996</v>
      </c>
      <c r="BQ13" s="61">
        <v>906.31100000000004</v>
      </c>
      <c r="BR13" s="59" t="s">
        <v>342</v>
      </c>
      <c r="BS13" s="59" t="s">
        <v>342</v>
      </c>
      <c r="BT13" s="61">
        <v>0.21099999999999999</v>
      </c>
      <c r="BU13" s="61">
        <v>0.30499999999999999</v>
      </c>
      <c r="BV13" s="61">
        <v>3.2000000000000001E-2</v>
      </c>
      <c r="BW13" s="61">
        <v>4.2999999999999997E-2</v>
      </c>
      <c r="BX13" s="61">
        <v>0.22700000000000001</v>
      </c>
      <c r="BY13" s="61">
        <v>0.32900000000000001</v>
      </c>
      <c r="BZ13" s="61">
        <v>3.1E-2</v>
      </c>
      <c r="CA13" s="61">
        <v>3.5999999999999997E-2</v>
      </c>
      <c r="CB13" s="61">
        <v>0.14399999999999999</v>
      </c>
      <c r="CC13" s="61">
        <v>0.372</v>
      </c>
      <c r="CD13" s="61">
        <v>4.0000000000000001E-3</v>
      </c>
      <c r="CE13" s="61">
        <v>1.6E-2</v>
      </c>
      <c r="CF13" s="61">
        <v>206.721</v>
      </c>
      <c r="CG13" s="61">
        <v>155.91999999999999</v>
      </c>
      <c r="CH13" s="61">
        <v>118.758</v>
      </c>
      <c r="CI13" s="61">
        <v>121.95</v>
      </c>
      <c r="CJ13" s="61">
        <v>2.3E-2</v>
      </c>
      <c r="CK13" s="61">
        <v>5.0000000000000001E-3</v>
      </c>
      <c r="CL13" s="61">
        <v>2E-3</v>
      </c>
      <c r="CM13" s="61">
        <v>3.0000000000000001E-3</v>
      </c>
      <c r="CN13" s="61">
        <v>3.0000000000000001E-3</v>
      </c>
      <c r="CO13" s="61">
        <v>1E-3</v>
      </c>
      <c r="CP13" s="61">
        <v>0</v>
      </c>
      <c r="CQ13" s="61">
        <v>0</v>
      </c>
      <c r="CR13" s="61">
        <v>208.29300000000001</v>
      </c>
      <c r="CS13" s="61">
        <v>156.35499999999999</v>
      </c>
      <c r="CT13" s="61">
        <v>118.88500000000001</v>
      </c>
      <c r="CU13" s="61">
        <v>122.123</v>
      </c>
      <c r="CV13" s="59" t="s">
        <v>342</v>
      </c>
      <c r="CW13" s="59" t="s">
        <v>342</v>
      </c>
      <c r="CX13" s="61">
        <v>0.501</v>
      </c>
      <c r="CY13" s="61">
        <v>0.378</v>
      </c>
      <c r="CZ13" s="61">
        <v>0.26600000000000001</v>
      </c>
      <c r="DA13" s="61">
        <v>930.97199999999998</v>
      </c>
      <c r="DB13" s="61">
        <v>8.5999999999999993E-2</v>
      </c>
      <c r="DC13" s="61">
        <v>1.0999999999999999E-2</v>
      </c>
      <c r="DD13" s="61">
        <v>936.51300000000003</v>
      </c>
      <c r="DE13" s="59" t="s">
        <v>342</v>
      </c>
      <c r="DF13" s="60">
        <v>1036895.611</v>
      </c>
      <c r="DG13" s="60">
        <v>1245692.21</v>
      </c>
      <c r="DH13" s="60">
        <v>51610789.597999997</v>
      </c>
      <c r="DI13" s="60">
        <v>31384751</v>
      </c>
      <c r="DJ13" s="60">
        <v>7112471.6900000004</v>
      </c>
      <c r="DK13" s="60">
        <v>8074844.7810000004</v>
      </c>
      <c r="DL13" s="60">
        <v>3552013.84</v>
      </c>
      <c r="DM13" s="60">
        <v>1200139.02</v>
      </c>
      <c r="DN13" s="60">
        <v>0</v>
      </c>
      <c r="DO13" s="60">
        <v>160478.91</v>
      </c>
      <c r="DP13" s="60">
        <v>103928</v>
      </c>
      <c r="DQ13" s="60">
        <v>85542535.328999996</v>
      </c>
      <c r="DR13" s="60">
        <v>19939469.331</v>
      </c>
      <c r="DS13" s="60">
        <v>12826997.641000001</v>
      </c>
      <c r="DT13" s="60">
        <v>62232629.109999999</v>
      </c>
      <c r="DU13" s="60">
        <v>43249375.549999997</v>
      </c>
      <c r="DV13" s="62">
        <v>9.8300711513989898E-3</v>
      </c>
      <c r="DW13" s="62">
        <v>1.1809523472892301E-2</v>
      </c>
      <c r="DX13" s="62">
        <v>0.48928525547421098</v>
      </c>
      <c r="DY13" s="62">
        <v>0.29753654285546099</v>
      </c>
      <c r="DZ13" s="62">
        <v>6.7428294645381595E-2</v>
      </c>
      <c r="EA13" s="62">
        <v>7.6551870691381294E-2</v>
      </c>
      <c r="EB13" s="62">
        <v>3.3674121490667501E-2</v>
      </c>
      <c r="EC13" s="62">
        <v>1.13776660186579E-2</v>
      </c>
      <c r="ED13" s="62">
        <v>0</v>
      </c>
      <c r="EE13" s="62">
        <v>1.52138661487589E-3</v>
      </c>
      <c r="EF13" s="62">
        <v>9.8526758507283692E-4</v>
      </c>
      <c r="EG13" s="62">
        <v>0.81096804715391102</v>
      </c>
      <c r="EH13" s="62">
        <v>0.18903195284608801</v>
      </c>
      <c r="EI13" s="62">
        <v>0.121603658200707</v>
      </c>
      <c r="EJ13" s="62">
        <v>0.589983374989832</v>
      </c>
      <c r="EK13" s="62">
        <v>0.410016625010168</v>
      </c>
      <c r="EL13" s="60">
        <v>882618</v>
      </c>
      <c r="EM13" s="60">
        <v>687789.51599999995</v>
      </c>
      <c r="EN13" s="60">
        <v>29998255.767000001</v>
      </c>
      <c r="EO13" s="60">
        <v>0</v>
      </c>
      <c r="EP13" s="60">
        <v>0</v>
      </c>
      <c r="EQ13" s="60">
        <v>2629213.58</v>
      </c>
      <c r="ER13" s="60">
        <v>0</v>
      </c>
      <c r="ES13" s="60">
        <v>0</v>
      </c>
      <c r="ET13" s="60">
        <v>0</v>
      </c>
      <c r="EU13" s="60">
        <v>0</v>
      </c>
      <c r="EV13" s="60">
        <v>0</v>
      </c>
      <c r="EW13" s="62">
        <v>2.5809146092605002E-2</v>
      </c>
      <c r="EX13" s="62">
        <v>2.0112053116947502E-2</v>
      </c>
      <c r="EY13" s="62">
        <v>0.87719643788022095</v>
      </c>
      <c r="EZ13" s="62">
        <v>0</v>
      </c>
      <c r="FA13" s="62">
        <v>0</v>
      </c>
      <c r="FB13" s="62">
        <v>7.6882362910226404E-2</v>
      </c>
      <c r="FC13" s="62">
        <v>0</v>
      </c>
      <c r="FD13" s="62">
        <v>0</v>
      </c>
      <c r="FE13" s="62">
        <v>0</v>
      </c>
      <c r="FF13" s="62">
        <v>0</v>
      </c>
      <c r="FG13" s="62">
        <v>0</v>
      </c>
    </row>
    <row r="14" spans="1:163" x14ac:dyDescent="0.15">
      <c r="A14" s="59">
        <v>2018</v>
      </c>
      <c r="B14" s="59" t="s">
        <v>363</v>
      </c>
      <c r="C14" s="59" t="s">
        <v>364</v>
      </c>
      <c r="D14" s="60">
        <v>92607.4</v>
      </c>
      <c r="E14" s="60">
        <v>1097798064.1659999</v>
      </c>
      <c r="F14" s="60">
        <v>481382332.13800001</v>
      </c>
      <c r="G14" s="60">
        <v>2756862106.1719999</v>
      </c>
      <c r="H14" s="60">
        <v>1191928192.1359999</v>
      </c>
      <c r="I14" s="60">
        <v>294782038.58200002</v>
      </c>
      <c r="J14" s="60">
        <v>127196814.492</v>
      </c>
      <c r="K14" s="60">
        <v>85516.231</v>
      </c>
      <c r="L14" s="60">
        <v>36706.093999999997</v>
      </c>
      <c r="M14" s="60">
        <v>55535.807999999997</v>
      </c>
      <c r="N14" s="60">
        <v>94188334.174999997</v>
      </c>
      <c r="O14" s="60">
        <v>18781549.506999999</v>
      </c>
      <c r="P14" s="60">
        <v>2703890.2280000001</v>
      </c>
      <c r="Q14" s="60">
        <v>94825948.733999997</v>
      </c>
      <c r="R14" s="59" t="s">
        <v>342</v>
      </c>
      <c r="S14" s="61">
        <v>0.57999999999999996</v>
      </c>
      <c r="T14" s="61">
        <v>0.57699999999999996</v>
      </c>
      <c r="U14" s="61">
        <v>0.377</v>
      </c>
      <c r="V14" s="61">
        <v>639.03700000000003</v>
      </c>
      <c r="W14" s="61">
        <v>6.4000000000000001E-2</v>
      </c>
      <c r="X14" s="61">
        <v>8.9999999999999993E-3</v>
      </c>
      <c r="Y14" s="61">
        <v>643.36300000000006</v>
      </c>
      <c r="Z14" s="59" t="s">
        <v>342</v>
      </c>
      <c r="AA14" s="61">
        <v>0.156</v>
      </c>
      <c r="AB14" s="61">
        <v>0.153</v>
      </c>
      <c r="AC14" s="61">
        <v>0.10100000000000001</v>
      </c>
      <c r="AD14" s="61">
        <v>171.595</v>
      </c>
      <c r="AE14" s="61">
        <v>1.7108382789204901E-2</v>
      </c>
      <c r="AF14" s="61">
        <v>2.4630123847541601E-3</v>
      </c>
      <c r="AG14" s="61">
        <v>172.75663317194801</v>
      </c>
      <c r="AH14" s="59" t="s">
        <v>342</v>
      </c>
      <c r="AI14" s="61">
        <v>1.494</v>
      </c>
      <c r="AJ14" s="61">
        <v>1.486</v>
      </c>
      <c r="AK14" s="61">
        <v>0.97</v>
      </c>
      <c r="AL14" s="61">
        <v>1645.046</v>
      </c>
      <c r="AM14" s="61">
        <v>0.16400000000000001</v>
      </c>
      <c r="AN14" s="61">
        <v>2.4E-2</v>
      </c>
      <c r="AO14" s="59" t="s">
        <v>342</v>
      </c>
      <c r="AP14" s="61">
        <v>2.13</v>
      </c>
      <c r="AQ14" s="61">
        <v>0.83599999999999997</v>
      </c>
      <c r="AR14" s="61">
        <v>0.503</v>
      </c>
      <c r="AS14" s="61">
        <v>1.462</v>
      </c>
      <c r="AT14" s="61">
        <v>2.1819999999999999</v>
      </c>
      <c r="AU14" s="61">
        <v>0.79400000000000004</v>
      </c>
      <c r="AV14" s="61">
        <v>0.54200000000000004</v>
      </c>
      <c r="AW14" s="61">
        <v>1.4430000000000001</v>
      </c>
      <c r="AX14" s="61">
        <v>1.575</v>
      </c>
      <c r="AY14" s="61">
        <v>13.441000000000001</v>
      </c>
      <c r="AZ14" s="61">
        <v>1.4999999999999999E-2</v>
      </c>
      <c r="BA14" s="61">
        <v>0.96099999999999997</v>
      </c>
      <c r="BB14" s="61">
        <v>2285.364</v>
      </c>
      <c r="BC14" s="61">
        <v>1760.989</v>
      </c>
      <c r="BD14" s="61">
        <v>916.572</v>
      </c>
      <c r="BE14" s="61">
        <v>1700.922</v>
      </c>
      <c r="BF14" s="61">
        <v>0.26200000000000001</v>
      </c>
      <c r="BG14" s="61">
        <v>5.0999999999999997E-2</v>
      </c>
      <c r="BH14" s="61">
        <v>1.7000000000000001E-2</v>
      </c>
      <c r="BI14" s="61">
        <v>0.157</v>
      </c>
      <c r="BJ14" s="61">
        <v>3.7999999999999999E-2</v>
      </c>
      <c r="BK14" s="61">
        <v>0.01</v>
      </c>
      <c r="BL14" s="61">
        <v>2E-3</v>
      </c>
      <c r="BM14" s="61">
        <v>2.1999999999999999E-2</v>
      </c>
      <c r="BN14" s="61">
        <v>2303.2370000000001</v>
      </c>
      <c r="BO14" s="61">
        <v>1765.3230000000001</v>
      </c>
      <c r="BP14" s="61">
        <v>917.49099999999999</v>
      </c>
      <c r="BQ14" s="61">
        <v>1711.547</v>
      </c>
      <c r="BR14" s="59" t="s">
        <v>342</v>
      </c>
      <c r="BS14" s="59" t="s">
        <v>342</v>
      </c>
      <c r="BT14" s="61">
        <v>0.19400000000000001</v>
      </c>
      <c r="BU14" s="61">
        <v>0.105</v>
      </c>
      <c r="BV14" s="61">
        <v>6.4000000000000001E-2</v>
      </c>
      <c r="BW14" s="61">
        <v>0.152</v>
      </c>
      <c r="BX14" s="61">
        <v>0.19700000000000001</v>
      </c>
      <c r="BY14" s="61">
        <v>9.9000000000000005E-2</v>
      </c>
      <c r="BZ14" s="61">
        <v>6.7000000000000004E-2</v>
      </c>
      <c r="CA14" s="61">
        <v>0.14899999999999999</v>
      </c>
      <c r="CB14" s="61">
        <v>0.14399999999999999</v>
      </c>
      <c r="CC14" s="61">
        <v>1.696</v>
      </c>
      <c r="CD14" s="61">
        <v>2E-3</v>
      </c>
      <c r="CE14" s="61">
        <v>0.1</v>
      </c>
      <c r="CF14" s="61">
        <v>208.46</v>
      </c>
      <c r="CG14" s="61">
        <v>222.23099999999999</v>
      </c>
      <c r="CH14" s="61">
        <v>116.85899999999999</v>
      </c>
      <c r="CI14" s="61">
        <v>176.934</v>
      </c>
      <c r="CJ14" s="61">
        <v>2.4E-2</v>
      </c>
      <c r="CK14" s="61">
        <v>6.0000000000000001E-3</v>
      </c>
      <c r="CL14" s="61">
        <v>2E-3</v>
      </c>
      <c r="CM14" s="61">
        <v>1.6E-2</v>
      </c>
      <c r="CN14" s="61">
        <v>3.0000000000000001E-3</v>
      </c>
      <c r="CO14" s="61">
        <v>1E-3</v>
      </c>
      <c r="CP14" s="61">
        <v>0</v>
      </c>
      <c r="CQ14" s="61">
        <v>2E-3</v>
      </c>
      <c r="CR14" s="61">
        <v>210.09100000000001</v>
      </c>
      <c r="CS14" s="61">
        <v>222.77799999999999</v>
      </c>
      <c r="CT14" s="61">
        <v>116.976</v>
      </c>
      <c r="CU14" s="61">
        <v>178.03899999999999</v>
      </c>
      <c r="CV14" s="59" t="s">
        <v>342</v>
      </c>
      <c r="CW14" s="59" t="s">
        <v>342</v>
      </c>
      <c r="CX14" s="61">
        <v>1.4410000000000001</v>
      </c>
      <c r="CY14" s="61">
        <v>1.4350000000000001</v>
      </c>
      <c r="CZ14" s="61">
        <v>0.78300000000000003</v>
      </c>
      <c r="DA14" s="61">
        <v>1575.09</v>
      </c>
      <c r="DB14" s="61">
        <v>0.14799999999999999</v>
      </c>
      <c r="DC14" s="61">
        <v>2.1000000000000001E-2</v>
      </c>
      <c r="DD14" s="61">
        <v>1585.1759999999999</v>
      </c>
      <c r="DE14" s="59" t="s">
        <v>342</v>
      </c>
      <c r="DF14" s="60">
        <v>62858367.755999997</v>
      </c>
      <c r="DG14" s="60">
        <v>521322.66499999998</v>
      </c>
      <c r="DH14" s="60">
        <v>46303050.384999998</v>
      </c>
      <c r="DI14" s="60">
        <v>9708441</v>
      </c>
      <c r="DJ14" s="60">
        <v>140486961.34999999</v>
      </c>
      <c r="DK14" s="60">
        <v>3628596.4780000001</v>
      </c>
      <c r="DL14" s="60">
        <v>24403614</v>
      </c>
      <c r="DM14" s="60">
        <v>3900194</v>
      </c>
      <c r="DN14" s="60">
        <v>1771344</v>
      </c>
      <c r="DO14" s="60">
        <v>827454.75699999998</v>
      </c>
      <c r="DP14" s="60">
        <v>372692.43900000001</v>
      </c>
      <c r="DQ14" s="60">
        <v>120591329.002</v>
      </c>
      <c r="DR14" s="60">
        <v>174190709.82800001</v>
      </c>
      <c r="DS14" s="60">
        <v>33703748.478</v>
      </c>
      <c r="DT14" s="60">
        <v>114511484.48</v>
      </c>
      <c r="DU14" s="60">
        <v>180270554.34999999</v>
      </c>
      <c r="DV14" s="62">
        <v>0.213236763018151</v>
      </c>
      <c r="DW14" s="62">
        <v>1.7685021348965099E-3</v>
      </c>
      <c r="DX14" s="62">
        <v>0.15707554832302001</v>
      </c>
      <c r="DY14" s="62">
        <v>3.2934303048222098E-2</v>
      </c>
      <c r="DZ14" s="62">
        <v>0.47657910878016002</v>
      </c>
      <c r="EA14" s="62">
        <v>1.2309421877947599E-2</v>
      </c>
      <c r="EB14" s="62">
        <v>8.2785281277172704E-2</v>
      </c>
      <c r="EC14" s="62">
        <v>1.32307721850354E-2</v>
      </c>
      <c r="ED14" s="62">
        <v>6.0089956872220697E-3</v>
      </c>
      <c r="EE14" s="62">
        <v>2.8070053395525601E-3</v>
      </c>
      <c r="EF14" s="62">
        <v>1.2642983286201199E-3</v>
      </c>
      <c r="EG14" s="62">
        <v>0.409086420192462</v>
      </c>
      <c r="EH14" s="62">
        <v>0.590913579807538</v>
      </c>
      <c r="EI14" s="62">
        <v>0.114334471027378</v>
      </c>
      <c r="EJ14" s="62">
        <v>0.388461539022187</v>
      </c>
      <c r="EK14" s="62">
        <v>0.61153846097781295</v>
      </c>
      <c r="EL14" s="60">
        <v>25742317.624000002</v>
      </c>
      <c r="EM14" s="60">
        <v>43390.194000000003</v>
      </c>
      <c r="EN14" s="60">
        <v>24800249.478</v>
      </c>
      <c r="EO14" s="60">
        <v>0</v>
      </c>
      <c r="EP14" s="60">
        <v>0</v>
      </c>
      <c r="EQ14" s="60">
        <v>1830652.824</v>
      </c>
      <c r="ER14" s="60">
        <v>0</v>
      </c>
      <c r="ES14" s="60">
        <v>0</v>
      </c>
      <c r="ET14" s="60">
        <v>0</v>
      </c>
      <c r="EU14" s="60">
        <v>194766.25399999999</v>
      </c>
      <c r="EV14" s="60">
        <v>0</v>
      </c>
      <c r="EW14" s="62">
        <v>0.489291848979239</v>
      </c>
      <c r="EX14" s="62">
        <v>8.2473026642919801E-4</v>
      </c>
      <c r="EY14" s="62">
        <v>0.47138568094590599</v>
      </c>
      <c r="EZ14" s="62">
        <v>0</v>
      </c>
      <c r="FA14" s="62">
        <v>0</v>
      </c>
      <c r="FB14" s="62">
        <v>3.4795759975132602E-2</v>
      </c>
      <c r="FC14" s="62">
        <v>0</v>
      </c>
      <c r="FD14" s="62">
        <v>0</v>
      </c>
      <c r="FE14" s="62">
        <v>0</v>
      </c>
      <c r="FF14" s="62">
        <v>3.7019798332923199E-3</v>
      </c>
      <c r="FG14" s="62">
        <v>0</v>
      </c>
    </row>
    <row r="15" spans="1:163" x14ac:dyDescent="0.15">
      <c r="A15" s="59">
        <v>2018</v>
      </c>
      <c r="B15" s="59" t="s">
        <v>365</v>
      </c>
      <c r="C15" s="59" t="s">
        <v>366</v>
      </c>
      <c r="D15" s="60">
        <v>17330.7</v>
      </c>
      <c r="E15" s="60">
        <v>217440402.16</v>
      </c>
      <c r="F15" s="60">
        <v>111205156.185</v>
      </c>
      <c r="G15" s="60">
        <v>388109497.16000003</v>
      </c>
      <c r="H15" s="60">
        <v>184825493.185</v>
      </c>
      <c r="I15" s="60">
        <v>43455636.897</v>
      </c>
      <c r="J15" s="60">
        <v>20558668.469999999</v>
      </c>
      <c r="K15" s="60">
        <v>5455.72</v>
      </c>
      <c r="L15" s="60">
        <v>2562.1860000000001</v>
      </c>
      <c r="M15" s="60">
        <v>565.04600000000005</v>
      </c>
      <c r="N15" s="60">
        <v>12958779.127</v>
      </c>
      <c r="O15" s="60">
        <v>961210.41799999995</v>
      </c>
      <c r="P15" s="60">
        <v>115904.01700000001</v>
      </c>
      <c r="Q15" s="60">
        <v>12988062.955</v>
      </c>
      <c r="R15" s="59" t="s">
        <v>342</v>
      </c>
      <c r="S15" s="61">
        <v>0.251</v>
      </c>
      <c r="T15" s="61">
        <v>0.249</v>
      </c>
      <c r="U15" s="61">
        <v>2.5999999999999999E-2</v>
      </c>
      <c r="V15" s="61">
        <v>596.41399999999999</v>
      </c>
      <c r="W15" s="61">
        <v>2.1999999999999999E-2</v>
      </c>
      <c r="X15" s="61">
        <v>3.0000000000000001E-3</v>
      </c>
      <c r="Y15" s="63">
        <v>597.76199999999994</v>
      </c>
      <c r="Z15" s="59" t="s">
        <v>342</v>
      </c>
      <c r="AA15" s="61">
        <v>0.05</v>
      </c>
      <c r="AB15" s="61">
        <v>4.5999999999999999E-2</v>
      </c>
      <c r="AC15" s="61">
        <v>5.0000000000000001E-3</v>
      </c>
      <c r="AD15" s="61">
        <v>119.194</v>
      </c>
      <c r="AE15" s="61">
        <v>4.42056953745288E-3</v>
      </c>
      <c r="AF15" s="61">
        <v>5.3303809158113103E-4</v>
      </c>
      <c r="AG15" s="61">
        <v>119.46319843028</v>
      </c>
      <c r="AH15" s="59" t="s">
        <v>342</v>
      </c>
      <c r="AI15" s="61">
        <v>0.40200000000000002</v>
      </c>
      <c r="AJ15" s="61">
        <v>0.39900000000000002</v>
      </c>
      <c r="AK15" s="61">
        <v>4.2000000000000003E-2</v>
      </c>
      <c r="AL15" s="61">
        <v>955.30700000000002</v>
      </c>
      <c r="AM15" s="61">
        <v>3.5000000000000003E-2</v>
      </c>
      <c r="AN15" s="61">
        <v>4.0000000000000001E-3</v>
      </c>
      <c r="AO15" s="59" t="s">
        <v>342</v>
      </c>
      <c r="AP15" s="61">
        <v>0</v>
      </c>
      <c r="AQ15" s="61">
        <v>41.387</v>
      </c>
      <c r="AR15" s="61">
        <v>0.29699999999999999</v>
      </c>
      <c r="AS15" s="61">
        <v>0.32900000000000001</v>
      </c>
      <c r="AT15" s="61">
        <v>0</v>
      </c>
      <c r="AU15" s="61">
        <v>12.712999999999999</v>
      </c>
      <c r="AV15" s="61">
        <v>0.311</v>
      </c>
      <c r="AW15" s="61">
        <v>0.31900000000000001</v>
      </c>
      <c r="AX15" s="61">
        <v>0</v>
      </c>
      <c r="AY15" s="61">
        <v>1.958</v>
      </c>
      <c r="AZ15" s="61">
        <v>3.1E-2</v>
      </c>
      <c r="BA15" s="61">
        <v>3.2000000000000001E-2</v>
      </c>
      <c r="BB15" s="61">
        <v>0</v>
      </c>
      <c r="BC15" s="61">
        <v>3673.3330000000001</v>
      </c>
      <c r="BD15" s="61">
        <v>940.601</v>
      </c>
      <c r="BE15" s="61">
        <v>942.72199999999998</v>
      </c>
      <c r="BF15" s="61">
        <v>0</v>
      </c>
      <c r="BG15" s="61">
        <v>5.6000000000000001E-2</v>
      </c>
      <c r="BH15" s="61">
        <v>1.7000000000000001E-2</v>
      </c>
      <c r="BI15" s="61">
        <v>1.7000000000000001E-2</v>
      </c>
      <c r="BJ15" s="61">
        <v>0</v>
      </c>
      <c r="BK15" s="61">
        <v>8.0000000000000002E-3</v>
      </c>
      <c r="BL15" s="61">
        <v>2E-3</v>
      </c>
      <c r="BM15" s="61">
        <v>2E-3</v>
      </c>
      <c r="BN15" s="61">
        <v>0</v>
      </c>
      <c r="BO15" s="61">
        <v>3677.2449999999999</v>
      </c>
      <c r="BP15" s="61">
        <v>941.55700000000002</v>
      </c>
      <c r="BQ15" s="61">
        <v>943.68</v>
      </c>
      <c r="BR15" s="59" t="s">
        <v>342</v>
      </c>
      <c r="BS15" s="59" t="s">
        <v>342</v>
      </c>
      <c r="BT15" s="61">
        <v>0</v>
      </c>
      <c r="BU15" s="61">
        <v>1.841</v>
      </c>
      <c r="BV15" s="61">
        <v>3.7999999999999999E-2</v>
      </c>
      <c r="BW15" s="61">
        <v>4.2000000000000003E-2</v>
      </c>
      <c r="BX15" s="61">
        <v>0</v>
      </c>
      <c r="BY15" s="61">
        <v>0.40100000000000002</v>
      </c>
      <c r="BZ15" s="61">
        <v>3.7999999999999999E-2</v>
      </c>
      <c r="CA15" s="61">
        <v>3.9E-2</v>
      </c>
      <c r="CB15" s="61">
        <v>0</v>
      </c>
      <c r="CC15" s="61">
        <v>8.6999999999999994E-2</v>
      </c>
      <c r="CD15" s="61">
        <v>4.0000000000000001E-3</v>
      </c>
      <c r="CE15" s="61">
        <v>4.0000000000000001E-3</v>
      </c>
      <c r="CF15" s="61">
        <v>0</v>
      </c>
      <c r="CG15" s="61">
        <v>163.42500000000001</v>
      </c>
      <c r="CH15" s="61">
        <v>119.83199999999999</v>
      </c>
      <c r="CI15" s="61">
        <v>119.929</v>
      </c>
      <c r="CJ15" s="61">
        <v>0</v>
      </c>
      <c r="CK15" s="61">
        <v>3.0000000000000001E-3</v>
      </c>
      <c r="CL15" s="61">
        <v>2E-3</v>
      </c>
      <c r="CM15" s="61">
        <v>2E-3</v>
      </c>
      <c r="CN15" s="61">
        <v>0</v>
      </c>
      <c r="CO15" s="61">
        <v>0</v>
      </c>
      <c r="CP15" s="61">
        <v>0</v>
      </c>
      <c r="CQ15" s="61">
        <v>0</v>
      </c>
      <c r="CR15" s="61">
        <v>0</v>
      </c>
      <c r="CS15" s="61">
        <v>163.59899999999999</v>
      </c>
      <c r="CT15" s="61">
        <v>119.95399999999999</v>
      </c>
      <c r="CU15" s="61">
        <v>120.051</v>
      </c>
      <c r="CV15" s="59" t="s">
        <v>342</v>
      </c>
      <c r="CW15" s="59" t="s">
        <v>342</v>
      </c>
      <c r="CX15" s="61">
        <v>0.48799999999999999</v>
      </c>
      <c r="CY15" s="61">
        <v>0.45300000000000001</v>
      </c>
      <c r="CZ15" s="61">
        <v>5.5E-2</v>
      </c>
      <c r="DA15" s="61">
        <v>1067.585</v>
      </c>
      <c r="DB15" s="61">
        <v>2.1999999999999999E-2</v>
      </c>
      <c r="DC15" s="61">
        <v>2E-3</v>
      </c>
      <c r="DD15" s="61">
        <v>1068.876</v>
      </c>
      <c r="DE15" s="59" t="s">
        <v>342</v>
      </c>
      <c r="DF15" s="60">
        <v>0</v>
      </c>
      <c r="DG15" s="60">
        <v>615291.95600000001</v>
      </c>
      <c r="DH15" s="60">
        <v>26119820.403000001</v>
      </c>
      <c r="DI15" s="60">
        <v>16318960</v>
      </c>
      <c r="DJ15" s="60">
        <v>0</v>
      </c>
      <c r="DK15" s="60">
        <v>394972</v>
      </c>
      <c r="DL15" s="60">
        <v>0</v>
      </c>
      <c r="DM15" s="60">
        <v>6592</v>
      </c>
      <c r="DN15" s="60">
        <v>0</v>
      </c>
      <c r="DO15" s="60">
        <v>0</v>
      </c>
      <c r="DP15" s="60">
        <v>0</v>
      </c>
      <c r="DQ15" s="60">
        <v>43054072.358999997</v>
      </c>
      <c r="DR15" s="60">
        <v>401564</v>
      </c>
      <c r="DS15" s="60">
        <v>401564</v>
      </c>
      <c r="DT15" s="60">
        <v>27130084.359000001</v>
      </c>
      <c r="DU15" s="60">
        <v>16325552</v>
      </c>
      <c r="DV15" s="62">
        <v>0</v>
      </c>
      <c r="DW15" s="62">
        <v>1.4159082861355201E-2</v>
      </c>
      <c r="DX15" s="62">
        <v>0.60106864359818302</v>
      </c>
      <c r="DY15" s="62">
        <v>0.37553149297329802</v>
      </c>
      <c r="DZ15" s="62">
        <v>0</v>
      </c>
      <c r="EA15" s="62">
        <v>9.0890856306191994E-3</v>
      </c>
      <c r="EB15" s="62">
        <v>0</v>
      </c>
      <c r="EC15" s="62">
        <v>1.51694936544975E-4</v>
      </c>
      <c r="ED15" s="62">
        <v>0</v>
      </c>
      <c r="EE15" s="62">
        <v>0</v>
      </c>
      <c r="EF15" s="62">
        <v>0</v>
      </c>
      <c r="EG15" s="62">
        <v>0.99075921943283596</v>
      </c>
      <c r="EH15" s="62">
        <v>9.2407805671641703E-3</v>
      </c>
      <c r="EI15" s="62">
        <v>9.2407805671641703E-3</v>
      </c>
      <c r="EJ15" s="62">
        <v>0.62431681209015699</v>
      </c>
      <c r="EK15" s="62">
        <v>0.37568318790984301</v>
      </c>
      <c r="EL15" s="60">
        <v>0</v>
      </c>
      <c r="EM15" s="60">
        <v>20746.002</v>
      </c>
      <c r="EN15" s="60">
        <v>14103612.165999999</v>
      </c>
      <c r="EO15" s="60">
        <v>0</v>
      </c>
      <c r="EP15" s="60">
        <v>0</v>
      </c>
      <c r="EQ15" s="60">
        <v>29461.605</v>
      </c>
      <c r="ER15" s="60">
        <v>0</v>
      </c>
      <c r="ES15" s="60">
        <v>0</v>
      </c>
      <c r="ET15" s="60">
        <v>0</v>
      </c>
      <c r="EU15" s="60">
        <v>0</v>
      </c>
      <c r="EV15" s="60">
        <v>0</v>
      </c>
      <c r="EW15" s="62">
        <v>0</v>
      </c>
      <c r="EX15" s="62">
        <v>1.4657528733047101E-3</v>
      </c>
      <c r="EY15" s="62">
        <v>0.99645271681818304</v>
      </c>
      <c r="EZ15" s="62">
        <v>0</v>
      </c>
      <c r="FA15" s="62">
        <v>0</v>
      </c>
      <c r="FB15" s="62">
        <v>2.0815303085120699E-3</v>
      </c>
      <c r="FC15" s="62">
        <v>0</v>
      </c>
      <c r="FD15" s="62">
        <v>0</v>
      </c>
      <c r="FE15" s="62">
        <v>0</v>
      </c>
      <c r="FF15" s="62">
        <v>0</v>
      </c>
      <c r="FG15" s="62">
        <v>0</v>
      </c>
    </row>
    <row r="16" spans="1:163" x14ac:dyDescent="0.15">
      <c r="A16" s="59">
        <v>2018</v>
      </c>
      <c r="B16" s="59" t="s">
        <v>367</v>
      </c>
      <c r="C16" s="59" t="s">
        <v>368</v>
      </c>
      <c r="D16" s="60">
        <v>6322.3</v>
      </c>
      <c r="E16" s="60">
        <v>106245574.145</v>
      </c>
      <c r="F16" s="60">
        <v>54915311.850000001</v>
      </c>
      <c r="G16" s="60">
        <v>107487343.145</v>
      </c>
      <c r="H16" s="60">
        <v>55589513.850000001</v>
      </c>
      <c r="I16" s="60">
        <v>10573426.17</v>
      </c>
      <c r="J16" s="60">
        <v>5253727.7010000004</v>
      </c>
      <c r="K16" s="60">
        <v>4545.3230000000003</v>
      </c>
      <c r="L16" s="60">
        <v>2175.1840000000002</v>
      </c>
      <c r="M16" s="60">
        <v>1235.422</v>
      </c>
      <c r="N16" s="60">
        <v>6260744.6689999998</v>
      </c>
      <c r="O16" s="60">
        <v>1473213.7930000001</v>
      </c>
      <c r="P16" s="60">
        <v>190397.16500000001</v>
      </c>
      <c r="Q16" s="60">
        <v>6307529.0190000003</v>
      </c>
      <c r="R16" s="59" t="s">
        <v>342</v>
      </c>
      <c r="S16" s="61">
        <v>0.86</v>
      </c>
      <c r="T16" s="61">
        <v>0.82799999999999996</v>
      </c>
      <c r="U16" s="61">
        <v>0.23400000000000001</v>
      </c>
      <c r="V16" s="61">
        <v>1184.241</v>
      </c>
      <c r="W16" s="61">
        <v>0.13900000000000001</v>
      </c>
      <c r="X16" s="61">
        <v>1.7999999999999999E-2</v>
      </c>
      <c r="Y16" s="61">
        <v>1193.0909999999999</v>
      </c>
      <c r="Z16" s="59" t="s">
        <v>342</v>
      </c>
      <c r="AA16" s="61">
        <v>8.5999999999999993E-2</v>
      </c>
      <c r="AB16" s="61">
        <v>7.9000000000000001E-2</v>
      </c>
      <c r="AC16" s="61">
        <v>2.3E-2</v>
      </c>
      <c r="AD16" s="61">
        <v>117.854</v>
      </c>
      <c r="AE16" s="61">
        <v>1.38661191758389E-2</v>
      </c>
      <c r="AF16" s="61">
        <v>1.79204796559481E-3</v>
      </c>
      <c r="AG16" s="61">
        <v>118.734903919701</v>
      </c>
      <c r="AH16" s="59" t="s">
        <v>342</v>
      </c>
      <c r="AI16" s="61">
        <v>0.871</v>
      </c>
      <c r="AJ16" s="61">
        <v>0.83899999999999997</v>
      </c>
      <c r="AK16" s="61">
        <v>0.23699999999999999</v>
      </c>
      <c r="AL16" s="61">
        <v>1199.694</v>
      </c>
      <c r="AM16" s="61">
        <v>0.14099999999999999</v>
      </c>
      <c r="AN16" s="61">
        <v>1.7999999999999999E-2</v>
      </c>
      <c r="AO16" s="59" t="s">
        <v>342</v>
      </c>
      <c r="AP16" s="61">
        <v>0</v>
      </c>
      <c r="AQ16" s="61">
        <v>1.0089999999999999</v>
      </c>
      <c r="AR16" s="61">
        <v>0.52800000000000002</v>
      </c>
      <c r="AS16" s="61">
        <v>0.67100000000000004</v>
      </c>
      <c r="AT16" s="61">
        <v>0</v>
      </c>
      <c r="AU16" s="61">
        <v>0.83199999999999996</v>
      </c>
      <c r="AV16" s="61">
        <v>0.56799999999999995</v>
      </c>
      <c r="AW16" s="61">
        <v>0.65700000000000003</v>
      </c>
      <c r="AX16" s="61">
        <v>0</v>
      </c>
      <c r="AY16" s="61">
        <v>0.57799999999999996</v>
      </c>
      <c r="AZ16" s="61">
        <v>9.9000000000000005E-2</v>
      </c>
      <c r="BA16" s="61">
        <v>0.24099999999999999</v>
      </c>
      <c r="BB16" s="61">
        <v>0</v>
      </c>
      <c r="BC16" s="61">
        <v>1368.5550000000001</v>
      </c>
      <c r="BD16" s="61">
        <v>1038.751</v>
      </c>
      <c r="BE16" s="61">
        <v>1136.3679999999999</v>
      </c>
      <c r="BF16" s="61">
        <v>0</v>
      </c>
      <c r="BG16" s="61">
        <v>3.1E-2</v>
      </c>
      <c r="BH16" s="61">
        <v>2.1000000000000001E-2</v>
      </c>
      <c r="BI16" s="61">
        <v>2.4E-2</v>
      </c>
      <c r="BJ16" s="61">
        <v>0</v>
      </c>
      <c r="BK16" s="61">
        <v>4.0000000000000001E-3</v>
      </c>
      <c r="BL16" s="61">
        <v>2E-3</v>
      </c>
      <c r="BM16" s="61">
        <v>3.0000000000000001E-3</v>
      </c>
      <c r="BN16" s="61">
        <v>0</v>
      </c>
      <c r="BO16" s="61">
        <v>1370.537</v>
      </c>
      <c r="BP16" s="61">
        <v>1039.944</v>
      </c>
      <c r="BQ16" s="61">
        <v>1137.7940000000001</v>
      </c>
      <c r="BR16" s="59" t="s">
        <v>342</v>
      </c>
      <c r="BS16" s="59" t="s">
        <v>342</v>
      </c>
      <c r="BT16" s="61">
        <v>0</v>
      </c>
      <c r="BU16" s="61">
        <v>9.1999999999999998E-2</v>
      </c>
      <c r="BV16" s="61">
        <v>6.0999999999999999E-2</v>
      </c>
      <c r="BW16" s="61">
        <v>7.1999999999999995E-2</v>
      </c>
      <c r="BX16" s="61">
        <v>0</v>
      </c>
      <c r="BY16" s="61">
        <v>7.2999999999999995E-2</v>
      </c>
      <c r="BZ16" s="61">
        <v>6.2E-2</v>
      </c>
      <c r="CA16" s="61">
        <v>6.6000000000000003E-2</v>
      </c>
      <c r="CB16" s="61">
        <v>0</v>
      </c>
      <c r="CC16" s="61">
        <v>5.2999999999999999E-2</v>
      </c>
      <c r="CD16" s="61">
        <v>1.0999999999999999E-2</v>
      </c>
      <c r="CE16" s="61">
        <v>2.5999999999999999E-2</v>
      </c>
      <c r="CF16" s="61">
        <v>0</v>
      </c>
      <c r="CG16" s="61">
        <v>124.944</v>
      </c>
      <c r="CH16" s="61">
        <v>120.15300000000001</v>
      </c>
      <c r="CI16" s="61">
        <v>121.818</v>
      </c>
      <c r="CJ16" s="61">
        <v>0</v>
      </c>
      <c r="CK16" s="61">
        <v>3.0000000000000001E-3</v>
      </c>
      <c r="CL16" s="61">
        <v>2E-3</v>
      </c>
      <c r="CM16" s="61">
        <v>3.0000000000000001E-3</v>
      </c>
      <c r="CN16" s="61">
        <v>0</v>
      </c>
      <c r="CO16" s="61">
        <v>0</v>
      </c>
      <c r="CP16" s="61">
        <v>0</v>
      </c>
      <c r="CQ16" s="61">
        <v>0</v>
      </c>
      <c r="CR16" s="61">
        <v>0</v>
      </c>
      <c r="CS16" s="61">
        <v>125.125</v>
      </c>
      <c r="CT16" s="61">
        <v>120.29</v>
      </c>
      <c r="CU16" s="61">
        <v>121.971</v>
      </c>
      <c r="CV16" s="59" t="s">
        <v>342</v>
      </c>
      <c r="CW16" s="59" t="s">
        <v>342</v>
      </c>
      <c r="CX16" s="61">
        <v>0.97199999999999998</v>
      </c>
      <c r="CY16" s="61">
        <v>0.88900000000000001</v>
      </c>
      <c r="CZ16" s="61">
        <v>0.371</v>
      </c>
      <c r="DA16" s="61">
        <v>1320.28</v>
      </c>
      <c r="DB16" s="61">
        <v>0.04</v>
      </c>
      <c r="DC16" s="61">
        <v>5.0000000000000001E-3</v>
      </c>
      <c r="DD16" s="61">
        <v>1322.796</v>
      </c>
      <c r="DE16" s="59" t="s">
        <v>342</v>
      </c>
      <c r="DF16" s="60">
        <v>0</v>
      </c>
      <c r="DG16" s="60">
        <v>580552.93999999994</v>
      </c>
      <c r="DH16" s="60">
        <v>8908363.9600000009</v>
      </c>
      <c r="DI16" s="60">
        <v>0</v>
      </c>
      <c r="DJ16" s="60">
        <v>0</v>
      </c>
      <c r="DK16" s="60">
        <v>948320.28200000001</v>
      </c>
      <c r="DL16" s="60">
        <v>0</v>
      </c>
      <c r="DM16" s="60">
        <v>136189</v>
      </c>
      <c r="DN16" s="60">
        <v>0</v>
      </c>
      <c r="DO16" s="60">
        <v>0</v>
      </c>
      <c r="DP16" s="60">
        <v>0</v>
      </c>
      <c r="DQ16" s="60">
        <v>9488916.9000000004</v>
      </c>
      <c r="DR16" s="60">
        <v>1084509.2819999999</v>
      </c>
      <c r="DS16" s="60">
        <v>1084509.2819999999</v>
      </c>
      <c r="DT16" s="60">
        <v>10437237.182</v>
      </c>
      <c r="DU16" s="60">
        <v>136189</v>
      </c>
      <c r="DV16" s="62">
        <v>0</v>
      </c>
      <c r="DW16" s="62">
        <v>5.4906794638460897E-2</v>
      </c>
      <c r="DX16" s="62">
        <v>0.84252387132237505</v>
      </c>
      <c r="DY16" s="62">
        <v>0</v>
      </c>
      <c r="DZ16" s="62">
        <v>0</v>
      </c>
      <c r="EA16" s="62">
        <v>8.96890246999031E-2</v>
      </c>
      <c r="EB16" s="62">
        <v>0</v>
      </c>
      <c r="EC16" s="62">
        <v>1.28803093392609E-2</v>
      </c>
      <c r="ED16" s="62">
        <v>0</v>
      </c>
      <c r="EE16" s="62">
        <v>0</v>
      </c>
      <c r="EF16" s="62">
        <v>0</v>
      </c>
      <c r="EG16" s="62">
        <v>0.89743066596083598</v>
      </c>
      <c r="EH16" s="62">
        <v>0.102569334039164</v>
      </c>
      <c r="EI16" s="62">
        <v>0.102569334039164</v>
      </c>
      <c r="EJ16" s="62">
        <v>0.98711969066073901</v>
      </c>
      <c r="EK16" s="62">
        <v>1.28803093392609E-2</v>
      </c>
      <c r="EL16" s="60">
        <v>0</v>
      </c>
      <c r="EM16" s="60">
        <v>2807792</v>
      </c>
      <c r="EN16" s="60">
        <v>3266071.3309999998</v>
      </c>
      <c r="EO16" s="60">
        <v>0</v>
      </c>
      <c r="EP16" s="60">
        <v>0</v>
      </c>
      <c r="EQ16" s="60">
        <v>44999.319000000003</v>
      </c>
      <c r="ER16" s="60">
        <v>0</v>
      </c>
      <c r="ES16" s="60">
        <v>0</v>
      </c>
      <c r="ET16" s="60">
        <v>0</v>
      </c>
      <c r="EU16" s="60">
        <v>0</v>
      </c>
      <c r="EV16" s="60">
        <v>0</v>
      </c>
      <c r="EW16" s="62">
        <v>0</v>
      </c>
      <c r="EX16" s="62">
        <v>0.45887482050726203</v>
      </c>
      <c r="EY16" s="62">
        <v>0.53377098294005298</v>
      </c>
      <c r="EZ16" s="62">
        <v>0</v>
      </c>
      <c r="FA16" s="62">
        <v>0</v>
      </c>
      <c r="FB16" s="62">
        <v>7.3541965526852096E-3</v>
      </c>
      <c r="FC16" s="62">
        <v>0</v>
      </c>
      <c r="FD16" s="62">
        <v>0</v>
      </c>
      <c r="FE16" s="62">
        <v>0</v>
      </c>
      <c r="FF16" s="62">
        <v>0</v>
      </c>
      <c r="FG16" s="62">
        <v>0</v>
      </c>
    </row>
    <row r="17" spans="1:163" x14ac:dyDescent="0.15">
      <c r="A17" s="59">
        <v>2018</v>
      </c>
      <c r="B17" s="59" t="s">
        <v>369</v>
      </c>
      <c r="C17" s="59" t="s">
        <v>370</v>
      </c>
      <c r="D17" s="60">
        <v>30838.400000000001</v>
      </c>
      <c r="E17" s="60">
        <v>190939251.51499999</v>
      </c>
      <c r="F17" s="60">
        <v>91854950.187000006</v>
      </c>
      <c r="G17" s="60">
        <v>778770788.50100005</v>
      </c>
      <c r="H17" s="60">
        <v>329713790.18900001</v>
      </c>
      <c r="I17" s="60">
        <v>84997203.736000001</v>
      </c>
      <c r="J17" s="60">
        <v>36250641.847000003</v>
      </c>
      <c r="K17" s="60">
        <v>5773.2079999999996</v>
      </c>
      <c r="L17" s="60">
        <v>2468.4160000000002</v>
      </c>
      <c r="M17" s="60">
        <v>3916.4409999999998</v>
      </c>
      <c r="N17" s="60">
        <v>10756913.346999999</v>
      </c>
      <c r="O17" s="60">
        <v>1498747.956</v>
      </c>
      <c r="P17" s="60">
        <v>192395.12100000001</v>
      </c>
      <c r="Q17" s="60">
        <v>10789935.377</v>
      </c>
      <c r="R17" s="59" t="s">
        <v>342</v>
      </c>
      <c r="S17" s="61">
        <v>0.13600000000000001</v>
      </c>
      <c r="T17" s="61">
        <v>0.13600000000000001</v>
      </c>
      <c r="U17" s="61">
        <v>9.1999999999999998E-2</v>
      </c>
      <c r="V17" s="61">
        <v>253.11199999999999</v>
      </c>
      <c r="W17" s="61">
        <v>1.7999999999999999E-2</v>
      </c>
      <c r="X17" s="61">
        <v>2E-3</v>
      </c>
      <c r="Y17" s="61">
        <v>253.88900000000001</v>
      </c>
      <c r="Z17" s="59" t="s">
        <v>342</v>
      </c>
      <c r="AA17" s="61">
        <v>0.06</v>
      </c>
      <c r="AB17" s="61">
        <v>5.3999999999999999E-2</v>
      </c>
      <c r="AC17" s="61">
        <v>4.1000000000000002E-2</v>
      </c>
      <c r="AD17" s="61">
        <v>112.67400000000001</v>
      </c>
      <c r="AE17" s="61">
        <v>7.8493444596029593E-3</v>
      </c>
      <c r="AF17" s="61">
        <v>1.0076247784227099E-3</v>
      </c>
      <c r="AG17" s="61">
        <v>113.019562938345</v>
      </c>
      <c r="AH17" s="59" t="s">
        <v>342</v>
      </c>
      <c r="AI17" s="61">
        <v>0.46400000000000002</v>
      </c>
      <c r="AJ17" s="61">
        <v>0.46600000000000003</v>
      </c>
      <c r="AK17" s="61">
        <v>0.315</v>
      </c>
      <c r="AL17" s="61">
        <v>865.46900000000005</v>
      </c>
      <c r="AM17" s="61">
        <v>0.06</v>
      </c>
      <c r="AN17" s="61">
        <v>8.0000000000000002E-3</v>
      </c>
      <c r="AO17" s="59" t="s">
        <v>342</v>
      </c>
      <c r="AP17" s="61">
        <v>1.6910000000000001</v>
      </c>
      <c r="AQ17" s="61">
        <v>2.17</v>
      </c>
      <c r="AR17" s="61">
        <v>0.25600000000000001</v>
      </c>
      <c r="AS17" s="61">
        <v>0.36299999999999999</v>
      </c>
      <c r="AT17" s="61">
        <v>1.6080000000000001</v>
      </c>
      <c r="AU17" s="61">
        <v>1.72</v>
      </c>
      <c r="AV17" s="61">
        <v>0.248</v>
      </c>
      <c r="AW17" s="61">
        <v>0.318</v>
      </c>
      <c r="AX17" s="61">
        <v>6.6689999999999996</v>
      </c>
      <c r="AY17" s="61">
        <v>2.4359999999999999</v>
      </c>
      <c r="AZ17" s="61">
        <v>4.2999999999999997E-2</v>
      </c>
      <c r="BA17" s="61">
        <v>0.31900000000000001</v>
      </c>
      <c r="BB17" s="61">
        <v>2043.674</v>
      </c>
      <c r="BC17" s="61">
        <v>1183.7950000000001</v>
      </c>
      <c r="BD17" s="61">
        <v>847.601</v>
      </c>
      <c r="BE17" s="61">
        <v>894.10400000000004</v>
      </c>
      <c r="BF17" s="61">
        <v>0.247</v>
      </c>
      <c r="BG17" s="61">
        <v>4.9000000000000002E-2</v>
      </c>
      <c r="BH17" s="61">
        <v>1.9E-2</v>
      </c>
      <c r="BI17" s="61">
        <v>2.7E-2</v>
      </c>
      <c r="BJ17" s="61">
        <v>3.5999999999999997E-2</v>
      </c>
      <c r="BK17" s="61">
        <v>1.0999999999999999E-2</v>
      </c>
      <c r="BL17" s="61">
        <v>2E-3</v>
      </c>
      <c r="BM17" s="61">
        <v>3.0000000000000001E-3</v>
      </c>
      <c r="BN17" s="61">
        <v>2060.5680000000002</v>
      </c>
      <c r="BO17" s="61">
        <v>1188.1579999999999</v>
      </c>
      <c r="BP17" s="61">
        <v>848.68100000000004</v>
      </c>
      <c r="BQ17" s="61">
        <v>895.76099999999997</v>
      </c>
      <c r="BR17" s="59" t="s">
        <v>342</v>
      </c>
      <c r="BS17" s="59" t="s">
        <v>342</v>
      </c>
      <c r="BT17" s="61">
        <v>0.17</v>
      </c>
      <c r="BU17" s="61">
        <v>0.23599999999999999</v>
      </c>
      <c r="BV17" s="61">
        <v>3.5999999999999997E-2</v>
      </c>
      <c r="BW17" s="61">
        <v>0.05</v>
      </c>
      <c r="BX17" s="61">
        <v>0.157</v>
      </c>
      <c r="BY17" s="61">
        <v>0.17499999999999999</v>
      </c>
      <c r="BZ17" s="61">
        <v>3.4000000000000002E-2</v>
      </c>
      <c r="CA17" s="61">
        <v>4.2999999999999997E-2</v>
      </c>
      <c r="CB17" s="61">
        <v>0.67</v>
      </c>
      <c r="CC17" s="61">
        <v>0.26500000000000001</v>
      </c>
      <c r="CD17" s="61">
        <v>6.0000000000000001E-3</v>
      </c>
      <c r="CE17" s="61">
        <v>4.3999999999999997E-2</v>
      </c>
      <c r="CF17" s="61">
        <v>205.20400000000001</v>
      </c>
      <c r="CG17" s="61">
        <v>128.93100000000001</v>
      </c>
      <c r="CH17" s="61">
        <v>119.03100000000001</v>
      </c>
      <c r="CI17" s="61">
        <v>122.92400000000001</v>
      </c>
      <c r="CJ17" s="61">
        <v>2.5000000000000001E-2</v>
      </c>
      <c r="CK17" s="61">
        <v>5.0000000000000001E-3</v>
      </c>
      <c r="CL17" s="61">
        <v>3.0000000000000001E-3</v>
      </c>
      <c r="CM17" s="61">
        <v>4.0000000000000001E-3</v>
      </c>
      <c r="CN17" s="61">
        <v>4.0000000000000001E-3</v>
      </c>
      <c r="CO17" s="61">
        <v>1E-3</v>
      </c>
      <c r="CP17" s="61">
        <v>0</v>
      </c>
      <c r="CQ17" s="61">
        <v>0</v>
      </c>
      <c r="CR17" s="61">
        <v>206.90100000000001</v>
      </c>
      <c r="CS17" s="61">
        <v>129.40600000000001</v>
      </c>
      <c r="CT17" s="61">
        <v>119.18300000000001</v>
      </c>
      <c r="CU17" s="61">
        <v>123.152</v>
      </c>
      <c r="CV17" s="59" t="s">
        <v>342</v>
      </c>
      <c r="CW17" s="59" t="s">
        <v>342</v>
      </c>
      <c r="CX17" s="61">
        <v>0.5</v>
      </c>
      <c r="CY17" s="61">
        <v>0.45600000000000002</v>
      </c>
      <c r="CZ17" s="61">
        <v>0.46</v>
      </c>
      <c r="DA17" s="61">
        <v>931.48900000000003</v>
      </c>
      <c r="DB17" s="61">
        <v>4.2999999999999997E-2</v>
      </c>
      <c r="DC17" s="61">
        <v>5.0000000000000001E-3</v>
      </c>
      <c r="DD17" s="61">
        <v>933.96900000000005</v>
      </c>
      <c r="DE17" s="59" t="s">
        <v>342</v>
      </c>
      <c r="DF17" s="60">
        <v>690385.625</v>
      </c>
      <c r="DG17" s="60">
        <v>480651.43800000002</v>
      </c>
      <c r="DH17" s="60">
        <v>22015366.725000001</v>
      </c>
      <c r="DI17" s="60">
        <v>26600051</v>
      </c>
      <c r="DJ17" s="60">
        <v>29413127</v>
      </c>
      <c r="DK17" s="60">
        <v>1684140.1459999999</v>
      </c>
      <c r="DL17" s="60">
        <v>3980870</v>
      </c>
      <c r="DM17" s="60">
        <v>145164</v>
      </c>
      <c r="DN17" s="60">
        <v>0</v>
      </c>
      <c r="DO17" s="60">
        <v>275.93</v>
      </c>
      <c r="DP17" s="60">
        <v>-12828</v>
      </c>
      <c r="DQ17" s="60">
        <v>49773902.718000002</v>
      </c>
      <c r="DR17" s="60">
        <v>35223301.145999998</v>
      </c>
      <c r="DS17" s="60">
        <v>5810174.1459999997</v>
      </c>
      <c r="DT17" s="60">
        <v>24857991.864</v>
      </c>
      <c r="DU17" s="60">
        <v>60139212</v>
      </c>
      <c r="DV17" s="62">
        <v>8.1224510173846798E-3</v>
      </c>
      <c r="DW17" s="62">
        <v>5.6549088222839399E-3</v>
      </c>
      <c r="DX17" s="62">
        <v>0.25901283482484599</v>
      </c>
      <c r="DY17" s="62">
        <v>0.312952071253561</v>
      </c>
      <c r="DZ17" s="62">
        <v>0.34604817173824398</v>
      </c>
      <c r="EA17" s="62">
        <v>1.9814065280249801E-2</v>
      </c>
      <c r="EB17" s="62">
        <v>4.6835305386864298E-2</v>
      </c>
      <c r="EC17" s="62">
        <v>1.70786794624762E-3</v>
      </c>
      <c r="ED17" s="62">
        <v>0</v>
      </c>
      <c r="EE17" s="62">
        <v>3.2463420848702598E-6</v>
      </c>
      <c r="EF17" s="62">
        <v>0</v>
      </c>
      <c r="EG17" s="62">
        <v>0.58559458964839395</v>
      </c>
      <c r="EH17" s="62">
        <v>0.414405410351606</v>
      </c>
      <c r="EI17" s="62">
        <v>6.8357238613361695E-2</v>
      </c>
      <c r="EJ17" s="62">
        <v>0.29245658367508298</v>
      </c>
      <c r="EK17" s="62">
        <v>0.70754341632491702</v>
      </c>
      <c r="EL17" s="60">
        <v>688346</v>
      </c>
      <c r="EM17" s="60">
        <v>649657.76</v>
      </c>
      <c r="EN17" s="60">
        <v>14289145.595000001</v>
      </c>
      <c r="EO17" s="60">
        <v>0</v>
      </c>
      <c r="EP17" s="60">
        <v>0</v>
      </c>
      <c r="EQ17" s="60">
        <v>437976.549</v>
      </c>
      <c r="ER17" s="60">
        <v>0</v>
      </c>
      <c r="ES17" s="60">
        <v>0</v>
      </c>
      <c r="ET17" s="60">
        <v>0</v>
      </c>
      <c r="EU17" s="60">
        <v>0</v>
      </c>
      <c r="EV17" s="60">
        <v>0</v>
      </c>
      <c r="EW17" s="62">
        <v>4.28472209978802E-2</v>
      </c>
      <c r="EX17" s="62">
        <v>4.0439008310464999E-2</v>
      </c>
      <c r="EY17" s="62">
        <v>0.88945120506275899</v>
      </c>
      <c r="EZ17" s="62">
        <v>0</v>
      </c>
      <c r="FA17" s="62">
        <v>0</v>
      </c>
      <c r="FB17" s="62">
        <v>2.7262565628895299E-2</v>
      </c>
      <c r="FC17" s="62">
        <v>0</v>
      </c>
      <c r="FD17" s="62">
        <v>0</v>
      </c>
      <c r="FE17" s="62">
        <v>0</v>
      </c>
      <c r="FF17" s="62">
        <v>0</v>
      </c>
      <c r="FG17" s="62">
        <v>0</v>
      </c>
    </row>
    <row r="18" spans="1:163" x14ac:dyDescent="0.15">
      <c r="A18" s="59">
        <v>2018</v>
      </c>
      <c r="B18" s="59" t="s">
        <v>371</v>
      </c>
      <c r="C18" s="59" t="s">
        <v>372</v>
      </c>
      <c r="D18" s="60">
        <v>98983.500000000102</v>
      </c>
      <c r="E18" s="60">
        <v>1446275545.266</v>
      </c>
      <c r="F18" s="60">
        <v>661110549.01100004</v>
      </c>
      <c r="G18" s="60">
        <v>2758283710.2649999</v>
      </c>
      <c r="H18" s="60">
        <v>1217232088.0150001</v>
      </c>
      <c r="I18" s="60">
        <v>297325700.96700001</v>
      </c>
      <c r="J18" s="60">
        <v>133177734.02599999</v>
      </c>
      <c r="K18" s="60">
        <v>49542.792999999998</v>
      </c>
      <c r="L18" s="60">
        <v>19145.827000000001</v>
      </c>
      <c r="M18" s="60">
        <v>71358.326000000001</v>
      </c>
      <c r="N18" s="60">
        <v>106437584.55500001</v>
      </c>
      <c r="O18" s="60">
        <v>18066011.570999999</v>
      </c>
      <c r="P18" s="60">
        <v>2489194.0430000001</v>
      </c>
      <c r="Q18" s="60">
        <v>107034190.55500001</v>
      </c>
      <c r="R18" s="59" t="s">
        <v>342</v>
      </c>
      <c r="S18" s="61">
        <v>0.33300000000000002</v>
      </c>
      <c r="T18" s="61">
        <v>0.28799999999999998</v>
      </c>
      <c r="U18" s="61">
        <v>0.48</v>
      </c>
      <c r="V18" s="61">
        <v>715.96600000000001</v>
      </c>
      <c r="W18" s="61">
        <v>6.0999999999999999E-2</v>
      </c>
      <c r="X18" s="61">
        <v>8.0000000000000002E-3</v>
      </c>
      <c r="Y18" s="61">
        <v>719.97900000000004</v>
      </c>
      <c r="Z18" s="59" t="s">
        <v>342</v>
      </c>
      <c r="AA18" s="61">
        <v>6.9000000000000006E-2</v>
      </c>
      <c r="AB18" s="61">
        <v>5.8000000000000003E-2</v>
      </c>
      <c r="AC18" s="61">
        <v>9.9000000000000005E-2</v>
      </c>
      <c r="AD18" s="61">
        <v>147.18899999999999</v>
      </c>
      <c r="AE18" s="61">
        <v>1.24914036126341E-2</v>
      </c>
      <c r="AF18" s="61">
        <v>1.72110636257919E-3</v>
      </c>
      <c r="AG18" s="61">
        <v>148.013552334959</v>
      </c>
      <c r="AH18" s="59" t="s">
        <v>342</v>
      </c>
      <c r="AI18" s="61">
        <v>0.57899999999999996</v>
      </c>
      <c r="AJ18" s="61">
        <v>0.499</v>
      </c>
      <c r="AK18" s="61">
        <v>0.83399999999999996</v>
      </c>
      <c r="AL18" s="61">
        <v>1243.413</v>
      </c>
      <c r="AM18" s="61">
        <v>0.106</v>
      </c>
      <c r="AN18" s="61">
        <v>1.4999999999999999E-2</v>
      </c>
      <c r="AO18" s="59" t="s">
        <v>342</v>
      </c>
      <c r="AP18" s="61">
        <v>1.165</v>
      </c>
      <c r="AQ18" s="61">
        <v>1.599</v>
      </c>
      <c r="AR18" s="61">
        <v>0.187</v>
      </c>
      <c r="AS18" s="61">
        <v>0.50900000000000001</v>
      </c>
      <c r="AT18" s="61">
        <v>0.96899999999999997</v>
      </c>
      <c r="AU18" s="61">
        <v>1.268</v>
      </c>
      <c r="AV18" s="61">
        <v>0.17299999999999999</v>
      </c>
      <c r="AW18" s="61">
        <v>0.41499999999999998</v>
      </c>
      <c r="AX18" s="61">
        <v>2.8</v>
      </c>
      <c r="AY18" s="61">
        <v>0.34499999999999997</v>
      </c>
      <c r="AZ18" s="61">
        <v>6.0000000000000001E-3</v>
      </c>
      <c r="BA18" s="61">
        <v>0.83199999999999996</v>
      </c>
      <c r="BB18" s="61">
        <v>2189.848</v>
      </c>
      <c r="BC18" s="61">
        <v>1227.2149999999999</v>
      </c>
      <c r="BD18" s="61">
        <v>849.55100000000004</v>
      </c>
      <c r="BE18" s="61">
        <v>1248.7349999999999</v>
      </c>
      <c r="BF18" s="61">
        <v>0.245</v>
      </c>
      <c r="BG18" s="61">
        <v>2.8000000000000001E-2</v>
      </c>
      <c r="BH18" s="61">
        <v>1.6E-2</v>
      </c>
      <c r="BI18" s="61">
        <v>8.3000000000000004E-2</v>
      </c>
      <c r="BJ18" s="61">
        <v>3.5999999999999997E-2</v>
      </c>
      <c r="BK18" s="61">
        <v>4.0000000000000001E-3</v>
      </c>
      <c r="BL18" s="61">
        <v>2E-3</v>
      </c>
      <c r="BM18" s="61">
        <v>1.2E-2</v>
      </c>
      <c r="BN18" s="61">
        <v>2206.5709999999999</v>
      </c>
      <c r="BO18" s="61">
        <v>1229.03</v>
      </c>
      <c r="BP18" s="61">
        <v>850.44899999999996</v>
      </c>
      <c r="BQ18" s="61">
        <v>1254.2760000000001</v>
      </c>
      <c r="BR18" s="59" t="s">
        <v>342</v>
      </c>
      <c r="BS18" s="59" t="s">
        <v>342</v>
      </c>
      <c r="BT18" s="61">
        <v>0.109</v>
      </c>
      <c r="BU18" s="61">
        <v>0.16400000000000001</v>
      </c>
      <c r="BV18" s="61">
        <v>2.5999999999999999E-2</v>
      </c>
      <c r="BW18" s="61">
        <v>6.2E-2</v>
      </c>
      <c r="BX18" s="61">
        <v>0.09</v>
      </c>
      <c r="BY18" s="61">
        <v>0.13100000000000001</v>
      </c>
      <c r="BZ18" s="61">
        <v>2.5000000000000001E-2</v>
      </c>
      <c r="CA18" s="61">
        <v>5.0999999999999997E-2</v>
      </c>
      <c r="CB18" s="61">
        <v>0.26100000000000001</v>
      </c>
      <c r="CC18" s="61">
        <v>3.5000000000000003E-2</v>
      </c>
      <c r="CD18" s="61">
        <v>1E-3</v>
      </c>
      <c r="CE18" s="61">
        <v>0.10100000000000001</v>
      </c>
      <c r="CF18" s="61">
        <v>204.28800000000001</v>
      </c>
      <c r="CG18" s="61">
        <v>125.946</v>
      </c>
      <c r="CH18" s="61">
        <v>118.801</v>
      </c>
      <c r="CI18" s="61">
        <v>151.11199999999999</v>
      </c>
      <c r="CJ18" s="61">
        <v>2.3E-2</v>
      </c>
      <c r="CK18" s="61">
        <v>3.0000000000000001E-3</v>
      </c>
      <c r="CL18" s="61">
        <v>2E-3</v>
      </c>
      <c r="CM18" s="61">
        <v>0.01</v>
      </c>
      <c r="CN18" s="61">
        <v>3.0000000000000001E-3</v>
      </c>
      <c r="CO18" s="61">
        <v>0</v>
      </c>
      <c r="CP18" s="61">
        <v>0</v>
      </c>
      <c r="CQ18" s="61">
        <v>1E-3</v>
      </c>
      <c r="CR18" s="61">
        <v>205.84899999999999</v>
      </c>
      <c r="CS18" s="61">
        <v>126.13200000000001</v>
      </c>
      <c r="CT18" s="61">
        <v>118.92700000000001</v>
      </c>
      <c r="CU18" s="61">
        <v>151.78200000000001</v>
      </c>
      <c r="CV18" s="59" t="s">
        <v>342</v>
      </c>
      <c r="CW18" s="59" t="s">
        <v>342</v>
      </c>
      <c r="CX18" s="61">
        <v>0.68100000000000005</v>
      </c>
      <c r="CY18" s="61">
        <v>0.55000000000000004</v>
      </c>
      <c r="CZ18" s="61">
        <v>0.80300000000000005</v>
      </c>
      <c r="DA18" s="61">
        <v>1242.6010000000001</v>
      </c>
      <c r="DB18" s="61">
        <v>9.0999999999999998E-2</v>
      </c>
      <c r="DC18" s="61">
        <v>1.2999999999999999E-2</v>
      </c>
      <c r="DD18" s="61">
        <v>1248.615</v>
      </c>
      <c r="DE18" s="59" t="s">
        <v>342</v>
      </c>
      <c r="DF18" s="60">
        <v>46225708.604000002</v>
      </c>
      <c r="DG18" s="60">
        <v>1388192.73</v>
      </c>
      <c r="DH18" s="60">
        <v>117883989.207</v>
      </c>
      <c r="DI18" s="60">
        <v>115793325</v>
      </c>
      <c r="DJ18" s="60">
        <v>5841885</v>
      </c>
      <c r="DK18" s="60">
        <v>5137562.7259999998</v>
      </c>
      <c r="DL18" s="60">
        <v>2953137</v>
      </c>
      <c r="DM18" s="60">
        <v>1530212.28</v>
      </c>
      <c r="DN18" s="60">
        <v>0</v>
      </c>
      <c r="DO18" s="60">
        <v>565125.19700000004</v>
      </c>
      <c r="DP18" s="60">
        <v>1729</v>
      </c>
      <c r="DQ18" s="60">
        <v>281858069.73799998</v>
      </c>
      <c r="DR18" s="60">
        <v>15462797.005999999</v>
      </c>
      <c r="DS18" s="60">
        <v>9620912.0059999991</v>
      </c>
      <c r="DT18" s="60">
        <v>171202307.46399999</v>
      </c>
      <c r="DU18" s="60">
        <v>126118559.28</v>
      </c>
      <c r="DV18" s="62">
        <v>0.15547414855278699</v>
      </c>
      <c r="DW18" s="62">
        <v>4.6690053920610498E-3</v>
      </c>
      <c r="DX18" s="62">
        <v>0.39648743964042299</v>
      </c>
      <c r="DY18" s="62">
        <v>0.389455762954239</v>
      </c>
      <c r="DZ18" s="62">
        <v>1.9648419110220101E-2</v>
      </c>
      <c r="EA18" s="62">
        <v>1.7279522901510799E-2</v>
      </c>
      <c r="EB18" s="62">
        <v>9.9324915615247294E-3</v>
      </c>
      <c r="EC18" s="62">
        <v>5.1466696460210001E-3</v>
      </c>
      <c r="ED18" s="62">
        <v>0</v>
      </c>
      <c r="EE18" s="62">
        <v>1.90072497496984E-3</v>
      </c>
      <c r="EF18" s="62">
        <v>5.81526624395559E-6</v>
      </c>
      <c r="EG18" s="62">
        <v>0.94799289678072296</v>
      </c>
      <c r="EH18" s="62">
        <v>5.2007103219276603E-2</v>
      </c>
      <c r="EI18" s="62">
        <v>3.2358684109056603E-2</v>
      </c>
      <c r="EJ18" s="62">
        <v>0.57581665672799598</v>
      </c>
      <c r="EK18" s="62">
        <v>0.42418334327200402</v>
      </c>
      <c r="EL18" s="60">
        <v>21176003.848999999</v>
      </c>
      <c r="EM18" s="60">
        <v>3804603.4169999999</v>
      </c>
      <c r="EN18" s="60">
        <v>50184945.353</v>
      </c>
      <c r="EO18" s="60">
        <v>0</v>
      </c>
      <c r="EP18" s="60">
        <v>0</v>
      </c>
      <c r="EQ18" s="60">
        <v>1490997.15</v>
      </c>
      <c r="ER18" s="60">
        <v>0</v>
      </c>
      <c r="ES18" s="60">
        <v>0</v>
      </c>
      <c r="ET18" s="60">
        <v>0</v>
      </c>
      <c r="EU18" s="60">
        <v>204956.742</v>
      </c>
      <c r="EV18" s="60">
        <v>0</v>
      </c>
      <c r="EW18" s="62">
        <v>0.27550857133395701</v>
      </c>
      <c r="EX18" s="62">
        <v>4.9499464549882403E-2</v>
      </c>
      <c r="EY18" s="62">
        <v>0.65292690230688599</v>
      </c>
      <c r="EZ18" s="62">
        <v>0</v>
      </c>
      <c r="FA18" s="62">
        <v>0</v>
      </c>
      <c r="FB18" s="62">
        <v>1.93984898040786E-2</v>
      </c>
      <c r="FC18" s="62">
        <v>0</v>
      </c>
      <c r="FD18" s="62">
        <v>0</v>
      </c>
      <c r="FE18" s="62">
        <v>0</v>
      </c>
      <c r="FF18" s="62">
        <v>2.6665720051962201E-3</v>
      </c>
      <c r="FG18" s="62">
        <v>0</v>
      </c>
    </row>
    <row r="19" spans="1:163" x14ac:dyDescent="0.15">
      <c r="A19" s="59">
        <v>2018</v>
      </c>
      <c r="B19" s="59" t="s">
        <v>373</v>
      </c>
      <c r="C19" s="59" t="s">
        <v>374</v>
      </c>
      <c r="D19" s="60">
        <v>34643.199999999997</v>
      </c>
      <c r="E19" s="60">
        <v>718909153.37100005</v>
      </c>
      <c r="F19" s="60">
        <v>333058825.27200001</v>
      </c>
      <c r="G19" s="60">
        <v>908505467.36899996</v>
      </c>
      <c r="H19" s="60">
        <v>416952840.27600002</v>
      </c>
      <c r="I19" s="60">
        <v>94438352.954999998</v>
      </c>
      <c r="J19" s="60">
        <v>42659020.373000003</v>
      </c>
      <c r="K19" s="60">
        <v>37679.468999999997</v>
      </c>
      <c r="L19" s="60">
        <v>16891.524000000001</v>
      </c>
      <c r="M19" s="60">
        <v>61217.260999999999</v>
      </c>
      <c r="N19" s="60">
        <v>61978018.626999997</v>
      </c>
      <c r="O19" s="60">
        <v>12146091.942</v>
      </c>
      <c r="P19" s="60">
        <v>1733184.122</v>
      </c>
      <c r="Q19" s="60">
        <v>62385251.530000001</v>
      </c>
      <c r="R19" s="59" t="s">
        <v>342</v>
      </c>
      <c r="S19" s="61">
        <v>0.79800000000000004</v>
      </c>
      <c r="T19" s="61">
        <v>0.79200000000000004</v>
      </c>
      <c r="U19" s="61">
        <v>1.296</v>
      </c>
      <c r="V19" s="61">
        <v>1312.56</v>
      </c>
      <c r="W19" s="61">
        <v>0.129</v>
      </c>
      <c r="X19" s="61">
        <v>1.7999999999999999E-2</v>
      </c>
      <c r="Y19" s="61">
        <v>1321.1849999999999</v>
      </c>
      <c r="Z19" s="59" t="s">
        <v>342</v>
      </c>
      <c r="AA19" s="61">
        <v>0.105</v>
      </c>
      <c r="AB19" s="61">
        <v>0.10100000000000001</v>
      </c>
      <c r="AC19" s="61">
        <v>0.17</v>
      </c>
      <c r="AD19" s="61">
        <v>172.422</v>
      </c>
      <c r="AE19" s="61">
        <v>1.6895169417507599E-2</v>
      </c>
      <c r="AF19" s="61">
        <v>2.4108527675200898E-3</v>
      </c>
      <c r="AG19" s="61">
        <v>173.555312900031</v>
      </c>
      <c r="AH19" s="59" t="s">
        <v>342</v>
      </c>
      <c r="AI19" s="61">
        <v>0.98899999999999999</v>
      </c>
      <c r="AJ19" s="61">
        <v>0.98099999999999998</v>
      </c>
      <c r="AK19" s="61">
        <v>1.6060000000000001</v>
      </c>
      <c r="AL19" s="61">
        <v>1626.0889999999999</v>
      </c>
      <c r="AM19" s="61">
        <v>0.159</v>
      </c>
      <c r="AN19" s="61">
        <v>2.3E-2</v>
      </c>
      <c r="AO19" s="59" t="s">
        <v>342</v>
      </c>
      <c r="AP19" s="61">
        <v>1.351</v>
      </c>
      <c r="AQ19" s="61">
        <v>7.16</v>
      </c>
      <c r="AR19" s="61">
        <v>0.42399999999999999</v>
      </c>
      <c r="AS19" s="61">
        <v>0.97</v>
      </c>
      <c r="AT19" s="61">
        <v>1.292</v>
      </c>
      <c r="AU19" s="61">
        <v>6.7690000000000001</v>
      </c>
      <c r="AV19" s="61">
        <v>0.436</v>
      </c>
      <c r="AW19" s="61">
        <v>0.95599999999999996</v>
      </c>
      <c r="AX19" s="61">
        <v>2.8109999999999999</v>
      </c>
      <c r="AY19" s="61">
        <v>4.6260000000000003</v>
      </c>
      <c r="AZ19" s="61">
        <v>3.7999999999999999E-2</v>
      </c>
      <c r="BA19" s="61">
        <v>1.6359999999999999</v>
      </c>
      <c r="BB19" s="61">
        <v>2237.08</v>
      </c>
      <c r="BC19" s="61">
        <v>1458.616</v>
      </c>
      <c r="BD19" s="61">
        <v>883.38800000000003</v>
      </c>
      <c r="BE19" s="61">
        <v>1660.2660000000001</v>
      </c>
      <c r="BF19" s="61">
        <v>0.249</v>
      </c>
      <c r="BG19" s="61">
        <v>6.4000000000000001E-2</v>
      </c>
      <c r="BH19" s="61">
        <v>1.7000000000000001E-2</v>
      </c>
      <c r="BI19" s="61">
        <v>0.15</v>
      </c>
      <c r="BJ19" s="61">
        <v>3.5999999999999997E-2</v>
      </c>
      <c r="BK19" s="61">
        <v>1.0999999999999999E-2</v>
      </c>
      <c r="BL19" s="61">
        <v>2E-3</v>
      </c>
      <c r="BM19" s="61">
        <v>2.1999999999999999E-2</v>
      </c>
      <c r="BN19" s="61">
        <v>2254.1320000000001</v>
      </c>
      <c r="BO19" s="61">
        <v>1463.528</v>
      </c>
      <c r="BP19" s="61">
        <v>884.30799999999999</v>
      </c>
      <c r="BQ19" s="61">
        <v>1670.4380000000001</v>
      </c>
      <c r="BR19" s="59" t="s">
        <v>342</v>
      </c>
      <c r="BS19" s="59" t="s">
        <v>342</v>
      </c>
      <c r="BT19" s="61">
        <v>0.126</v>
      </c>
      <c r="BU19" s="61">
        <v>1.052</v>
      </c>
      <c r="BV19" s="61">
        <v>5.7000000000000002E-2</v>
      </c>
      <c r="BW19" s="61">
        <v>0.104</v>
      </c>
      <c r="BX19" s="61">
        <v>0.121</v>
      </c>
      <c r="BY19" s="61">
        <v>1.097</v>
      </c>
      <c r="BZ19" s="61">
        <v>5.6000000000000001E-2</v>
      </c>
      <c r="CA19" s="61">
        <v>0.10100000000000001</v>
      </c>
      <c r="CB19" s="61">
        <v>0.26200000000000001</v>
      </c>
      <c r="CC19" s="61">
        <v>0.68</v>
      </c>
      <c r="CD19" s="61">
        <v>5.0000000000000001E-3</v>
      </c>
      <c r="CE19" s="61">
        <v>0.17499999999999999</v>
      </c>
      <c r="CF19" s="61">
        <v>208.37200000000001</v>
      </c>
      <c r="CG19" s="61">
        <v>214.31899999999999</v>
      </c>
      <c r="CH19" s="61">
        <v>118.02</v>
      </c>
      <c r="CI19" s="61">
        <v>177.636</v>
      </c>
      <c r="CJ19" s="61">
        <v>2.3E-2</v>
      </c>
      <c r="CK19" s="61">
        <v>8.9999999999999993E-3</v>
      </c>
      <c r="CL19" s="61">
        <v>2E-3</v>
      </c>
      <c r="CM19" s="61">
        <v>1.6E-2</v>
      </c>
      <c r="CN19" s="61">
        <v>3.0000000000000001E-3</v>
      </c>
      <c r="CO19" s="61">
        <v>2E-3</v>
      </c>
      <c r="CP19" s="61">
        <v>0</v>
      </c>
      <c r="CQ19" s="61">
        <v>2E-3</v>
      </c>
      <c r="CR19" s="61">
        <v>209.96</v>
      </c>
      <c r="CS19" s="61">
        <v>215.041</v>
      </c>
      <c r="CT19" s="61">
        <v>118.143</v>
      </c>
      <c r="CU19" s="61">
        <v>178.72399999999999</v>
      </c>
      <c r="CV19" s="59" t="s">
        <v>342</v>
      </c>
      <c r="CW19" s="59" t="s">
        <v>342</v>
      </c>
      <c r="CX19" s="61">
        <v>1.2230000000000001</v>
      </c>
      <c r="CY19" s="61">
        <v>1.1990000000000001</v>
      </c>
      <c r="CZ19" s="61">
        <v>2.0499999999999998</v>
      </c>
      <c r="DA19" s="61">
        <v>1748.8620000000001</v>
      </c>
      <c r="DB19" s="61">
        <v>0.17100000000000001</v>
      </c>
      <c r="DC19" s="61">
        <v>2.4E-2</v>
      </c>
      <c r="DD19" s="61">
        <v>1760.2560000000001</v>
      </c>
      <c r="DE19" s="59" t="s">
        <v>342</v>
      </c>
      <c r="DF19" s="60">
        <v>40764992.549000002</v>
      </c>
      <c r="DG19" s="60">
        <v>1204424.8500000001</v>
      </c>
      <c r="DH19" s="60">
        <v>30702018.535999998</v>
      </c>
      <c r="DI19" s="60">
        <v>12867882</v>
      </c>
      <c r="DJ19" s="60">
        <v>-149501</v>
      </c>
      <c r="DK19" s="60">
        <v>1854854.298</v>
      </c>
      <c r="DL19" s="60">
        <v>5381820</v>
      </c>
      <c r="DM19" s="60">
        <v>108613</v>
      </c>
      <c r="DN19" s="60">
        <v>0</v>
      </c>
      <c r="DO19" s="60">
        <v>1701769.5160000001</v>
      </c>
      <c r="DP19" s="60">
        <v>1478.021</v>
      </c>
      <c r="DQ19" s="60">
        <v>87242565.472000003</v>
      </c>
      <c r="DR19" s="60">
        <v>7195786.2980000004</v>
      </c>
      <c r="DS19" s="60">
        <v>7345287.2980000004</v>
      </c>
      <c r="DT19" s="60">
        <v>76229537.769999996</v>
      </c>
      <c r="DU19" s="60">
        <v>18208814</v>
      </c>
      <c r="DV19" s="62">
        <v>0.430974922838393</v>
      </c>
      <c r="DW19" s="62">
        <v>1.2733398789892001E-2</v>
      </c>
      <c r="DX19" s="62">
        <v>0.32458732952375102</v>
      </c>
      <c r="DY19" s="62">
        <v>0.13604159121033799</v>
      </c>
      <c r="DZ19" s="62">
        <v>0</v>
      </c>
      <c r="EA19" s="62">
        <v>1.9609857330309299E-2</v>
      </c>
      <c r="EB19" s="62">
        <v>5.6897580845676303E-2</v>
      </c>
      <c r="EC19" s="62">
        <v>1.14827640991178E-3</v>
      </c>
      <c r="ED19" s="62">
        <v>0</v>
      </c>
      <c r="EE19" s="62">
        <v>1.79914171446309E-2</v>
      </c>
      <c r="EF19" s="62">
        <v>1.56259070981763E-5</v>
      </c>
      <c r="EG19" s="62">
        <v>0.92234428541410296</v>
      </c>
      <c r="EH19" s="62">
        <v>7.60751627959807E-2</v>
      </c>
      <c r="EI19" s="62">
        <v>7.7655714585897401E-2</v>
      </c>
      <c r="EJ19" s="62">
        <v>0.80591255153407404</v>
      </c>
      <c r="EK19" s="62">
        <v>0.19250689667601001</v>
      </c>
      <c r="EL19" s="60">
        <v>22474767.921999998</v>
      </c>
      <c r="EM19" s="60">
        <v>110131.87300000001</v>
      </c>
      <c r="EN19" s="60">
        <v>14004970.039999999</v>
      </c>
      <c r="EO19" s="60">
        <v>0</v>
      </c>
      <c r="EP19" s="60">
        <v>0</v>
      </c>
      <c r="EQ19" s="60">
        <v>596129.35600000003</v>
      </c>
      <c r="ER19" s="60">
        <v>0</v>
      </c>
      <c r="ES19" s="60">
        <v>0</v>
      </c>
      <c r="ET19" s="60">
        <v>0</v>
      </c>
      <c r="EU19" s="60">
        <v>0</v>
      </c>
      <c r="EV19" s="60">
        <v>0</v>
      </c>
      <c r="EW19" s="62">
        <v>0.60438789897178902</v>
      </c>
      <c r="EX19" s="62">
        <v>2.9616488746933602E-3</v>
      </c>
      <c r="EY19" s="62">
        <v>0.37661943593123198</v>
      </c>
      <c r="EZ19" s="62">
        <v>0</v>
      </c>
      <c r="FA19" s="62">
        <v>0</v>
      </c>
      <c r="FB19" s="62">
        <v>1.6031016222286001E-2</v>
      </c>
      <c r="FC19" s="62">
        <v>0</v>
      </c>
      <c r="FD19" s="62">
        <v>0</v>
      </c>
      <c r="FE19" s="62">
        <v>0</v>
      </c>
      <c r="FF19" s="62">
        <v>0</v>
      </c>
      <c r="FG19" s="62">
        <v>0</v>
      </c>
    </row>
    <row r="20" spans="1:163" x14ac:dyDescent="0.15">
      <c r="A20" s="59">
        <v>2018</v>
      </c>
      <c r="B20" s="59" t="s">
        <v>375</v>
      </c>
      <c r="C20" s="59" t="s">
        <v>376</v>
      </c>
      <c r="D20" s="60">
        <v>192652.6</v>
      </c>
      <c r="E20" s="60">
        <v>3408013502.23</v>
      </c>
      <c r="F20" s="60">
        <v>1516182384.835</v>
      </c>
      <c r="G20" s="60">
        <v>5210259737.2089996</v>
      </c>
      <c r="H20" s="60">
        <v>2257820049.8520002</v>
      </c>
      <c r="I20" s="60">
        <v>532056235.96399999</v>
      </c>
      <c r="J20" s="60">
        <v>227773872.82699999</v>
      </c>
      <c r="K20" s="60">
        <v>219439.476</v>
      </c>
      <c r="L20" s="60">
        <v>74203.692999999999</v>
      </c>
      <c r="M20" s="60">
        <v>246166.416</v>
      </c>
      <c r="N20" s="60">
        <v>310214413.11400002</v>
      </c>
      <c r="O20" s="60">
        <v>62040155.478</v>
      </c>
      <c r="P20" s="60">
        <v>8958547.5529999994</v>
      </c>
      <c r="Q20" s="60">
        <v>312324738.65100002</v>
      </c>
      <c r="R20" s="59" t="s">
        <v>342</v>
      </c>
      <c r="S20" s="61">
        <v>0.82499999999999996</v>
      </c>
      <c r="T20" s="61">
        <v>0.65200000000000002</v>
      </c>
      <c r="U20" s="61">
        <v>0.92500000000000004</v>
      </c>
      <c r="V20" s="61">
        <v>1166.096</v>
      </c>
      <c r="W20" s="61">
        <v>0.11700000000000001</v>
      </c>
      <c r="X20" s="61">
        <v>1.7000000000000001E-2</v>
      </c>
      <c r="Y20" s="61">
        <v>1174.029</v>
      </c>
      <c r="Z20" s="59" t="s">
        <v>342</v>
      </c>
      <c r="AA20" s="61">
        <v>0.129</v>
      </c>
      <c r="AB20" s="61">
        <v>9.8000000000000004E-2</v>
      </c>
      <c r="AC20" s="61">
        <v>0.14399999999999999</v>
      </c>
      <c r="AD20" s="61">
        <v>182.05</v>
      </c>
      <c r="AE20" s="61">
        <v>1.8204198849976601E-2</v>
      </c>
      <c r="AF20" s="61">
        <v>2.6286713791298299E-3</v>
      </c>
      <c r="AG20" s="61">
        <v>183.28843970050801</v>
      </c>
      <c r="AH20" s="59" t="s">
        <v>342</v>
      </c>
      <c r="AI20" s="61">
        <v>1.2290000000000001</v>
      </c>
      <c r="AJ20" s="61">
        <v>0.97099999999999997</v>
      </c>
      <c r="AK20" s="61">
        <v>1.379</v>
      </c>
      <c r="AL20" s="61">
        <v>1737.5840000000001</v>
      </c>
      <c r="AM20" s="61">
        <v>0.17399999999999999</v>
      </c>
      <c r="AN20" s="61">
        <v>2.5000000000000001E-2</v>
      </c>
      <c r="AO20" s="59" t="s">
        <v>342</v>
      </c>
      <c r="AP20" s="61">
        <v>1.51</v>
      </c>
      <c r="AQ20" s="61">
        <v>1.7190000000000001</v>
      </c>
      <c r="AR20" s="61">
        <v>0.23899999999999999</v>
      </c>
      <c r="AS20" s="61">
        <v>1.1160000000000001</v>
      </c>
      <c r="AT20" s="61">
        <v>1.2709999999999999</v>
      </c>
      <c r="AU20" s="61">
        <v>1.677</v>
      </c>
      <c r="AV20" s="61">
        <v>0.27</v>
      </c>
      <c r="AW20" s="61">
        <v>0.94799999999999995</v>
      </c>
      <c r="AX20" s="61">
        <v>1.99</v>
      </c>
      <c r="AY20" s="61">
        <v>5.0030000000000001</v>
      </c>
      <c r="AZ20" s="61">
        <v>3.3000000000000002E-2</v>
      </c>
      <c r="BA20" s="61">
        <v>1.3919999999999999</v>
      </c>
      <c r="BB20" s="61">
        <v>2133.7600000000002</v>
      </c>
      <c r="BC20" s="61">
        <v>3028.0160000000001</v>
      </c>
      <c r="BD20" s="61">
        <v>926.48599999999999</v>
      </c>
      <c r="BE20" s="61">
        <v>1761.24</v>
      </c>
      <c r="BF20" s="61">
        <v>0.248</v>
      </c>
      <c r="BG20" s="61">
        <v>0.10199999999999999</v>
      </c>
      <c r="BH20" s="61">
        <v>1.7999999999999999E-2</v>
      </c>
      <c r="BI20" s="61">
        <v>0.17599999999999999</v>
      </c>
      <c r="BJ20" s="61">
        <v>3.5999999999999997E-2</v>
      </c>
      <c r="BK20" s="61">
        <v>0.02</v>
      </c>
      <c r="BL20" s="61">
        <v>2E-3</v>
      </c>
      <c r="BM20" s="61">
        <v>2.5000000000000001E-2</v>
      </c>
      <c r="BN20" s="61">
        <v>2150.7139999999999</v>
      </c>
      <c r="BO20" s="61">
        <v>3036.6579999999999</v>
      </c>
      <c r="BP20" s="61">
        <v>927.47799999999995</v>
      </c>
      <c r="BQ20" s="61">
        <v>1773.2059999999999</v>
      </c>
      <c r="BR20" s="59" t="s">
        <v>342</v>
      </c>
      <c r="BS20" s="59" t="s">
        <v>342</v>
      </c>
      <c r="BT20" s="61">
        <v>0.14599999999999999</v>
      </c>
      <c r="BU20" s="61">
        <v>0.11799999999999999</v>
      </c>
      <c r="BV20" s="61">
        <v>3.1E-2</v>
      </c>
      <c r="BW20" s="61">
        <v>0.11700000000000001</v>
      </c>
      <c r="BX20" s="61">
        <v>0.121</v>
      </c>
      <c r="BY20" s="61">
        <v>0.115</v>
      </c>
      <c r="BZ20" s="61">
        <v>3.3000000000000002E-2</v>
      </c>
      <c r="CA20" s="61">
        <v>9.7000000000000003E-2</v>
      </c>
      <c r="CB20" s="61">
        <v>0.192</v>
      </c>
      <c r="CC20" s="61">
        <v>0.34399999999999997</v>
      </c>
      <c r="CD20" s="61">
        <v>4.0000000000000001E-3</v>
      </c>
      <c r="CE20" s="61">
        <v>0.14499999999999999</v>
      </c>
      <c r="CF20" s="61">
        <v>205.905</v>
      </c>
      <c r="CG20" s="61">
        <v>208.26300000000001</v>
      </c>
      <c r="CH20" s="61">
        <v>119.042</v>
      </c>
      <c r="CI20" s="61">
        <v>183.988</v>
      </c>
      <c r="CJ20" s="61">
        <v>2.4E-2</v>
      </c>
      <c r="CK20" s="61">
        <v>7.0000000000000001E-3</v>
      </c>
      <c r="CL20" s="61">
        <v>2E-3</v>
      </c>
      <c r="CM20" s="61">
        <v>1.7999999999999999E-2</v>
      </c>
      <c r="CN20" s="61">
        <v>3.0000000000000001E-3</v>
      </c>
      <c r="CO20" s="61">
        <v>1E-3</v>
      </c>
      <c r="CP20" s="61">
        <v>0</v>
      </c>
      <c r="CQ20" s="61">
        <v>3.0000000000000001E-3</v>
      </c>
      <c r="CR20" s="61">
        <v>207.542</v>
      </c>
      <c r="CS20" s="61">
        <v>208.858</v>
      </c>
      <c r="CT20" s="61">
        <v>119.17</v>
      </c>
      <c r="CU20" s="61">
        <v>185.238</v>
      </c>
      <c r="CV20" s="59" t="s">
        <v>342</v>
      </c>
      <c r="CW20" s="59" t="s">
        <v>342</v>
      </c>
      <c r="CX20" s="61">
        <v>1.365</v>
      </c>
      <c r="CY20" s="61">
        <v>1.08</v>
      </c>
      <c r="CZ20" s="61">
        <v>1.4370000000000001</v>
      </c>
      <c r="DA20" s="61">
        <v>1828.3009999999999</v>
      </c>
      <c r="DB20" s="61">
        <v>0.17899999999999999</v>
      </c>
      <c r="DC20" s="61">
        <v>2.5999999999999999E-2</v>
      </c>
      <c r="DD20" s="61">
        <v>1840.479</v>
      </c>
      <c r="DE20" s="59" t="s">
        <v>342</v>
      </c>
      <c r="DF20" s="60">
        <v>236267530.708</v>
      </c>
      <c r="DG20" s="60">
        <v>1730122.2849999999</v>
      </c>
      <c r="DH20" s="60">
        <v>111615146.016</v>
      </c>
      <c r="DI20" s="60">
        <v>150463238</v>
      </c>
      <c r="DJ20" s="60">
        <v>4744499</v>
      </c>
      <c r="DK20" s="60">
        <v>3394433.1540000001</v>
      </c>
      <c r="DL20" s="60">
        <v>19197342.760000002</v>
      </c>
      <c r="DM20" s="60">
        <v>587043.54</v>
      </c>
      <c r="DN20" s="60">
        <v>0</v>
      </c>
      <c r="DO20" s="60">
        <v>3793855.28</v>
      </c>
      <c r="DP20" s="60">
        <v>263026.54599999997</v>
      </c>
      <c r="DQ20" s="60">
        <v>504132918.83499998</v>
      </c>
      <c r="DR20" s="60">
        <v>27923318.454</v>
      </c>
      <c r="DS20" s="60">
        <v>23178819.454</v>
      </c>
      <c r="DT20" s="60">
        <v>357064113.98900002</v>
      </c>
      <c r="DU20" s="60">
        <v>174992123.30000001</v>
      </c>
      <c r="DV20" s="62">
        <v>0.44406495808010799</v>
      </c>
      <c r="DW20" s="62">
        <v>3.2517658167406098E-3</v>
      </c>
      <c r="DX20" s="62">
        <v>0.20978073029406699</v>
      </c>
      <c r="DY20" s="62">
        <v>0.28279574122964801</v>
      </c>
      <c r="DZ20" s="62">
        <v>8.9172885636577999E-3</v>
      </c>
      <c r="EA20" s="62">
        <v>6.3798390397521599E-3</v>
      </c>
      <c r="EB20" s="62">
        <v>3.6081416614560803E-2</v>
      </c>
      <c r="EC20" s="62">
        <v>1.1033486666582101E-3</v>
      </c>
      <c r="ED20" s="62">
        <v>0</v>
      </c>
      <c r="EE20" s="62">
        <v>7.1305531522963201E-3</v>
      </c>
      <c r="EF20" s="62">
        <v>4.9435854251085598E-4</v>
      </c>
      <c r="EG20" s="62">
        <v>0.94751810711537099</v>
      </c>
      <c r="EH20" s="62">
        <v>5.24818928846289E-2</v>
      </c>
      <c r="EI20" s="62">
        <v>4.3564604320971097E-2</v>
      </c>
      <c r="EJ20" s="62">
        <v>0.67110220492547601</v>
      </c>
      <c r="EK20" s="62">
        <v>0.32889779507452399</v>
      </c>
      <c r="EL20" s="60">
        <v>112346973.095</v>
      </c>
      <c r="EM20" s="60">
        <v>1154235.7420000001</v>
      </c>
      <c r="EN20" s="60">
        <v>49344697.307999998</v>
      </c>
      <c r="EO20" s="60">
        <v>0</v>
      </c>
      <c r="EP20" s="60">
        <v>0</v>
      </c>
      <c r="EQ20" s="60">
        <v>915321.19200000004</v>
      </c>
      <c r="ER20" s="60">
        <v>0</v>
      </c>
      <c r="ES20" s="60">
        <v>0</v>
      </c>
      <c r="ET20" s="60">
        <v>0</v>
      </c>
      <c r="EU20" s="60">
        <v>39681.430999999997</v>
      </c>
      <c r="EV20" s="60">
        <v>0</v>
      </c>
      <c r="EW20" s="62">
        <v>0.68587515136474697</v>
      </c>
      <c r="EX20" s="62">
        <v>7.0465771568924002E-3</v>
      </c>
      <c r="EY20" s="62">
        <v>0.30124800698395399</v>
      </c>
      <c r="EZ20" s="62">
        <v>0</v>
      </c>
      <c r="FA20" s="62">
        <v>0</v>
      </c>
      <c r="FB20" s="62">
        <v>5.58801046153892E-3</v>
      </c>
      <c r="FC20" s="62">
        <v>0</v>
      </c>
      <c r="FD20" s="62">
        <v>0</v>
      </c>
      <c r="FE20" s="62">
        <v>0</v>
      </c>
      <c r="FF20" s="62">
        <v>2.4225403286742901E-4</v>
      </c>
      <c r="FG20" s="62">
        <v>0</v>
      </c>
    </row>
    <row r="21" spans="1:163" x14ac:dyDescent="0.15">
      <c r="A21" s="59">
        <v>2018</v>
      </c>
      <c r="B21" s="59" t="s">
        <v>377</v>
      </c>
      <c r="C21" s="59" t="s">
        <v>378</v>
      </c>
      <c r="D21" s="60">
        <v>23700</v>
      </c>
      <c r="E21" s="60">
        <v>461008225.11500001</v>
      </c>
      <c r="F21" s="60">
        <v>206810117.48800001</v>
      </c>
      <c r="G21" s="60">
        <v>639344482.11000001</v>
      </c>
      <c r="H21" s="60">
        <v>280475232.48799998</v>
      </c>
      <c r="I21" s="60">
        <v>65413619.700000003</v>
      </c>
      <c r="J21" s="60">
        <v>28638396.079</v>
      </c>
      <c r="K21" s="60">
        <v>22026.455000000002</v>
      </c>
      <c r="L21" s="60">
        <v>9872.643</v>
      </c>
      <c r="M21" s="60">
        <v>13670.233</v>
      </c>
      <c r="N21" s="60">
        <v>41655881.482000001</v>
      </c>
      <c r="O21" s="60">
        <v>8037533.3360000001</v>
      </c>
      <c r="P21" s="60">
        <v>1154103.72</v>
      </c>
      <c r="Q21" s="60">
        <v>41928312.104999997</v>
      </c>
      <c r="R21" s="59" t="s">
        <v>342</v>
      </c>
      <c r="S21" s="61">
        <v>0.67300000000000004</v>
      </c>
      <c r="T21" s="61">
        <v>0.68899999999999995</v>
      </c>
      <c r="U21" s="61">
        <v>0.41799999999999998</v>
      </c>
      <c r="V21" s="61">
        <v>1273.615</v>
      </c>
      <c r="W21" s="61">
        <v>0.123</v>
      </c>
      <c r="X21" s="61">
        <v>1.7999999999999999E-2</v>
      </c>
      <c r="Y21" s="61">
        <v>1281.944</v>
      </c>
      <c r="Z21" s="59" t="s">
        <v>342</v>
      </c>
      <c r="AA21" s="61">
        <v>9.6000000000000002E-2</v>
      </c>
      <c r="AB21" s="61">
        <v>9.5000000000000001E-2</v>
      </c>
      <c r="AC21" s="61">
        <v>5.8999999999999997E-2</v>
      </c>
      <c r="AD21" s="61">
        <v>180.71600000000001</v>
      </c>
      <c r="AE21" s="61">
        <v>1.7434685322577501E-2</v>
      </c>
      <c r="AF21" s="61">
        <v>2.50343411923313E-3</v>
      </c>
      <c r="AG21" s="61">
        <v>181.89832554306699</v>
      </c>
      <c r="AH21" s="59" t="s">
        <v>342</v>
      </c>
      <c r="AI21" s="61">
        <v>0.95399999999999996</v>
      </c>
      <c r="AJ21" s="61">
        <v>0.97699999999999998</v>
      </c>
      <c r="AK21" s="61">
        <v>0.59199999999999997</v>
      </c>
      <c r="AL21" s="61">
        <v>1804.184</v>
      </c>
      <c r="AM21" s="61">
        <v>0.17399999999999999</v>
      </c>
      <c r="AN21" s="61">
        <v>2.5000000000000001E-2</v>
      </c>
      <c r="AO21" s="59" t="s">
        <v>342</v>
      </c>
      <c r="AP21" s="61">
        <v>1.276</v>
      </c>
      <c r="AQ21" s="61">
        <v>26.652000000000001</v>
      </c>
      <c r="AR21" s="61">
        <v>0.36099999999999999</v>
      </c>
      <c r="AS21" s="61">
        <v>0.95199999999999996</v>
      </c>
      <c r="AT21" s="61">
        <v>1.3129999999999999</v>
      </c>
      <c r="AU21" s="61">
        <v>18.202999999999999</v>
      </c>
      <c r="AV21" s="61">
        <v>0.35399999999999998</v>
      </c>
      <c r="AW21" s="61">
        <v>0.95299999999999996</v>
      </c>
      <c r="AX21" s="61">
        <v>0.91700000000000004</v>
      </c>
      <c r="AY21" s="61">
        <v>11.622</v>
      </c>
      <c r="AZ21" s="61">
        <v>6.0000000000000001E-3</v>
      </c>
      <c r="BA21" s="61">
        <v>0.59399999999999997</v>
      </c>
      <c r="BB21" s="61">
        <v>2257.8049999999998</v>
      </c>
      <c r="BC21" s="61">
        <v>3891.886</v>
      </c>
      <c r="BD21" s="61">
        <v>1004.855</v>
      </c>
      <c r="BE21" s="61">
        <v>1812.973</v>
      </c>
      <c r="BF21" s="61">
        <v>0.25800000000000001</v>
      </c>
      <c r="BG21" s="61">
        <v>0.158</v>
      </c>
      <c r="BH21" s="61">
        <v>1.7999999999999999E-2</v>
      </c>
      <c r="BI21" s="61">
        <v>0.17299999999999999</v>
      </c>
      <c r="BJ21" s="61">
        <v>3.7999999999999999E-2</v>
      </c>
      <c r="BK21" s="61">
        <v>3.2000000000000001E-2</v>
      </c>
      <c r="BL21" s="61">
        <v>2E-3</v>
      </c>
      <c r="BM21" s="61">
        <v>2.5000000000000001E-2</v>
      </c>
      <c r="BN21" s="61">
        <v>2275.4540000000002</v>
      </c>
      <c r="BO21" s="61">
        <v>3905.2190000000001</v>
      </c>
      <c r="BP21" s="61">
        <v>1005.848</v>
      </c>
      <c r="BQ21" s="61">
        <v>1824.7070000000001</v>
      </c>
      <c r="BR21" s="59" t="s">
        <v>342</v>
      </c>
      <c r="BS21" s="59" t="s">
        <v>342</v>
      </c>
      <c r="BT21" s="61">
        <v>0.11799999999999999</v>
      </c>
      <c r="BU21" s="61">
        <v>1.1180000000000001</v>
      </c>
      <c r="BV21" s="61">
        <v>4.2999999999999997E-2</v>
      </c>
      <c r="BW21" s="61">
        <v>9.5000000000000001E-2</v>
      </c>
      <c r="BX21" s="61">
        <v>0.121</v>
      </c>
      <c r="BY21" s="61">
        <v>1.1100000000000001</v>
      </c>
      <c r="BZ21" s="61">
        <v>4.1000000000000002E-2</v>
      </c>
      <c r="CA21" s="61">
        <v>9.5000000000000001E-2</v>
      </c>
      <c r="CB21" s="61">
        <v>8.5000000000000006E-2</v>
      </c>
      <c r="CC21" s="61">
        <v>0.48799999999999999</v>
      </c>
      <c r="CD21" s="61">
        <v>1E-3</v>
      </c>
      <c r="CE21" s="61">
        <v>5.8999999999999997E-2</v>
      </c>
      <c r="CF21" s="61">
        <v>208.458</v>
      </c>
      <c r="CG21" s="61">
        <v>163.32599999999999</v>
      </c>
      <c r="CH21" s="61">
        <v>118.80800000000001</v>
      </c>
      <c r="CI21" s="61">
        <v>181.49799999999999</v>
      </c>
      <c r="CJ21" s="61">
        <v>2.4E-2</v>
      </c>
      <c r="CK21" s="61">
        <v>7.0000000000000001E-3</v>
      </c>
      <c r="CL21" s="61">
        <v>2E-3</v>
      </c>
      <c r="CM21" s="61">
        <v>1.7000000000000001E-2</v>
      </c>
      <c r="CN21" s="61">
        <v>3.0000000000000001E-3</v>
      </c>
      <c r="CO21" s="61">
        <v>1E-3</v>
      </c>
      <c r="CP21" s="61">
        <v>0</v>
      </c>
      <c r="CQ21" s="61">
        <v>2E-3</v>
      </c>
      <c r="CR21" s="61">
        <v>210.08699999999999</v>
      </c>
      <c r="CS21" s="61">
        <v>163.88499999999999</v>
      </c>
      <c r="CT21" s="61">
        <v>118.925</v>
      </c>
      <c r="CU21" s="61">
        <v>182.673</v>
      </c>
      <c r="CV21" s="59" t="s">
        <v>342</v>
      </c>
      <c r="CW21" s="59" t="s">
        <v>342</v>
      </c>
      <c r="CX21" s="61">
        <v>0.83399999999999996</v>
      </c>
      <c r="CY21" s="61">
        <v>0.82099999999999995</v>
      </c>
      <c r="CZ21" s="61">
        <v>0.36499999999999999</v>
      </c>
      <c r="DA21" s="61">
        <v>1542.5920000000001</v>
      </c>
      <c r="DB21" s="61">
        <v>0.12</v>
      </c>
      <c r="DC21" s="61">
        <v>1.7000000000000001E-2</v>
      </c>
      <c r="DD21" s="61">
        <v>1550.683</v>
      </c>
      <c r="DE21" s="59" t="s">
        <v>342</v>
      </c>
      <c r="DF21" s="60">
        <v>29281319.809</v>
      </c>
      <c r="DG21" s="60">
        <v>11951.885</v>
      </c>
      <c r="DH21" s="60">
        <v>16659982.617000001</v>
      </c>
      <c r="DI21" s="60">
        <v>0</v>
      </c>
      <c r="DJ21" s="60">
        <v>8148570</v>
      </c>
      <c r="DK21" s="60">
        <v>164427.33900000001</v>
      </c>
      <c r="DL21" s="60">
        <v>10025696</v>
      </c>
      <c r="DM21" s="60">
        <v>1062380.23</v>
      </c>
      <c r="DN21" s="60">
        <v>0</v>
      </c>
      <c r="DO21" s="60">
        <v>0</v>
      </c>
      <c r="DP21" s="60">
        <v>59292</v>
      </c>
      <c r="DQ21" s="60">
        <v>46012546.310999997</v>
      </c>
      <c r="DR21" s="60">
        <v>19401073.568999998</v>
      </c>
      <c r="DS21" s="60">
        <v>11252503.569</v>
      </c>
      <c r="DT21" s="60">
        <v>46176973.649999999</v>
      </c>
      <c r="DU21" s="60">
        <v>19236646.23</v>
      </c>
      <c r="DV21" s="62">
        <v>0.44763338067387198</v>
      </c>
      <c r="DW21" s="62">
        <v>1.82712484371382E-4</v>
      </c>
      <c r="DX21" s="62">
        <v>0.25468675556500903</v>
      </c>
      <c r="DY21" s="62">
        <v>0</v>
      </c>
      <c r="DZ21" s="62">
        <v>0.124569929243304</v>
      </c>
      <c r="EA21" s="62">
        <v>2.5136560138643701E-3</v>
      </c>
      <c r="EB21" s="62">
        <v>0.15326618551903901</v>
      </c>
      <c r="EC21" s="62">
        <v>1.6240963761811601E-2</v>
      </c>
      <c r="ED21" s="62">
        <v>0</v>
      </c>
      <c r="EE21" s="62">
        <v>0</v>
      </c>
      <c r="EF21" s="62">
        <v>9.06416738727653E-4</v>
      </c>
      <c r="EG21" s="62">
        <v>0.70340926546198002</v>
      </c>
      <c r="EH21" s="62">
        <v>0.29659073453801998</v>
      </c>
      <c r="EI21" s="62">
        <v>0.172020805294715</v>
      </c>
      <c r="EJ21" s="62">
        <v>0.70592292147584501</v>
      </c>
      <c r="EK21" s="62">
        <v>0.29407707852415499</v>
      </c>
      <c r="EL21" s="60">
        <v>9309871.8190000001</v>
      </c>
      <c r="EM21" s="60">
        <v>3779.0010000000002</v>
      </c>
      <c r="EN21" s="60">
        <v>12185541.384</v>
      </c>
      <c r="EO21" s="60">
        <v>0</v>
      </c>
      <c r="EP21" s="60">
        <v>0</v>
      </c>
      <c r="EQ21" s="60">
        <v>40124.455999999998</v>
      </c>
      <c r="ER21" s="60">
        <v>0</v>
      </c>
      <c r="ES21" s="60">
        <v>0</v>
      </c>
      <c r="ET21" s="60">
        <v>0</v>
      </c>
      <c r="EU21" s="60">
        <v>0</v>
      </c>
      <c r="EV21" s="60">
        <v>0</v>
      </c>
      <c r="EW21" s="62">
        <v>0.43222688843887203</v>
      </c>
      <c r="EX21" s="62">
        <v>1.75446652260743E-4</v>
      </c>
      <c r="EY21" s="62">
        <v>0.56573481769441403</v>
      </c>
      <c r="EZ21" s="62">
        <v>0</v>
      </c>
      <c r="FA21" s="62">
        <v>0</v>
      </c>
      <c r="FB21" s="62">
        <v>1.8628472144532201E-3</v>
      </c>
      <c r="FC21" s="62">
        <v>0</v>
      </c>
      <c r="FD21" s="62">
        <v>0</v>
      </c>
      <c r="FE21" s="62">
        <v>0</v>
      </c>
      <c r="FF21" s="62">
        <v>0</v>
      </c>
      <c r="FG21" s="62">
        <v>0</v>
      </c>
    </row>
    <row r="22" spans="1:163" x14ac:dyDescent="0.15">
      <c r="A22" s="59">
        <v>2018</v>
      </c>
      <c r="B22" s="59" t="s">
        <v>379</v>
      </c>
      <c r="C22" s="59" t="s">
        <v>380</v>
      </c>
      <c r="D22" s="60">
        <v>30309</v>
      </c>
      <c r="E22" s="60">
        <v>424719247.85799998</v>
      </c>
      <c r="F22" s="60">
        <v>203327611.54699999</v>
      </c>
      <c r="G22" s="60">
        <v>702459315.85699999</v>
      </c>
      <c r="H22" s="60">
        <v>312055108.546</v>
      </c>
      <c r="I22" s="60">
        <v>70807115.143000007</v>
      </c>
      <c r="J22" s="60">
        <v>31371782.037999999</v>
      </c>
      <c r="K22" s="60">
        <v>22726.880000000001</v>
      </c>
      <c r="L22" s="60">
        <v>11296.003000000001</v>
      </c>
      <c r="M22" s="60">
        <v>11784.421</v>
      </c>
      <c r="N22" s="60">
        <v>41180960.247000001</v>
      </c>
      <c r="O22" s="60">
        <v>8752500.4309999999</v>
      </c>
      <c r="P22" s="60">
        <v>1266243.983</v>
      </c>
      <c r="Q22" s="60">
        <v>41479036.858000003</v>
      </c>
      <c r="R22" s="59" t="s">
        <v>342</v>
      </c>
      <c r="S22" s="61">
        <v>0.64200000000000002</v>
      </c>
      <c r="T22" s="61">
        <v>0.72</v>
      </c>
      <c r="U22" s="61">
        <v>0.33300000000000002</v>
      </c>
      <c r="V22" s="61">
        <v>1163.1869999999999</v>
      </c>
      <c r="W22" s="61">
        <v>0.124</v>
      </c>
      <c r="X22" s="61">
        <v>1.7999999999999999E-2</v>
      </c>
      <c r="Y22" s="61">
        <v>1171.606</v>
      </c>
      <c r="Z22" s="59" t="s">
        <v>342</v>
      </c>
      <c r="AA22" s="61">
        <v>0.107</v>
      </c>
      <c r="AB22" s="61">
        <v>0.111</v>
      </c>
      <c r="AC22" s="61">
        <v>5.5E-2</v>
      </c>
      <c r="AD22" s="61">
        <v>193.92099999999999</v>
      </c>
      <c r="AE22" s="61">
        <v>2.0607731990348401E-2</v>
      </c>
      <c r="AF22" s="61">
        <v>2.9813670781018002E-3</v>
      </c>
      <c r="AG22" s="61">
        <v>195.32449761668499</v>
      </c>
      <c r="AH22" s="59" t="s">
        <v>342</v>
      </c>
      <c r="AI22" s="61">
        <v>1.0900000000000001</v>
      </c>
      <c r="AJ22" s="61">
        <v>1.2230000000000001</v>
      </c>
      <c r="AK22" s="61">
        <v>0.56499999999999995</v>
      </c>
      <c r="AL22" s="61">
        <v>1974.8979999999999</v>
      </c>
      <c r="AM22" s="61">
        <v>0.21</v>
      </c>
      <c r="AN22" s="61">
        <v>0.03</v>
      </c>
      <c r="AO22" s="59" t="s">
        <v>342</v>
      </c>
      <c r="AP22" s="61">
        <v>1.0589999999999999</v>
      </c>
      <c r="AQ22" s="61">
        <v>63.345999999999997</v>
      </c>
      <c r="AR22" s="61">
        <v>1.1879999999999999</v>
      </c>
      <c r="AS22" s="61">
        <v>1.0920000000000001</v>
      </c>
      <c r="AT22" s="61">
        <v>1.0820000000000001</v>
      </c>
      <c r="AU22" s="61">
        <v>70.906999999999996</v>
      </c>
      <c r="AV22" s="61">
        <v>1.2769999999999999</v>
      </c>
      <c r="AW22" s="61">
        <v>1.131</v>
      </c>
      <c r="AX22" s="61">
        <v>0.69799999999999995</v>
      </c>
      <c r="AY22" s="61">
        <v>4.125</v>
      </c>
      <c r="AZ22" s="61">
        <v>1.0999999999999999E-2</v>
      </c>
      <c r="BA22" s="61">
        <v>0.56499999999999995</v>
      </c>
      <c r="BB22" s="61">
        <v>2206.5360000000001</v>
      </c>
      <c r="BC22" s="61">
        <v>6203.2060000000001</v>
      </c>
      <c r="BD22" s="61">
        <v>1024.8040000000001</v>
      </c>
      <c r="BE22" s="61">
        <v>1978.5129999999999</v>
      </c>
      <c r="BF22" s="61">
        <v>0.25600000000000001</v>
      </c>
      <c r="BG22" s="61">
        <v>0.23100000000000001</v>
      </c>
      <c r="BH22" s="61">
        <v>0.02</v>
      </c>
      <c r="BI22" s="61">
        <v>0.21</v>
      </c>
      <c r="BJ22" s="61">
        <v>3.6999999999999998E-2</v>
      </c>
      <c r="BK22" s="61">
        <v>4.4999999999999998E-2</v>
      </c>
      <c r="BL22" s="61">
        <v>2E-3</v>
      </c>
      <c r="BM22" s="61">
        <v>0.03</v>
      </c>
      <c r="BN22" s="61">
        <v>2224.029</v>
      </c>
      <c r="BO22" s="61">
        <v>6222.2619999999997</v>
      </c>
      <c r="BP22" s="61">
        <v>1025.8900000000001</v>
      </c>
      <c r="BQ22" s="61">
        <v>1992.8340000000001</v>
      </c>
      <c r="BR22" s="59" t="s">
        <v>342</v>
      </c>
      <c r="BS22" s="59" t="s">
        <v>342</v>
      </c>
      <c r="BT22" s="61">
        <v>0.1</v>
      </c>
      <c r="BU22" s="61">
        <v>1.641</v>
      </c>
      <c r="BV22" s="61">
        <v>0.13800000000000001</v>
      </c>
      <c r="BW22" s="61">
        <v>0.107</v>
      </c>
      <c r="BX22" s="61">
        <v>0.10299999999999999</v>
      </c>
      <c r="BY22" s="61">
        <v>1.5820000000000001</v>
      </c>
      <c r="BZ22" s="61">
        <v>0.14699999999999999</v>
      </c>
      <c r="CA22" s="61">
        <v>0.111</v>
      </c>
      <c r="CB22" s="61">
        <v>6.6000000000000003E-2</v>
      </c>
      <c r="CC22" s="61">
        <v>0.107</v>
      </c>
      <c r="CD22" s="61">
        <v>1E-3</v>
      </c>
      <c r="CE22" s="61">
        <v>5.6000000000000001E-2</v>
      </c>
      <c r="CF22" s="61">
        <v>209.13499999999999</v>
      </c>
      <c r="CG22" s="61">
        <v>160.66200000000001</v>
      </c>
      <c r="CH22" s="61">
        <v>118.925</v>
      </c>
      <c r="CI22" s="61">
        <v>194.346</v>
      </c>
      <c r="CJ22" s="61">
        <v>2.4E-2</v>
      </c>
      <c r="CK22" s="61">
        <v>6.0000000000000001E-3</v>
      </c>
      <c r="CL22" s="61">
        <v>2E-3</v>
      </c>
      <c r="CM22" s="61">
        <v>2.1000000000000001E-2</v>
      </c>
      <c r="CN22" s="61">
        <v>4.0000000000000001E-3</v>
      </c>
      <c r="CO22" s="61">
        <v>1E-3</v>
      </c>
      <c r="CP22" s="61">
        <v>0</v>
      </c>
      <c r="CQ22" s="61">
        <v>3.0000000000000001E-3</v>
      </c>
      <c r="CR22" s="61">
        <v>210.79300000000001</v>
      </c>
      <c r="CS22" s="61">
        <v>161.15600000000001</v>
      </c>
      <c r="CT22" s="61">
        <v>119.051</v>
      </c>
      <c r="CU22" s="61">
        <v>195.75299999999999</v>
      </c>
      <c r="CV22" s="59" t="s">
        <v>342</v>
      </c>
      <c r="CW22" s="59" t="s">
        <v>342</v>
      </c>
      <c r="CX22" s="61">
        <v>1.2250000000000001</v>
      </c>
      <c r="CY22" s="61">
        <v>1.27</v>
      </c>
      <c r="CZ22" s="61">
        <v>0.73799999999999999</v>
      </c>
      <c r="DA22" s="61">
        <v>1945.5060000000001</v>
      </c>
      <c r="DB22" s="61">
        <v>0.20100000000000001</v>
      </c>
      <c r="DC22" s="61">
        <v>2.9000000000000001E-2</v>
      </c>
      <c r="DD22" s="61">
        <v>1959.1669999999999</v>
      </c>
      <c r="DE22" s="59" t="s">
        <v>342</v>
      </c>
      <c r="DF22" s="60">
        <v>33240732.541000001</v>
      </c>
      <c r="DG22" s="60">
        <v>106427.065</v>
      </c>
      <c r="DH22" s="60">
        <v>8274832.2999999998</v>
      </c>
      <c r="DI22" s="60">
        <v>9168289</v>
      </c>
      <c r="DJ22" s="60">
        <v>108849</v>
      </c>
      <c r="DK22" s="60">
        <v>76633.2</v>
      </c>
      <c r="DL22" s="60">
        <v>19787361</v>
      </c>
      <c r="DM22" s="60">
        <v>38217</v>
      </c>
      <c r="DN22" s="60">
        <v>0</v>
      </c>
      <c r="DO22" s="60">
        <v>764.08500000000004</v>
      </c>
      <c r="DP22" s="60">
        <v>5010</v>
      </c>
      <c r="DQ22" s="60">
        <v>50796054.990999997</v>
      </c>
      <c r="DR22" s="60">
        <v>20011060.199999999</v>
      </c>
      <c r="DS22" s="60">
        <v>19902211.199999999</v>
      </c>
      <c r="DT22" s="60">
        <v>41704399.191</v>
      </c>
      <c r="DU22" s="60">
        <v>29102716</v>
      </c>
      <c r="DV22" s="62">
        <v>0.46945469323717198</v>
      </c>
      <c r="DW22" s="62">
        <v>1.5030560800692999E-3</v>
      </c>
      <c r="DX22" s="62">
        <v>0.11686441790036101</v>
      </c>
      <c r="DY22" s="62">
        <v>0.129482594726092</v>
      </c>
      <c r="DZ22" s="62">
        <v>1.5372607640684599E-3</v>
      </c>
      <c r="EA22" s="62">
        <v>1.08228106445637E-3</v>
      </c>
      <c r="EB22" s="62">
        <v>0.27945441565617002</v>
      </c>
      <c r="EC22" s="62">
        <v>5.39733893930163E-4</v>
      </c>
      <c r="ED22" s="62">
        <v>0</v>
      </c>
      <c r="EE22" s="62">
        <v>1.0791076545611299E-5</v>
      </c>
      <c r="EF22" s="62">
        <v>7.0755601135361605E-5</v>
      </c>
      <c r="EG22" s="62">
        <v>0.71738630862137498</v>
      </c>
      <c r="EH22" s="62">
        <v>0.28261369137862502</v>
      </c>
      <c r="EI22" s="62">
        <v>0.28107643061455601</v>
      </c>
      <c r="EJ22" s="62">
        <v>0.58898599495973902</v>
      </c>
      <c r="EK22" s="62">
        <v>0.41101400504026098</v>
      </c>
      <c r="EL22" s="60">
        <v>19689005.388</v>
      </c>
      <c r="EM22" s="60">
        <v>5838.634</v>
      </c>
      <c r="EN22" s="60">
        <v>6002949.5820000004</v>
      </c>
      <c r="EO22" s="60">
        <v>0</v>
      </c>
      <c r="EP22" s="60">
        <v>0</v>
      </c>
      <c r="EQ22" s="60">
        <v>15199.062</v>
      </c>
      <c r="ER22" s="60">
        <v>0</v>
      </c>
      <c r="ES22" s="60">
        <v>0</v>
      </c>
      <c r="ET22" s="60">
        <v>0</v>
      </c>
      <c r="EU22" s="60">
        <v>0</v>
      </c>
      <c r="EV22" s="60">
        <v>0</v>
      </c>
      <c r="EW22" s="62">
        <v>0.76572204737182203</v>
      </c>
      <c r="EX22" s="62">
        <v>2.2706940711980699E-4</v>
      </c>
      <c r="EY22" s="62">
        <v>0.23345977887150601</v>
      </c>
      <c r="EZ22" s="62">
        <v>0</v>
      </c>
      <c r="FA22" s="62">
        <v>0</v>
      </c>
      <c r="FB22" s="62">
        <v>5.9110434955244597E-4</v>
      </c>
      <c r="FC22" s="62">
        <v>0</v>
      </c>
      <c r="FD22" s="62">
        <v>0</v>
      </c>
      <c r="FE22" s="62">
        <v>0</v>
      </c>
      <c r="FF22" s="62">
        <v>0</v>
      </c>
      <c r="FG22" s="62">
        <v>0</v>
      </c>
    </row>
    <row r="23" spans="1:163" x14ac:dyDescent="0.15">
      <c r="A23" s="59">
        <v>2018</v>
      </c>
      <c r="B23" s="59" t="s">
        <v>381</v>
      </c>
      <c r="C23" s="59" t="s">
        <v>382</v>
      </c>
      <c r="D23" s="60">
        <v>62595.8</v>
      </c>
      <c r="E23" s="60">
        <v>1143060536.6889999</v>
      </c>
      <c r="F23" s="60">
        <v>576005988.49899995</v>
      </c>
      <c r="G23" s="60">
        <v>1518962206.687</v>
      </c>
      <c r="H23" s="60">
        <v>720138565.49899995</v>
      </c>
      <c r="I23" s="60">
        <v>160677686.09099999</v>
      </c>
      <c r="J23" s="60">
        <v>75155469.828999996</v>
      </c>
      <c r="K23" s="60">
        <v>66869.941000000006</v>
      </c>
      <c r="L23" s="60">
        <v>33155.601000000002</v>
      </c>
      <c r="M23" s="60">
        <v>99741.372000000003</v>
      </c>
      <c r="N23" s="60">
        <v>93721842.775000006</v>
      </c>
      <c r="O23" s="60">
        <v>14571652.899</v>
      </c>
      <c r="P23" s="60">
        <v>2105943.9980000001</v>
      </c>
      <c r="Q23" s="60">
        <v>94217774.092999995</v>
      </c>
      <c r="R23" s="59" t="s">
        <v>342</v>
      </c>
      <c r="S23" s="61">
        <v>0.83199999999999996</v>
      </c>
      <c r="T23" s="61">
        <v>0.88200000000000001</v>
      </c>
      <c r="U23" s="61">
        <v>1.242</v>
      </c>
      <c r="V23" s="61">
        <v>1166.5820000000001</v>
      </c>
      <c r="W23" s="61">
        <v>9.0999999999999998E-2</v>
      </c>
      <c r="X23" s="61">
        <v>1.2999999999999999E-2</v>
      </c>
      <c r="Y23" s="61">
        <v>1172.7550000000001</v>
      </c>
      <c r="Z23" s="59" t="s">
        <v>342</v>
      </c>
      <c r="AA23" s="61">
        <v>0.11700000000000001</v>
      </c>
      <c r="AB23" s="61">
        <v>0.115</v>
      </c>
      <c r="AC23" s="61">
        <v>0.17499999999999999</v>
      </c>
      <c r="AD23" s="61">
        <v>163.98400000000001</v>
      </c>
      <c r="AE23" s="61">
        <v>1.2747927543022701E-2</v>
      </c>
      <c r="AF23" s="61">
        <v>1.84237311183894E-3</v>
      </c>
      <c r="AG23" s="61">
        <v>164.85176605941101</v>
      </c>
      <c r="AH23" s="59" t="s">
        <v>342</v>
      </c>
      <c r="AI23" s="61">
        <v>1.119</v>
      </c>
      <c r="AJ23" s="61">
        <v>1.1859999999999999</v>
      </c>
      <c r="AK23" s="61">
        <v>1.669</v>
      </c>
      <c r="AL23" s="61">
        <v>1568.2539999999999</v>
      </c>
      <c r="AM23" s="61">
        <v>0.122</v>
      </c>
      <c r="AN23" s="61">
        <v>1.7999999999999999E-2</v>
      </c>
      <c r="AO23" s="59" t="s">
        <v>342</v>
      </c>
      <c r="AP23" s="61">
        <v>1.5449999999999999</v>
      </c>
      <c r="AQ23" s="61">
        <v>31.172999999999998</v>
      </c>
      <c r="AR23" s="61">
        <v>0.74199999999999999</v>
      </c>
      <c r="AS23" s="61">
        <v>1.1220000000000001</v>
      </c>
      <c r="AT23" s="61">
        <v>1.552</v>
      </c>
      <c r="AU23" s="61">
        <v>31.207000000000001</v>
      </c>
      <c r="AV23" s="61">
        <v>0.77100000000000002</v>
      </c>
      <c r="AW23" s="61">
        <v>1.1200000000000001</v>
      </c>
      <c r="AX23" s="61">
        <v>3.4449999999999998</v>
      </c>
      <c r="AY23" s="61">
        <v>3.161</v>
      </c>
      <c r="AZ23" s="61">
        <v>4.2000000000000003E-2</v>
      </c>
      <c r="BA23" s="61">
        <v>1.6479999999999999</v>
      </c>
      <c r="BB23" s="61">
        <v>2235.38</v>
      </c>
      <c r="BC23" s="61">
        <v>1608.5889999999999</v>
      </c>
      <c r="BD23" s="61">
        <v>1025.627</v>
      </c>
      <c r="BE23" s="61">
        <v>1597.855</v>
      </c>
      <c r="BF23" s="61">
        <v>0.23599999999999999</v>
      </c>
      <c r="BG23" s="61">
        <v>6.9000000000000006E-2</v>
      </c>
      <c r="BH23" s="61">
        <v>2.1000000000000001E-2</v>
      </c>
      <c r="BI23" s="61">
        <v>0.122</v>
      </c>
      <c r="BJ23" s="61">
        <v>3.4000000000000002E-2</v>
      </c>
      <c r="BK23" s="61">
        <v>1.4E-2</v>
      </c>
      <c r="BL23" s="61">
        <v>2E-3</v>
      </c>
      <c r="BM23" s="61">
        <v>1.7000000000000001E-2</v>
      </c>
      <c r="BN23" s="61">
        <v>2251.5410000000002</v>
      </c>
      <c r="BO23" s="61">
        <v>1614.374</v>
      </c>
      <c r="BP23" s="61">
        <v>1026.8440000000001</v>
      </c>
      <c r="BQ23" s="61">
        <v>1606.123</v>
      </c>
      <c r="BR23" s="59" t="s">
        <v>342</v>
      </c>
      <c r="BS23" s="59" t="s">
        <v>342</v>
      </c>
      <c r="BT23" s="61">
        <v>0.14299999999999999</v>
      </c>
      <c r="BU23" s="61">
        <v>2.851</v>
      </c>
      <c r="BV23" s="61">
        <v>8.5999999999999993E-2</v>
      </c>
      <c r="BW23" s="61">
        <v>0.11600000000000001</v>
      </c>
      <c r="BX23" s="61">
        <v>0.14299999999999999</v>
      </c>
      <c r="BY23" s="61">
        <v>2.9039999999999999</v>
      </c>
      <c r="BZ23" s="61">
        <v>8.5999999999999993E-2</v>
      </c>
      <c r="CA23" s="61">
        <v>0.115</v>
      </c>
      <c r="CB23" s="61">
        <v>0.318</v>
      </c>
      <c r="CC23" s="61">
        <v>0.28899999999999998</v>
      </c>
      <c r="CD23" s="61">
        <v>5.0000000000000001E-3</v>
      </c>
      <c r="CE23" s="61">
        <v>0.17100000000000001</v>
      </c>
      <c r="CF23" s="61">
        <v>206.65100000000001</v>
      </c>
      <c r="CG23" s="61">
        <v>147.12100000000001</v>
      </c>
      <c r="CH23" s="61">
        <v>119.33199999999999</v>
      </c>
      <c r="CI23" s="61">
        <v>165.726</v>
      </c>
      <c r="CJ23" s="61">
        <v>2.1999999999999999E-2</v>
      </c>
      <c r="CK23" s="61">
        <v>6.0000000000000001E-3</v>
      </c>
      <c r="CL23" s="61">
        <v>2E-3</v>
      </c>
      <c r="CM23" s="61">
        <v>1.2999999999999999E-2</v>
      </c>
      <c r="CN23" s="61">
        <v>3.0000000000000001E-3</v>
      </c>
      <c r="CO23" s="61">
        <v>1E-3</v>
      </c>
      <c r="CP23" s="61">
        <v>0</v>
      </c>
      <c r="CQ23" s="61">
        <v>2E-3</v>
      </c>
      <c r="CR23" s="61">
        <v>208.14500000000001</v>
      </c>
      <c r="CS23" s="61">
        <v>147.65</v>
      </c>
      <c r="CT23" s="61">
        <v>119.474</v>
      </c>
      <c r="CU23" s="61">
        <v>166.583</v>
      </c>
      <c r="CV23" s="59" t="s">
        <v>342</v>
      </c>
      <c r="CW23" s="59" t="s">
        <v>342</v>
      </c>
      <c r="CX23" s="61">
        <v>1.2969999999999999</v>
      </c>
      <c r="CY23" s="61">
        <v>1.2929999999999999</v>
      </c>
      <c r="CZ23" s="61">
        <v>1.875</v>
      </c>
      <c r="DA23" s="61">
        <v>1603.489</v>
      </c>
      <c r="DB23" s="61">
        <v>0.11799999999999999</v>
      </c>
      <c r="DC23" s="61">
        <v>1.7000000000000001E-2</v>
      </c>
      <c r="DD23" s="61">
        <v>1611.4849999999999</v>
      </c>
      <c r="DE23" s="59" t="s">
        <v>342</v>
      </c>
      <c r="DF23" s="60">
        <v>49714376.446999997</v>
      </c>
      <c r="DG23" s="60">
        <v>2736012.6129999999</v>
      </c>
      <c r="DH23" s="60">
        <v>64250330.098999999</v>
      </c>
      <c r="DI23" s="60">
        <v>0</v>
      </c>
      <c r="DJ23" s="60">
        <v>4509999</v>
      </c>
      <c r="DK23" s="60">
        <v>2314425.841</v>
      </c>
      <c r="DL23" s="60">
        <v>35999514</v>
      </c>
      <c r="DM23" s="60">
        <v>644342.55000000005</v>
      </c>
      <c r="DN23" s="60">
        <v>0</v>
      </c>
      <c r="DO23" s="60">
        <v>414802.93800000002</v>
      </c>
      <c r="DP23" s="60">
        <v>93882</v>
      </c>
      <c r="DQ23" s="60">
        <v>117209404.097</v>
      </c>
      <c r="DR23" s="60">
        <v>43468281.391000003</v>
      </c>
      <c r="DS23" s="60">
        <v>38958282.391000003</v>
      </c>
      <c r="DT23" s="60">
        <v>119523829.93799999</v>
      </c>
      <c r="DU23" s="60">
        <v>41153855.549999997</v>
      </c>
      <c r="DV23" s="62">
        <v>0.30940436001434002</v>
      </c>
      <c r="DW23" s="62">
        <v>1.7027956338121E-2</v>
      </c>
      <c r="DX23" s="62">
        <v>0.39987089622222899</v>
      </c>
      <c r="DY23" s="62">
        <v>0</v>
      </c>
      <c r="DZ23" s="62">
        <v>2.8068608197227399E-2</v>
      </c>
      <c r="EA23" s="62">
        <v>1.44041522254367E-2</v>
      </c>
      <c r="EB23" s="62">
        <v>0.224047999513215</v>
      </c>
      <c r="EC23" s="62">
        <v>4.0101557851237703E-3</v>
      </c>
      <c r="ED23" s="62">
        <v>0</v>
      </c>
      <c r="EE23" s="62">
        <v>2.5815839750254498E-3</v>
      </c>
      <c r="EF23" s="62">
        <v>5.8428772928155904E-4</v>
      </c>
      <c r="EG23" s="62">
        <v>0.72946908427899704</v>
      </c>
      <c r="EH23" s="62">
        <v>0.27053091572100302</v>
      </c>
      <c r="EI23" s="62">
        <v>0.24246230752377601</v>
      </c>
      <c r="EJ23" s="62">
        <v>0.74387323650443304</v>
      </c>
      <c r="EK23" s="62">
        <v>0.25612676349556701</v>
      </c>
      <c r="EL23" s="60">
        <v>31895235.686999999</v>
      </c>
      <c r="EM23" s="60">
        <v>3109.9989999999998</v>
      </c>
      <c r="EN23" s="60">
        <v>38703862.648000002</v>
      </c>
      <c r="EO23" s="60">
        <v>0</v>
      </c>
      <c r="EP23" s="60">
        <v>0</v>
      </c>
      <c r="EQ23" s="60">
        <v>689388.19299999997</v>
      </c>
      <c r="ER23" s="60">
        <v>0</v>
      </c>
      <c r="ES23" s="60">
        <v>0</v>
      </c>
      <c r="ET23" s="60">
        <v>0</v>
      </c>
      <c r="EU23" s="60">
        <v>71219.350000000006</v>
      </c>
      <c r="EV23" s="60">
        <v>0</v>
      </c>
      <c r="EW23" s="62">
        <v>0.44694474699069098</v>
      </c>
      <c r="EX23" s="62">
        <v>4.3580104873607099E-5</v>
      </c>
      <c r="EY23" s="62">
        <v>0.54235335548920705</v>
      </c>
      <c r="EZ23" s="62">
        <v>0</v>
      </c>
      <c r="FA23" s="62">
        <v>0</v>
      </c>
      <c r="FB23" s="62">
        <v>9.6603277829512002E-3</v>
      </c>
      <c r="FC23" s="62">
        <v>0</v>
      </c>
      <c r="FD23" s="62">
        <v>0</v>
      </c>
      <c r="FE23" s="62">
        <v>0</v>
      </c>
      <c r="FF23" s="62">
        <v>9.9798963227705809E-4</v>
      </c>
      <c r="FG23" s="62">
        <v>0</v>
      </c>
    </row>
    <row r="24" spans="1:163" x14ac:dyDescent="0.15">
      <c r="A24" s="59">
        <v>2018</v>
      </c>
      <c r="B24" s="59" t="s">
        <v>383</v>
      </c>
      <c r="C24" s="59" t="s">
        <v>384</v>
      </c>
      <c r="D24" s="60">
        <v>58995.6</v>
      </c>
      <c r="E24" s="60">
        <v>1068665074.971</v>
      </c>
      <c r="F24" s="60">
        <v>518428723.079</v>
      </c>
      <c r="G24" s="60">
        <v>1478455967.97</v>
      </c>
      <c r="H24" s="60">
        <v>681738494.07599998</v>
      </c>
      <c r="I24" s="60">
        <v>177877882.87599999</v>
      </c>
      <c r="J24" s="60">
        <v>81576543.574000001</v>
      </c>
      <c r="K24" s="60">
        <v>54606.843999999997</v>
      </c>
      <c r="L24" s="60">
        <v>27387.071</v>
      </c>
      <c r="M24" s="60">
        <v>85416.148000000001</v>
      </c>
      <c r="N24" s="60">
        <v>76011193.774000004</v>
      </c>
      <c r="O24" s="60">
        <v>9797909.2219999991</v>
      </c>
      <c r="P24" s="60">
        <v>1401016.159</v>
      </c>
      <c r="Q24" s="60">
        <v>76342419.040999994</v>
      </c>
      <c r="R24" s="59" t="s">
        <v>342</v>
      </c>
      <c r="S24" s="61">
        <v>0.61399999999999999</v>
      </c>
      <c r="T24" s="61">
        <v>0.67100000000000004</v>
      </c>
      <c r="U24" s="61">
        <v>0.96</v>
      </c>
      <c r="V24" s="61">
        <v>854.64499999999998</v>
      </c>
      <c r="W24" s="61">
        <v>5.5E-2</v>
      </c>
      <c r="X24" s="61">
        <v>8.0000000000000002E-3</v>
      </c>
      <c r="Y24" s="61">
        <v>858.36900000000003</v>
      </c>
      <c r="Z24" s="59" t="s">
        <v>342</v>
      </c>
      <c r="AA24" s="61">
        <v>0.10199999999999999</v>
      </c>
      <c r="AB24" s="61">
        <v>0.106</v>
      </c>
      <c r="AC24" s="61">
        <v>0.16</v>
      </c>
      <c r="AD24" s="61">
        <v>142.25399999999999</v>
      </c>
      <c r="AE24" s="61">
        <v>9.1683628963600897E-3</v>
      </c>
      <c r="AF24" s="61">
        <v>1.31099648693771E-3</v>
      </c>
      <c r="AG24" s="61">
        <v>142.874359477073</v>
      </c>
      <c r="AH24" s="59" t="s">
        <v>342</v>
      </c>
      <c r="AI24" s="61">
        <v>0.78800000000000003</v>
      </c>
      <c r="AJ24" s="61">
        <v>0.86199999999999999</v>
      </c>
      <c r="AK24" s="61">
        <v>1.2330000000000001</v>
      </c>
      <c r="AL24" s="61">
        <v>1097.288</v>
      </c>
      <c r="AM24" s="61">
        <v>7.0999999999999994E-2</v>
      </c>
      <c r="AN24" s="61">
        <v>0.01</v>
      </c>
      <c r="AO24" s="59" t="s">
        <v>342</v>
      </c>
      <c r="AP24" s="61">
        <v>1.4390000000000001</v>
      </c>
      <c r="AQ24" s="61">
        <v>0.50600000000000001</v>
      </c>
      <c r="AR24" s="61">
        <v>0.622</v>
      </c>
      <c r="AS24" s="61">
        <v>0.79800000000000004</v>
      </c>
      <c r="AT24" s="61">
        <v>1.464</v>
      </c>
      <c r="AU24" s="61">
        <v>0.30099999999999999</v>
      </c>
      <c r="AV24" s="61">
        <v>0.68400000000000005</v>
      </c>
      <c r="AW24" s="61">
        <v>0.84299999999999997</v>
      </c>
      <c r="AX24" s="61">
        <v>4.548</v>
      </c>
      <c r="AY24" s="61">
        <v>6.9580000000000002</v>
      </c>
      <c r="AZ24" s="61">
        <v>6.0000000000000001E-3</v>
      </c>
      <c r="BA24" s="61">
        <v>1.222</v>
      </c>
      <c r="BB24" s="61">
        <v>2216.6990000000001</v>
      </c>
      <c r="BC24" s="61">
        <v>927.399</v>
      </c>
      <c r="BD24" s="61">
        <v>848.47900000000004</v>
      </c>
      <c r="BE24" s="61">
        <v>1137.502</v>
      </c>
      <c r="BF24" s="61">
        <v>0.245</v>
      </c>
      <c r="BG24" s="61">
        <v>0.192</v>
      </c>
      <c r="BH24" s="61">
        <v>1.7000000000000001E-2</v>
      </c>
      <c r="BI24" s="61">
        <v>7.0999999999999994E-2</v>
      </c>
      <c r="BJ24" s="61">
        <v>3.5999999999999997E-2</v>
      </c>
      <c r="BK24" s="61">
        <v>0.03</v>
      </c>
      <c r="BL24" s="61">
        <v>2E-3</v>
      </c>
      <c r="BM24" s="61">
        <v>0.01</v>
      </c>
      <c r="BN24" s="61">
        <v>2233.4290000000001</v>
      </c>
      <c r="BO24" s="61">
        <v>941.24199999999996</v>
      </c>
      <c r="BP24" s="61">
        <v>849.38900000000001</v>
      </c>
      <c r="BQ24" s="61">
        <v>1142.222</v>
      </c>
      <c r="BR24" s="59" t="s">
        <v>342</v>
      </c>
      <c r="BS24" s="59" t="s">
        <v>342</v>
      </c>
      <c r="BT24" s="61">
        <v>0.13400000000000001</v>
      </c>
      <c r="BU24" s="61">
        <v>0.11</v>
      </c>
      <c r="BV24" s="61">
        <v>8.6999999999999994E-2</v>
      </c>
      <c r="BW24" s="61">
        <v>0.10199999999999999</v>
      </c>
      <c r="BX24" s="61">
        <v>0.13600000000000001</v>
      </c>
      <c r="BY24" s="61">
        <v>7.5999999999999998E-2</v>
      </c>
      <c r="BZ24" s="61">
        <v>9.2999999999999999E-2</v>
      </c>
      <c r="CA24" s="61">
        <v>0.106</v>
      </c>
      <c r="CB24" s="61">
        <v>0.42499999999999999</v>
      </c>
      <c r="CC24" s="61">
        <v>1.512</v>
      </c>
      <c r="CD24" s="61">
        <v>1E-3</v>
      </c>
      <c r="CE24" s="61">
        <v>0.157</v>
      </c>
      <c r="CF24" s="61">
        <v>207.10400000000001</v>
      </c>
      <c r="CG24" s="61">
        <v>201.49</v>
      </c>
      <c r="CH24" s="61">
        <v>118.67400000000001</v>
      </c>
      <c r="CI24" s="61">
        <v>146.05199999999999</v>
      </c>
      <c r="CJ24" s="61">
        <v>2.3E-2</v>
      </c>
      <c r="CK24" s="61">
        <v>4.2000000000000003E-2</v>
      </c>
      <c r="CL24" s="61">
        <v>2E-3</v>
      </c>
      <c r="CM24" s="61">
        <v>8.9999999999999993E-3</v>
      </c>
      <c r="CN24" s="61">
        <v>3.0000000000000001E-3</v>
      </c>
      <c r="CO24" s="61">
        <v>7.0000000000000001E-3</v>
      </c>
      <c r="CP24" s="61">
        <v>0</v>
      </c>
      <c r="CQ24" s="61">
        <v>1E-3</v>
      </c>
      <c r="CR24" s="61">
        <v>208.667</v>
      </c>
      <c r="CS24" s="61">
        <v>204.49700000000001</v>
      </c>
      <c r="CT24" s="61">
        <v>118.801</v>
      </c>
      <c r="CU24" s="61">
        <v>146.65899999999999</v>
      </c>
      <c r="CV24" s="59" t="s">
        <v>342</v>
      </c>
      <c r="CW24" s="59" t="s">
        <v>342</v>
      </c>
      <c r="CX24" s="61">
        <v>0.89100000000000001</v>
      </c>
      <c r="CY24" s="61">
        <v>0.94199999999999995</v>
      </c>
      <c r="CZ24" s="61">
        <v>1.39</v>
      </c>
      <c r="DA24" s="61">
        <v>1137.6189999999999</v>
      </c>
      <c r="DB24" s="61">
        <v>6.9000000000000006E-2</v>
      </c>
      <c r="DC24" s="61">
        <v>0.01</v>
      </c>
      <c r="DD24" s="61">
        <v>1142.241</v>
      </c>
      <c r="DE24" s="59" t="s">
        <v>342</v>
      </c>
      <c r="DF24" s="60">
        <v>29847037.5</v>
      </c>
      <c r="DG24" s="60">
        <v>1724346.9450000001</v>
      </c>
      <c r="DH24" s="60">
        <v>100575440.67200001</v>
      </c>
      <c r="DI24" s="60">
        <v>36792870</v>
      </c>
      <c r="DJ24" s="60">
        <v>2348342</v>
      </c>
      <c r="DK24" s="60">
        <v>2874380.7059999998</v>
      </c>
      <c r="DL24" s="60">
        <v>0</v>
      </c>
      <c r="DM24" s="60">
        <v>192915</v>
      </c>
      <c r="DN24" s="60">
        <v>0</v>
      </c>
      <c r="DO24" s="60">
        <v>2990052.27</v>
      </c>
      <c r="DP24" s="60">
        <v>532498.01</v>
      </c>
      <c r="DQ24" s="60">
        <v>172462245.39700001</v>
      </c>
      <c r="DR24" s="60">
        <v>5415637.7060000002</v>
      </c>
      <c r="DS24" s="60">
        <v>3067295.7059999998</v>
      </c>
      <c r="DT24" s="60">
        <v>138543756.10299999</v>
      </c>
      <c r="DU24" s="60">
        <v>39334127</v>
      </c>
      <c r="DV24" s="62">
        <v>0.16779510178180601</v>
      </c>
      <c r="DW24" s="62">
        <v>9.6939929513413393E-3</v>
      </c>
      <c r="DX24" s="62">
        <v>0.56541847090546904</v>
      </c>
      <c r="DY24" s="62">
        <v>0.20684342177995901</v>
      </c>
      <c r="DZ24" s="62">
        <v>1.32019898091557E-2</v>
      </c>
      <c r="EA24" s="62">
        <v>1.6159292295690301E-2</v>
      </c>
      <c r="EB24" s="62">
        <v>0</v>
      </c>
      <c r="EC24" s="62">
        <v>1.0845361808600601E-3</v>
      </c>
      <c r="ED24" s="62">
        <v>0</v>
      </c>
      <c r="EE24" s="62">
        <v>1.6809578671838701E-2</v>
      </c>
      <c r="EF24" s="62">
        <v>2.9936156238808899E-3</v>
      </c>
      <c r="EG24" s="62">
        <v>0.96955418171429397</v>
      </c>
      <c r="EH24" s="62">
        <v>3.0445818285706101E-2</v>
      </c>
      <c r="EI24" s="62">
        <v>1.7243828476550298E-2</v>
      </c>
      <c r="EJ24" s="62">
        <v>0.77887005223002603</v>
      </c>
      <c r="EK24" s="62">
        <v>0.22112994776997399</v>
      </c>
      <c r="EL24" s="60">
        <v>11395341.493000001</v>
      </c>
      <c r="EM24" s="60">
        <v>3752889.7820000001</v>
      </c>
      <c r="EN24" s="60">
        <v>48336337.734999999</v>
      </c>
      <c r="EO24" s="60">
        <v>0</v>
      </c>
      <c r="EP24" s="60">
        <v>0</v>
      </c>
      <c r="EQ24" s="60">
        <v>1100697.906</v>
      </c>
      <c r="ER24" s="60">
        <v>0</v>
      </c>
      <c r="ES24" s="60">
        <v>0</v>
      </c>
      <c r="ET24" s="60">
        <v>0</v>
      </c>
      <c r="EU24" s="60">
        <v>1710677.7649999999</v>
      </c>
      <c r="EV24" s="60">
        <v>0</v>
      </c>
      <c r="EW24" s="62">
        <v>0.17188595090682399</v>
      </c>
      <c r="EX24" s="62">
        <v>5.6608134937282402E-2</v>
      </c>
      <c r="EY24" s="62">
        <v>0.72909946404065895</v>
      </c>
      <c r="EZ24" s="62">
        <v>0</v>
      </c>
      <c r="FA24" s="62">
        <v>0</v>
      </c>
      <c r="FB24" s="62">
        <v>1.66027938986485E-2</v>
      </c>
      <c r="FC24" s="62">
        <v>0</v>
      </c>
      <c r="FD24" s="62">
        <v>0</v>
      </c>
      <c r="FE24" s="62">
        <v>0</v>
      </c>
      <c r="FF24" s="62">
        <v>2.5803656216586E-2</v>
      </c>
      <c r="FG24" s="62">
        <v>0</v>
      </c>
    </row>
    <row r="25" spans="1:163" x14ac:dyDescent="0.15">
      <c r="A25" s="59">
        <v>2018</v>
      </c>
      <c r="B25" s="59" t="s">
        <v>385</v>
      </c>
      <c r="C25" s="59" t="s">
        <v>386</v>
      </c>
      <c r="D25" s="60">
        <v>40774.400000000001</v>
      </c>
      <c r="E25" s="60">
        <v>1064250171.515</v>
      </c>
      <c r="F25" s="60">
        <v>481925848.93599999</v>
      </c>
      <c r="G25" s="60">
        <v>1324333440.5190001</v>
      </c>
      <c r="H25" s="60">
        <v>581893302.94200003</v>
      </c>
      <c r="I25" s="60">
        <v>128388555.493</v>
      </c>
      <c r="J25" s="60">
        <v>57042903.667999998</v>
      </c>
      <c r="K25" s="60">
        <v>68065.134999999995</v>
      </c>
      <c r="L25" s="60">
        <v>22554.435000000001</v>
      </c>
      <c r="M25" s="60">
        <v>159742.541</v>
      </c>
      <c r="N25" s="60">
        <v>106828904.095</v>
      </c>
      <c r="O25" s="60">
        <v>23771483.635000002</v>
      </c>
      <c r="P25" s="60">
        <v>3447887.2859999998</v>
      </c>
      <c r="Q25" s="60">
        <v>107639782.84900001</v>
      </c>
      <c r="R25" s="59" t="s">
        <v>342</v>
      </c>
      <c r="S25" s="61">
        <v>1.06</v>
      </c>
      <c r="T25" s="61">
        <v>0.79100000000000004</v>
      </c>
      <c r="U25" s="61">
        <v>2.488</v>
      </c>
      <c r="V25" s="61">
        <v>1664.15</v>
      </c>
      <c r="W25" s="61">
        <v>0.185</v>
      </c>
      <c r="X25" s="61">
        <v>2.7E-2</v>
      </c>
      <c r="Y25" s="61">
        <v>1676.7819999999999</v>
      </c>
      <c r="Z25" s="59" t="s">
        <v>342</v>
      </c>
      <c r="AA25" s="61">
        <v>0.128</v>
      </c>
      <c r="AB25" s="61">
        <v>9.4E-2</v>
      </c>
      <c r="AC25" s="61">
        <v>0.3</v>
      </c>
      <c r="AD25" s="61">
        <v>200.75899999999999</v>
      </c>
      <c r="AE25" s="61">
        <v>2.2336368150319801E-2</v>
      </c>
      <c r="AF25" s="61">
        <v>3.2397338316533298E-3</v>
      </c>
      <c r="AG25" s="61">
        <v>202.28285741457</v>
      </c>
      <c r="AH25" s="59" t="s">
        <v>342</v>
      </c>
      <c r="AI25" s="61">
        <v>1.325</v>
      </c>
      <c r="AJ25" s="61">
        <v>0.98799999999999999</v>
      </c>
      <c r="AK25" s="61">
        <v>3.11</v>
      </c>
      <c r="AL25" s="61">
        <v>2079.5329999999999</v>
      </c>
      <c r="AM25" s="61">
        <v>0.23100000000000001</v>
      </c>
      <c r="AN25" s="61">
        <v>3.4000000000000002E-2</v>
      </c>
      <c r="AO25" s="59" t="s">
        <v>342</v>
      </c>
      <c r="AP25" s="61">
        <v>1.462</v>
      </c>
      <c r="AQ25" s="61">
        <v>37.854999999999997</v>
      </c>
      <c r="AR25" s="61">
        <v>0.317</v>
      </c>
      <c r="AS25" s="61">
        <v>1.3260000000000001</v>
      </c>
      <c r="AT25" s="61">
        <v>1.054</v>
      </c>
      <c r="AU25" s="61">
        <v>46.491</v>
      </c>
      <c r="AV25" s="61">
        <v>0.33200000000000002</v>
      </c>
      <c r="AW25" s="61">
        <v>0.95499999999999996</v>
      </c>
      <c r="AX25" s="61">
        <v>3.5259999999999998</v>
      </c>
      <c r="AY25" s="61">
        <v>8.6809999999999992</v>
      </c>
      <c r="AZ25" s="61">
        <v>7.8E-2</v>
      </c>
      <c r="BA25" s="61">
        <v>3.1139999999999999</v>
      </c>
      <c r="BB25" s="61">
        <v>2244.9639999999999</v>
      </c>
      <c r="BC25" s="61">
        <v>3348.6320000000001</v>
      </c>
      <c r="BD25" s="61">
        <v>904.46199999999999</v>
      </c>
      <c r="BE25" s="61">
        <v>2084.3049999999998</v>
      </c>
      <c r="BF25" s="61">
        <v>0.26100000000000001</v>
      </c>
      <c r="BG25" s="61">
        <v>0.109</v>
      </c>
      <c r="BH25" s="61">
        <v>1.7000000000000001E-2</v>
      </c>
      <c r="BI25" s="61">
        <v>0.23200000000000001</v>
      </c>
      <c r="BJ25" s="61">
        <v>3.7999999999999999E-2</v>
      </c>
      <c r="BK25" s="61">
        <v>2.1999999999999999E-2</v>
      </c>
      <c r="BL25" s="61">
        <v>2E-3</v>
      </c>
      <c r="BM25" s="61">
        <v>3.4000000000000002E-2</v>
      </c>
      <c r="BN25" s="61">
        <v>2262.7950000000001</v>
      </c>
      <c r="BO25" s="61">
        <v>3357.797</v>
      </c>
      <c r="BP25" s="61">
        <v>905.40300000000002</v>
      </c>
      <c r="BQ25" s="61">
        <v>2100.114</v>
      </c>
      <c r="BR25" s="59" t="s">
        <v>342</v>
      </c>
      <c r="BS25" s="59" t="s">
        <v>342</v>
      </c>
      <c r="BT25" s="61">
        <v>0.13600000000000001</v>
      </c>
      <c r="BU25" s="61">
        <v>1.8460000000000001</v>
      </c>
      <c r="BV25" s="61">
        <v>4.2000000000000003E-2</v>
      </c>
      <c r="BW25" s="61">
        <v>0.128</v>
      </c>
      <c r="BX25" s="61">
        <v>0.1</v>
      </c>
      <c r="BY25" s="61">
        <v>1.6479999999999999</v>
      </c>
      <c r="BZ25" s="61">
        <v>4.1000000000000002E-2</v>
      </c>
      <c r="CA25" s="61">
        <v>9.4E-2</v>
      </c>
      <c r="CB25" s="61">
        <v>0.32800000000000001</v>
      </c>
      <c r="CC25" s="61">
        <v>0.42299999999999999</v>
      </c>
      <c r="CD25" s="61">
        <v>0.01</v>
      </c>
      <c r="CE25" s="61">
        <v>0.3</v>
      </c>
      <c r="CF25" s="61">
        <v>208.90600000000001</v>
      </c>
      <c r="CG25" s="61">
        <v>163.32599999999999</v>
      </c>
      <c r="CH25" s="61">
        <v>119.35599999999999</v>
      </c>
      <c r="CI25" s="61">
        <v>201.09100000000001</v>
      </c>
      <c r="CJ25" s="61">
        <v>2.4E-2</v>
      </c>
      <c r="CK25" s="61">
        <v>5.0000000000000001E-3</v>
      </c>
      <c r="CL25" s="61">
        <v>2E-3</v>
      </c>
      <c r="CM25" s="61">
        <v>2.1999999999999999E-2</v>
      </c>
      <c r="CN25" s="61">
        <v>4.0000000000000001E-3</v>
      </c>
      <c r="CO25" s="61">
        <v>1E-3</v>
      </c>
      <c r="CP25" s="61">
        <v>0</v>
      </c>
      <c r="CQ25" s="61">
        <v>3.0000000000000001E-3</v>
      </c>
      <c r="CR25" s="61">
        <v>210.566</v>
      </c>
      <c r="CS25" s="61">
        <v>163.773</v>
      </c>
      <c r="CT25" s="61">
        <v>119.48099999999999</v>
      </c>
      <c r="CU25" s="61">
        <v>202.61699999999999</v>
      </c>
      <c r="CV25" s="59" t="s">
        <v>342</v>
      </c>
      <c r="CW25" s="59" t="s">
        <v>342</v>
      </c>
      <c r="CX25" s="61">
        <v>1.079</v>
      </c>
      <c r="CY25" s="61">
        <v>0.89100000000000001</v>
      </c>
      <c r="CZ25" s="61">
        <v>2.6539999999999999</v>
      </c>
      <c r="DA25" s="61">
        <v>1907.0029999999999</v>
      </c>
      <c r="DB25" s="61">
        <v>0.20399999999999999</v>
      </c>
      <c r="DC25" s="61">
        <v>0.03</v>
      </c>
      <c r="DD25" s="61">
        <v>1920.912</v>
      </c>
      <c r="DE25" s="59" t="s">
        <v>342</v>
      </c>
      <c r="DF25" s="60">
        <v>90145682.446999997</v>
      </c>
      <c r="DG25" s="60">
        <v>69073.721999999994</v>
      </c>
      <c r="DH25" s="60">
        <v>12083951.040999999</v>
      </c>
      <c r="DI25" s="60">
        <v>19001965</v>
      </c>
      <c r="DJ25" s="60">
        <v>1246760</v>
      </c>
      <c r="DK25" s="60">
        <v>169907.8</v>
      </c>
      <c r="DL25" s="60">
        <v>5344108</v>
      </c>
      <c r="DM25" s="60">
        <v>52536</v>
      </c>
      <c r="DN25" s="60">
        <v>0</v>
      </c>
      <c r="DO25" s="60">
        <v>32991.43</v>
      </c>
      <c r="DP25" s="60">
        <v>241579.76</v>
      </c>
      <c r="DQ25" s="60">
        <v>121575243.40000001</v>
      </c>
      <c r="DR25" s="60">
        <v>6813311.7999999998</v>
      </c>
      <c r="DS25" s="60">
        <v>5566551.7999999998</v>
      </c>
      <c r="DT25" s="60">
        <v>102743186.2</v>
      </c>
      <c r="DU25" s="60">
        <v>25645369</v>
      </c>
      <c r="DV25" s="62">
        <v>0.70213176171796399</v>
      </c>
      <c r="DW25" s="62">
        <v>5.3800529098874095E-4</v>
      </c>
      <c r="DX25" s="62">
        <v>9.4120157534103896E-2</v>
      </c>
      <c r="DY25" s="62">
        <v>0.14800357376402701</v>
      </c>
      <c r="DZ25" s="62">
        <v>9.7108344124430205E-3</v>
      </c>
      <c r="EA25" s="62">
        <v>1.32338742916238E-3</v>
      </c>
      <c r="EB25" s="62">
        <v>4.1624488971584002E-2</v>
      </c>
      <c r="EC25" s="62">
        <v>4.0919535170530502E-4</v>
      </c>
      <c r="ED25" s="62">
        <v>0</v>
      </c>
      <c r="EE25" s="62">
        <v>2.56965505598275E-4</v>
      </c>
      <c r="EF25" s="62">
        <v>1.8816300224243001E-3</v>
      </c>
      <c r="EG25" s="62">
        <v>0.94693209383510502</v>
      </c>
      <c r="EH25" s="62">
        <v>5.30679061648947E-2</v>
      </c>
      <c r="EI25" s="62">
        <v>4.3357071752451598E-2</v>
      </c>
      <c r="EJ25" s="62">
        <v>0.800251907500241</v>
      </c>
      <c r="EK25" s="62">
        <v>0.199748092499759</v>
      </c>
      <c r="EL25" s="60">
        <v>26515568.453000002</v>
      </c>
      <c r="EM25" s="60">
        <v>5458.8239999999996</v>
      </c>
      <c r="EN25" s="60">
        <v>7262019.2089999998</v>
      </c>
      <c r="EO25" s="60">
        <v>0</v>
      </c>
      <c r="EP25" s="60">
        <v>0</v>
      </c>
      <c r="EQ25" s="60">
        <v>180117.15400000001</v>
      </c>
      <c r="ER25" s="60">
        <v>0</v>
      </c>
      <c r="ES25" s="60">
        <v>0</v>
      </c>
      <c r="ET25" s="60">
        <v>0</v>
      </c>
      <c r="EU25" s="60">
        <v>37116.71</v>
      </c>
      <c r="EV25" s="60">
        <v>0</v>
      </c>
      <c r="EW25" s="62">
        <v>0.77986322994250501</v>
      </c>
      <c r="EX25" s="62">
        <v>1.6055232320823099E-4</v>
      </c>
      <c r="EY25" s="62">
        <v>0.21358703911862301</v>
      </c>
      <c r="EZ25" s="62">
        <v>0</v>
      </c>
      <c r="FA25" s="62">
        <v>0</v>
      </c>
      <c r="FB25" s="62">
        <v>5.2975196745998999E-3</v>
      </c>
      <c r="FC25" s="62">
        <v>0</v>
      </c>
      <c r="FD25" s="62">
        <v>0</v>
      </c>
      <c r="FE25" s="62">
        <v>0</v>
      </c>
      <c r="FF25" s="62">
        <v>1.09165894106394E-3</v>
      </c>
      <c r="FG25" s="62">
        <v>0</v>
      </c>
    </row>
    <row r="26" spans="1:163" x14ac:dyDescent="0.15">
      <c r="A26" s="59">
        <v>2018</v>
      </c>
      <c r="B26" s="59" t="s">
        <v>387</v>
      </c>
      <c r="C26" s="59" t="s">
        <v>388</v>
      </c>
      <c r="D26" s="60">
        <v>88734.3</v>
      </c>
      <c r="E26" s="60">
        <v>1759212650.8340001</v>
      </c>
      <c r="F26" s="60">
        <v>854154494.01199996</v>
      </c>
      <c r="G26" s="60">
        <v>2367735425.8280001</v>
      </c>
      <c r="H26" s="60">
        <v>1109679583.016</v>
      </c>
      <c r="I26" s="60">
        <v>262135270.79899999</v>
      </c>
      <c r="J26" s="60">
        <v>120673788.51800001</v>
      </c>
      <c r="K26" s="60">
        <v>64974.809000000001</v>
      </c>
      <c r="L26" s="60">
        <v>26120.898000000001</v>
      </c>
      <c r="M26" s="60">
        <v>38958.17</v>
      </c>
      <c r="N26" s="60">
        <v>134728132.692</v>
      </c>
      <c r="O26" s="60">
        <v>21168500.885000002</v>
      </c>
      <c r="P26" s="60">
        <v>3100002.9539999999</v>
      </c>
      <c r="Q26" s="60">
        <v>135454639.40000001</v>
      </c>
      <c r="R26" s="59" t="s">
        <v>342</v>
      </c>
      <c r="S26" s="61">
        <v>0.496</v>
      </c>
      <c r="T26" s="61">
        <v>0.433</v>
      </c>
      <c r="U26" s="61">
        <v>0.29699999999999999</v>
      </c>
      <c r="V26" s="61">
        <v>1027.9280000000001</v>
      </c>
      <c r="W26" s="61">
        <v>8.1000000000000003E-2</v>
      </c>
      <c r="X26" s="61">
        <v>1.2E-2</v>
      </c>
      <c r="Y26" s="61">
        <v>1033.471</v>
      </c>
      <c r="Z26" s="59" t="s">
        <v>342</v>
      </c>
      <c r="AA26" s="61">
        <v>7.3999999999999996E-2</v>
      </c>
      <c r="AB26" s="61">
        <v>6.0999999999999999E-2</v>
      </c>
      <c r="AC26" s="61">
        <v>4.3999999999999997E-2</v>
      </c>
      <c r="AD26" s="61">
        <v>153.16900000000001</v>
      </c>
      <c r="AE26" s="61">
        <v>1.2032940346901499E-2</v>
      </c>
      <c r="AF26" s="61">
        <v>1.7621536273800501E-3</v>
      </c>
      <c r="AG26" s="61">
        <v>153.99461723491399</v>
      </c>
      <c r="AH26" s="59" t="s">
        <v>342</v>
      </c>
      <c r="AI26" s="61">
        <v>0.64</v>
      </c>
      <c r="AJ26" s="61">
        <v>0.55900000000000005</v>
      </c>
      <c r="AK26" s="61">
        <v>0.38400000000000001</v>
      </c>
      <c r="AL26" s="61">
        <v>1326.895</v>
      </c>
      <c r="AM26" s="61">
        <v>0.104</v>
      </c>
      <c r="AN26" s="61">
        <v>1.4999999999999999E-2</v>
      </c>
      <c r="AO26" s="59" t="s">
        <v>342</v>
      </c>
      <c r="AP26" s="61">
        <v>1.117</v>
      </c>
      <c r="AQ26" s="61">
        <v>2.8140000000000001</v>
      </c>
      <c r="AR26" s="61">
        <v>0.2</v>
      </c>
      <c r="AS26" s="61">
        <v>0.621</v>
      </c>
      <c r="AT26" s="61">
        <v>0.89300000000000002</v>
      </c>
      <c r="AU26" s="61">
        <v>1.929</v>
      </c>
      <c r="AV26" s="61">
        <v>0.215</v>
      </c>
      <c r="AW26" s="61">
        <v>0.52300000000000002</v>
      </c>
      <c r="AX26" s="61">
        <v>0.60499999999999998</v>
      </c>
      <c r="AY26" s="61">
        <v>1.714</v>
      </c>
      <c r="AZ26" s="61">
        <v>2.9000000000000001E-2</v>
      </c>
      <c r="BA26" s="61">
        <v>0.29399999999999998</v>
      </c>
      <c r="BB26" s="61">
        <v>2007.605</v>
      </c>
      <c r="BC26" s="61">
        <v>1336.972</v>
      </c>
      <c r="BD26" s="61">
        <v>873.36400000000003</v>
      </c>
      <c r="BE26" s="61">
        <v>1390.93</v>
      </c>
      <c r="BF26" s="61">
        <v>0.19900000000000001</v>
      </c>
      <c r="BG26" s="61">
        <v>6.0999999999999999E-2</v>
      </c>
      <c r="BH26" s="61">
        <v>1.9E-2</v>
      </c>
      <c r="BI26" s="61">
        <v>0.10100000000000001</v>
      </c>
      <c r="BJ26" s="61">
        <v>2.9000000000000001E-2</v>
      </c>
      <c r="BK26" s="61">
        <v>1.0999999999999999E-2</v>
      </c>
      <c r="BL26" s="61">
        <v>2E-3</v>
      </c>
      <c r="BM26" s="61">
        <v>1.4E-2</v>
      </c>
      <c r="BN26" s="61">
        <v>2021.135</v>
      </c>
      <c r="BO26" s="61">
        <v>1341.616</v>
      </c>
      <c r="BP26" s="61">
        <v>874.44799999999998</v>
      </c>
      <c r="BQ26" s="61">
        <v>1397.691</v>
      </c>
      <c r="BR26" s="59" t="s">
        <v>342</v>
      </c>
      <c r="BS26" s="59" t="s">
        <v>342</v>
      </c>
      <c r="BT26" s="61">
        <v>0.107</v>
      </c>
      <c r="BU26" s="61">
        <v>0.41699999999999998</v>
      </c>
      <c r="BV26" s="61">
        <v>2.7E-2</v>
      </c>
      <c r="BW26" s="61">
        <v>7.0999999999999994E-2</v>
      </c>
      <c r="BX26" s="61">
        <v>8.4000000000000005E-2</v>
      </c>
      <c r="BY26" s="61">
        <v>0.32400000000000001</v>
      </c>
      <c r="BZ26" s="61">
        <v>2.8000000000000001E-2</v>
      </c>
      <c r="CA26" s="61">
        <v>5.8000000000000003E-2</v>
      </c>
      <c r="CB26" s="61">
        <v>5.8000000000000003E-2</v>
      </c>
      <c r="CC26" s="61">
        <v>0.254</v>
      </c>
      <c r="CD26" s="61">
        <v>4.0000000000000001E-3</v>
      </c>
      <c r="CE26" s="61">
        <v>3.3000000000000002E-2</v>
      </c>
      <c r="CF26" s="61">
        <v>192.75800000000001</v>
      </c>
      <c r="CG26" s="61">
        <v>198.02199999999999</v>
      </c>
      <c r="CH26" s="61">
        <v>117.919</v>
      </c>
      <c r="CI26" s="61">
        <v>158.47399999999999</v>
      </c>
      <c r="CJ26" s="61">
        <v>1.9E-2</v>
      </c>
      <c r="CK26" s="61">
        <v>8.9999999999999993E-3</v>
      </c>
      <c r="CL26" s="61">
        <v>3.0000000000000001E-3</v>
      </c>
      <c r="CM26" s="61">
        <v>1.0999999999999999E-2</v>
      </c>
      <c r="CN26" s="61">
        <v>3.0000000000000001E-3</v>
      </c>
      <c r="CO26" s="61">
        <v>2E-3</v>
      </c>
      <c r="CP26" s="61">
        <v>0</v>
      </c>
      <c r="CQ26" s="61">
        <v>2E-3</v>
      </c>
      <c r="CR26" s="61">
        <v>194.05699999999999</v>
      </c>
      <c r="CS26" s="61">
        <v>198.71</v>
      </c>
      <c r="CT26" s="61">
        <v>118.065</v>
      </c>
      <c r="CU26" s="61">
        <v>159.244</v>
      </c>
      <c r="CV26" s="59" t="s">
        <v>342</v>
      </c>
      <c r="CW26" s="59" t="s">
        <v>342</v>
      </c>
      <c r="CX26" s="61">
        <v>0.77300000000000002</v>
      </c>
      <c r="CY26" s="61">
        <v>0.65300000000000002</v>
      </c>
      <c r="CZ26" s="61">
        <v>0.45300000000000001</v>
      </c>
      <c r="DA26" s="61">
        <v>1413.653</v>
      </c>
      <c r="DB26" s="61">
        <v>0.107</v>
      </c>
      <c r="DC26" s="61">
        <v>1.4999999999999999E-2</v>
      </c>
      <c r="DD26" s="61">
        <v>1420.9280000000001</v>
      </c>
      <c r="DE26" s="59" t="s">
        <v>342</v>
      </c>
      <c r="DF26" s="60">
        <v>69021595.584999993</v>
      </c>
      <c r="DG26" s="60">
        <v>527746.61899999995</v>
      </c>
      <c r="DH26" s="60">
        <v>123866298.60600001</v>
      </c>
      <c r="DI26" s="60">
        <v>48427722</v>
      </c>
      <c r="DJ26" s="60">
        <v>7943747</v>
      </c>
      <c r="DK26" s="60">
        <v>9561028.1260000002</v>
      </c>
      <c r="DL26" s="60">
        <v>0</v>
      </c>
      <c r="DM26" s="60">
        <v>2691052</v>
      </c>
      <c r="DN26" s="60">
        <v>0</v>
      </c>
      <c r="DO26" s="60">
        <v>89915.573000000004</v>
      </c>
      <c r="DP26" s="60">
        <v>6164.5919999999996</v>
      </c>
      <c r="DQ26" s="60">
        <v>241939442.97499999</v>
      </c>
      <c r="DR26" s="60">
        <v>20195827.125999998</v>
      </c>
      <c r="DS26" s="60">
        <v>12252080.126</v>
      </c>
      <c r="DT26" s="60">
        <v>203072749.10100001</v>
      </c>
      <c r="DU26" s="60">
        <v>59062521</v>
      </c>
      <c r="DV26" s="62">
        <v>0.26330526051838099</v>
      </c>
      <c r="DW26" s="62">
        <v>2.0132606298902899E-3</v>
      </c>
      <c r="DX26" s="62">
        <v>0.47252816669147402</v>
      </c>
      <c r="DY26" s="62">
        <v>0.18474325099915401</v>
      </c>
      <c r="DZ26" s="62">
        <v>3.0303999141127799E-2</v>
      </c>
      <c r="EA26" s="62">
        <v>3.6473642491207499E-2</v>
      </c>
      <c r="EB26" s="62">
        <v>0</v>
      </c>
      <c r="EC26" s="62">
        <v>1.0265890579940399E-2</v>
      </c>
      <c r="ED26" s="62">
        <v>0</v>
      </c>
      <c r="EE26" s="62">
        <v>3.4301211342279802E-4</v>
      </c>
      <c r="EF26" s="62">
        <v>2.3516835401908301E-5</v>
      </c>
      <c r="EG26" s="62">
        <v>0.922956467787724</v>
      </c>
      <c r="EH26" s="62">
        <v>7.7043532212275806E-2</v>
      </c>
      <c r="EI26" s="62">
        <v>4.6739533071147997E-2</v>
      </c>
      <c r="EJ26" s="62">
        <v>0.77468685927977798</v>
      </c>
      <c r="EK26" s="62">
        <v>0.22531314072022199</v>
      </c>
      <c r="EL26" s="60">
        <v>43842687.357000001</v>
      </c>
      <c r="EM26" s="60">
        <v>239424.69899999999</v>
      </c>
      <c r="EN26" s="60">
        <v>46045092.310000002</v>
      </c>
      <c r="EO26" s="60">
        <v>0</v>
      </c>
      <c r="EP26" s="60">
        <v>0</v>
      </c>
      <c r="EQ26" s="60">
        <v>3254862.9959999998</v>
      </c>
      <c r="ER26" s="60">
        <v>0</v>
      </c>
      <c r="ES26" s="60">
        <v>0</v>
      </c>
      <c r="ET26" s="60">
        <v>0</v>
      </c>
      <c r="EU26" s="60">
        <v>0</v>
      </c>
      <c r="EV26" s="60">
        <v>0</v>
      </c>
      <c r="EW26" s="62">
        <v>0.46949793033561799</v>
      </c>
      <c r="EX26" s="62">
        <v>2.56392587743002E-3</v>
      </c>
      <c r="EY26" s="62">
        <v>0.49308281140523602</v>
      </c>
      <c r="EZ26" s="62">
        <v>0</v>
      </c>
      <c r="FA26" s="62">
        <v>0</v>
      </c>
      <c r="FB26" s="62">
        <v>3.48553323817163E-2</v>
      </c>
      <c r="FC26" s="62">
        <v>0</v>
      </c>
      <c r="FD26" s="62">
        <v>0</v>
      </c>
      <c r="FE26" s="62">
        <v>0</v>
      </c>
      <c r="FF26" s="62">
        <v>0</v>
      </c>
      <c r="FG26" s="62">
        <v>0</v>
      </c>
    </row>
    <row r="27" spans="1:163" x14ac:dyDescent="0.15">
      <c r="A27" s="59">
        <v>2018</v>
      </c>
      <c r="B27" s="59" t="s">
        <v>389</v>
      </c>
      <c r="C27" s="59" t="s">
        <v>390</v>
      </c>
      <c r="D27" s="60">
        <v>72620.2</v>
      </c>
      <c r="E27" s="60">
        <v>1325749460.4200001</v>
      </c>
      <c r="F27" s="60">
        <v>625190733.82599998</v>
      </c>
      <c r="G27" s="60">
        <v>2173899521.4260001</v>
      </c>
      <c r="H27" s="60">
        <v>995700097.82099998</v>
      </c>
      <c r="I27" s="60">
        <v>224259818.655</v>
      </c>
      <c r="J27" s="60">
        <v>102120297.29899999</v>
      </c>
      <c r="K27" s="60">
        <v>61779.067000000003</v>
      </c>
      <c r="L27" s="60">
        <v>25719.690999999999</v>
      </c>
      <c r="M27" s="60">
        <v>69366.350000000006</v>
      </c>
      <c r="N27" s="60">
        <v>115666169.318</v>
      </c>
      <c r="O27" s="60">
        <v>21735723.397</v>
      </c>
      <c r="P27" s="60">
        <v>3135646.662</v>
      </c>
      <c r="Q27" s="60">
        <v>116405077.213</v>
      </c>
      <c r="R27" s="59" t="s">
        <v>342</v>
      </c>
      <c r="S27" s="61">
        <v>0.55100000000000005</v>
      </c>
      <c r="T27" s="61">
        <v>0.504</v>
      </c>
      <c r="U27" s="61">
        <v>0.61899999999999999</v>
      </c>
      <c r="V27" s="61">
        <v>1031.537</v>
      </c>
      <c r="W27" s="61">
        <v>9.7000000000000003E-2</v>
      </c>
      <c r="X27" s="61">
        <v>1.4E-2</v>
      </c>
      <c r="Y27" s="61">
        <v>1038.127</v>
      </c>
      <c r="Z27" s="59" t="s">
        <v>342</v>
      </c>
      <c r="AA27" s="61">
        <v>9.2999999999999999E-2</v>
      </c>
      <c r="AB27" s="61">
        <v>8.2000000000000003E-2</v>
      </c>
      <c r="AC27" s="61">
        <v>0.105</v>
      </c>
      <c r="AD27" s="61">
        <v>174.49199999999999</v>
      </c>
      <c r="AE27" s="61">
        <v>1.6395046006742499E-2</v>
      </c>
      <c r="AF27" s="61">
        <v>2.3651879601796098E-3</v>
      </c>
      <c r="AG27" s="61">
        <v>175.606448560986</v>
      </c>
      <c r="AH27" s="59" t="s">
        <v>342</v>
      </c>
      <c r="AI27" s="61">
        <v>0.877</v>
      </c>
      <c r="AJ27" s="61">
        <v>0.80200000000000005</v>
      </c>
      <c r="AK27" s="61">
        <v>0.98499999999999999</v>
      </c>
      <c r="AL27" s="61">
        <v>1641.779</v>
      </c>
      <c r="AM27" s="61">
        <v>0.154</v>
      </c>
      <c r="AN27" s="61">
        <v>2.1999999999999999E-2</v>
      </c>
      <c r="AO27" s="59" t="s">
        <v>342</v>
      </c>
      <c r="AP27" s="61">
        <v>1.292</v>
      </c>
      <c r="AQ27" s="61">
        <v>0.51600000000000001</v>
      </c>
      <c r="AR27" s="61">
        <v>0.17799999999999999</v>
      </c>
      <c r="AS27" s="61">
        <v>0.877</v>
      </c>
      <c r="AT27" s="61">
        <v>1.1519999999999999</v>
      </c>
      <c r="AU27" s="61">
        <v>0.42099999999999999</v>
      </c>
      <c r="AV27" s="61">
        <v>0.14799999999999999</v>
      </c>
      <c r="AW27" s="61">
        <v>0.78400000000000003</v>
      </c>
      <c r="AX27" s="61">
        <v>1.532</v>
      </c>
      <c r="AY27" s="61">
        <v>0.02</v>
      </c>
      <c r="AZ27" s="61">
        <v>4.1000000000000002E-2</v>
      </c>
      <c r="BA27" s="61">
        <v>0.97399999999999998</v>
      </c>
      <c r="BB27" s="61">
        <v>2101.5650000000001</v>
      </c>
      <c r="BC27" s="61">
        <v>1399.278</v>
      </c>
      <c r="BD27" s="61">
        <v>909.82299999999998</v>
      </c>
      <c r="BE27" s="61">
        <v>1657.1089999999999</v>
      </c>
      <c r="BF27" s="61">
        <v>0.23699999999999999</v>
      </c>
      <c r="BG27" s="61">
        <v>2.7E-2</v>
      </c>
      <c r="BH27" s="61">
        <v>1.7999999999999999E-2</v>
      </c>
      <c r="BI27" s="61">
        <v>0.155</v>
      </c>
      <c r="BJ27" s="61">
        <v>3.4000000000000002E-2</v>
      </c>
      <c r="BK27" s="61">
        <v>3.0000000000000001E-3</v>
      </c>
      <c r="BL27" s="61">
        <v>2E-3</v>
      </c>
      <c r="BM27" s="61">
        <v>2.1999999999999999E-2</v>
      </c>
      <c r="BN27" s="61">
        <v>2117.7170000000001</v>
      </c>
      <c r="BO27" s="61">
        <v>1400.7719999999999</v>
      </c>
      <c r="BP27" s="61">
        <v>910.85199999999998</v>
      </c>
      <c r="BQ27" s="61">
        <v>1667.6020000000001</v>
      </c>
      <c r="BR27" s="59" t="s">
        <v>342</v>
      </c>
      <c r="BS27" s="59" t="s">
        <v>342</v>
      </c>
      <c r="BT27" s="61">
        <v>0.123</v>
      </c>
      <c r="BU27" s="61">
        <v>4.3999999999999997E-2</v>
      </c>
      <c r="BV27" s="61">
        <v>2.4E-2</v>
      </c>
      <c r="BW27" s="61">
        <v>9.2999999999999999E-2</v>
      </c>
      <c r="BX27" s="61">
        <v>0.108</v>
      </c>
      <c r="BY27" s="61">
        <v>0.04</v>
      </c>
      <c r="BZ27" s="61">
        <v>1.9E-2</v>
      </c>
      <c r="CA27" s="61">
        <v>8.2000000000000003E-2</v>
      </c>
      <c r="CB27" s="61">
        <v>0.14599999999999999</v>
      </c>
      <c r="CC27" s="61">
        <v>2E-3</v>
      </c>
      <c r="CD27" s="61">
        <v>5.0000000000000001E-3</v>
      </c>
      <c r="CE27" s="61">
        <v>0.10299999999999999</v>
      </c>
      <c r="CF27" s="61">
        <v>199.97399999999999</v>
      </c>
      <c r="CG27" s="61">
        <v>119.098</v>
      </c>
      <c r="CH27" s="61">
        <v>119.881</v>
      </c>
      <c r="CI27" s="61">
        <v>175.72300000000001</v>
      </c>
      <c r="CJ27" s="61">
        <v>2.3E-2</v>
      </c>
      <c r="CK27" s="61">
        <v>2E-3</v>
      </c>
      <c r="CL27" s="61">
        <v>2E-3</v>
      </c>
      <c r="CM27" s="61">
        <v>1.6E-2</v>
      </c>
      <c r="CN27" s="61">
        <v>3.0000000000000001E-3</v>
      </c>
      <c r="CO27" s="61">
        <v>0</v>
      </c>
      <c r="CP27" s="61">
        <v>0</v>
      </c>
      <c r="CQ27" s="61">
        <v>2E-3</v>
      </c>
      <c r="CR27" s="61">
        <v>201.511</v>
      </c>
      <c r="CS27" s="61">
        <v>119.226</v>
      </c>
      <c r="CT27" s="61">
        <v>120.017</v>
      </c>
      <c r="CU27" s="61">
        <v>176.83600000000001</v>
      </c>
      <c r="CV27" s="59" t="s">
        <v>342</v>
      </c>
      <c r="CW27" s="59" t="s">
        <v>342</v>
      </c>
      <c r="CX27" s="61">
        <v>0.83699999999999997</v>
      </c>
      <c r="CY27" s="61">
        <v>0.76</v>
      </c>
      <c r="CZ27" s="61">
        <v>0.91300000000000003</v>
      </c>
      <c r="DA27" s="61">
        <v>1644.3430000000001</v>
      </c>
      <c r="DB27" s="61">
        <v>0.14899999999999999</v>
      </c>
      <c r="DC27" s="61">
        <v>2.1000000000000001E-2</v>
      </c>
      <c r="DD27" s="61">
        <v>1654.4390000000001</v>
      </c>
      <c r="DE27" s="59" t="s">
        <v>342</v>
      </c>
      <c r="DF27" s="60">
        <v>79538305.163000003</v>
      </c>
      <c r="DG27" s="60">
        <v>182582.89799999999</v>
      </c>
      <c r="DH27" s="60">
        <v>59426555.116999999</v>
      </c>
      <c r="DI27" s="60">
        <v>61574163</v>
      </c>
      <c r="DJ27" s="60">
        <v>21365448</v>
      </c>
      <c r="DK27" s="60">
        <v>1684298.4180000001</v>
      </c>
      <c r="DL27" s="60">
        <v>41009</v>
      </c>
      <c r="DM27" s="60">
        <v>375761</v>
      </c>
      <c r="DN27" s="60">
        <v>0</v>
      </c>
      <c r="DO27" s="60">
        <v>71744.341</v>
      </c>
      <c r="DP27" s="60">
        <v>-49</v>
      </c>
      <c r="DQ27" s="60">
        <v>200793301.51899999</v>
      </c>
      <c r="DR27" s="60">
        <v>23466516.418000001</v>
      </c>
      <c r="DS27" s="60">
        <v>2101068.4180000001</v>
      </c>
      <c r="DT27" s="60">
        <v>140903436.93700001</v>
      </c>
      <c r="DU27" s="60">
        <v>83356381</v>
      </c>
      <c r="DV27" s="62">
        <v>0.35467033682041199</v>
      </c>
      <c r="DW27" s="62">
        <v>8.1415788026409602E-4</v>
      </c>
      <c r="DX27" s="62">
        <v>0.26498975903785998</v>
      </c>
      <c r="DY27" s="62">
        <v>0.27456618651718401</v>
      </c>
      <c r="DZ27" s="62">
        <v>9.5270959356624801E-2</v>
      </c>
      <c r="EA27" s="62">
        <v>7.5104779513963599E-3</v>
      </c>
      <c r="EB27" s="62">
        <v>1.82863788873317E-4</v>
      </c>
      <c r="EC27" s="62">
        <v>1.67556097858583E-3</v>
      </c>
      <c r="ED27" s="62">
        <v>0</v>
      </c>
      <c r="EE27" s="62">
        <v>3.1991616536563298E-4</v>
      </c>
      <c r="EF27" s="62">
        <v>0</v>
      </c>
      <c r="EG27" s="62">
        <v>0.89536013792451996</v>
      </c>
      <c r="EH27" s="62">
        <v>0.10463986207548</v>
      </c>
      <c r="EI27" s="62">
        <v>9.36890271885551E-3</v>
      </c>
      <c r="EJ27" s="62">
        <v>0.62830442935873199</v>
      </c>
      <c r="EK27" s="62">
        <v>0.37169557064126801</v>
      </c>
      <c r="EL27" s="60">
        <v>51209469.019000001</v>
      </c>
      <c r="EM27" s="60">
        <v>429077.00799999997</v>
      </c>
      <c r="EN27" s="60">
        <v>31095624.296999998</v>
      </c>
      <c r="EO27" s="60">
        <v>0</v>
      </c>
      <c r="EP27" s="60">
        <v>0</v>
      </c>
      <c r="EQ27" s="60">
        <v>670605.554</v>
      </c>
      <c r="ER27" s="60">
        <v>0</v>
      </c>
      <c r="ES27" s="60">
        <v>0</v>
      </c>
      <c r="ET27" s="60">
        <v>0</v>
      </c>
      <c r="EU27" s="60">
        <v>0</v>
      </c>
      <c r="EV27" s="60">
        <v>0</v>
      </c>
      <c r="EW27" s="62">
        <v>0.61398725048191405</v>
      </c>
      <c r="EX27" s="62">
        <v>5.1445136502016597E-3</v>
      </c>
      <c r="EY27" s="62">
        <v>0.37282786231183102</v>
      </c>
      <c r="EZ27" s="62">
        <v>0</v>
      </c>
      <c r="FA27" s="62">
        <v>0</v>
      </c>
      <c r="FB27" s="62">
        <v>8.0403735560533492E-3</v>
      </c>
      <c r="FC27" s="62">
        <v>0</v>
      </c>
      <c r="FD27" s="62">
        <v>0</v>
      </c>
      <c r="FE27" s="62">
        <v>0</v>
      </c>
      <c r="FF27" s="62">
        <v>0</v>
      </c>
      <c r="FG27" s="62">
        <v>0</v>
      </c>
    </row>
    <row r="28" spans="1:163" x14ac:dyDescent="0.15">
      <c r="A28" s="59">
        <v>2018</v>
      </c>
      <c r="B28" s="59" t="s">
        <v>391</v>
      </c>
      <c r="C28" s="59" t="s">
        <v>392</v>
      </c>
      <c r="D28" s="60">
        <v>117247.5</v>
      </c>
      <c r="E28" s="60">
        <v>1650555485.904</v>
      </c>
      <c r="F28" s="60">
        <v>785725528.30900002</v>
      </c>
      <c r="G28" s="60">
        <v>3111391310.8990002</v>
      </c>
      <c r="H28" s="60">
        <v>1416011392.316</v>
      </c>
      <c r="I28" s="60">
        <v>328151742.134</v>
      </c>
      <c r="J28" s="60">
        <v>148647046.04800001</v>
      </c>
      <c r="K28" s="60">
        <v>71721.923999999999</v>
      </c>
      <c r="L28" s="60">
        <v>31653.665000000001</v>
      </c>
      <c r="M28" s="60">
        <v>43206.616000000002</v>
      </c>
      <c r="N28" s="60">
        <v>121962213.256</v>
      </c>
      <c r="O28" s="60">
        <v>21824638.754000001</v>
      </c>
      <c r="P28" s="60">
        <v>3100904.7560000001</v>
      </c>
      <c r="Q28" s="60">
        <v>122648900.705</v>
      </c>
      <c r="R28" s="59" t="s">
        <v>342</v>
      </c>
      <c r="S28" s="61">
        <v>0.437</v>
      </c>
      <c r="T28" s="61">
        <v>0.42599999999999999</v>
      </c>
      <c r="U28" s="61">
        <v>0.26300000000000001</v>
      </c>
      <c r="V28" s="61">
        <v>743.32799999999997</v>
      </c>
      <c r="W28" s="61">
        <v>6.7000000000000004E-2</v>
      </c>
      <c r="X28" s="61">
        <v>8.9999999999999993E-3</v>
      </c>
      <c r="Y28" s="61">
        <v>747.51300000000003</v>
      </c>
      <c r="Z28" s="59" t="s">
        <v>342</v>
      </c>
      <c r="AA28" s="61">
        <v>8.6999999999999994E-2</v>
      </c>
      <c r="AB28" s="61">
        <v>8.1000000000000003E-2</v>
      </c>
      <c r="AC28" s="61">
        <v>5.1999999999999998E-2</v>
      </c>
      <c r="AD28" s="61">
        <v>147.78299999999999</v>
      </c>
      <c r="AE28" s="61">
        <v>1.32226022938252E-2</v>
      </c>
      <c r="AF28" s="61">
        <v>1.87870373488332E-3</v>
      </c>
      <c r="AG28" s="61">
        <v>148.61530163928501</v>
      </c>
      <c r="AH28" s="59" t="s">
        <v>342</v>
      </c>
      <c r="AI28" s="61">
        <v>0.76300000000000001</v>
      </c>
      <c r="AJ28" s="61">
        <v>0.74399999999999999</v>
      </c>
      <c r="AK28" s="61">
        <v>0.46</v>
      </c>
      <c r="AL28" s="61">
        <v>1297.7670000000001</v>
      </c>
      <c r="AM28" s="61">
        <v>0.11600000000000001</v>
      </c>
      <c r="AN28" s="61">
        <v>1.6E-2</v>
      </c>
      <c r="AO28" s="59" t="s">
        <v>342</v>
      </c>
      <c r="AP28" s="61">
        <v>1.5469999999999999</v>
      </c>
      <c r="AQ28" s="61">
        <v>4.12</v>
      </c>
      <c r="AR28" s="61">
        <v>0.20200000000000001</v>
      </c>
      <c r="AS28" s="61">
        <v>0.71899999999999997</v>
      </c>
      <c r="AT28" s="61">
        <v>1.4119999999999999</v>
      </c>
      <c r="AU28" s="61">
        <v>3.7130000000000001</v>
      </c>
      <c r="AV28" s="61">
        <v>0.192</v>
      </c>
      <c r="AW28" s="61">
        <v>0.67800000000000005</v>
      </c>
      <c r="AX28" s="61">
        <v>0.82899999999999996</v>
      </c>
      <c r="AY28" s="61">
        <v>11.141999999999999</v>
      </c>
      <c r="AZ28" s="61">
        <v>0.02</v>
      </c>
      <c r="BA28" s="61">
        <v>0.36799999999999999</v>
      </c>
      <c r="BB28" s="61">
        <v>2030.3109999999999</v>
      </c>
      <c r="BC28" s="61">
        <v>1937.097</v>
      </c>
      <c r="BD28" s="61">
        <v>920.524</v>
      </c>
      <c r="BE28" s="61">
        <v>1337.2329999999999</v>
      </c>
      <c r="BF28" s="61">
        <v>0.23100000000000001</v>
      </c>
      <c r="BG28" s="61">
        <v>0.16600000000000001</v>
      </c>
      <c r="BH28" s="61">
        <v>1.7999999999999999E-2</v>
      </c>
      <c r="BI28" s="61">
        <v>9.8000000000000004E-2</v>
      </c>
      <c r="BJ28" s="61">
        <v>3.4000000000000002E-2</v>
      </c>
      <c r="BK28" s="61">
        <v>2.5999999999999999E-2</v>
      </c>
      <c r="BL28" s="61">
        <v>2E-3</v>
      </c>
      <c r="BM28" s="61">
        <v>1.4E-2</v>
      </c>
      <c r="BN28" s="61">
        <v>2046.12</v>
      </c>
      <c r="BO28" s="61">
        <v>1948.893</v>
      </c>
      <c r="BP28" s="61">
        <v>921.54200000000003</v>
      </c>
      <c r="BQ28" s="61">
        <v>1343.7929999999999</v>
      </c>
      <c r="BR28" s="59" t="s">
        <v>342</v>
      </c>
      <c r="BS28" s="59" t="s">
        <v>342</v>
      </c>
      <c r="BT28" s="61">
        <v>0.152</v>
      </c>
      <c r="BU28" s="61">
        <v>0.38</v>
      </c>
      <c r="BV28" s="61">
        <v>2.5999999999999999E-2</v>
      </c>
      <c r="BW28" s="61">
        <v>8.3000000000000004E-2</v>
      </c>
      <c r="BX28" s="61">
        <v>0.13900000000000001</v>
      </c>
      <c r="BY28" s="61">
        <v>0.35699999999999998</v>
      </c>
      <c r="BZ28" s="61">
        <v>2.4E-2</v>
      </c>
      <c r="CA28" s="61">
        <v>7.6999999999999999E-2</v>
      </c>
      <c r="CB28" s="61">
        <v>8.1000000000000003E-2</v>
      </c>
      <c r="CC28" s="61">
        <v>1.0269999999999999</v>
      </c>
      <c r="CD28" s="61">
        <v>3.0000000000000001E-3</v>
      </c>
      <c r="CE28" s="61">
        <v>4.2000000000000003E-2</v>
      </c>
      <c r="CF28" s="61">
        <v>199.51599999999999</v>
      </c>
      <c r="CG28" s="61">
        <v>178.499</v>
      </c>
      <c r="CH28" s="61">
        <v>118.93</v>
      </c>
      <c r="CI28" s="61">
        <v>154.44200000000001</v>
      </c>
      <c r="CJ28" s="61">
        <v>2.3E-2</v>
      </c>
      <c r="CK28" s="61">
        <v>1.4999999999999999E-2</v>
      </c>
      <c r="CL28" s="61">
        <v>2E-3</v>
      </c>
      <c r="CM28" s="61">
        <v>1.0999999999999999E-2</v>
      </c>
      <c r="CN28" s="61">
        <v>3.0000000000000001E-3</v>
      </c>
      <c r="CO28" s="61">
        <v>2E-3</v>
      </c>
      <c r="CP28" s="61">
        <v>0</v>
      </c>
      <c r="CQ28" s="61">
        <v>2E-3</v>
      </c>
      <c r="CR28" s="61">
        <v>201.07</v>
      </c>
      <c r="CS28" s="61">
        <v>179.58600000000001</v>
      </c>
      <c r="CT28" s="61">
        <v>119.062</v>
      </c>
      <c r="CU28" s="61">
        <v>155.19999999999999</v>
      </c>
      <c r="CV28" s="59" t="s">
        <v>342</v>
      </c>
      <c r="CW28" s="59" t="s">
        <v>342</v>
      </c>
      <c r="CX28" s="61">
        <v>0.877</v>
      </c>
      <c r="CY28" s="61">
        <v>0.84899999999999998</v>
      </c>
      <c r="CZ28" s="61">
        <v>0.53500000000000003</v>
      </c>
      <c r="DA28" s="61">
        <v>1422.644</v>
      </c>
      <c r="DB28" s="61">
        <v>0.128</v>
      </c>
      <c r="DC28" s="61">
        <v>1.7999999999999999E-2</v>
      </c>
      <c r="DD28" s="61">
        <v>1430.8689999999999</v>
      </c>
      <c r="DE28" s="59" t="s">
        <v>342</v>
      </c>
      <c r="DF28" s="60">
        <v>62674829.872000001</v>
      </c>
      <c r="DG28" s="60">
        <v>1816720.635</v>
      </c>
      <c r="DH28" s="60">
        <v>113644834.706</v>
      </c>
      <c r="DI28" s="60">
        <v>124045086</v>
      </c>
      <c r="DJ28" s="60">
        <v>7520186</v>
      </c>
      <c r="DK28" s="60">
        <v>9243990.3809999991</v>
      </c>
      <c r="DL28" s="60">
        <v>1470637</v>
      </c>
      <c r="DM28" s="60">
        <v>7158751.0300000003</v>
      </c>
      <c r="DN28" s="60">
        <v>0</v>
      </c>
      <c r="DO28" s="60">
        <v>343301.93</v>
      </c>
      <c r="DP28" s="60">
        <v>233405</v>
      </c>
      <c r="DQ28" s="60">
        <v>302758178.14300001</v>
      </c>
      <c r="DR28" s="60">
        <v>25393564.410999998</v>
      </c>
      <c r="DS28" s="60">
        <v>17873378.410999998</v>
      </c>
      <c r="DT28" s="60">
        <v>187957082.52399999</v>
      </c>
      <c r="DU28" s="60">
        <v>140194660.03</v>
      </c>
      <c r="DV28" s="62">
        <v>0.19099343914556999</v>
      </c>
      <c r="DW28" s="62">
        <v>5.5362212032168097E-3</v>
      </c>
      <c r="DX28" s="62">
        <v>0.34631793761478802</v>
      </c>
      <c r="DY28" s="62">
        <v>0.37801135850920398</v>
      </c>
      <c r="DZ28" s="62">
        <v>2.29167943509015E-2</v>
      </c>
      <c r="EA28" s="62">
        <v>2.8169865285657701E-2</v>
      </c>
      <c r="EB28" s="62">
        <v>4.4815760798771198E-3</v>
      </c>
      <c r="EC28" s="62">
        <v>2.1815368019330199E-2</v>
      </c>
      <c r="ED28" s="62">
        <v>0</v>
      </c>
      <c r="EE28" s="62">
        <v>1.0461682370725401E-3</v>
      </c>
      <c r="EF28" s="62">
        <v>7.1127155438338498E-4</v>
      </c>
      <c r="EG28" s="62">
        <v>0.92261639626423397</v>
      </c>
      <c r="EH28" s="62">
        <v>7.7383603735766499E-2</v>
      </c>
      <c r="EI28" s="62">
        <v>5.4466809384864999E-2</v>
      </c>
      <c r="EJ28" s="62">
        <v>0.57277490304068801</v>
      </c>
      <c r="EK28" s="62">
        <v>0.42722509695931299</v>
      </c>
      <c r="EL28" s="60">
        <v>47062041.454000004</v>
      </c>
      <c r="EM28" s="60">
        <v>755661.11100000003</v>
      </c>
      <c r="EN28" s="60">
        <v>56534647.145999998</v>
      </c>
      <c r="EO28" s="60">
        <v>0</v>
      </c>
      <c r="EP28" s="60">
        <v>0</v>
      </c>
      <c r="EQ28" s="60">
        <v>3620418.747</v>
      </c>
      <c r="ER28" s="60">
        <v>0</v>
      </c>
      <c r="ES28" s="60">
        <v>0</v>
      </c>
      <c r="ET28" s="60">
        <v>0</v>
      </c>
      <c r="EU28" s="60">
        <v>0</v>
      </c>
      <c r="EV28" s="60">
        <v>0</v>
      </c>
      <c r="EW28" s="62">
        <v>0.43586954494431801</v>
      </c>
      <c r="EX28" s="62">
        <v>6.99862679995373E-3</v>
      </c>
      <c r="EY28" s="62">
        <v>0.52360097784666804</v>
      </c>
      <c r="EZ28" s="62">
        <v>0</v>
      </c>
      <c r="FA28" s="62">
        <v>0</v>
      </c>
      <c r="FB28" s="62">
        <v>3.3530850409060398E-2</v>
      </c>
      <c r="FC28" s="62">
        <v>0</v>
      </c>
      <c r="FD28" s="62">
        <v>0</v>
      </c>
      <c r="FE28" s="62">
        <v>0</v>
      </c>
      <c r="FF28" s="62">
        <v>0</v>
      </c>
      <c r="FG28" s="6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0A3D-9A54-B74C-AC15-10F0190C7709}">
  <dimension ref="A1:FH29"/>
  <sheetViews>
    <sheetView topLeftCell="M1" workbookViewId="0">
      <selection activeCell="Y15" sqref="Y15"/>
    </sheetView>
  </sheetViews>
  <sheetFormatPr baseColWidth="10" defaultColWidth="8.83203125" defaultRowHeight="12" x14ac:dyDescent="0.15"/>
  <cols>
    <col min="1" max="1" width="8.83203125" style="59"/>
    <col min="2" max="2" width="14.83203125" style="59" customWidth="1"/>
    <col min="3" max="3" width="19.1640625" style="59" customWidth="1"/>
    <col min="4" max="17" width="14.83203125" style="82" customWidth="1"/>
    <col min="18" max="18" width="14.83203125" style="59" customWidth="1"/>
    <col min="19" max="25" width="14.83203125" style="61" customWidth="1"/>
    <col min="26" max="26" width="14.83203125" style="59" customWidth="1"/>
    <col min="27" max="33" width="14.83203125" style="61" customWidth="1"/>
    <col min="34" max="34" width="14.83203125" style="59" customWidth="1"/>
    <col min="35" max="41" width="14.83203125" style="61" customWidth="1"/>
    <col min="42" max="42" width="14.83203125" style="59" customWidth="1"/>
    <col min="43" max="58" width="14.83203125" style="61" customWidth="1"/>
    <col min="59" max="66" width="14.83203125" style="83" customWidth="1"/>
    <col min="67" max="70" width="14.83203125" style="61" customWidth="1"/>
    <col min="71" max="72" width="14.83203125" style="59" customWidth="1"/>
    <col min="73" max="88" width="14.83203125" style="61" customWidth="1"/>
    <col min="89" max="96" width="14.83203125" style="83" customWidth="1"/>
    <col min="97" max="100" width="14.83203125" style="61" customWidth="1"/>
    <col min="101" max="102" width="14.83203125" style="59" customWidth="1"/>
    <col min="103" max="109" width="14.83203125" style="61" customWidth="1"/>
    <col min="110" max="110" width="14.83203125" style="59" customWidth="1"/>
    <col min="111" max="126" width="14.83203125" style="82" customWidth="1"/>
    <col min="127" max="142" width="14.83203125" style="62" customWidth="1"/>
    <col min="143" max="153" width="14.83203125" style="82" customWidth="1"/>
    <col min="154" max="164" width="14.83203125" style="62" customWidth="1"/>
    <col min="165" max="16384" width="8.83203125" style="59"/>
  </cols>
  <sheetData>
    <row r="1" spans="1:164" s="31" customFormat="1" ht="78" x14ac:dyDescent="0.2">
      <c r="A1" s="4" t="s">
        <v>14</v>
      </c>
      <c r="B1" s="4" t="s">
        <v>15</v>
      </c>
      <c r="C1" s="4" t="s">
        <v>16</v>
      </c>
      <c r="D1" s="64" t="s">
        <v>17</v>
      </c>
      <c r="E1" s="65" t="s">
        <v>18</v>
      </c>
      <c r="F1" s="65" t="s">
        <v>19</v>
      </c>
      <c r="G1" s="65" t="s">
        <v>20</v>
      </c>
      <c r="H1" s="65" t="s">
        <v>21</v>
      </c>
      <c r="I1" s="65" t="s">
        <v>22</v>
      </c>
      <c r="J1" s="65" t="s">
        <v>23</v>
      </c>
      <c r="K1" s="65" t="s">
        <v>24</v>
      </c>
      <c r="L1" s="65" t="s">
        <v>25</v>
      </c>
      <c r="M1" s="65" t="s">
        <v>26</v>
      </c>
      <c r="N1" s="65" t="s">
        <v>27</v>
      </c>
      <c r="O1" s="65" t="s">
        <v>28</v>
      </c>
      <c r="P1" s="65" t="s">
        <v>29</v>
      </c>
      <c r="Q1" s="65" t="s">
        <v>30</v>
      </c>
      <c r="R1" s="7" t="s">
        <v>31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36</v>
      </c>
      <c r="X1" s="8" t="s">
        <v>37</v>
      </c>
      <c r="Y1" s="8" t="s">
        <v>38</v>
      </c>
      <c r="Z1" s="9" t="s">
        <v>39</v>
      </c>
      <c r="AA1" s="10" t="s">
        <v>40</v>
      </c>
      <c r="AB1" s="10" t="s">
        <v>41</v>
      </c>
      <c r="AC1" s="10" t="s">
        <v>42</v>
      </c>
      <c r="AD1" s="10" t="s">
        <v>43</v>
      </c>
      <c r="AE1" s="10" t="s">
        <v>44</v>
      </c>
      <c r="AF1" s="10" t="s">
        <v>45</v>
      </c>
      <c r="AG1" s="10" t="s">
        <v>46</v>
      </c>
      <c r="AH1" s="11" t="s">
        <v>47</v>
      </c>
      <c r="AI1" s="12" t="s">
        <v>48</v>
      </c>
      <c r="AJ1" s="12" t="s">
        <v>49</v>
      </c>
      <c r="AK1" s="12" t="s">
        <v>50</v>
      </c>
      <c r="AL1" s="12" t="s">
        <v>51</v>
      </c>
      <c r="AM1" s="12" t="s">
        <v>52</v>
      </c>
      <c r="AN1" s="12" t="s">
        <v>53</v>
      </c>
      <c r="AO1" s="12" t="s">
        <v>393</v>
      </c>
      <c r="AP1" s="13" t="s">
        <v>54</v>
      </c>
      <c r="AQ1" s="14" t="s">
        <v>55</v>
      </c>
      <c r="AR1" s="14" t="s">
        <v>56</v>
      </c>
      <c r="AS1" s="14" t="s">
        <v>57</v>
      </c>
      <c r="AT1" s="14" t="s">
        <v>58</v>
      </c>
      <c r="AU1" s="14" t="s">
        <v>59</v>
      </c>
      <c r="AV1" s="14" t="s">
        <v>60</v>
      </c>
      <c r="AW1" s="14" t="s">
        <v>61</v>
      </c>
      <c r="AX1" s="14" t="s">
        <v>62</v>
      </c>
      <c r="AY1" s="14" t="s">
        <v>63</v>
      </c>
      <c r="AZ1" s="14" t="s">
        <v>64</v>
      </c>
      <c r="BA1" s="14" t="s">
        <v>65</v>
      </c>
      <c r="BB1" s="14" t="s">
        <v>66</v>
      </c>
      <c r="BC1" s="14" t="s">
        <v>67</v>
      </c>
      <c r="BD1" s="14" t="s">
        <v>68</v>
      </c>
      <c r="BE1" s="14" t="s">
        <v>69</v>
      </c>
      <c r="BF1" s="14" t="s">
        <v>70</v>
      </c>
      <c r="BG1" s="66" t="s">
        <v>71</v>
      </c>
      <c r="BH1" s="66" t="s">
        <v>72</v>
      </c>
      <c r="BI1" s="66" t="s">
        <v>73</v>
      </c>
      <c r="BJ1" s="66" t="s">
        <v>74</v>
      </c>
      <c r="BK1" s="66" t="s">
        <v>75</v>
      </c>
      <c r="BL1" s="66" t="s">
        <v>76</v>
      </c>
      <c r="BM1" s="66" t="s">
        <v>77</v>
      </c>
      <c r="BN1" s="66" t="s">
        <v>78</v>
      </c>
      <c r="BO1" s="14" t="s">
        <v>79</v>
      </c>
      <c r="BP1" s="14" t="s">
        <v>80</v>
      </c>
      <c r="BQ1" s="14" t="s">
        <v>81</v>
      </c>
      <c r="BR1" s="14" t="s">
        <v>82</v>
      </c>
      <c r="BS1" s="15" t="s">
        <v>83</v>
      </c>
      <c r="BT1" s="15" t="s">
        <v>84</v>
      </c>
      <c r="BU1" s="16" t="s">
        <v>85</v>
      </c>
      <c r="BV1" s="16" t="s">
        <v>86</v>
      </c>
      <c r="BW1" s="16" t="s">
        <v>87</v>
      </c>
      <c r="BX1" s="16" t="s">
        <v>88</v>
      </c>
      <c r="BY1" s="16" t="s">
        <v>89</v>
      </c>
      <c r="BZ1" s="16" t="s">
        <v>90</v>
      </c>
      <c r="CA1" s="16" t="s">
        <v>91</v>
      </c>
      <c r="CB1" s="16" t="s">
        <v>92</v>
      </c>
      <c r="CC1" s="16" t="s">
        <v>93</v>
      </c>
      <c r="CD1" s="16" t="s">
        <v>94</v>
      </c>
      <c r="CE1" s="16" t="s">
        <v>95</v>
      </c>
      <c r="CF1" s="16" t="s">
        <v>96</v>
      </c>
      <c r="CG1" s="16" t="s">
        <v>97</v>
      </c>
      <c r="CH1" s="16" t="s">
        <v>98</v>
      </c>
      <c r="CI1" s="16" t="s">
        <v>99</v>
      </c>
      <c r="CJ1" s="16" t="s">
        <v>100</v>
      </c>
      <c r="CK1" s="67" t="s">
        <v>101</v>
      </c>
      <c r="CL1" s="67" t="s">
        <v>102</v>
      </c>
      <c r="CM1" s="67" t="s">
        <v>103</v>
      </c>
      <c r="CN1" s="67" t="s">
        <v>104</v>
      </c>
      <c r="CO1" s="67" t="s">
        <v>105</v>
      </c>
      <c r="CP1" s="67" t="s">
        <v>106</v>
      </c>
      <c r="CQ1" s="67" t="s">
        <v>107</v>
      </c>
      <c r="CR1" s="67" t="s">
        <v>108</v>
      </c>
      <c r="CS1" s="16" t="s">
        <v>109</v>
      </c>
      <c r="CT1" s="16" t="s">
        <v>110</v>
      </c>
      <c r="CU1" s="16" t="s">
        <v>111</v>
      </c>
      <c r="CV1" s="16" t="s">
        <v>112</v>
      </c>
      <c r="CW1" s="17" t="s">
        <v>113</v>
      </c>
      <c r="CX1" s="17" t="s">
        <v>114</v>
      </c>
      <c r="CY1" s="18" t="s">
        <v>115</v>
      </c>
      <c r="CZ1" s="18" t="s">
        <v>116</v>
      </c>
      <c r="DA1" s="18" t="s">
        <v>117</v>
      </c>
      <c r="DB1" s="18" t="s">
        <v>118</v>
      </c>
      <c r="DC1" s="18" t="s">
        <v>119</v>
      </c>
      <c r="DD1" s="18" t="s">
        <v>120</v>
      </c>
      <c r="DE1" s="18" t="s">
        <v>121</v>
      </c>
      <c r="DF1" s="19" t="s">
        <v>394</v>
      </c>
      <c r="DG1" s="68" t="s">
        <v>123</v>
      </c>
      <c r="DH1" s="68" t="s">
        <v>124</v>
      </c>
      <c r="DI1" s="68" t="s">
        <v>125</v>
      </c>
      <c r="DJ1" s="68" t="s">
        <v>126</v>
      </c>
      <c r="DK1" s="68" t="s">
        <v>127</v>
      </c>
      <c r="DL1" s="68" t="s">
        <v>128</v>
      </c>
      <c r="DM1" s="68" t="s">
        <v>129</v>
      </c>
      <c r="DN1" s="68" t="s">
        <v>130</v>
      </c>
      <c r="DO1" s="68" t="s">
        <v>131</v>
      </c>
      <c r="DP1" s="68" t="s">
        <v>132</v>
      </c>
      <c r="DQ1" s="68" t="s">
        <v>133</v>
      </c>
      <c r="DR1" s="69" t="s">
        <v>134</v>
      </c>
      <c r="DS1" s="69" t="s">
        <v>135</v>
      </c>
      <c r="DT1" s="70" t="s">
        <v>136</v>
      </c>
      <c r="DU1" s="71" t="s">
        <v>137</v>
      </c>
      <c r="DV1" s="71" t="s">
        <v>138</v>
      </c>
      <c r="DW1" s="24" t="s">
        <v>139</v>
      </c>
      <c r="DX1" s="24" t="s">
        <v>140</v>
      </c>
      <c r="DY1" s="24" t="s">
        <v>141</v>
      </c>
      <c r="DZ1" s="24" t="s">
        <v>142</v>
      </c>
      <c r="EA1" s="24" t="s">
        <v>143</v>
      </c>
      <c r="EB1" s="24" t="s">
        <v>144</v>
      </c>
      <c r="EC1" s="24" t="s">
        <v>145</v>
      </c>
      <c r="ED1" s="24" t="s">
        <v>146</v>
      </c>
      <c r="EE1" s="24" t="s">
        <v>147</v>
      </c>
      <c r="EF1" s="24" t="s">
        <v>148</v>
      </c>
      <c r="EG1" s="24" t="s">
        <v>149</v>
      </c>
      <c r="EH1" s="25" t="s">
        <v>150</v>
      </c>
      <c r="EI1" s="25" t="s">
        <v>151</v>
      </c>
      <c r="EJ1" s="26" t="s">
        <v>152</v>
      </c>
      <c r="EK1" s="27" t="s">
        <v>153</v>
      </c>
      <c r="EL1" s="27" t="s">
        <v>154</v>
      </c>
      <c r="EM1" s="72" t="s">
        <v>155</v>
      </c>
      <c r="EN1" s="72" t="s">
        <v>156</v>
      </c>
      <c r="EO1" s="72" t="s">
        <v>157</v>
      </c>
      <c r="EP1" s="72" t="s">
        <v>158</v>
      </c>
      <c r="EQ1" s="72" t="s">
        <v>159</v>
      </c>
      <c r="ER1" s="72" t="s">
        <v>160</v>
      </c>
      <c r="ES1" s="72" t="s">
        <v>161</v>
      </c>
      <c r="ET1" s="72" t="s">
        <v>162</v>
      </c>
      <c r="EU1" s="72" t="s">
        <v>163</v>
      </c>
      <c r="EV1" s="72" t="s">
        <v>164</v>
      </c>
      <c r="EW1" s="72" t="s">
        <v>165</v>
      </c>
      <c r="EX1" s="29" t="s">
        <v>166</v>
      </c>
      <c r="EY1" s="29" t="s">
        <v>167</v>
      </c>
      <c r="EZ1" s="29" t="s">
        <v>168</v>
      </c>
      <c r="FA1" s="29" t="s">
        <v>169</v>
      </c>
      <c r="FB1" s="29" t="s">
        <v>170</v>
      </c>
      <c r="FC1" s="29" t="s">
        <v>171</v>
      </c>
      <c r="FD1" s="29" t="s">
        <v>172</v>
      </c>
      <c r="FE1" s="29" t="s">
        <v>173</v>
      </c>
      <c r="FF1" s="29" t="s">
        <v>174</v>
      </c>
      <c r="FG1" s="29" t="s">
        <v>175</v>
      </c>
      <c r="FH1" s="29" t="s">
        <v>176</v>
      </c>
    </row>
    <row r="2" spans="1:164" x14ac:dyDescent="0.15">
      <c r="A2" s="32" t="s">
        <v>177</v>
      </c>
      <c r="B2" s="32" t="s">
        <v>178</v>
      </c>
      <c r="C2" s="32" t="s">
        <v>179</v>
      </c>
      <c r="D2" s="73" t="s">
        <v>395</v>
      </c>
      <c r="E2" s="74" t="s">
        <v>181</v>
      </c>
      <c r="F2" s="74" t="s">
        <v>182</v>
      </c>
      <c r="G2" s="74" t="s">
        <v>183</v>
      </c>
      <c r="H2" s="74" t="s">
        <v>184</v>
      </c>
      <c r="I2" s="74" t="s">
        <v>185</v>
      </c>
      <c r="J2" s="74" t="s">
        <v>186</v>
      </c>
      <c r="K2" s="74" t="s">
        <v>187</v>
      </c>
      <c r="L2" s="74" t="s">
        <v>188</v>
      </c>
      <c r="M2" s="74" t="s">
        <v>189</v>
      </c>
      <c r="N2" s="74" t="s">
        <v>190</v>
      </c>
      <c r="O2" s="74" t="s">
        <v>191</v>
      </c>
      <c r="P2" s="74" t="s">
        <v>192</v>
      </c>
      <c r="Q2" s="74" t="s">
        <v>193</v>
      </c>
      <c r="R2" s="35" t="s">
        <v>194</v>
      </c>
      <c r="S2" s="36" t="s">
        <v>195</v>
      </c>
      <c r="T2" s="36" t="s">
        <v>196</v>
      </c>
      <c r="U2" s="36" t="s">
        <v>197</v>
      </c>
      <c r="V2" s="36" t="s">
        <v>198</v>
      </c>
      <c r="W2" s="36" t="s">
        <v>199</v>
      </c>
      <c r="X2" s="36" t="s">
        <v>200</v>
      </c>
      <c r="Y2" s="36" t="s">
        <v>201</v>
      </c>
      <c r="Z2" s="37" t="s">
        <v>202</v>
      </c>
      <c r="AA2" s="38" t="s">
        <v>203</v>
      </c>
      <c r="AB2" s="38" t="s">
        <v>204</v>
      </c>
      <c r="AC2" s="38" t="s">
        <v>205</v>
      </c>
      <c r="AD2" s="38" t="s">
        <v>206</v>
      </c>
      <c r="AE2" s="38" t="s">
        <v>207</v>
      </c>
      <c r="AF2" s="38" t="s">
        <v>208</v>
      </c>
      <c r="AG2" s="38" t="s">
        <v>209</v>
      </c>
      <c r="AH2" s="39" t="s">
        <v>210</v>
      </c>
      <c r="AI2" s="40" t="s">
        <v>211</v>
      </c>
      <c r="AJ2" s="40" t="s">
        <v>212</v>
      </c>
      <c r="AK2" s="40" t="s">
        <v>213</v>
      </c>
      <c r="AL2" s="40" t="s">
        <v>214</v>
      </c>
      <c r="AM2" s="40" t="s">
        <v>215</v>
      </c>
      <c r="AN2" s="40" t="s">
        <v>216</v>
      </c>
      <c r="AO2" s="40" t="s">
        <v>396</v>
      </c>
      <c r="AP2" s="41" t="s">
        <v>217</v>
      </c>
      <c r="AQ2" s="42" t="s">
        <v>218</v>
      </c>
      <c r="AR2" s="42" t="s">
        <v>219</v>
      </c>
      <c r="AS2" s="42" t="s">
        <v>220</v>
      </c>
      <c r="AT2" s="42" t="s">
        <v>221</v>
      </c>
      <c r="AU2" s="42" t="s">
        <v>222</v>
      </c>
      <c r="AV2" s="42" t="s">
        <v>223</v>
      </c>
      <c r="AW2" s="42" t="s">
        <v>224</v>
      </c>
      <c r="AX2" s="42" t="s">
        <v>225</v>
      </c>
      <c r="AY2" s="42" t="s">
        <v>226</v>
      </c>
      <c r="AZ2" s="42" t="s">
        <v>227</v>
      </c>
      <c r="BA2" s="42" t="s">
        <v>228</v>
      </c>
      <c r="BB2" s="42" t="s">
        <v>229</v>
      </c>
      <c r="BC2" s="42" t="s">
        <v>230</v>
      </c>
      <c r="BD2" s="42" t="s">
        <v>231</v>
      </c>
      <c r="BE2" s="42" t="s">
        <v>232</v>
      </c>
      <c r="BF2" s="42" t="s">
        <v>233</v>
      </c>
      <c r="BG2" s="75" t="s">
        <v>234</v>
      </c>
      <c r="BH2" s="75" t="s">
        <v>235</v>
      </c>
      <c r="BI2" s="75" t="s">
        <v>236</v>
      </c>
      <c r="BJ2" s="75" t="s">
        <v>237</v>
      </c>
      <c r="BK2" s="75" t="s">
        <v>238</v>
      </c>
      <c r="BL2" s="75" t="s">
        <v>239</v>
      </c>
      <c r="BM2" s="75" t="s">
        <v>240</v>
      </c>
      <c r="BN2" s="75" t="s">
        <v>241</v>
      </c>
      <c r="BO2" s="42" t="s">
        <v>242</v>
      </c>
      <c r="BP2" s="42" t="s">
        <v>243</v>
      </c>
      <c r="BQ2" s="42" t="s">
        <v>244</v>
      </c>
      <c r="BR2" s="42" t="s">
        <v>245</v>
      </c>
      <c r="BS2" s="43" t="s">
        <v>246</v>
      </c>
      <c r="BT2" s="43" t="s">
        <v>247</v>
      </c>
      <c r="BU2" s="44" t="s">
        <v>248</v>
      </c>
      <c r="BV2" s="44" t="s">
        <v>249</v>
      </c>
      <c r="BW2" s="44" t="s">
        <v>250</v>
      </c>
      <c r="BX2" s="44" t="s">
        <v>251</v>
      </c>
      <c r="BY2" s="44" t="s">
        <v>252</v>
      </c>
      <c r="BZ2" s="44" t="s">
        <v>253</v>
      </c>
      <c r="CA2" s="44" t="s">
        <v>254</v>
      </c>
      <c r="CB2" s="44" t="s">
        <v>255</v>
      </c>
      <c r="CC2" s="44" t="s">
        <v>256</v>
      </c>
      <c r="CD2" s="44" t="s">
        <v>257</v>
      </c>
      <c r="CE2" s="44" t="s">
        <v>258</v>
      </c>
      <c r="CF2" s="44" t="s">
        <v>259</v>
      </c>
      <c r="CG2" s="44" t="s">
        <v>260</v>
      </c>
      <c r="CH2" s="44" t="s">
        <v>261</v>
      </c>
      <c r="CI2" s="44" t="s">
        <v>262</v>
      </c>
      <c r="CJ2" s="44" t="s">
        <v>263</v>
      </c>
      <c r="CK2" s="76" t="s">
        <v>264</v>
      </c>
      <c r="CL2" s="76" t="s">
        <v>265</v>
      </c>
      <c r="CM2" s="76" t="s">
        <v>266</v>
      </c>
      <c r="CN2" s="76" t="s">
        <v>267</v>
      </c>
      <c r="CO2" s="76" t="s">
        <v>268</v>
      </c>
      <c r="CP2" s="76" t="s">
        <v>269</v>
      </c>
      <c r="CQ2" s="76" t="s">
        <v>270</v>
      </c>
      <c r="CR2" s="76" t="s">
        <v>271</v>
      </c>
      <c r="CS2" s="44" t="s">
        <v>272</v>
      </c>
      <c r="CT2" s="44" t="s">
        <v>273</v>
      </c>
      <c r="CU2" s="44" t="s">
        <v>274</v>
      </c>
      <c r="CV2" s="44" t="s">
        <v>275</v>
      </c>
      <c r="CW2" s="45" t="s">
        <v>276</v>
      </c>
      <c r="CX2" s="45" t="s">
        <v>277</v>
      </c>
      <c r="CY2" s="46" t="s">
        <v>278</v>
      </c>
      <c r="CZ2" s="46" t="s">
        <v>279</v>
      </c>
      <c r="DA2" s="46" t="s">
        <v>280</v>
      </c>
      <c r="DB2" s="46" t="s">
        <v>281</v>
      </c>
      <c r="DC2" s="46" t="s">
        <v>282</v>
      </c>
      <c r="DD2" s="46" t="s">
        <v>283</v>
      </c>
      <c r="DE2" s="46" t="s">
        <v>284</v>
      </c>
      <c r="DF2" s="47" t="s">
        <v>285</v>
      </c>
      <c r="DG2" s="77" t="s">
        <v>286</v>
      </c>
      <c r="DH2" s="77" t="s">
        <v>287</v>
      </c>
      <c r="DI2" s="77" t="s">
        <v>288</v>
      </c>
      <c r="DJ2" s="77" t="s">
        <v>289</v>
      </c>
      <c r="DK2" s="77" t="s">
        <v>290</v>
      </c>
      <c r="DL2" s="77" t="s">
        <v>291</v>
      </c>
      <c r="DM2" s="77" t="s">
        <v>292</v>
      </c>
      <c r="DN2" s="77" t="s">
        <v>293</v>
      </c>
      <c r="DO2" s="77" t="s">
        <v>294</v>
      </c>
      <c r="DP2" s="77" t="s">
        <v>295</v>
      </c>
      <c r="DQ2" s="77" t="s">
        <v>296</v>
      </c>
      <c r="DR2" s="78" t="s">
        <v>297</v>
      </c>
      <c r="DS2" s="78" t="s">
        <v>298</v>
      </c>
      <c r="DT2" s="79" t="s">
        <v>299</v>
      </c>
      <c r="DU2" s="80" t="s">
        <v>300</v>
      </c>
      <c r="DV2" s="80" t="s">
        <v>301</v>
      </c>
      <c r="DW2" s="52" t="s">
        <v>302</v>
      </c>
      <c r="DX2" s="52" t="s">
        <v>303</v>
      </c>
      <c r="DY2" s="52" t="s">
        <v>304</v>
      </c>
      <c r="DZ2" s="52" t="s">
        <v>305</v>
      </c>
      <c r="EA2" s="52" t="s">
        <v>306</v>
      </c>
      <c r="EB2" s="52" t="s">
        <v>307</v>
      </c>
      <c r="EC2" s="52" t="s">
        <v>308</v>
      </c>
      <c r="ED2" s="52" t="s">
        <v>309</v>
      </c>
      <c r="EE2" s="52" t="s">
        <v>310</v>
      </c>
      <c r="EF2" s="52" t="s">
        <v>311</v>
      </c>
      <c r="EG2" s="52" t="s">
        <v>312</v>
      </c>
      <c r="EH2" s="53" t="s">
        <v>313</v>
      </c>
      <c r="EI2" s="53" t="s">
        <v>314</v>
      </c>
      <c r="EJ2" s="54" t="s">
        <v>315</v>
      </c>
      <c r="EK2" s="55" t="s">
        <v>316</v>
      </c>
      <c r="EL2" s="55" t="s">
        <v>317</v>
      </c>
      <c r="EM2" s="81" t="s">
        <v>318</v>
      </c>
      <c r="EN2" s="81" t="s">
        <v>319</v>
      </c>
      <c r="EO2" s="81" t="s">
        <v>320</v>
      </c>
      <c r="EP2" s="81" t="s">
        <v>321</v>
      </c>
      <c r="EQ2" s="81" t="s">
        <v>322</v>
      </c>
      <c r="ER2" s="81" t="s">
        <v>323</v>
      </c>
      <c r="ES2" s="81" t="s">
        <v>324</v>
      </c>
      <c r="ET2" s="81" t="s">
        <v>325</v>
      </c>
      <c r="EU2" s="81" t="s">
        <v>326</v>
      </c>
      <c r="EV2" s="81" t="s">
        <v>327</v>
      </c>
      <c r="EW2" s="81" t="s">
        <v>328</v>
      </c>
      <c r="EX2" s="57" t="s">
        <v>329</v>
      </c>
      <c r="EY2" s="57" t="s">
        <v>330</v>
      </c>
      <c r="EZ2" s="57" t="s">
        <v>331</v>
      </c>
      <c r="FA2" s="57" t="s">
        <v>332</v>
      </c>
      <c r="FB2" s="57" t="s">
        <v>333</v>
      </c>
      <c r="FC2" s="57" t="s">
        <v>334</v>
      </c>
      <c r="FD2" s="57" t="s">
        <v>335</v>
      </c>
      <c r="FE2" s="57" t="s">
        <v>336</v>
      </c>
      <c r="FF2" s="57" t="s">
        <v>337</v>
      </c>
      <c r="FG2" s="57" t="s">
        <v>338</v>
      </c>
      <c r="FH2" s="57" t="s">
        <v>339</v>
      </c>
    </row>
    <row r="3" spans="1:164" x14ac:dyDescent="0.15">
      <c r="A3" s="59">
        <v>2019</v>
      </c>
      <c r="B3" s="59" t="s">
        <v>340</v>
      </c>
      <c r="C3" s="59" t="s">
        <v>341</v>
      </c>
      <c r="D3" s="82">
        <v>2507.3000000000002</v>
      </c>
      <c r="E3" s="82">
        <v>35424078.626000002</v>
      </c>
      <c r="F3" s="82">
        <v>13498659.506999999</v>
      </c>
      <c r="G3" s="82">
        <v>42218256.626000002</v>
      </c>
      <c r="H3" s="82">
        <v>16416376.506999999</v>
      </c>
      <c r="I3" s="82">
        <v>4513905.5580000002</v>
      </c>
      <c r="J3" s="82">
        <v>1748905.392</v>
      </c>
      <c r="K3" s="82">
        <v>13943.466</v>
      </c>
      <c r="L3" s="82">
        <v>5294.5590000000002</v>
      </c>
      <c r="M3" s="82">
        <v>1615.7550000000001</v>
      </c>
      <c r="N3" s="82">
        <v>2515148.841</v>
      </c>
      <c r="O3" s="82">
        <v>441826.94799999997</v>
      </c>
      <c r="P3" s="82">
        <v>60063.917000000001</v>
      </c>
      <c r="Q3" s="82">
        <v>2529621.202</v>
      </c>
      <c r="R3" s="59" t="s">
        <v>342</v>
      </c>
      <c r="S3" s="61">
        <v>6.1779999999999999</v>
      </c>
      <c r="T3" s="61">
        <v>6.0549999999999997</v>
      </c>
      <c r="U3" s="61">
        <v>0.71599999999999997</v>
      </c>
      <c r="V3" s="61">
        <v>1114.4000000000001</v>
      </c>
      <c r="W3" s="61">
        <v>9.8000000000000004E-2</v>
      </c>
      <c r="X3" s="61">
        <v>1.2999999999999999E-2</v>
      </c>
      <c r="Y3" s="61">
        <v>1120.8130000000001</v>
      </c>
      <c r="Z3" s="59" t="s">
        <v>342</v>
      </c>
      <c r="AA3" s="61">
        <v>0.78700000000000003</v>
      </c>
      <c r="AB3" s="61">
        <v>0.78400000000000003</v>
      </c>
      <c r="AC3" s="61">
        <v>9.0999999999999998E-2</v>
      </c>
      <c r="AD3" s="61">
        <v>142.00200000000001</v>
      </c>
      <c r="AE3" s="61">
        <v>1.24725035946514E-2</v>
      </c>
      <c r="AF3" s="61">
        <v>1.6955675159301201E-3</v>
      </c>
      <c r="AG3" s="61">
        <v>142.81930822857601</v>
      </c>
      <c r="AH3" s="59" t="s">
        <v>342</v>
      </c>
      <c r="AI3" s="61">
        <v>7.4349999999999996</v>
      </c>
      <c r="AJ3" s="61">
        <v>7.2859999999999996</v>
      </c>
      <c r="AK3" s="61">
        <v>0.86199999999999999</v>
      </c>
      <c r="AL3" s="61">
        <v>1341.075</v>
      </c>
      <c r="AM3" s="61">
        <v>0.11799999999999999</v>
      </c>
      <c r="AN3" s="61">
        <v>1.6E-2</v>
      </c>
      <c r="AO3" s="61">
        <v>1348.7919999999999</v>
      </c>
      <c r="AP3" s="59" t="s">
        <v>342</v>
      </c>
      <c r="AQ3" s="61">
        <v>2.0680000000000001</v>
      </c>
      <c r="AR3" s="61">
        <v>8.1359999999999992</v>
      </c>
      <c r="AS3" s="61">
        <v>8.8699999999999992</v>
      </c>
      <c r="AT3" s="61">
        <v>7.5019999999999998</v>
      </c>
      <c r="AU3" s="61">
        <v>2.0350000000000001</v>
      </c>
      <c r="AV3" s="61">
        <v>8.0839999999999996</v>
      </c>
      <c r="AW3" s="61">
        <v>8.9169999999999998</v>
      </c>
      <c r="AX3" s="61">
        <v>7.5229999999999997</v>
      </c>
      <c r="AY3" s="61">
        <v>2.702</v>
      </c>
      <c r="AZ3" s="61">
        <v>2.8530000000000002</v>
      </c>
      <c r="BA3" s="61">
        <v>2.9000000000000001E-2</v>
      </c>
      <c r="BB3" s="61">
        <v>0.86599999999999999</v>
      </c>
      <c r="BC3" s="61">
        <v>2283.79</v>
      </c>
      <c r="BD3" s="61">
        <v>1634.0909999999999</v>
      </c>
      <c r="BE3" s="61">
        <v>1052.6120000000001</v>
      </c>
      <c r="BF3" s="61">
        <v>1353.1990000000001</v>
      </c>
      <c r="BG3" s="83">
        <v>0.25740000000000002</v>
      </c>
      <c r="BH3" s="83">
        <v>0.47910000000000003</v>
      </c>
      <c r="BI3" s="83">
        <v>1.9900000000000001E-2</v>
      </c>
      <c r="BJ3" s="83">
        <v>0.11890000000000001</v>
      </c>
      <c r="BK3" s="83">
        <v>3.7499999999999999E-2</v>
      </c>
      <c r="BL3" s="83">
        <v>6.5299999999999997E-2</v>
      </c>
      <c r="BM3" s="83">
        <v>2E-3</v>
      </c>
      <c r="BN3" s="83">
        <v>1.6199999999999999E-2</v>
      </c>
      <c r="BO3" s="61">
        <v>2301.4090000000001</v>
      </c>
      <c r="BP3" s="61">
        <v>1665.521</v>
      </c>
      <c r="BQ3" s="61">
        <v>1053.7</v>
      </c>
      <c r="BR3" s="61">
        <v>1360.9849999999999</v>
      </c>
      <c r="BS3" s="59" t="s">
        <v>342</v>
      </c>
      <c r="BT3" s="59" t="s">
        <v>342</v>
      </c>
      <c r="BU3" s="61">
        <v>0.191</v>
      </c>
      <c r="BV3" s="61">
        <v>0.83699999999999997</v>
      </c>
      <c r="BW3" s="61">
        <v>0.98499999999999999</v>
      </c>
      <c r="BX3" s="61">
        <v>0.79600000000000004</v>
      </c>
      <c r="BY3" s="61">
        <v>0.186</v>
      </c>
      <c r="BZ3" s="61">
        <v>0.82299999999999995</v>
      </c>
      <c r="CA3" s="61">
        <v>0.98899999999999999</v>
      </c>
      <c r="CB3" s="61">
        <v>0.79400000000000004</v>
      </c>
      <c r="CC3" s="61">
        <v>0.25</v>
      </c>
      <c r="CD3" s="61">
        <v>0.29399999999999998</v>
      </c>
      <c r="CE3" s="61">
        <v>3.0000000000000001E-3</v>
      </c>
      <c r="CF3" s="61">
        <v>9.1999999999999998E-2</v>
      </c>
      <c r="CG3" s="61">
        <v>211.40700000000001</v>
      </c>
      <c r="CH3" s="61">
        <v>168.172</v>
      </c>
      <c r="CI3" s="61">
        <v>116.889</v>
      </c>
      <c r="CJ3" s="61">
        <v>143.53200000000001</v>
      </c>
      <c r="CK3" s="83">
        <v>2.3800000000000002E-2</v>
      </c>
      <c r="CL3" s="83">
        <v>4.9299999999999997E-2</v>
      </c>
      <c r="CM3" s="83">
        <v>2.2000000000000001E-3</v>
      </c>
      <c r="CN3" s="83">
        <v>1.26E-2</v>
      </c>
      <c r="CO3" s="83">
        <v>3.5000000000000001E-3</v>
      </c>
      <c r="CP3" s="83">
        <v>6.7000000000000002E-3</v>
      </c>
      <c r="CQ3" s="83">
        <v>2.0000000000000001E-4</v>
      </c>
      <c r="CR3" s="83">
        <v>1.6999999999999999E-3</v>
      </c>
      <c r="CS3" s="61">
        <v>213.03800000000001</v>
      </c>
      <c r="CT3" s="61">
        <v>171.40700000000001</v>
      </c>
      <c r="CU3" s="61">
        <v>117.01</v>
      </c>
      <c r="CV3" s="61">
        <v>144.358</v>
      </c>
      <c r="CW3" s="59" t="s">
        <v>342</v>
      </c>
      <c r="CX3" s="59" t="s">
        <v>342</v>
      </c>
      <c r="CY3" s="61">
        <v>6.6340000000000003</v>
      </c>
      <c r="CZ3" s="61">
        <v>6.73</v>
      </c>
      <c r="DA3" s="61">
        <v>0.84099999999999997</v>
      </c>
      <c r="DB3" s="61">
        <v>1333.0429999999999</v>
      </c>
      <c r="DC3" s="61">
        <v>0.123</v>
      </c>
      <c r="DD3" s="61">
        <v>1.7000000000000001E-2</v>
      </c>
      <c r="DE3" s="61">
        <v>1341.0440000000001</v>
      </c>
      <c r="DF3" s="59" t="s">
        <v>342</v>
      </c>
      <c r="DG3" s="82">
        <v>683055.02</v>
      </c>
      <c r="DH3" s="82">
        <v>456335.98499999999</v>
      </c>
      <c r="DI3" s="82">
        <v>2577948.09</v>
      </c>
      <c r="DJ3" s="82">
        <v>0</v>
      </c>
      <c r="DK3" s="82">
        <v>650665</v>
      </c>
      <c r="DL3" s="82">
        <v>36884.461000000003</v>
      </c>
      <c r="DM3" s="82">
        <v>112297</v>
      </c>
      <c r="DN3" s="82">
        <v>0</v>
      </c>
      <c r="DO3" s="82">
        <v>0</v>
      </c>
      <c r="DP3" s="82">
        <v>0</v>
      </c>
      <c r="DQ3" s="82">
        <v>-3280</v>
      </c>
      <c r="DR3" s="82">
        <v>3714059.0950000002</v>
      </c>
      <c r="DS3" s="82">
        <v>799846.46100000001</v>
      </c>
      <c r="DT3" s="82">
        <v>149181.46100000001</v>
      </c>
      <c r="DU3" s="82">
        <v>3750943.5559999999</v>
      </c>
      <c r="DV3" s="82">
        <v>762962</v>
      </c>
      <c r="DW3" s="62">
        <v>0.15132239953316401</v>
      </c>
      <c r="DX3" s="62">
        <v>0.101095598775527</v>
      </c>
      <c r="DY3" s="62">
        <v>0.57111254500513997</v>
      </c>
      <c r="DZ3" s="62">
        <v>0</v>
      </c>
      <c r="EA3" s="62">
        <v>0.14414679082842599</v>
      </c>
      <c r="EB3" s="62">
        <v>8.17129657286963E-3</v>
      </c>
      <c r="EC3" s="62">
        <v>2.4878012755657201E-2</v>
      </c>
      <c r="ED3" s="62">
        <v>0</v>
      </c>
      <c r="EE3" s="62">
        <v>0</v>
      </c>
      <c r="EF3" s="62">
        <v>0</v>
      </c>
      <c r="EG3" s="62">
        <v>0</v>
      </c>
      <c r="EH3" s="62">
        <v>0.82280389984304803</v>
      </c>
      <c r="EI3" s="62">
        <v>0.177196100156952</v>
      </c>
      <c r="EJ3" s="62">
        <v>3.3049309328526899E-2</v>
      </c>
      <c r="EK3" s="62">
        <v>0.83097519641591699</v>
      </c>
      <c r="EL3" s="62">
        <v>0.16902480358408301</v>
      </c>
      <c r="EM3" s="82">
        <v>396420.29800000001</v>
      </c>
      <c r="EN3" s="82">
        <v>387561.40399999998</v>
      </c>
      <c r="EO3" s="82">
        <v>1821748.3019999999</v>
      </c>
      <c r="EP3" s="82">
        <v>0</v>
      </c>
      <c r="EQ3" s="82">
        <v>0</v>
      </c>
      <c r="ER3" s="82">
        <v>26672.973999999998</v>
      </c>
      <c r="ES3" s="82">
        <v>0</v>
      </c>
      <c r="ET3" s="82">
        <v>0</v>
      </c>
      <c r="EU3" s="82">
        <v>0</v>
      </c>
      <c r="EV3" s="82">
        <v>0</v>
      </c>
      <c r="EW3" s="82">
        <v>0</v>
      </c>
      <c r="EX3" s="62">
        <v>0.15059255792530801</v>
      </c>
      <c r="EY3" s="62">
        <v>0.147227232188051</v>
      </c>
      <c r="EZ3" s="62">
        <v>0.69204765277035996</v>
      </c>
      <c r="FA3" s="62">
        <v>0</v>
      </c>
      <c r="FB3" s="62">
        <v>0</v>
      </c>
      <c r="FC3" s="62">
        <v>1.01325571162812E-2</v>
      </c>
      <c r="FD3" s="62">
        <v>0</v>
      </c>
      <c r="FE3" s="62">
        <v>0</v>
      </c>
      <c r="FF3" s="62">
        <v>0</v>
      </c>
      <c r="FG3" s="62">
        <v>0</v>
      </c>
      <c r="FH3" s="62">
        <v>0</v>
      </c>
    </row>
    <row r="4" spans="1:164" x14ac:dyDescent="0.15">
      <c r="A4" s="59">
        <v>2019</v>
      </c>
      <c r="B4" s="59" t="s">
        <v>343</v>
      </c>
      <c r="C4" s="59" t="s">
        <v>344</v>
      </c>
      <c r="D4" s="82">
        <v>1069.8</v>
      </c>
      <c r="E4" s="82">
        <v>5667857.483</v>
      </c>
      <c r="F4" s="82">
        <v>2286706.1919999998</v>
      </c>
      <c r="G4" s="82">
        <v>14599520.563999999</v>
      </c>
      <c r="H4" s="82">
        <v>6178752.1950000003</v>
      </c>
      <c r="I4" s="82">
        <v>1554337</v>
      </c>
      <c r="J4" s="82">
        <v>661719.99699999997</v>
      </c>
      <c r="K4" s="82">
        <v>6297.6620000000003</v>
      </c>
      <c r="L4" s="82">
        <v>2591.1419999999998</v>
      </c>
      <c r="M4" s="82">
        <v>552.12099999999998</v>
      </c>
      <c r="N4" s="82">
        <v>426907.72700000001</v>
      </c>
      <c r="O4" s="82">
        <v>39649.985000000001</v>
      </c>
      <c r="P4" s="82">
        <v>6917.71</v>
      </c>
      <c r="Q4" s="82">
        <v>428434.09399999998</v>
      </c>
      <c r="R4" s="59" t="s">
        <v>342</v>
      </c>
      <c r="S4" s="61">
        <v>8.1029999999999998</v>
      </c>
      <c r="T4" s="61">
        <v>7.8319999999999999</v>
      </c>
      <c r="U4" s="61">
        <v>0.71</v>
      </c>
      <c r="V4" s="61">
        <v>549.31200000000001</v>
      </c>
      <c r="W4" s="61">
        <v>2.5999999999999999E-2</v>
      </c>
      <c r="X4" s="61">
        <v>4.0000000000000001E-3</v>
      </c>
      <c r="Y4" s="61">
        <v>551.27599999999995</v>
      </c>
      <c r="Z4" s="59" t="s">
        <v>342</v>
      </c>
      <c r="AA4" s="61">
        <v>2.222</v>
      </c>
      <c r="AB4" s="61">
        <v>2.266</v>
      </c>
      <c r="AC4" s="61">
        <v>0.19500000000000001</v>
      </c>
      <c r="AD4" s="61">
        <v>150.642</v>
      </c>
      <c r="AE4" s="61">
        <v>6.9955860956146098E-3</v>
      </c>
      <c r="AF4" s="61">
        <v>1.2205158687826499E-3</v>
      </c>
      <c r="AG4" s="61">
        <v>151.18026354227601</v>
      </c>
      <c r="AH4" s="59" t="s">
        <v>342</v>
      </c>
      <c r="AI4" s="61">
        <v>22.844999999999999</v>
      </c>
      <c r="AJ4" s="61">
        <v>22.079000000000001</v>
      </c>
      <c r="AK4" s="61">
        <v>2.0030000000000001</v>
      </c>
      <c r="AL4" s="61">
        <v>1548.614</v>
      </c>
      <c r="AM4" s="61">
        <v>7.1999999999999995E-2</v>
      </c>
      <c r="AN4" s="61">
        <v>1.2999999999999999E-2</v>
      </c>
      <c r="AO4" s="61">
        <v>1554.1510000000001</v>
      </c>
      <c r="AP4" s="59" t="s">
        <v>342</v>
      </c>
      <c r="AQ4" s="61">
        <v>0</v>
      </c>
      <c r="AR4" s="61">
        <v>26.489000000000001</v>
      </c>
      <c r="AS4" s="61">
        <v>4.8150000000000004</v>
      </c>
      <c r="AT4" s="61">
        <v>22.414999999999999</v>
      </c>
      <c r="AU4" s="61">
        <v>0</v>
      </c>
      <c r="AV4" s="61">
        <v>26.425000000000001</v>
      </c>
      <c r="AW4" s="61">
        <v>4.8150000000000004</v>
      </c>
      <c r="AX4" s="61">
        <v>22.649000000000001</v>
      </c>
      <c r="AY4" s="61">
        <v>0</v>
      </c>
      <c r="AZ4" s="61">
        <v>2.4079999999999999</v>
      </c>
      <c r="BA4" s="61">
        <v>4.5999999999999999E-2</v>
      </c>
      <c r="BB4" s="61">
        <v>1.964</v>
      </c>
      <c r="BC4" s="61">
        <v>0</v>
      </c>
      <c r="BD4" s="61">
        <v>1488.3130000000001</v>
      </c>
      <c r="BE4" s="61">
        <v>1688.992</v>
      </c>
      <c r="BF4" s="61">
        <v>1526.037</v>
      </c>
      <c r="BG4" s="83">
        <v>0</v>
      </c>
      <c r="BH4" s="83">
        <v>0.08</v>
      </c>
      <c r="BI4" s="83">
        <v>3.1899999999999998E-2</v>
      </c>
      <c r="BJ4" s="83">
        <v>7.0999999999999994E-2</v>
      </c>
      <c r="BK4" s="83">
        <v>0</v>
      </c>
      <c r="BL4" s="83">
        <v>1.4500000000000001E-2</v>
      </c>
      <c r="BM4" s="83">
        <v>3.2000000000000002E-3</v>
      </c>
      <c r="BN4" s="83">
        <v>1.24E-2</v>
      </c>
      <c r="BO4" s="61">
        <v>0</v>
      </c>
      <c r="BP4" s="61">
        <v>1494.6320000000001</v>
      </c>
      <c r="BQ4" s="61">
        <v>1690.7370000000001</v>
      </c>
      <c r="BR4" s="61">
        <v>1531.4960000000001</v>
      </c>
      <c r="BS4" s="59" t="s">
        <v>342</v>
      </c>
      <c r="BT4" s="59" t="s">
        <v>342</v>
      </c>
      <c r="BU4" s="61">
        <v>0</v>
      </c>
      <c r="BV4" s="61">
        <v>2.8969999999999998</v>
      </c>
      <c r="BW4" s="61">
        <v>0.33300000000000002</v>
      </c>
      <c r="BX4" s="61">
        <v>2.21</v>
      </c>
      <c r="BY4" s="61">
        <v>0</v>
      </c>
      <c r="BZ4" s="61">
        <v>2.9</v>
      </c>
      <c r="CA4" s="61">
        <v>0.33300000000000002</v>
      </c>
      <c r="CB4" s="61">
        <v>2.2549999999999999</v>
      </c>
      <c r="CC4" s="61">
        <v>0</v>
      </c>
      <c r="CD4" s="61">
        <v>0.26300000000000001</v>
      </c>
      <c r="CE4" s="61">
        <v>3.0000000000000001E-3</v>
      </c>
      <c r="CF4" s="61">
        <v>0.19400000000000001</v>
      </c>
      <c r="CG4" s="61">
        <v>0</v>
      </c>
      <c r="CH4" s="61">
        <v>162.78200000000001</v>
      </c>
      <c r="CI4" s="61">
        <v>116.889</v>
      </c>
      <c r="CJ4" s="61">
        <v>150.489</v>
      </c>
      <c r="CK4" s="83">
        <v>0</v>
      </c>
      <c r="CL4" s="83">
        <v>8.8000000000000005E-3</v>
      </c>
      <c r="CM4" s="83">
        <v>2.2000000000000001E-3</v>
      </c>
      <c r="CN4" s="83">
        <v>7.0000000000000001E-3</v>
      </c>
      <c r="CO4" s="83">
        <v>0</v>
      </c>
      <c r="CP4" s="83">
        <v>1.6000000000000001E-3</v>
      </c>
      <c r="CQ4" s="83">
        <v>2.0000000000000001E-4</v>
      </c>
      <c r="CR4" s="83">
        <v>1.1999999999999999E-3</v>
      </c>
      <c r="CS4" s="61">
        <v>0</v>
      </c>
      <c r="CT4" s="61">
        <v>163.47300000000001</v>
      </c>
      <c r="CU4" s="61">
        <v>117.01</v>
      </c>
      <c r="CV4" s="61">
        <v>151.02699999999999</v>
      </c>
      <c r="CW4" s="59" t="s">
        <v>342</v>
      </c>
      <c r="CX4" s="59" t="s">
        <v>342</v>
      </c>
      <c r="CY4" s="61">
        <v>22.574999999999999</v>
      </c>
      <c r="CZ4" s="61">
        <v>22.811</v>
      </c>
      <c r="DA4" s="61">
        <v>1.9710000000000001</v>
      </c>
      <c r="DB4" s="61">
        <v>1520.1990000000001</v>
      </c>
      <c r="DC4" s="61">
        <v>6.7000000000000004E-2</v>
      </c>
      <c r="DD4" s="61">
        <v>1.2E-2</v>
      </c>
      <c r="DE4" s="61">
        <v>1525.4010000000001</v>
      </c>
      <c r="DF4" s="59" t="s">
        <v>342</v>
      </c>
      <c r="DG4" s="82">
        <v>0</v>
      </c>
      <c r="DH4" s="82">
        <v>442259.20299999998</v>
      </c>
      <c r="DI4" s="82">
        <v>109041.825</v>
      </c>
      <c r="DJ4" s="82">
        <v>0</v>
      </c>
      <c r="DK4" s="82">
        <v>972701</v>
      </c>
      <c r="DL4" s="82">
        <v>662.67200000000003</v>
      </c>
      <c r="DM4" s="82">
        <v>30293.93</v>
      </c>
      <c r="DN4" s="82">
        <v>0</v>
      </c>
      <c r="DO4" s="82">
        <v>0</v>
      </c>
      <c r="DP4" s="82">
        <v>0</v>
      </c>
      <c r="DQ4" s="82">
        <v>-622</v>
      </c>
      <c r="DR4" s="82">
        <v>550679.02800000005</v>
      </c>
      <c r="DS4" s="82">
        <v>1003657.602</v>
      </c>
      <c r="DT4" s="82">
        <v>30956.601999999999</v>
      </c>
      <c r="DU4" s="82">
        <v>551341.69999999995</v>
      </c>
      <c r="DV4" s="82">
        <v>1002994.93</v>
      </c>
      <c r="DW4" s="62">
        <v>0</v>
      </c>
      <c r="DX4" s="62">
        <v>0.28453244584475901</v>
      </c>
      <c r="DY4" s="62">
        <v>7.0153287837011205E-2</v>
      </c>
      <c r="DZ4" s="62">
        <v>0</v>
      </c>
      <c r="EA4" s="62">
        <v>0.62579815802192096</v>
      </c>
      <c r="EB4" s="62">
        <v>4.2633750450827402E-4</v>
      </c>
      <c r="EC4" s="62">
        <v>1.9489941506429E-2</v>
      </c>
      <c r="ED4" s="62">
        <v>0</v>
      </c>
      <c r="EE4" s="62">
        <v>0</v>
      </c>
      <c r="EF4" s="62">
        <v>0</v>
      </c>
      <c r="EG4" s="62">
        <v>0</v>
      </c>
      <c r="EH4" s="62">
        <v>0.35428556296714198</v>
      </c>
      <c r="EI4" s="62">
        <v>0.64571443703285802</v>
      </c>
      <c r="EJ4" s="62">
        <v>1.9916279010937302E-2</v>
      </c>
      <c r="EK4" s="62">
        <v>0.35471190047165002</v>
      </c>
      <c r="EL4" s="62">
        <v>0.64528809952834998</v>
      </c>
      <c r="EM4" s="82">
        <v>0</v>
      </c>
      <c r="EN4" s="82">
        <v>424535.34700000001</v>
      </c>
      <c r="EO4" s="82">
        <v>93874.225000000006</v>
      </c>
      <c r="EP4" s="82">
        <v>0</v>
      </c>
      <c r="EQ4" s="82">
        <v>0</v>
      </c>
      <c r="ER4" s="82">
        <v>0</v>
      </c>
      <c r="ES4" s="82">
        <v>0</v>
      </c>
      <c r="ET4" s="82">
        <v>0</v>
      </c>
      <c r="EU4" s="82">
        <v>0</v>
      </c>
      <c r="EV4" s="82">
        <v>0</v>
      </c>
      <c r="EW4" s="82">
        <v>0</v>
      </c>
      <c r="EX4" s="62">
        <v>0</v>
      </c>
      <c r="EY4" s="62">
        <v>0.81891880514704196</v>
      </c>
      <c r="EZ4" s="62">
        <v>0.18108119485295801</v>
      </c>
      <c r="FA4" s="62">
        <v>0</v>
      </c>
      <c r="FB4" s="62">
        <v>0</v>
      </c>
      <c r="FC4" s="62">
        <v>0</v>
      </c>
      <c r="FD4" s="62">
        <v>0</v>
      </c>
      <c r="FE4" s="62">
        <v>0</v>
      </c>
      <c r="FF4" s="62">
        <v>0</v>
      </c>
      <c r="FG4" s="62">
        <v>0</v>
      </c>
      <c r="FH4" s="62">
        <v>0</v>
      </c>
    </row>
    <row r="5" spans="1:164" x14ac:dyDescent="0.15">
      <c r="A5" s="59">
        <v>2019</v>
      </c>
      <c r="B5" s="59" t="s">
        <v>345</v>
      </c>
      <c r="C5" s="59" t="s">
        <v>346</v>
      </c>
      <c r="D5" s="82">
        <v>68588.5</v>
      </c>
      <c r="E5" s="82">
        <v>1046594329.851</v>
      </c>
      <c r="F5" s="82">
        <v>513037619.78399998</v>
      </c>
      <c r="G5" s="82">
        <v>1581950960.6040001</v>
      </c>
      <c r="H5" s="82">
        <v>754983135.69799995</v>
      </c>
      <c r="I5" s="82">
        <v>169846255.80700001</v>
      </c>
      <c r="J5" s="82">
        <v>81416497.381999999</v>
      </c>
      <c r="K5" s="82">
        <v>52048.985000000001</v>
      </c>
      <c r="L5" s="82">
        <v>25252</v>
      </c>
      <c r="M5" s="82">
        <v>17835.522000000001</v>
      </c>
      <c r="N5" s="82">
        <v>80874064.988999993</v>
      </c>
      <c r="O5" s="82">
        <v>11614044.482000001</v>
      </c>
      <c r="P5" s="82">
        <v>1626078.828</v>
      </c>
      <c r="Q5" s="82">
        <v>81261526.290000007</v>
      </c>
      <c r="R5" s="59" t="s">
        <v>342</v>
      </c>
      <c r="S5" s="61">
        <v>0.61299999999999999</v>
      </c>
      <c r="T5" s="61">
        <v>0.62</v>
      </c>
      <c r="U5" s="61">
        <v>0.21</v>
      </c>
      <c r="V5" s="61">
        <v>952.32100000000003</v>
      </c>
      <c r="W5" s="61">
        <v>6.8000000000000005E-2</v>
      </c>
      <c r="X5" s="61">
        <v>0.01</v>
      </c>
      <c r="Y5" s="61">
        <v>956.88300000000004</v>
      </c>
      <c r="Z5" s="59" t="s">
        <v>342</v>
      </c>
      <c r="AA5" s="61">
        <v>9.9000000000000005E-2</v>
      </c>
      <c r="AB5" s="61">
        <v>9.8000000000000004E-2</v>
      </c>
      <c r="AC5" s="61">
        <v>3.4000000000000002E-2</v>
      </c>
      <c r="AD5" s="61">
        <v>154.547</v>
      </c>
      <c r="AE5" s="61">
        <v>1.10969877733366E-2</v>
      </c>
      <c r="AF5" s="61">
        <v>1.5536858758173301E-3</v>
      </c>
      <c r="AG5" s="61">
        <v>155.287533999098</v>
      </c>
      <c r="AH5" s="59" t="s">
        <v>342</v>
      </c>
      <c r="AI5" s="61">
        <v>0.90400000000000003</v>
      </c>
      <c r="AJ5" s="61">
        <v>0.91500000000000004</v>
      </c>
      <c r="AK5" s="61">
        <v>0.31</v>
      </c>
      <c r="AL5" s="61">
        <v>1404.7339999999999</v>
      </c>
      <c r="AM5" s="61">
        <v>0.10100000000000001</v>
      </c>
      <c r="AN5" s="61">
        <v>1.4E-2</v>
      </c>
      <c r="AO5" s="61">
        <v>1411.4639999999999</v>
      </c>
      <c r="AP5" s="59" t="s">
        <v>342</v>
      </c>
      <c r="AQ5" s="61">
        <v>1.774</v>
      </c>
      <c r="AR5" s="61">
        <v>42.643999999999998</v>
      </c>
      <c r="AS5" s="61">
        <v>0.47199999999999998</v>
      </c>
      <c r="AT5" s="61">
        <v>0.89900000000000002</v>
      </c>
      <c r="AU5" s="61">
        <v>1.7929999999999999</v>
      </c>
      <c r="AV5" s="61">
        <v>42.667000000000002</v>
      </c>
      <c r="AW5" s="61">
        <v>0.47199999999999998</v>
      </c>
      <c r="AX5" s="61">
        <v>0.88900000000000001</v>
      </c>
      <c r="AY5" s="61">
        <v>0.85299999999999998</v>
      </c>
      <c r="AZ5" s="61">
        <v>24.475000000000001</v>
      </c>
      <c r="BA5" s="61">
        <v>8.9999999999999993E-3</v>
      </c>
      <c r="BB5" s="61">
        <v>0.28599999999999998</v>
      </c>
      <c r="BC5" s="61">
        <v>2350.982</v>
      </c>
      <c r="BD5" s="61">
        <v>7911.5929999999998</v>
      </c>
      <c r="BE5" s="61">
        <v>946.43799999999999</v>
      </c>
      <c r="BF5" s="61">
        <v>1407.14</v>
      </c>
      <c r="BG5" s="83">
        <v>0.25509999999999999</v>
      </c>
      <c r="BH5" s="83">
        <v>0.32040000000000002</v>
      </c>
      <c r="BI5" s="83">
        <v>1.8200000000000001E-2</v>
      </c>
      <c r="BJ5" s="83">
        <v>9.5899999999999999E-2</v>
      </c>
      <c r="BK5" s="83">
        <v>3.7100000000000001E-2</v>
      </c>
      <c r="BL5" s="83">
        <v>6.4100000000000004E-2</v>
      </c>
      <c r="BM5" s="83">
        <v>1.9E-3</v>
      </c>
      <c r="BN5" s="83">
        <v>1.35E-2</v>
      </c>
      <c r="BO5" s="61">
        <v>2368.4169999999999</v>
      </c>
      <c r="BP5" s="61">
        <v>7938.7120000000004</v>
      </c>
      <c r="BQ5" s="61">
        <v>947.471</v>
      </c>
      <c r="BR5" s="61">
        <v>1413.5530000000001</v>
      </c>
      <c r="BS5" s="59" t="s">
        <v>342</v>
      </c>
      <c r="BT5" s="59" t="s">
        <v>342</v>
      </c>
      <c r="BU5" s="61">
        <v>0.156</v>
      </c>
      <c r="BV5" s="61">
        <v>0.88</v>
      </c>
      <c r="BW5" s="61">
        <v>0.06</v>
      </c>
      <c r="BX5" s="61">
        <v>9.9000000000000005E-2</v>
      </c>
      <c r="BY5" s="61">
        <v>0.157</v>
      </c>
      <c r="BZ5" s="61">
        <v>0.879</v>
      </c>
      <c r="CA5" s="61">
        <v>0.06</v>
      </c>
      <c r="CB5" s="61">
        <v>9.8000000000000004E-2</v>
      </c>
      <c r="CC5" s="61">
        <v>7.4999999999999997E-2</v>
      </c>
      <c r="CD5" s="61">
        <v>0.505</v>
      </c>
      <c r="CE5" s="61">
        <v>1E-3</v>
      </c>
      <c r="CF5" s="61">
        <v>3.2000000000000001E-2</v>
      </c>
      <c r="CG5" s="61">
        <v>207.10499999999999</v>
      </c>
      <c r="CH5" s="61">
        <v>163.32499999999999</v>
      </c>
      <c r="CI5" s="61">
        <v>119.61199999999999</v>
      </c>
      <c r="CJ5" s="61">
        <v>155.64699999999999</v>
      </c>
      <c r="CK5" s="83">
        <v>2.2499999999999999E-2</v>
      </c>
      <c r="CL5" s="83">
        <v>6.6E-3</v>
      </c>
      <c r="CM5" s="83">
        <v>2.3E-3</v>
      </c>
      <c r="CN5" s="83">
        <v>1.06E-2</v>
      </c>
      <c r="CO5" s="83">
        <v>3.3E-3</v>
      </c>
      <c r="CP5" s="83">
        <v>1.2999999999999999E-3</v>
      </c>
      <c r="CQ5" s="83">
        <v>2.0000000000000001E-4</v>
      </c>
      <c r="CR5" s="83">
        <v>1.5E-3</v>
      </c>
      <c r="CS5" s="61">
        <v>208.64099999999999</v>
      </c>
      <c r="CT5" s="61">
        <v>163.88499999999999</v>
      </c>
      <c r="CU5" s="61">
        <v>119.74299999999999</v>
      </c>
      <c r="CV5" s="61">
        <v>156.35599999999999</v>
      </c>
      <c r="CW5" s="59" t="s">
        <v>342</v>
      </c>
      <c r="CX5" s="59" t="s">
        <v>342</v>
      </c>
      <c r="CY5" s="61">
        <v>0.94599999999999995</v>
      </c>
      <c r="CZ5" s="61">
        <v>0.93400000000000005</v>
      </c>
      <c r="DA5" s="61">
        <v>0.29199999999999998</v>
      </c>
      <c r="DB5" s="61">
        <v>1445.2570000000001</v>
      </c>
      <c r="DC5" s="61">
        <v>0.1</v>
      </c>
      <c r="DD5" s="61">
        <v>1.4E-2</v>
      </c>
      <c r="DE5" s="61">
        <v>1451.943</v>
      </c>
      <c r="DF5" s="59" t="s">
        <v>342</v>
      </c>
      <c r="DG5" s="82">
        <v>37909639.384000003</v>
      </c>
      <c r="DH5" s="82">
        <v>247870.486</v>
      </c>
      <c r="DI5" s="82">
        <v>76328497.579999998</v>
      </c>
      <c r="DJ5" s="82">
        <v>31920368</v>
      </c>
      <c r="DK5" s="82">
        <v>5298672</v>
      </c>
      <c r="DL5" s="82">
        <v>645895.54799999995</v>
      </c>
      <c r="DM5" s="82">
        <v>3776555</v>
      </c>
      <c r="DN5" s="82">
        <v>7655246.2199999997</v>
      </c>
      <c r="DO5" s="82">
        <v>6050407</v>
      </c>
      <c r="DP5" s="82">
        <v>0</v>
      </c>
      <c r="DQ5" s="82">
        <v>13104</v>
      </c>
      <c r="DR5" s="82">
        <v>146419479.44999999</v>
      </c>
      <c r="DS5" s="82">
        <v>23426775.767999999</v>
      </c>
      <c r="DT5" s="82">
        <v>18128103.767999999</v>
      </c>
      <c r="DU5" s="82">
        <v>115145006.998</v>
      </c>
      <c r="DV5" s="82">
        <v>54701248.219999999</v>
      </c>
      <c r="DW5" s="62">
        <v>0.22319973634592299</v>
      </c>
      <c r="DX5" s="62">
        <v>1.45938151937383E-3</v>
      </c>
      <c r="DY5" s="62">
        <v>0.44939758890787002</v>
      </c>
      <c r="DZ5" s="62">
        <v>0.18793683710618</v>
      </c>
      <c r="EA5" s="62">
        <v>3.1196872684646999E-2</v>
      </c>
      <c r="EB5" s="62">
        <v>3.8028247792156701E-3</v>
      </c>
      <c r="EC5" s="62">
        <v>2.2235138450080901E-2</v>
      </c>
      <c r="ED5" s="62">
        <v>4.50716220394402E-2</v>
      </c>
      <c r="EE5" s="62">
        <v>3.5622846039403203E-2</v>
      </c>
      <c r="EF5" s="62">
        <v>0</v>
      </c>
      <c r="EG5" s="62">
        <v>7.7152127865173306E-5</v>
      </c>
      <c r="EH5" s="62">
        <v>0.86207069600721298</v>
      </c>
      <c r="EI5" s="62">
        <v>0.13792930399278699</v>
      </c>
      <c r="EJ5" s="62">
        <v>0.10673243130814</v>
      </c>
      <c r="EK5" s="62">
        <v>0.67793668368024795</v>
      </c>
      <c r="EL5" s="62">
        <v>0.32206331631975199</v>
      </c>
      <c r="EM5" s="82">
        <v>24457724.763999999</v>
      </c>
      <c r="EN5" s="82">
        <v>59</v>
      </c>
      <c r="EO5" s="82">
        <v>48206776.623999998</v>
      </c>
      <c r="EP5" s="82">
        <v>0</v>
      </c>
      <c r="EQ5" s="82">
        <v>0</v>
      </c>
      <c r="ER5" s="82">
        <v>95042.851999999999</v>
      </c>
      <c r="ES5" s="82">
        <v>0</v>
      </c>
      <c r="ET5" s="82">
        <v>0</v>
      </c>
      <c r="EU5" s="82">
        <v>0</v>
      </c>
      <c r="EV5" s="82">
        <v>0</v>
      </c>
      <c r="EW5" s="82">
        <v>0</v>
      </c>
      <c r="EX5" s="62">
        <v>0.33614428439296301</v>
      </c>
      <c r="EY5" s="62">
        <v>8.10889523481906E-7</v>
      </c>
      <c r="EZ5" s="62">
        <v>0.66254864619139997</v>
      </c>
      <c r="FA5" s="62">
        <v>0</v>
      </c>
      <c r="FB5" s="62">
        <v>0</v>
      </c>
      <c r="FC5" s="62">
        <v>1.30625852611272E-3</v>
      </c>
      <c r="FD5" s="62">
        <v>0</v>
      </c>
      <c r="FE5" s="62">
        <v>0</v>
      </c>
      <c r="FF5" s="62">
        <v>0</v>
      </c>
      <c r="FG5" s="62">
        <v>0</v>
      </c>
      <c r="FH5" s="62">
        <v>0</v>
      </c>
    </row>
    <row r="6" spans="1:164" x14ac:dyDescent="0.15">
      <c r="A6" s="59">
        <v>2019</v>
      </c>
      <c r="B6" s="59" t="s">
        <v>347</v>
      </c>
      <c r="C6" s="59" t="s">
        <v>348</v>
      </c>
      <c r="D6" s="82">
        <v>115879.8</v>
      </c>
      <c r="E6" s="82">
        <v>792568048.278</v>
      </c>
      <c r="F6" s="82">
        <v>327264581.43400002</v>
      </c>
      <c r="G6" s="82">
        <v>1732478553.733</v>
      </c>
      <c r="H6" s="82">
        <v>816558980.03499997</v>
      </c>
      <c r="I6" s="82">
        <v>204484754.75600001</v>
      </c>
      <c r="J6" s="82">
        <v>95233417.342999995</v>
      </c>
      <c r="K6" s="82">
        <v>44198.142999999996</v>
      </c>
      <c r="L6" s="82">
        <v>18328.777999999998</v>
      </c>
      <c r="M6" s="82">
        <v>4233.1180000000004</v>
      </c>
      <c r="N6" s="82">
        <v>46337138.560000002</v>
      </c>
      <c r="O6" s="82">
        <v>6753556.1469999999</v>
      </c>
      <c r="P6" s="82">
        <v>867916.01</v>
      </c>
      <c r="Q6" s="82">
        <v>46545943.413000003</v>
      </c>
      <c r="R6" s="59" t="s">
        <v>342</v>
      </c>
      <c r="S6" s="61">
        <v>0.432</v>
      </c>
      <c r="T6" s="61">
        <v>0.38500000000000001</v>
      </c>
      <c r="U6" s="61">
        <v>4.1000000000000002E-2</v>
      </c>
      <c r="V6" s="61">
        <v>453.209</v>
      </c>
      <c r="W6" s="61">
        <v>3.3000000000000002E-2</v>
      </c>
      <c r="X6" s="61">
        <v>4.0000000000000001E-3</v>
      </c>
      <c r="Y6" s="61">
        <v>455.25099999999998</v>
      </c>
      <c r="Z6" s="59" t="s">
        <v>342</v>
      </c>
      <c r="AA6" s="61">
        <v>0.112</v>
      </c>
      <c r="AB6" s="61">
        <v>0.112</v>
      </c>
      <c r="AC6" s="61">
        <v>1.0999999999999999E-2</v>
      </c>
      <c r="AD6" s="61">
        <v>116.929</v>
      </c>
      <c r="AE6" s="61">
        <v>8.5211057418644893E-3</v>
      </c>
      <c r="AF6" s="61">
        <v>1.0950681293369199E-3</v>
      </c>
      <c r="AG6" s="61">
        <v>117.456017850151</v>
      </c>
      <c r="AH6" s="59" t="s">
        <v>342</v>
      </c>
      <c r="AI6" s="61">
        <v>0.86699999999999999</v>
      </c>
      <c r="AJ6" s="61">
        <v>0.77200000000000002</v>
      </c>
      <c r="AK6" s="61">
        <v>8.3000000000000004E-2</v>
      </c>
      <c r="AL6" s="61">
        <v>908.61699999999996</v>
      </c>
      <c r="AM6" s="61">
        <v>6.6000000000000003E-2</v>
      </c>
      <c r="AN6" s="61">
        <v>8.9999999999999993E-3</v>
      </c>
      <c r="AO6" s="61">
        <v>912.71199999999999</v>
      </c>
      <c r="AP6" s="59" t="s">
        <v>342</v>
      </c>
      <c r="AQ6" s="61">
        <v>2.3570000000000002</v>
      </c>
      <c r="AR6" s="61">
        <v>10.388</v>
      </c>
      <c r="AS6" s="61">
        <v>0.60699999999999998</v>
      </c>
      <c r="AT6" s="61">
        <v>0.748</v>
      </c>
      <c r="AU6" s="61">
        <v>2.2320000000000002</v>
      </c>
      <c r="AV6" s="61">
        <v>9.5410000000000004</v>
      </c>
      <c r="AW6" s="61">
        <v>0.64700000000000002</v>
      </c>
      <c r="AX6" s="61">
        <v>0.76400000000000001</v>
      </c>
      <c r="AY6" s="61">
        <v>0.51800000000000002</v>
      </c>
      <c r="AZ6" s="61">
        <v>0.75900000000000001</v>
      </c>
      <c r="BA6" s="61">
        <v>8.0000000000000002E-3</v>
      </c>
      <c r="BB6" s="61">
        <v>5.0999999999999997E-2</v>
      </c>
      <c r="BC6" s="61">
        <v>1935.46</v>
      </c>
      <c r="BD6" s="61">
        <v>1859.181</v>
      </c>
      <c r="BE6" s="61">
        <v>850.52800000000002</v>
      </c>
      <c r="BF6" s="61">
        <v>941.08500000000004</v>
      </c>
      <c r="BG6" s="83">
        <v>0.23630000000000001</v>
      </c>
      <c r="BH6" s="83">
        <v>2.2499999999999999E-2</v>
      </c>
      <c r="BI6" s="83">
        <v>1.6199999999999999E-2</v>
      </c>
      <c r="BJ6" s="83">
        <v>3.4299999999999997E-2</v>
      </c>
      <c r="BK6" s="83">
        <v>3.44E-2</v>
      </c>
      <c r="BL6" s="83">
        <v>4.3E-3</v>
      </c>
      <c r="BM6" s="83">
        <v>1.6000000000000001E-3</v>
      </c>
      <c r="BN6" s="83">
        <v>4.3E-3</v>
      </c>
      <c r="BO6" s="61">
        <v>1951.615</v>
      </c>
      <c r="BP6" s="61">
        <v>1861.0350000000001</v>
      </c>
      <c r="BQ6" s="61">
        <v>851.40899999999999</v>
      </c>
      <c r="BR6" s="61">
        <v>943.22500000000002</v>
      </c>
      <c r="BS6" s="59" t="s">
        <v>342</v>
      </c>
      <c r="BT6" s="59" t="s">
        <v>342</v>
      </c>
      <c r="BU6" s="61">
        <v>0.25</v>
      </c>
      <c r="BV6" s="61">
        <v>1.0649999999999999</v>
      </c>
      <c r="BW6" s="61">
        <v>8.3000000000000004E-2</v>
      </c>
      <c r="BX6" s="61">
        <v>0.1</v>
      </c>
      <c r="BY6" s="61">
        <v>0.23799999999999999</v>
      </c>
      <c r="BZ6" s="61">
        <v>1.006</v>
      </c>
      <c r="CA6" s="61">
        <v>8.6999999999999994E-2</v>
      </c>
      <c r="CB6" s="61">
        <v>0.10100000000000001</v>
      </c>
      <c r="CC6" s="61">
        <v>5.5E-2</v>
      </c>
      <c r="CD6" s="61">
        <v>7.8E-2</v>
      </c>
      <c r="CE6" s="61">
        <v>1E-3</v>
      </c>
      <c r="CF6" s="61">
        <v>7.0000000000000001E-3</v>
      </c>
      <c r="CG6" s="61">
        <v>205.21199999999999</v>
      </c>
      <c r="CH6" s="61">
        <v>190.60300000000001</v>
      </c>
      <c r="CI6" s="61">
        <v>116.78700000000001</v>
      </c>
      <c r="CJ6" s="61">
        <v>126.137</v>
      </c>
      <c r="CK6" s="83">
        <v>2.5100000000000001E-2</v>
      </c>
      <c r="CL6" s="83">
        <v>2.3E-3</v>
      </c>
      <c r="CM6" s="83">
        <v>2.2000000000000001E-3</v>
      </c>
      <c r="CN6" s="83">
        <v>4.5999999999999999E-3</v>
      </c>
      <c r="CO6" s="83">
        <v>3.5999999999999999E-3</v>
      </c>
      <c r="CP6" s="83">
        <v>4.0000000000000002E-4</v>
      </c>
      <c r="CQ6" s="83">
        <v>2.0000000000000001E-4</v>
      </c>
      <c r="CR6" s="83">
        <v>5.9999999999999995E-4</v>
      </c>
      <c r="CS6" s="61">
        <v>206.92400000000001</v>
      </c>
      <c r="CT6" s="61">
        <v>190.79300000000001</v>
      </c>
      <c r="CU6" s="61">
        <v>116.908</v>
      </c>
      <c r="CV6" s="61">
        <v>126.42400000000001</v>
      </c>
      <c r="CW6" s="59" t="s">
        <v>342</v>
      </c>
      <c r="CX6" s="59" t="s">
        <v>342</v>
      </c>
      <c r="CY6" s="61">
        <v>0.80400000000000005</v>
      </c>
      <c r="CZ6" s="61">
        <v>0.81899999999999995</v>
      </c>
      <c r="DA6" s="61">
        <v>6.8000000000000005E-2</v>
      </c>
      <c r="DB6" s="61">
        <v>963.97699999999998</v>
      </c>
      <c r="DC6" s="61">
        <v>5.8000000000000003E-2</v>
      </c>
      <c r="DD6" s="61">
        <v>7.0000000000000001E-3</v>
      </c>
      <c r="DE6" s="61">
        <v>967.63499999999999</v>
      </c>
      <c r="DF6" s="59" t="s">
        <v>342</v>
      </c>
      <c r="DG6" s="82">
        <v>7780068.0530000003</v>
      </c>
      <c r="DH6" s="82">
        <v>71172.691000000006</v>
      </c>
      <c r="DI6" s="82">
        <v>86395281.184</v>
      </c>
      <c r="DJ6" s="82">
        <v>16165384</v>
      </c>
      <c r="DK6" s="82">
        <v>32966423.690000001</v>
      </c>
      <c r="DL6" s="82">
        <v>5676370.4369999999</v>
      </c>
      <c r="DM6" s="82">
        <v>14332339</v>
      </c>
      <c r="DN6" s="82">
        <v>31285264.09</v>
      </c>
      <c r="DO6" s="82">
        <v>7740498</v>
      </c>
      <c r="DP6" s="82">
        <v>1476204.746</v>
      </c>
      <c r="DQ6" s="82">
        <v>595748.65</v>
      </c>
      <c r="DR6" s="82">
        <v>112483859.324</v>
      </c>
      <c r="DS6" s="82">
        <v>92000895.216999993</v>
      </c>
      <c r="DT6" s="82">
        <v>59034471.527000003</v>
      </c>
      <c r="DU6" s="82">
        <v>101994845.76100001</v>
      </c>
      <c r="DV6" s="82">
        <v>102489908.78</v>
      </c>
      <c r="DW6" s="62">
        <v>3.8047178971672702E-2</v>
      </c>
      <c r="DX6" s="62">
        <v>3.4805866657276697E-4</v>
      </c>
      <c r="DY6" s="62">
        <v>0.422502310149862</v>
      </c>
      <c r="DZ6" s="62">
        <v>7.9054226004700898E-2</v>
      </c>
      <c r="EA6" s="62">
        <v>0.16121702453563599</v>
      </c>
      <c r="EB6" s="62">
        <v>2.7759382110131198E-2</v>
      </c>
      <c r="EC6" s="62">
        <v>7.0090012491010906E-2</v>
      </c>
      <c r="ED6" s="62">
        <v>0.15299558228790699</v>
      </c>
      <c r="EE6" s="62">
        <v>3.78536679537545E-2</v>
      </c>
      <c r="EF6" s="62">
        <v>7.2191433014827302E-3</v>
      </c>
      <c r="EG6" s="62">
        <v>2.9134135272688498E-3</v>
      </c>
      <c r="EH6" s="62">
        <v>0.55008433062156004</v>
      </c>
      <c r="EI6" s="62">
        <v>0.44991566937844002</v>
      </c>
      <c r="EJ6" s="62">
        <v>0.288698644842803</v>
      </c>
      <c r="EK6" s="62">
        <v>0.49878948672698997</v>
      </c>
      <c r="EL6" s="62">
        <v>0.50121051327301003</v>
      </c>
      <c r="EM6" s="82">
        <v>5838763.9529999997</v>
      </c>
      <c r="EN6" s="82">
        <v>104340.315</v>
      </c>
      <c r="EO6" s="82">
        <v>52371545.755999997</v>
      </c>
      <c r="EP6" s="82">
        <v>0</v>
      </c>
      <c r="EQ6" s="82">
        <v>0</v>
      </c>
      <c r="ER6" s="82">
        <v>1800415.159</v>
      </c>
      <c r="ES6" s="82">
        <v>0</v>
      </c>
      <c r="ET6" s="82">
        <v>0</v>
      </c>
      <c r="EU6" s="82">
        <v>0</v>
      </c>
      <c r="EV6" s="82">
        <v>1081916.8600000001</v>
      </c>
      <c r="EW6" s="82">
        <v>0</v>
      </c>
      <c r="EX6" s="62">
        <v>9.5409344680477196E-2</v>
      </c>
      <c r="EY6" s="62">
        <v>1.7049911877969699E-3</v>
      </c>
      <c r="EZ6" s="62">
        <v>0.85578641310854497</v>
      </c>
      <c r="FA6" s="62">
        <v>0</v>
      </c>
      <c r="FB6" s="62">
        <v>0</v>
      </c>
      <c r="FC6" s="62">
        <v>2.9419999135505099E-2</v>
      </c>
      <c r="FD6" s="62">
        <v>0</v>
      </c>
      <c r="FE6" s="62">
        <v>0</v>
      </c>
      <c r="FF6" s="62">
        <v>0</v>
      </c>
      <c r="FG6" s="62">
        <v>1.76792518876762E-2</v>
      </c>
      <c r="FH6" s="62">
        <v>0</v>
      </c>
    </row>
    <row r="7" spans="1:164" x14ac:dyDescent="0.15">
      <c r="A7" s="59">
        <v>2019</v>
      </c>
      <c r="B7" s="59" t="s">
        <v>349</v>
      </c>
      <c r="C7" s="59" t="s">
        <v>350</v>
      </c>
      <c r="D7" s="82">
        <v>178155.6</v>
      </c>
      <c r="E7" s="82">
        <v>2440331756.9949999</v>
      </c>
      <c r="F7" s="82">
        <v>1243181276.4679999</v>
      </c>
      <c r="G7" s="82">
        <v>3604602622.5960002</v>
      </c>
      <c r="H7" s="82">
        <v>1725376729.5109999</v>
      </c>
      <c r="I7" s="82">
        <v>418830336.76899999</v>
      </c>
      <c r="J7" s="82">
        <v>199798141.176</v>
      </c>
      <c r="K7" s="82">
        <v>107627.96799999999</v>
      </c>
      <c r="L7" s="82">
        <v>52935.247000000003</v>
      </c>
      <c r="M7" s="82">
        <v>118946.848</v>
      </c>
      <c r="N7" s="82">
        <v>181906476.39700001</v>
      </c>
      <c r="O7" s="82">
        <v>23740683.91</v>
      </c>
      <c r="P7" s="82">
        <v>3299593.8560000001</v>
      </c>
      <c r="Q7" s="82">
        <v>182691559.30500001</v>
      </c>
      <c r="R7" s="59" t="s">
        <v>342</v>
      </c>
      <c r="S7" s="61">
        <v>0.51400000000000001</v>
      </c>
      <c r="T7" s="61">
        <v>0.53</v>
      </c>
      <c r="U7" s="61">
        <v>0.56799999999999995</v>
      </c>
      <c r="V7" s="61">
        <v>868.64</v>
      </c>
      <c r="W7" s="61">
        <v>5.7000000000000002E-2</v>
      </c>
      <c r="X7" s="61">
        <v>8.0000000000000002E-3</v>
      </c>
      <c r="Y7" s="61">
        <v>872.38900000000001</v>
      </c>
      <c r="Z7" s="59" t="s">
        <v>342</v>
      </c>
      <c r="AA7" s="61">
        <v>8.7999999999999995E-2</v>
      </c>
      <c r="AB7" s="61">
        <v>8.5000000000000006E-2</v>
      </c>
      <c r="AC7" s="61">
        <v>9.7000000000000003E-2</v>
      </c>
      <c r="AD7" s="61">
        <v>149.083</v>
      </c>
      <c r="AE7" s="61">
        <v>9.7284657473105402E-3</v>
      </c>
      <c r="AF7" s="61">
        <v>1.35210872314471E-3</v>
      </c>
      <c r="AG7" s="61">
        <v>149.726822003878</v>
      </c>
      <c r="AH7" s="59" t="s">
        <v>342</v>
      </c>
      <c r="AI7" s="61">
        <v>0.72899999999999998</v>
      </c>
      <c r="AJ7" s="61">
        <v>0.751</v>
      </c>
      <c r="AK7" s="61">
        <v>0.80500000000000005</v>
      </c>
      <c r="AL7" s="61">
        <v>1231.31</v>
      </c>
      <c r="AM7" s="61">
        <v>0.08</v>
      </c>
      <c r="AN7" s="61">
        <v>1.0999999999999999E-2</v>
      </c>
      <c r="AO7" s="61">
        <v>1236.624</v>
      </c>
      <c r="AP7" s="59" t="s">
        <v>342</v>
      </c>
      <c r="AQ7" s="61">
        <v>1.22</v>
      </c>
      <c r="AR7" s="61">
        <v>3.91</v>
      </c>
      <c r="AS7" s="61">
        <v>0.55100000000000005</v>
      </c>
      <c r="AT7" s="61">
        <v>0.72699999999999998</v>
      </c>
      <c r="AU7" s="61">
        <v>1.2030000000000001</v>
      </c>
      <c r="AV7" s="61">
        <v>3.7989999999999999</v>
      </c>
      <c r="AW7" s="61">
        <v>0.54800000000000004</v>
      </c>
      <c r="AX7" s="61">
        <v>0.71</v>
      </c>
      <c r="AY7" s="61">
        <v>2.94</v>
      </c>
      <c r="AZ7" s="61">
        <v>10.491</v>
      </c>
      <c r="BA7" s="61">
        <v>7.0000000000000001E-3</v>
      </c>
      <c r="BB7" s="61">
        <v>0.80900000000000005</v>
      </c>
      <c r="BC7" s="61">
        <v>2225.6370000000002</v>
      </c>
      <c r="BD7" s="61">
        <v>2295.3240000000001</v>
      </c>
      <c r="BE7" s="61">
        <v>877.64</v>
      </c>
      <c r="BF7" s="61">
        <v>1238.306</v>
      </c>
      <c r="BG7" s="83">
        <v>0.25419999999999998</v>
      </c>
      <c r="BH7" s="83">
        <v>5.7200000000000001E-2</v>
      </c>
      <c r="BI7" s="83">
        <v>1.61E-2</v>
      </c>
      <c r="BJ7" s="83">
        <v>8.0500000000000002E-2</v>
      </c>
      <c r="BK7" s="83">
        <v>3.6999999999999998E-2</v>
      </c>
      <c r="BL7" s="83">
        <v>9.7999999999999997E-3</v>
      </c>
      <c r="BM7" s="83">
        <v>1.6000000000000001E-3</v>
      </c>
      <c r="BN7" s="83">
        <v>1.12E-2</v>
      </c>
      <c r="BO7" s="61">
        <v>2243.0039999999999</v>
      </c>
      <c r="BP7" s="61">
        <v>2299.6640000000002</v>
      </c>
      <c r="BQ7" s="61">
        <v>878.52200000000005</v>
      </c>
      <c r="BR7" s="61">
        <v>1243.6500000000001</v>
      </c>
      <c r="BS7" s="59" t="s">
        <v>342</v>
      </c>
      <c r="BT7" s="59" t="s">
        <v>342</v>
      </c>
      <c r="BU7" s="61">
        <v>0.114</v>
      </c>
      <c r="BV7" s="61">
        <v>0.28599999999999998</v>
      </c>
      <c r="BW7" s="61">
        <v>7.3999999999999996E-2</v>
      </c>
      <c r="BX7" s="61">
        <v>8.7999999999999995E-2</v>
      </c>
      <c r="BY7" s="61">
        <v>0.112</v>
      </c>
      <c r="BZ7" s="61">
        <v>0.28299999999999997</v>
      </c>
      <c r="CA7" s="61">
        <v>7.1999999999999995E-2</v>
      </c>
      <c r="CB7" s="61">
        <v>8.5000000000000006E-2</v>
      </c>
      <c r="CC7" s="61">
        <v>0.27400000000000002</v>
      </c>
      <c r="CD7" s="61">
        <v>0.76700000000000002</v>
      </c>
      <c r="CE7" s="61">
        <v>1E-3</v>
      </c>
      <c r="CF7" s="61">
        <v>9.8000000000000004E-2</v>
      </c>
      <c r="CG7" s="61">
        <v>207.42</v>
      </c>
      <c r="CH7" s="61">
        <v>167.70599999999999</v>
      </c>
      <c r="CI7" s="61">
        <v>118.58199999999999</v>
      </c>
      <c r="CJ7" s="61">
        <v>149.87700000000001</v>
      </c>
      <c r="CK7" s="83">
        <v>2.3699999999999999E-2</v>
      </c>
      <c r="CL7" s="83">
        <v>4.1999999999999997E-3</v>
      </c>
      <c r="CM7" s="83">
        <v>2.2000000000000001E-3</v>
      </c>
      <c r="CN7" s="83">
        <v>9.7000000000000003E-3</v>
      </c>
      <c r="CO7" s="83">
        <v>3.3999999999999998E-3</v>
      </c>
      <c r="CP7" s="83">
        <v>6.9999999999999999E-4</v>
      </c>
      <c r="CQ7" s="83">
        <v>2.0000000000000001E-4</v>
      </c>
      <c r="CR7" s="83">
        <v>1.4E-3</v>
      </c>
      <c r="CS7" s="61">
        <v>209.03899999999999</v>
      </c>
      <c r="CT7" s="61">
        <v>168.023</v>
      </c>
      <c r="CU7" s="61">
        <v>118.70099999999999</v>
      </c>
      <c r="CV7" s="61">
        <v>150.523</v>
      </c>
      <c r="CW7" s="59" t="s">
        <v>342</v>
      </c>
      <c r="CX7" s="59" t="s">
        <v>342</v>
      </c>
      <c r="CY7" s="61">
        <v>0.85199999999999998</v>
      </c>
      <c r="CZ7" s="61">
        <v>0.82499999999999996</v>
      </c>
      <c r="DA7" s="61">
        <v>0.90100000000000002</v>
      </c>
      <c r="DB7" s="61">
        <v>1277.172</v>
      </c>
      <c r="DC7" s="61">
        <v>8.3000000000000004E-2</v>
      </c>
      <c r="DD7" s="61">
        <v>1.2E-2</v>
      </c>
      <c r="DE7" s="61">
        <v>1282.6610000000001</v>
      </c>
      <c r="DF7" s="59" t="s">
        <v>342</v>
      </c>
      <c r="DG7" s="82">
        <v>77838830.329999998</v>
      </c>
      <c r="DH7" s="82">
        <v>139258.64199999999</v>
      </c>
      <c r="DI7" s="82">
        <v>213996937.706</v>
      </c>
      <c r="DJ7" s="82">
        <v>41298007</v>
      </c>
      <c r="DK7" s="82">
        <v>1072289.8600000001</v>
      </c>
      <c r="DL7" s="82">
        <v>851466.29799999995</v>
      </c>
      <c r="DM7" s="82">
        <v>76662036</v>
      </c>
      <c r="DN7" s="82">
        <v>4329779</v>
      </c>
      <c r="DO7" s="82">
        <v>0</v>
      </c>
      <c r="DP7" s="82">
        <v>2132924.0580000002</v>
      </c>
      <c r="DQ7" s="82">
        <v>508807.92</v>
      </c>
      <c r="DR7" s="82">
        <v>335914765.65600002</v>
      </c>
      <c r="DS7" s="82">
        <v>82915571.158000007</v>
      </c>
      <c r="DT7" s="82">
        <v>81843281.297999993</v>
      </c>
      <c r="DU7" s="82">
        <v>295468224.954</v>
      </c>
      <c r="DV7" s="82">
        <v>123362111.86</v>
      </c>
      <c r="DW7" s="62">
        <v>0.18584811912649901</v>
      </c>
      <c r="DX7" s="62">
        <v>3.3249416233629698E-4</v>
      </c>
      <c r="DY7" s="62">
        <v>0.51093943990268997</v>
      </c>
      <c r="DZ7" s="62">
        <v>9.8603189334731001E-2</v>
      </c>
      <c r="EA7" s="62">
        <v>2.56020103070088E-3</v>
      </c>
      <c r="EB7" s="62">
        <v>2.0329623314228299E-3</v>
      </c>
      <c r="EC7" s="62">
        <v>0.18303840305160399</v>
      </c>
      <c r="ED7" s="62">
        <v>1.03377874509669E-2</v>
      </c>
      <c r="EE7" s="62">
        <v>0</v>
      </c>
      <c r="EF7" s="62">
        <v>5.0925729836690898E-3</v>
      </c>
      <c r="EG7" s="62">
        <v>1.2148306253803201E-3</v>
      </c>
      <c r="EH7" s="62">
        <v>0.80203064613530495</v>
      </c>
      <c r="EI7" s="62">
        <v>0.197969353864695</v>
      </c>
      <c r="EJ7" s="62">
        <v>0.19540915283399399</v>
      </c>
      <c r="EK7" s="62">
        <v>0.70546041913199697</v>
      </c>
      <c r="EL7" s="62">
        <v>0.29453958086800303</v>
      </c>
      <c r="EM7" s="82">
        <v>41458463.509000003</v>
      </c>
      <c r="EN7" s="82">
        <v>182749.66099999999</v>
      </c>
      <c r="EO7" s="82">
        <v>105132742.662</v>
      </c>
      <c r="EP7" s="82">
        <v>0</v>
      </c>
      <c r="EQ7" s="82">
        <v>0</v>
      </c>
      <c r="ER7" s="82">
        <v>146415.052</v>
      </c>
      <c r="ES7" s="82">
        <v>0</v>
      </c>
      <c r="ET7" s="82">
        <v>0</v>
      </c>
      <c r="EU7" s="82">
        <v>0</v>
      </c>
      <c r="EV7" s="82">
        <v>1976308.0719999999</v>
      </c>
      <c r="EW7" s="82">
        <v>0</v>
      </c>
      <c r="EX7" s="62">
        <v>0.27843779860932499</v>
      </c>
      <c r="EY7" s="62">
        <v>1.22735887739055E-3</v>
      </c>
      <c r="EZ7" s="62">
        <v>0.70607849281368495</v>
      </c>
      <c r="FA7" s="62">
        <v>0</v>
      </c>
      <c r="FB7" s="62">
        <v>0</v>
      </c>
      <c r="FC7" s="62">
        <v>9.8333322712424701E-4</v>
      </c>
      <c r="FD7" s="62">
        <v>0</v>
      </c>
      <c r="FE7" s="62">
        <v>0</v>
      </c>
      <c r="FF7" s="62">
        <v>0</v>
      </c>
      <c r="FG7" s="62">
        <v>1.32730164724755E-2</v>
      </c>
      <c r="FH7" s="62">
        <v>0</v>
      </c>
    </row>
    <row r="8" spans="1:164" x14ac:dyDescent="0.15">
      <c r="A8" s="59">
        <v>2019</v>
      </c>
      <c r="B8" s="59" t="s">
        <v>351</v>
      </c>
      <c r="C8" s="59" t="s">
        <v>352</v>
      </c>
      <c r="D8" s="82">
        <v>103334.9</v>
      </c>
      <c r="E8" s="82">
        <v>1571232827.7479999</v>
      </c>
      <c r="F8" s="82">
        <v>768027599.01999998</v>
      </c>
      <c r="G8" s="82">
        <v>1921569732.7479999</v>
      </c>
      <c r="H8" s="82">
        <v>907199441.01999998</v>
      </c>
      <c r="I8" s="82">
        <v>235320760.472</v>
      </c>
      <c r="J8" s="82">
        <v>112627048.448</v>
      </c>
      <c r="K8" s="82">
        <v>36589.286</v>
      </c>
      <c r="L8" s="82">
        <v>17726.7</v>
      </c>
      <c r="M8" s="82">
        <v>19405.332999999999</v>
      </c>
      <c r="N8" s="82">
        <v>101308916.969</v>
      </c>
      <c r="O8" s="82">
        <v>12872321.118000001</v>
      </c>
      <c r="P8" s="82">
        <v>1689420.375</v>
      </c>
      <c r="Q8" s="82">
        <v>101721544.61399999</v>
      </c>
      <c r="R8" s="59" t="s">
        <v>342</v>
      </c>
      <c r="S8" s="61">
        <v>0.311</v>
      </c>
      <c r="T8" s="61">
        <v>0.315</v>
      </c>
      <c r="U8" s="61">
        <v>0.16500000000000001</v>
      </c>
      <c r="V8" s="61">
        <v>861.02800000000002</v>
      </c>
      <c r="W8" s="61">
        <v>5.5E-2</v>
      </c>
      <c r="X8" s="61">
        <v>7.0000000000000001E-3</v>
      </c>
      <c r="Y8" s="61">
        <v>864.53499999999997</v>
      </c>
      <c r="Z8" s="59" t="s">
        <v>342</v>
      </c>
      <c r="AA8" s="61">
        <v>4.7E-2</v>
      </c>
      <c r="AB8" s="61">
        <v>4.5999999999999999E-2</v>
      </c>
      <c r="AC8" s="61">
        <v>2.5000000000000001E-2</v>
      </c>
      <c r="AD8" s="61">
        <v>128.95500000000001</v>
      </c>
      <c r="AE8" s="61">
        <v>8.1924975666715794E-3</v>
      </c>
      <c r="AF8" s="61">
        <v>1.0752196270118601E-3</v>
      </c>
      <c r="AG8" s="61">
        <v>129.47991261077999</v>
      </c>
      <c r="AH8" s="59" t="s">
        <v>342</v>
      </c>
      <c r="AI8" s="61">
        <v>0.36199999999999999</v>
      </c>
      <c r="AJ8" s="61">
        <v>0.36599999999999999</v>
      </c>
      <c r="AK8" s="61">
        <v>0.192</v>
      </c>
      <c r="AL8" s="61">
        <v>1001.149</v>
      </c>
      <c r="AM8" s="61">
        <v>6.4000000000000001E-2</v>
      </c>
      <c r="AN8" s="61">
        <v>8.0000000000000002E-3</v>
      </c>
      <c r="AO8" s="61">
        <v>1005.227</v>
      </c>
      <c r="AP8" s="59" t="s">
        <v>342</v>
      </c>
      <c r="AQ8" s="61">
        <v>0.63400000000000001</v>
      </c>
      <c r="AR8" s="61">
        <v>8.8230000000000004</v>
      </c>
      <c r="AS8" s="61">
        <v>0.17599999999999999</v>
      </c>
      <c r="AT8" s="61">
        <v>0.26500000000000001</v>
      </c>
      <c r="AU8" s="61">
        <v>0.65800000000000003</v>
      </c>
      <c r="AV8" s="61">
        <v>8.7729999999999997</v>
      </c>
      <c r="AW8" s="61">
        <v>0.18</v>
      </c>
      <c r="AX8" s="61">
        <v>0.26700000000000002</v>
      </c>
      <c r="AY8" s="61">
        <v>0.76400000000000001</v>
      </c>
      <c r="AZ8" s="61">
        <v>4.4580000000000002</v>
      </c>
      <c r="BA8" s="61">
        <v>3.1E-2</v>
      </c>
      <c r="BB8" s="61">
        <v>0.17199999999999999</v>
      </c>
      <c r="BC8" s="61">
        <v>1629.921</v>
      </c>
      <c r="BD8" s="61">
        <v>1829.2729999999999</v>
      </c>
      <c r="BE8" s="61">
        <v>855.77</v>
      </c>
      <c r="BF8" s="61">
        <v>1005.379</v>
      </c>
      <c r="BG8" s="83">
        <v>0.1336</v>
      </c>
      <c r="BH8" s="83">
        <v>0.1045</v>
      </c>
      <c r="BI8" s="83">
        <v>1.8100000000000002E-2</v>
      </c>
      <c r="BJ8" s="83">
        <v>4.0399999999999998E-2</v>
      </c>
      <c r="BK8" s="83">
        <v>1.9199999999999998E-2</v>
      </c>
      <c r="BL8" s="83">
        <v>2.0899999999999998E-2</v>
      </c>
      <c r="BM8" s="83">
        <v>1.9E-3</v>
      </c>
      <c r="BN8" s="83">
        <v>5.3E-3</v>
      </c>
      <c r="BO8" s="61">
        <v>1638.9739999999999</v>
      </c>
      <c r="BP8" s="61">
        <v>1838.11</v>
      </c>
      <c r="BQ8" s="61">
        <v>856.80399999999997</v>
      </c>
      <c r="BR8" s="61">
        <v>1007.962</v>
      </c>
      <c r="BS8" s="59" t="s">
        <v>342</v>
      </c>
      <c r="BT8" s="59" t="s">
        <v>342</v>
      </c>
      <c r="BU8" s="61">
        <v>6.6000000000000003E-2</v>
      </c>
      <c r="BV8" s="61">
        <v>0.78700000000000003</v>
      </c>
      <c r="BW8" s="61">
        <v>2.5000000000000001E-2</v>
      </c>
      <c r="BX8" s="61">
        <v>3.5000000000000003E-2</v>
      </c>
      <c r="BY8" s="61">
        <v>6.8000000000000005E-2</v>
      </c>
      <c r="BZ8" s="61">
        <v>0.80800000000000005</v>
      </c>
      <c r="CA8" s="61">
        <v>2.5000000000000001E-2</v>
      </c>
      <c r="CB8" s="61">
        <v>3.5000000000000003E-2</v>
      </c>
      <c r="CC8" s="61">
        <v>0.08</v>
      </c>
      <c r="CD8" s="61">
        <v>0.39800000000000002</v>
      </c>
      <c r="CE8" s="61">
        <v>4.0000000000000001E-3</v>
      </c>
      <c r="CF8" s="61">
        <v>2.3E-2</v>
      </c>
      <c r="CG8" s="61">
        <v>170.416</v>
      </c>
      <c r="CH8" s="61">
        <v>163.113</v>
      </c>
      <c r="CI8" s="61">
        <v>119.429</v>
      </c>
      <c r="CJ8" s="61">
        <v>131.78100000000001</v>
      </c>
      <c r="CK8" s="83">
        <v>1.4E-2</v>
      </c>
      <c r="CL8" s="83">
        <v>9.2999999999999992E-3</v>
      </c>
      <c r="CM8" s="83">
        <v>2.5000000000000001E-3</v>
      </c>
      <c r="CN8" s="83">
        <v>5.3E-3</v>
      </c>
      <c r="CO8" s="83">
        <v>2E-3</v>
      </c>
      <c r="CP8" s="83">
        <v>1.9E-3</v>
      </c>
      <c r="CQ8" s="83">
        <v>2.9999999999999997E-4</v>
      </c>
      <c r="CR8" s="83">
        <v>6.9999999999999999E-4</v>
      </c>
      <c r="CS8" s="61">
        <v>171.36199999999999</v>
      </c>
      <c r="CT8" s="61">
        <v>163.90100000000001</v>
      </c>
      <c r="CU8" s="61">
        <v>119.57299999999999</v>
      </c>
      <c r="CV8" s="61">
        <v>132.12</v>
      </c>
      <c r="CW8" s="59" t="s">
        <v>342</v>
      </c>
      <c r="CX8" s="59" t="s">
        <v>342</v>
      </c>
      <c r="CY8" s="61">
        <v>0.34599999999999997</v>
      </c>
      <c r="CZ8" s="61">
        <v>0.34499999999999997</v>
      </c>
      <c r="DA8" s="61">
        <v>0.20100000000000001</v>
      </c>
      <c r="DB8" s="61">
        <v>1029.519</v>
      </c>
      <c r="DC8" s="61">
        <v>5.3999999999999999E-2</v>
      </c>
      <c r="DD8" s="61">
        <v>7.0000000000000001E-3</v>
      </c>
      <c r="DE8" s="61">
        <v>1032.9580000000001</v>
      </c>
      <c r="DF8" s="59" t="s">
        <v>342</v>
      </c>
      <c r="DG8" s="82">
        <v>18677570.142999999</v>
      </c>
      <c r="DH8" s="82">
        <v>1517435.899</v>
      </c>
      <c r="DI8" s="82">
        <v>175232806.38499999</v>
      </c>
      <c r="DJ8" s="82">
        <v>29108066</v>
      </c>
      <c r="DK8" s="82">
        <v>209882</v>
      </c>
      <c r="DL8" s="82">
        <v>5457544.2879999997</v>
      </c>
      <c r="DM8" s="82">
        <v>0</v>
      </c>
      <c r="DN8" s="82">
        <v>3617521.04</v>
      </c>
      <c r="DO8" s="82">
        <v>0</v>
      </c>
      <c r="DP8" s="82">
        <v>4244.7039999999997</v>
      </c>
      <c r="DQ8" s="82">
        <v>1495690.166</v>
      </c>
      <c r="DR8" s="82">
        <v>226035813.29699999</v>
      </c>
      <c r="DS8" s="82">
        <v>9284947.3279999997</v>
      </c>
      <c r="DT8" s="82">
        <v>9075065.3279999997</v>
      </c>
      <c r="DU8" s="82">
        <v>202385291.58500001</v>
      </c>
      <c r="DV8" s="82">
        <v>32935469.039999999</v>
      </c>
      <c r="DW8" s="62">
        <v>7.9370685754173706E-2</v>
      </c>
      <c r="DX8" s="62">
        <v>6.4483724044141601E-3</v>
      </c>
      <c r="DY8" s="62">
        <v>0.74465510786039701</v>
      </c>
      <c r="DZ8" s="62">
        <v>0.123695274155542</v>
      </c>
      <c r="EA8" s="62">
        <v>8.9189750807605801E-4</v>
      </c>
      <c r="EB8" s="62">
        <v>2.31919371393541E-2</v>
      </c>
      <c r="EC8" s="62">
        <v>0</v>
      </c>
      <c r="ED8" s="62">
        <v>1.5372723725658699E-2</v>
      </c>
      <c r="EE8" s="62">
        <v>0</v>
      </c>
      <c r="EF8" s="62">
        <v>1.80379495150631E-5</v>
      </c>
      <c r="EG8" s="62">
        <v>6.3559635028695403E-3</v>
      </c>
      <c r="EH8" s="62">
        <v>0.96054344162691097</v>
      </c>
      <c r="EI8" s="62">
        <v>3.9456558373088903E-2</v>
      </c>
      <c r="EJ8" s="62">
        <v>3.8564660865012902E-2</v>
      </c>
      <c r="EK8" s="62">
        <v>0.860040104610723</v>
      </c>
      <c r="EL8" s="62">
        <v>0.139959895389277</v>
      </c>
      <c r="EM8" s="82">
        <v>28939817.418000001</v>
      </c>
      <c r="EN8" s="82">
        <v>6021</v>
      </c>
      <c r="EO8" s="82">
        <v>107362414.77</v>
      </c>
      <c r="EP8" s="82">
        <v>0</v>
      </c>
      <c r="EQ8" s="82">
        <v>0</v>
      </c>
      <c r="ER8" s="82">
        <v>2009276.473</v>
      </c>
      <c r="ES8" s="82">
        <v>0</v>
      </c>
      <c r="ET8" s="82">
        <v>0</v>
      </c>
      <c r="EU8" s="82">
        <v>0</v>
      </c>
      <c r="EV8" s="82">
        <v>0</v>
      </c>
      <c r="EW8" s="82">
        <v>0</v>
      </c>
      <c r="EX8" s="62">
        <v>0.20922740226034101</v>
      </c>
      <c r="EY8" s="62">
        <v>4.35302742520181E-5</v>
      </c>
      <c r="EZ8" s="62">
        <v>0.776202517739915</v>
      </c>
      <c r="FA8" s="62">
        <v>0</v>
      </c>
      <c r="FB8" s="62">
        <v>0</v>
      </c>
      <c r="FC8" s="62">
        <v>1.4526549725491699E-2</v>
      </c>
      <c r="FD8" s="62">
        <v>0</v>
      </c>
      <c r="FE8" s="62">
        <v>0</v>
      </c>
      <c r="FF8" s="62">
        <v>0</v>
      </c>
      <c r="FG8" s="62">
        <v>0</v>
      </c>
      <c r="FH8" s="62">
        <v>0</v>
      </c>
    </row>
    <row r="9" spans="1:164" x14ac:dyDescent="0.15">
      <c r="A9" s="59">
        <v>2019</v>
      </c>
      <c r="B9" s="59" t="s">
        <v>353</v>
      </c>
      <c r="C9" s="59" t="s">
        <v>354</v>
      </c>
      <c r="D9" s="82">
        <v>1230.5</v>
      </c>
      <c r="E9" s="82">
        <v>22229622.311999999</v>
      </c>
      <c r="F9" s="82">
        <v>9308159.1280000005</v>
      </c>
      <c r="G9" s="82">
        <v>27520630.307999998</v>
      </c>
      <c r="H9" s="82">
        <v>11483093.130000001</v>
      </c>
      <c r="I9" s="82">
        <v>2758699.355</v>
      </c>
      <c r="J9" s="82">
        <v>1185918.199</v>
      </c>
      <c r="K9" s="82">
        <v>11104.266</v>
      </c>
      <c r="L9" s="82">
        <v>4967.9260000000004</v>
      </c>
      <c r="M9" s="82">
        <v>5590.5649999999996</v>
      </c>
      <c r="N9" s="82">
        <v>1635350.1880000001</v>
      </c>
      <c r="O9" s="82">
        <v>393323.20899999997</v>
      </c>
      <c r="P9" s="82">
        <v>59656.368000000002</v>
      </c>
      <c r="Q9" s="82">
        <v>1649148.1850000001</v>
      </c>
      <c r="R9" s="59" t="s">
        <v>342</v>
      </c>
      <c r="S9" s="61">
        <v>8.0500000000000007</v>
      </c>
      <c r="T9" s="61">
        <v>8.3780000000000001</v>
      </c>
      <c r="U9" s="61">
        <v>4.0529999999999999</v>
      </c>
      <c r="V9" s="61">
        <v>1185.595</v>
      </c>
      <c r="W9" s="61">
        <v>0.14299999999999999</v>
      </c>
      <c r="X9" s="61">
        <v>2.1999999999999999E-2</v>
      </c>
      <c r="Y9" s="61">
        <v>1195.598</v>
      </c>
      <c r="Z9" s="59" t="s">
        <v>342</v>
      </c>
      <c r="AA9" s="61">
        <v>0.999</v>
      </c>
      <c r="AB9" s="61">
        <v>1.0669999999999999</v>
      </c>
      <c r="AC9" s="61">
        <v>0.503</v>
      </c>
      <c r="AD9" s="61">
        <v>147.13300000000001</v>
      </c>
      <c r="AE9" s="61">
        <v>1.7693652347285999E-2</v>
      </c>
      <c r="AF9" s="61">
        <v>2.68364289607369E-3</v>
      </c>
      <c r="AG9" s="61">
        <v>148.373927532701</v>
      </c>
      <c r="AH9" s="59" t="s">
        <v>342</v>
      </c>
      <c r="AI9" s="61">
        <v>10.26</v>
      </c>
      <c r="AJ9" s="61">
        <v>10.678000000000001</v>
      </c>
      <c r="AK9" s="61">
        <v>5.1660000000000004</v>
      </c>
      <c r="AL9" s="61">
        <v>1511.039</v>
      </c>
      <c r="AM9" s="61">
        <v>0.182</v>
      </c>
      <c r="AN9" s="61">
        <v>2.8000000000000001E-2</v>
      </c>
      <c r="AO9" s="61">
        <v>1523.788</v>
      </c>
      <c r="AP9" s="59" t="s">
        <v>342</v>
      </c>
      <c r="AQ9" s="61">
        <v>0</v>
      </c>
      <c r="AR9" s="61">
        <v>11.295999999999999</v>
      </c>
      <c r="AS9" s="61">
        <v>0</v>
      </c>
      <c r="AT9" s="61">
        <v>11.295999999999999</v>
      </c>
      <c r="AU9" s="61">
        <v>0</v>
      </c>
      <c r="AV9" s="61">
        <v>11.641999999999999</v>
      </c>
      <c r="AW9" s="61">
        <v>0</v>
      </c>
      <c r="AX9" s="61">
        <v>11.641999999999999</v>
      </c>
      <c r="AY9" s="61">
        <v>0</v>
      </c>
      <c r="AZ9" s="61">
        <v>5.3120000000000003</v>
      </c>
      <c r="BA9" s="61">
        <v>0</v>
      </c>
      <c r="BB9" s="61">
        <v>5.3120000000000003</v>
      </c>
      <c r="BC9" s="61">
        <v>0</v>
      </c>
      <c r="BD9" s="61">
        <v>1686.296</v>
      </c>
      <c r="BE9" s="61">
        <v>0</v>
      </c>
      <c r="BF9" s="61">
        <v>1686.296</v>
      </c>
      <c r="BG9" s="83">
        <v>0</v>
      </c>
      <c r="BH9" s="83">
        <v>0.17530000000000001</v>
      </c>
      <c r="BI9" s="83">
        <v>0</v>
      </c>
      <c r="BJ9" s="83">
        <v>0.17530000000000001</v>
      </c>
      <c r="BK9" s="83">
        <v>0</v>
      </c>
      <c r="BL9" s="83">
        <v>2.7099999999999999E-2</v>
      </c>
      <c r="BM9" s="83">
        <v>0</v>
      </c>
      <c r="BN9" s="83">
        <v>2.7099999999999999E-2</v>
      </c>
      <c r="BO9" s="61">
        <v>0</v>
      </c>
      <c r="BP9" s="61">
        <v>1698.77</v>
      </c>
      <c r="BQ9" s="61">
        <v>0</v>
      </c>
      <c r="BR9" s="61">
        <v>1698.77</v>
      </c>
      <c r="BS9" s="59" t="s">
        <v>342</v>
      </c>
      <c r="BT9" s="59" t="s">
        <v>342</v>
      </c>
      <c r="BU9" s="61">
        <v>0</v>
      </c>
      <c r="BV9" s="61">
        <v>1.1020000000000001</v>
      </c>
      <c r="BW9" s="61">
        <v>0</v>
      </c>
      <c r="BX9" s="61">
        <v>1.1020000000000001</v>
      </c>
      <c r="BY9" s="61">
        <v>0</v>
      </c>
      <c r="BZ9" s="61">
        <v>1.1399999999999999</v>
      </c>
      <c r="CA9" s="61">
        <v>0</v>
      </c>
      <c r="CB9" s="61">
        <v>1.1399999999999999</v>
      </c>
      <c r="CC9" s="61">
        <v>0</v>
      </c>
      <c r="CD9" s="61">
        <v>0.51800000000000002</v>
      </c>
      <c r="CE9" s="61">
        <v>0</v>
      </c>
      <c r="CF9" s="61">
        <v>0.51800000000000002</v>
      </c>
      <c r="CG9" s="61">
        <v>0</v>
      </c>
      <c r="CH9" s="61">
        <v>164.476</v>
      </c>
      <c r="CI9" s="61">
        <v>0</v>
      </c>
      <c r="CJ9" s="61">
        <v>164.476</v>
      </c>
      <c r="CK9" s="83">
        <v>0</v>
      </c>
      <c r="CL9" s="83">
        <v>1.7100000000000001E-2</v>
      </c>
      <c r="CM9" s="83">
        <v>0</v>
      </c>
      <c r="CN9" s="83">
        <v>1.7100000000000001E-2</v>
      </c>
      <c r="CO9" s="83">
        <v>0</v>
      </c>
      <c r="CP9" s="83">
        <v>2.5999999999999999E-3</v>
      </c>
      <c r="CQ9" s="83">
        <v>0</v>
      </c>
      <c r="CR9" s="83">
        <v>2.5999999999999999E-3</v>
      </c>
      <c r="CS9" s="61">
        <v>0</v>
      </c>
      <c r="CT9" s="61">
        <v>165.69300000000001</v>
      </c>
      <c r="CU9" s="61">
        <v>0</v>
      </c>
      <c r="CV9" s="61">
        <v>165.69300000000001</v>
      </c>
      <c r="CW9" s="59" t="s">
        <v>342</v>
      </c>
      <c r="CX9" s="59" t="s">
        <v>342</v>
      </c>
      <c r="CY9" s="61">
        <v>12.345000000000001</v>
      </c>
      <c r="CZ9" s="61">
        <v>12.786</v>
      </c>
      <c r="DA9" s="61">
        <v>5.2910000000000004</v>
      </c>
      <c r="DB9" s="61">
        <v>1549.4870000000001</v>
      </c>
      <c r="DC9" s="61">
        <v>0.107</v>
      </c>
      <c r="DD9" s="61">
        <v>1.7999999999999999E-2</v>
      </c>
      <c r="DE9" s="61">
        <v>1557.61</v>
      </c>
      <c r="DF9" s="59" t="s">
        <v>342</v>
      </c>
      <c r="DG9" s="82">
        <v>0</v>
      </c>
      <c r="DH9" s="82">
        <v>1942435.2009999999</v>
      </c>
      <c r="DI9" s="82">
        <v>0</v>
      </c>
      <c r="DJ9" s="82">
        <v>0</v>
      </c>
      <c r="DK9" s="82">
        <v>94542</v>
      </c>
      <c r="DL9" s="82">
        <v>51393</v>
      </c>
      <c r="DM9" s="82">
        <v>381925</v>
      </c>
      <c r="DN9" s="82">
        <v>117695</v>
      </c>
      <c r="DO9" s="82">
        <v>0</v>
      </c>
      <c r="DP9" s="82">
        <v>0</v>
      </c>
      <c r="DQ9" s="82">
        <v>170709.17</v>
      </c>
      <c r="DR9" s="82">
        <v>2113144.3709999998</v>
      </c>
      <c r="DS9" s="82">
        <v>645555</v>
      </c>
      <c r="DT9" s="82">
        <v>551013</v>
      </c>
      <c r="DU9" s="82">
        <v>2164537.3709999998</v>
      </c>
      <c r="DV9" s="82">
        <v>594162</v>
      </c>
      <c r="DW9" s="62">
        <v>0</v>
      </c>
      <c r="DX9" s="62">
        <v>0.70411267766950902</v>
      </c>
      <c r="DY9" s="62">
        <v>0</v>
      </c>
      <c r="DZ9" s="62">
        <v>0</v>
      </c>
      <c r="EA9" s="62">
        <v>3.4270497537297599E-2</v>
      </c>
      <c r="EB9" s="62">
        <v>1.8629431151597601E-2</v>
      </c>
      <c r="EC9" s="62">
        <v>0.138443863805847</v>
      </c>
      <c r="ED9" s="62">
        <v>4.26632206601536E-2</v>
      </c>
      <c r="EE9" s="62">
        <v>0</v>
      </c>
      <c r="EF9" s="62">
        <v>0</v>
      </c>
      <c r="EG9" s="62">
        <v>6.18803091755952E-2</v>
      </c>
      <c r="EH9" s="62">
        <v>0.76599298684510397</v>
      </c>
      <c r="EI9" s="62">
        <v>0.234007013154896</v>
      </c>
      <c r="EJ9" s="62">
        <v>0.199736515617598</v>
      </c>
      <c r="EK9" s="62">
        <v>0.78462241799670196</v>
      </c>
      <c r="EL9" s="62">
        <v>0.21537758200329801</v>
      </c>
      <c r="EM9" s="82">
        <v>0</v>
      </c>
      <c r="EN9" s="82">
        <v>1157771.54</v>
      </c>
      <c r="EO9" s="82">
        <v>0</v>
      </c>
      <c r="EP9" s="82">
        <v>0</v>
      </c>
      <c r="EQ9" s="82">
        <v>0</v>
      </c>
      <c r="ER9" s="82">
        <v>19634.322</v>
      </c>
      <c r="ES9" s="82">
        <v>0</v>
      </c>
      <c r="ET9" s="82">
        <v>0</v>
      </c>
      <c r="EU9" s="82">
        <v>0</v>
      </c>
      <c r="EV9" s="82">
        <v>0</v>
      </c>
      <c r="EW9" s="82">
        <v>0</v>
      </c>
      <c r="EX9" s="62">
        <v>0</v>
      </c>
      <c r="EY9" s="62">
        <v>0.983324083352073</v>
      </c>
      <c r="EZ9" s="62">
        <v>0</v>
      </c>
      <c r="FA9" s="62">
        <v>0</v>
      </c>
      <c r="FB9" s="62">
        <v>0</v>
      </c>
      <c r="FC9" s="62">
        <v>1.6675916647927301E-2</v>
      </c>
      <c r="FD9" s="62">
        <v>0</v>
      </c>
      <c r="FE9" s="62">
        <v>0</v>
      </c>
      <c r="FF9" s="62">
        <v>0</v>
      </c>
      <c r="FG9" s="62">
        <v>0</v>
      </c>
      <c r="FH9" s="62">
        <v>0</v>
      </c>
    </row>
    <row r="10" spans="1:164" x14ac:dyDescent="0.15">
      <c r="A10" s="59">
        <v>2019</v>
      </c>
      <c r="B10" s="59" t="s">
        <v>355</v>
      </c>
      <c r="C10" s="59" t="s">
        <v>356</v>
      </c>
      <c r="D10" s="82">
        <v>2357.4</v>
      </c>
      <c r="E10" s="82">
        <v>71257741.358999997</v>
      </c>
      <c r="F10" s="82">
        <v>31637010.513</v>
      </c>
      <c r="G10" s="82">
        <v>73909902.358999997</v>
      </c>
      <c r="H10" s="82">
        <v>32663508.513999999</v>
      </c>
      <c r="I10" s="82">
        <v>6991299</v>
      </c>
      <c r="J10" s="82">
        <v>3102091.0019999999</v>
      </c>
      <c r="K10" s="82">
        <v>13095.655000000001</v>
      </c>
      <c r="L10" s="82">
        <v>6307.8140000000003</v>
      </c>
      <c r="M10" s="82">
        <v>24379.933000000001</v>
      </c>
      <c r="N10" s="82">
        <v>5923522.0630000001</v>
      </c>
      <c r="O10" s="82">
        <v>1296308.648</v>
      </c>
      <c r="P10" s="82">
        <v>197055.11499999999</v>
      </c>
      <c r="Q10" s="82">
        <v>5969087.1339999996</v>
      </c>
      <c r="R10" s="59" t="s">
        <v>342</v>
      </c>
      <c r="S10" s="61">
        <v>3.746</v>
      </c>
      <c r="T10" s="61">
        <v>4.0670000000000002</v>
      </c>
      <c r="U10" s="61">
        <v>6.9740000000000002</v>
      </c>
      <c r="V10" s="61">
        <v>1694.5409999999999</v>
      </c>
      <c r="W10" s="61">
        <v>0.185</v>
      </c>
      <c r="X10" s="61">
        <v>2.8000000000000001E-2</v>
      </c>
      <c r="Y10" s="61">
        <v>1707.576</v>
      </c>
      <c r="Z10" s="59" t="s">
        <v>342</v>
      </c>
      <c r="AA10" s="61">
        <v>0.36799999999999999</v>
      </c>
      <c r="AB10" s="61">
        <v>0.39900000000000002</v>
      </c>
      <c r="AC10" s="61">
        <v>0.68400000000000005</v>
      </c>
      <c r="AD10" s="61">
        <v>166.256</v>
      </c>
      <c r="AE10" s="61">
        <v>1.8191829031868001E-2</v>
      </c>
      <c r="AF10" s="61">
        <v>2.7653853636368702E-3</v>
      </c>
      <c r="AG10" s="61">
        <v>167.53512025949399</v>
      </c>
      <c r="AH10" s="59" t="s">
        <v>342</v>
      </c>
      <c r="AI10" s="61">
        <v>3.9129999999999998</v>
      </c>
      <c r="AJ10" s="61">
        <v>4.2480000000000002</v>
      </c>
      <c r="AK10" s="61">
        <v>7.2850000000000001</v>
      </c>
      <c r="AL10" s="61">
        <v>1769.94</v>
      </c>
      <c r="AM10" s="61">
        <v>0.19400000000000001</v>
      </c>
      <c r="AN10" s="61">
        <v>2.9000000000000001E-2</v>
      </c>
      <c r="AO10" s="61">
        <v>1783.5550000000001</v>
      </c>
      <c r="AP10" s="59" t="s">
        <v>342</v>
      </c>
      <c r="AQ10" s="61">
        <v>0.98599999999999999</v>
      </c>
      <c r="AR10" s="61">
        <v>4.3810000000000002</v>
      </c>
      <c r="AS10" s="61">
        <v>0</v>
      </c>
      <c r="AT10" s="61">
        <v>3.6629999999999998</v>
      </c>
      <c r="AU10" s="61">
        <v>2.3370000000000002</v>
      </c>
      <c r="AV10" s="61">
        <v>4.4630000000000001</v>
      </c>
      <c r="AW10" s="61">
        <v>0</v>
      </c>
      <c r="AX10" s="61">
        <v>4.0389999999999997</v>
      </c>
      <c r="AY10" s="61">
        <v>4.952</v>
      </c>
      <c r="AZ10" s="61">
        <v>8.4019999999999992</v>
      </c>
      <c r="BA10" s="61">
        <v>0</v>
      </c>
      <c r="BB10" s="61">
        <v>7.673</v>
      </c>
      <c r="BC10" s="61">
        <v>2321.8739999999998</v>
      </c>
      <c r="BD10" s="61">
        <v>1610.748</v>
      </c>
      <c r="BE10" s="61">
        <v>0</v>
      </c>
      <c r="BF10" s="61">
        <v>1761.1389999999999</v>
      </c>
      <c r="BG10" s="83">
        <v>0.26840000000000003</v>
      </c>
      <c r="BH10" s="83">
        <v>7.9000000000000001E-2</v>
      </c>
      <c r="BI10" s="83">
        <v>0</v>
      </c>
      <c r="BJ10" s="83">
        <v>0.1191</v>
      </c>
      <c r="BK10" s="83">
        <v>3.9E-2</v>
      </c>
      <c r="BL10" s="83">
        <v>1.4800000000000001E-2</v>
      </c>
      <c r="BM10" s="83">
        <v>0</v>
      </c>
      <c r="BN10" s="83">
        <v>1.9900000000000001E-2</v>
      </c>
      <c r="BO10" s="61">
        <v>2340.194</v>
      </c>
      <c r="BP10" s="61">
        <v>1617.1320000000001</v>
      </c>
      <c r="BQ10" s="61">
        <v>0</v>
      </c>
      <c r="BR10" s="61">
        <v>1770.047</v>
      </c>
      <c r="BS10" s="59" t="s">
        <v>342</v>
      </c>
      <c r="BT10" s="59" t="s">
        <v>342</v>
      </c>
      <c r="BU10" s="61">
        <v>9.0999999999999998E-2</v>
      </c>
      <c r="BV10" s="61">
        <v>0.443</v>
      </c>
      <c r="BW10" s="61">
        <v>0</v>
      </c>
      <c r="BX10" s="61">
        <v>0.36299999999999999</v>
      </c>
      <c r="BY10" s="61">
        <v>0.216</v>
      </c>
      <c r="BZ10" s="61">
        <v>0.45200000000000001</v>
      </c>
      <c r="CA10" s="61">
        <v>0</v>
      </c>
      <c r="CB10" s="61">
        <v>0.40100000000000002</v>
      </c>
      <c r="CC10" s="61">
        <v>0.45500000000000002</v>
      </c>
      <c r="CD10" s="61">
        <v>0.85</v>
      </c>
      <c r="CE10" s="61">
        <v>0</v>
      </c>
      <c r="CF10" s="61">
        <v>0.76</v>
      </c>
      <c r="CG10" s="61">
        <v>213.19499999999999</v>
      </c>
      <c r="CH10" s="61">
        <v>162.96100000000001</v>
      </c>
      <c r="CI10" s="61">
        <v>0</v>
      </c>
      <c r="CJ10" s="61">
        <v>174.41900000000001</v>
      </c>
      <c r="CK10" s="83">
        <v>2.46E-2</v>
      </c>
      <c r="CL10" s="83">
        <v>8.0000000000000002E-3</v>
      </c>
      <c r="CM10" s="83">
        <v>0</v>
      </c>
      <c r="CN10" s="83">
        <v>1.18E-2</v>
      </c>
      <c r="CO10" s="83">
        <v>3.5999999999999999E-3</v>
      </c>
      <c r="CP10" s="83">
        <v>1.5E-3</v>
      </c>
      <c r="CQ10" s="83">
        <v>0</v>
      </c>
      <c r="CR10" s="83">
        <v>2E-3</v>
      </c>
      <c r="CS10" s="61">
        <v>214.87700000000001</v>
      </c>
      <c r="CT10" s="61">
        <v>163.607</v>
      </c>
      <c r="CU10" s="61">
        <v>0</v>
      </c>
      <c r="CV10" s="61">
        <v>175.30199999999999</v>
      </c>
      <c r="CW10" s="59" t="s">
        <v>342</v>
      </c>
      <c r="CX10" s="59" t="s">
        <v>342</v>
      </c>
      <c r="CY10" s="61">
        <v>4.5149999999999997</v>
      </c>
      <c r="CZ10" s="61">
        <v>4.6130000000000004</v>
      </c>
      <c r="DA10" s="61">
        <v>8.1460000000000008</v>
      </c>
      <c r="DB10" s="61">
        <v>1704.143</v>
      </c>
      <c r="DC10" s="61">
        <v>0.158</v>
      </c>
      <c r="DD10" s="61">
        <v>2.5000000000000001E-2</v>
      </c>
      <c r="DE10" s="61">
        <v>1715.5540000000001</v>
      </c>
      <c r="DF10" s="59" t="s">
        <v>342</v>
      </c>
      <c r="DG10" s="82">
        <v>1301945.987</v>
      </c>
      <c r="DH10" s="82">
        <v>4921734.1339999996</v>
      </c>
      <c r="DI10" s="82">
        <v>0</v>
      </c>
      <c r="DJ10" s="82">
        <v>0</v>
      </c>
      <c r="DK10" s="82">
        <v>0</v>
      </c>
      <c r="DL10" s="82">
        <v>464170.02299999999</v>
      </c>
      <c r="DM10" s="82">
        <v>147385</v>
      </c>
      <c r="DN10" s="82">
        <v>150443.14000000001</v>
      </c>
      <c r="DO10" s="82">
        <v>0</v>
      </c>
      <c r="DP10" s="82">
        <v>5624.4369999999999</v>
      </c>
      <c r="DQ10" s="82">
        <v>-4</v>
      </c>
      <c r="DR10" s="82">
        <v>6229300.5580000002</v>
      </c>
      <c r="DS10" s="82">
        <v>761998.16299999994</v>
      </c>
      <c r="DT10" s="82">
        <v>761998.16299999994</v>
      </c>
      <c r="DU10" s="82">
        <v>6693470.5810000002</v>
      </c>
      <c r="DV10" s="82">
        <v>297828.14</v>
      </c>
      <c r="DW10" s="62">
        <v>0.18622376742239599</v>
      </c>
      <c r="DX10" s="62">
        <v>0.70397995142396397</v>
      </c>
      <c r="DY10" s="62">
        <v>0</v>
      </c>
      <c r="DZ10" s="62">
        <v>0</v>
      </c>
      <c r="EA10" s="62">
        <v>0</v>
      </c>
      <c r="EB10" s="62">
        <v>6.6392531849019207E-2</v>
      </c>
      <c r="EC10" s="62">
        <v>2.1081204777775399E-2</v>
      </c>
      <c r="ED10" s="62">
        <v>2.15186256522138E-2</v>
      </c>
      <c r="EE10" s="62">
        <v>0</v>
      </c>
      <c r="EF10" s="62">
        <v>8.0449101439560705E-4</v>
      </c>
      <c r="EG10" s="62">
        <v>0</v>
      </c>
      <c r="EH10" s="62">
        <v>0.89100763772099201</v>
      </c>
      <c r="EI10" s="62">
        <v>0.10899236227900801</v>
      </c>
      <c r="EJ10" s="62">
        <v>0.10899236227900801</v>
      </c>
      <c r="EK10" s="62">
        <v>0.95740016957001095</v>
      </c>
      <c r="EL10" s="62">
        <v>4.2599830429989202E-2</v>
      </c>
      <c r="EM10" s="82">
        <v>130006.715</v>
      </c>
      <c r="EN10" s="82">
        <v>3143701.3360000001</v>
      </c>
      <c r="EO10" s="82">
        <v>0</v>
      </c>
      <c r="EP10" s="82">
        <v>0</v>
      </c>
      <c r="EQ10" s="82">
        <v>0</v>
      </c>
      <c r="ER10" s="82">
        <v>275543.25300000003</v>
      </c>
      <c r="ES10" s="82">
        <v>0</v>
      </c>
      <c r="ET10" s="82">
        <v>0</v>
      </c>
      <c r="EU10" s="82">
        <v>0</v>
      </c>
      <c r="EV10" s="82">
        <v>0</v>
      </c>
      <c r="EW10" s="82">
        <v>0</v>
      </c>
      <c r="EX10" s="62">
        <v>3.66293351241221E-2</v>
      </c>
      <c r="EY10" s="62">
        <v>0.88573647415661405</v>
      </c>
      <c r="EZ10" s="62">
        <v>0</v>
      </c>
      <c r="FA10" s="62">
        <v>0</v>
      </c>
      <c r="FB10" s="62">
        <v>0</v>
      </c>
      <c r="FC10" s="62">
        <v>7.7634190719263294E-2</v>
      </c>
      <c r="FD10" s="62">
        <v>0</v>
      </c>
      <c r="FE10" s="62">
        <v>0</v>
      </c>
      <c r="FF10" s="62">
        <v>0</v>
      </c>
      <c r="FG10" s="62">
        <v>0</v>
      </c>
      <c r="FH10" s="62">
        <v>0</v>
      </c>
    </row>
    <row r="11" spans="1:164" x14ac:dyDescent="0.15">
      <c r="A11" s="59">
        <v>2019</v>
      </c>
      <c r="B11" s="59" t="s">
        <v>357</v>
      </c>
      <c r="C11" s="59" t="s">
        <v>358</v>
      </c>
      <c r="D11" s="82">
        <v>11668.5</v>
      </c>
      <c r="E11" s="82">
        <v>176976010.84599999</v>
      </c>
      <c r="F11" s="82">
        <v>80627172.006999999</v>
      </c>
      <c r="G11" s="82">
        <v>195287003.854</v>
      </c>
      <c r="H11" s="82">
        <v>87267657.015000001</v>
      </c>
      <c r="I11" s="82">
        <v>20844887.684999999</v>
      </c>
      <c r="J11" s="82">
        <v>8964286.7929999996</v>
      </c>
      <c r="K11" s="82">
        <v>8636.4279999999999</v>
      </c>
      <c r="L11" s="82">
        <v>3860.297</v>
      </c>
      <c r="M11" s="82">
        <v>4648.38</v>
      </c>
      <c r="N11" s="82">
        <v>15660338.363</v>
      </c>
      <c r="O11" s="82">
        <v>3072996.2110000001</v>
      </c>
      <c r="P11" s="82">
        <v>451423.51199999999</v>
      </c>
      <c r="Q11" s="82">
        <v>15764981.198000001</v>
      </c>
      <c r="R11" s="59" t="s">
        <v>342</v>
      </c>
      <c r="S11" s="61">
        <v>0.82899999999999996</v>
      </c>
      <c r="T11" s="61">
        <v>0.86099999999999999</v>
      </c>
      <c r="U11" s="61">
        <v>0.44600000000000001</v>
      </c>
      <c r="V11" s="61">
        <v>1502.559</v>
      </c>
      <c r="W11" s="61">
        <v>0.14699999999999999</v>
      </c>
      <c r="X11" s="61">
        <v>2.1999999999999999E-2</v>
      </c>
      <c r="Y11" s="61">
        <v>1512.5989999999999</v>
      </c>
      <c r="Z11" s="59" t="s">
        <v>342</v>
      </c>
      <c r="AA11" s="61">
        <v>9.8000000000000004E-2</v>
      </c>
      <c r="AB11" s="61">
        <v>9.6000000000000002E-2</v>
      </c>
      <c r="AC11" s="61">
        <v>5.2999999999999999E-2</v>
      </c>
      <c r="AD11" s="61">
        <v>176.977</v>
      </c>
      <c r="AE11" s="61">
        <v>1.7363913879119099E-2</v>
      </c>
      <c r="AF11" s="61">
        <v>2.5507610316339302E-3</v>
      </c>
      <c r="AG11" s="61">
        <v>178.15952707532</v>
      </c>
      <c r="AH11" s="59" t="s">
        <v>342</v>
      </c>
      <c r="AI11" s="61">
        <v>0.91900000000000004</v>
      </c>
      <c r="AJ11" s="61">
        <v>0.95599999999999996</v>
      </c>
      <c r="AK11" s="61">
        <v>0.495</v>
      </c>
      <c r="AL11" s="61">
        <v>1667.002</v>
      </c>
      <c r="AM11" s="61">
        <v>0.16400000000000001</v>
      </c>
      <c r="AN11" s="61">
        <v>2.4E-2</v>
      </c>
      <c r="AO11" s="61">
        <v>1678.1410000000001</v>
      </c>
      <c r="AP11" s="59" t="s">
        <v>342</v>
      </c>
      <c r="AQ11" s="61">
        <v>0.75700000000000001</v>
      </c>
      <c r="AR11" s="61">
        <v>0.70099999999999996</v>
      </c>
      <c r="AS11" s="61">
        <v>0.84699999999999998</v>
      </c>
      <c r="AT11" s="61">
        <v>0.78700000000000003</v>
      </c>
      <c r="AU11" s="61">
        <v>0.78300000000000003</v>
      </c>
      <c r="AV11" s="61">
        <v>0.57299999999999995</v>
      </c>
      <c r="AW11" s="61">
        <v>0.88700000000000001</v>
      </c>
      <c r="AX11" s="61">
        <v>0.81599999999999995</v>
      </c>
      <c r="AY11" s="61">
        <v>0.52600000000000002</v>
      </c>
      <c r="AZ11" s="61">
        <v>2.4569999999999999</v>
      </c>
      <c r="BA11" s="61">
        <v>7.4999999999999997E-2</v>
      </c>
      <c r="BB11" s="61">
        <v>0.38700000000000001</v>
      </c>
      <c r="BC11" s="61">
        <v>2197.806</v>
      </c>
      <c r="BD11" s="61">
        <v>1690.77</v>
      </c>
      <c r="BE11" s="61">
        <v>966.70399999999995</v>
      </c>
      <c r="BF11" s="61">
        <v>1775.097</v>
      </c>
      <c r="BG11" s="83">
        <v>0.2445</v>
      </c>
      <c r="BH11" s="83">
        <v>0.20200000000000001</v>
      </c>
      <c r="BI11" s="83">
        <v>1.95E-2</v>
      </c>
      <c r="BJ11" s="83">
        <v>0.1676</v>
      </c>
      <c r="BK11" s="83">
        <v>3.5499999999999997E-2</v>
      </c>
      <c r="BL11" s="83">
        <v>3.0099999999999998E-2</v>
      </c>
      <c r="BM11" s="83">
        <v>2E-3</v>
      </c>
      <c r="BN11" s="83">
        <v>2.41E-2</v>
      </c>
      <c r="BO11" s="61">
        <v>2214.5100000000002</v>
      </c>
      <c r="BP11" s="61">
        <v>1704.777</v>
      </c>
      <c r="BQ11" s="61">
        <v>967.79700000000003</v>
      </c>
      <c r="BR11" s="61">
        <v>1786.47</v>
      </c>
      <c r="BS11" s="59" t="s">
        <v>342</v>
      </c>
      <c r="BT11" s="59" t="s">
        <v>342</v>
      </c>
      <c r="BU11" s="61">
        <v>7.1999999999999995E-2</v>
      </c>
      <c r="BV11" s="61">
        <v>7.0999999999999994E-2</v>
      </c>
      <c r="BW11" s="61">
        <v>0.105</v>
      </c>
      <c r="BX11" s="61">
        <v>8.1000000000000003E-2</v>
      </c>
      <c r="BY11" s="61">
        <v>7.3999999999999996E-2</v>
      </c>
      <c r="BZ11" s="61">
        <v>6.0999999999999999E-2</v>
      </c>
      <c r="CA11" s="61">
        <v>0.10100000000000001</v>
      </c>
      <c r="CB11" s="61">
        <v>8.1000000000000003E-2</v>
      </c>
      <c r="CC11" s="61">
        <v>0.05</v>
      </c>
      <c r="CD11" s="61">
        <v>0.249</v>
      </c>
      <c r="CE11" s="61">
        <v>8.9999999999999993E-3</v>
      </c>
      <c r="CF11" s="61">
        <v>0.04</v>
      </c>
      <c r="CG11" s="61">
        <v>209.131</v>
      </c>
      <c r="CH11" s="61">
        <v>171.47399999999999</v>
      </c>
      <c r="CI11" s="61">
        <v>119.711</v>
      </c>
      <c r="CJ11" s="61">
        <v>183.44900000000001</v>
      </c>
      <c r="CK11" s="83">
        <v>2.3300000000000001E-2</v>
      </c>
      <c r="CL11" s="83">
        <v>2.0500000000000001E-2</v>
      </c>
      <c r="CM11" s="83">
        <v>2.3999999999999998E-3</v>
      </c>
      <c r="CN11" s="83">
        <v>1.7299999999999999E-2</v>
      </c>
      <c r="CO11" s="83">
        <v>3.3999999999999998E-3</v>
      </c>
      <c r="CP11" s="83">
        <v>3.0000000000000001E-3</v>
      </c>
      <c r="CQ11" s="83">
        <v>2.9999999999999997E-4</v>
      </c>
      <c r="CR11" s="83">
        <v>2.5000000000000001E-3</v>
      </c>
      <c r="CS11" s="61">
        <v>210.72</v>
      </c>
      <c r="CT11" s="61">
        <v>172.89400000000001</v>
      </c>
      <c r="CU11" s="61">
        <v>119.846</v>
      </c>
      <c r="CV11" s="61">
        <v>184.625</v>
      </c>
      <c r="CW11" s="59" t="s">
        <v>342</v>
      </c>
      <c r="CX11" s="59" t="s">
        <v>342</v>
      </c>
      <c r="CY11" s="61">
        <v>0.84799999999999998</v>
      </c>
      <c r="CZ11" s="61">
        <v>0.86399999999999999</v>
      </c>
      <c r="DA11" s="61">
        <v>0.43</v>
      </c>
      <c r="DB11" s="61">
        <v>1577.6669999999999</v>
      </c>
      <c r="DC11" s="61">
        <v>0.14499999999999999</v>
      </c>
      <c r="DD11" s="61">
        <v>2.1000000000000001E-2</v>
      </c>
      <c r="DE11" s="61">
        <v>1587.4390000000001</v>
      </c>
      <c r="DF11" s="59" t="s">
        <v>342</v>
      </c>
      <c r="DG11" s="82">
        <v>11454897.419</v>
      </c>
      <c r="DH11" s="82">
        <v>112385.027</v>
      </c>
      <c r="DI11" s="82">
        <v>6274977.5640000002</v>
      </c>
      <c r="DJ11" s="82">
        <v>0</v>
      </c>
      <c r="DK11" s="82">
        <v>1265851.28</v>
      </c>
      <c r="DL11" s="82">
        <v>906996.68500000006</v>
      </c>
      <c r="DM11" s="82">
        <v>782356</v>
      </c>
      <c r="DN11" s="82">
        <v>8053</v>
      </c>
      <c r="DO11" s="82">
        <v>0</v>
      </c>
      <c r="DP11" s="82">
        <v>20574.901000000002</v>
      </c>
      <c r="DQ11" s="82">
        <v>18794.72</v>
      </c>
      <c r="DR11" s="82">
        <v>17881629.631000001</v>
      </c>
      <c r="DS11" s="82">
        <v>2963256.9649999999</v>
      </c>
      <c r="DT11" s="82">
        <v>1697405.6850000001</v>
      </c>
      <c r="DU11" s="82">
        <v>18788626.316</v>
      </c>
      <c r="DV11" s="82">
        <v>2056260.28</v>
      </c>
      <c r="DW11" s="62">
        <v>0.54953033043596</v>
      </c>
      <c r="DX11" s="62">
        <v>5.3914914088122696E-3</v>
      </c>
      <c r="DY11" s="62">
        <v>0.30103198379616702</v>
      </c>
      <c r="DZ11" s="62">
        <v>0</v>
      </c>
      <c r="EA11" s="62">
        <v>6.07271847783959E-2</v>
      </c>
      <c r="EB11" s="62">
        <v>4.3511711173043602E-2</v>
      </c>
      <c r="EC11" s="62">
        <v>3.7532274229312899E-2</v>
      </c>
      <c r="ED11" s="62">
        <v>3.8632975827967899E-4</v>
      </c>
      <c r="EE11" s="62">
        <v>0</v>
      </c>
      <c r="EF11" s="62">
        <v>9.8704787407901708E-4</v>
      </c>
      <c r="EG11" s="62">
        <v>9.0164654594986299E-4</v>
      </c>
      <c r="EH11" s="62">
        <v>0.85784250006096796</v>
      </c>
      <c r="EI11" s="62">
        <v>0.14215749993903201</v>
      </c>
      <c r="EJ11" s="62">
        <v>8.1430315160636202E-2</v>
      </c>
      <c r="EK11" s="62">
        <v>0.90135421123401105</v>
      </c>
      <c r="EL11" s="62">
        <v>9.8645788765988396E-2</v>
      </c>
      <c r="EM11" s="82">
        <v>6490817.642</v>
      </c>
      <c r="EN11" s="82">
        <v>132721</v>
      </c>
      <c r="EO11" s="82">
        <v>4998397.9110000003</v>
      </c>
      <c r="EP11" s="82">
        <v>0</v>
      </c>
      <c r="EQ11" s="82">
        <v>0</v>
      </c>
      <c r="ER11" s="82">
        <v>725928.53399999999</v>
      </c>
      <c r="ES11" s="82">
        <v>0</v>
      </c>
      <c r="ET11" s="82">
        <v>0</v>
      </c>
      <c r="EU11" s="82">
        <v>0</v>
      </c>
      <c r="EV11" s="82">
        <v>0</v>
      </c>
      <c r="EW11" s="82">
        <v>0</v>
      </c>
      <c r="EX11" s="62">
        <v>0.52566314873116304</v>
      </c>
      <c r="EY11" s="62">
        <v>1.0748497741242801E-2</v>
      </c>
      <c r="EZ11" s="62">
        <v>0.40479855226961597</v>
      </c>
      <c r="FA11" s="62">
        <v>0</v>
      </c>
      <c r="FB11" s="62">
        <v>0</v>
      </c>
      <c r="FC11" s="62">
        <v>5.8789801257978197E-2</v>
      </c>
      <c r="FD11" s="62">
        <v>0</v>
      </c>
      <c r="FE11" s="62">
        <v>0</v>
      </c>
      <c r="FF11" s="62">
        <v>0</v>
      </c>
      <c r="FG11" s="62">
        <v>0</v>
      </c>
      <c r="FH11" s="62">
        <v>0</v>
      </c>
    </row>
    <row r="12" spans="1:164" x14ac:dyDescent="0.15">
      <c r="A12" s="59">
        <v>2019</v>
      </c>
      <c r="B12" s="59" t="s">
        <v>359</v>
      </c>
      <c r="C12" s="59" t="s">
        <v>360</v>
      </c>
      <c r="D12" s="82">
        <v>84198.5</v>
      </c>
      <c r="E12" s="82">
        <v>1320269255.7869999</v>
      </c>
      <c r="F12" s="82">
        <v>581386187.89300001</v>
      </c>
      <c r="G12" s="82">
        <v>2274507679.2140002</v>
      </c>
      <c r="H12" s="82">
        <v>945547458.74300003</v>
      </c>
      <c r="I12" s="82">
        <v>233802442.84</v>
      </c>
      <c r="J12" s="82">
        <v>97162327.123999998</v>
      </c>
      <c r="K12" s="82">
        <v>95509.048999999999</v>
      </c>
      <c r="L12" s="82">
        <v>40827.538</v>
      </c>
      <c r="M12" s="82">
        <v>124103.156</v>
      </c>
      <c r="N12" s="82">
        <v>128398756.941</v>
      </c>
      <c r="O12" s="82">
        <v>27809553.48</v>
      </c>
      <c r="P12" s="82">
        <v>4020482.6009999998</v>
      </c>
      <c r="Q12" s="82">
        <v>129345160.15800001</v>
      </c>
      <c r="R12" s="59" t="s">
        <v>342</v>
      </c>
      <c r="S12" s="61">
        <v>0.81699999999999995</v>
      </c>
      <c r="T12" s="61">
        <v>0.84</v>
      </c>
      <c r="U12" s="61">
        <v>1.0620000000000001</v>
      </c>
      <c r="V12" s="61">
        <v>1098.3530000000001</v>
      </c>
      <c r="W12" s="61">
        <v>0.11899999999999999</v>
      </c>
      <c r="X12" s="61">
        <v>1.7000000000000001E-2</v>
      </c>
      <c r="Y12" s="61">
        <v>1106.4480000000001</v>
      </c>
      <c r="Z12" s="59" t="s">
        <v>342</v>
      </c>
      <c r="AA12" s="61">
        <v>0.14499999999999999</v>
      </c>
      <c r="AB12" s="61">
        <v>0.14000000000000001</v>
      </c>
      <c r="AC12" s="61">
        <v>0.188</v>
      </c>
      <c r="AD12" s="61">
        <v>194.50399999999999</v>
      </c>
      <c r="AE12" s="61">
        <v>2.10635469682455E-2</v>
      </c>
      <c r="AF12" s="61">
        <v>3.0451989875379102E-3</v>
      </c>
      <c r="AG12" s="61">
        <v>195.93754772529101</v>
      </c>
      <c r="AH12" s="59" t="s">
        <v>342</v>
      </c>
      <c r="AI12" s="61">
        <v>1.452</v>
      </c>
      <c r="AJ12" s="61">
        <v>1.494</v>
      </c>
      <c r="AK12" s="61">
        <v>1.887</v>
      </c>
      <c r="AL12" s="61">
        <v>1952.0989999999999</v>
      </c>
      <c r="AM12" s="61">
        <v>0.21099999999999999</v>
      </c>
      <c r="AN12" s="61">
        <v>3.1E-2</v>
      </c>
      <c r="AO12" s="61">
        <v>1966.4870000000001</v>
      </c>
      <c r="AP12" s="59" t="s">
        <v>342</v>
      </c>
      <c r="AQ12" s="61">
        <v>1.673</v>
      </c>
      <c r="AR12" s="61">
        <v>5.18</v>
      </c>
      <c r="AS12" s="61">
        <v>0.34499999999999997</v>
      </c>
      <c r="AT12" s="61">
        <v>1.4219999999999999</v>
      </c>
      <c r="AU12" s="61">
        <v>1.665</v>
      </c>
      <c r="AV12" s="61">
        <v>3.0569999999999999</v>
      </c>
      <c r="AW12" s="61">
        <v>0.34799999999999998</v>
      </c>
      <c r="AX12" s="61">
        <v>1.375</v>
      </c>
      <c r="AY12" s="61">
        <v>2.3530000000000002</v>
      </c>
      <c r="AZ12" s="61">
        <v>3.258</v>
      </c>
      <c r="BA12" s="61">
        <v>8.9999999999999993E-3</v>
      </c>
      <c r="BB12" s="61">
        <v>1.899</v>
      </c>
      <c r="BC12" s="61">
        <v>2232.7280000000001</v>
      </c>
      <c r="BD12" s="61">
        <v>1115.491</v>
      </c>
      <c r="BE12" s="61">
        <v>932.36400000000003</v>
      </c>
      <c r="BF12" s="61">
        <v>1977.2860000000001</v>
      </c>
      <c r="BG12" s="83">
        <v>0.25269999999999998</v>
      </c>
      <c r="BH12" s="83">
        <v>4.53E-2</v>
      </c>
      <c r="BI12" s="83">
        <v>1.77E-2</v>
      </c>
      <c r="BJ12" s="83">
        <v>0.20649999999999999</v>
      </c>
      <c r="BK12" s="83">
        <v>3.6799999999999999E-2</v>
      </c>
      <c r="BL12" s="83">
        <v>7.7999999999999996E-3</v>
      </c>
      <c r="BM12" s="83">
        <v>1.8E-3</v>
      </c>
      <c r="BN12" s="83">
        <v>2.9899999999999999E-2</v>
      </c>
      <c r="BO12" s="61">
        <v>2249.9989999999998</v>
      </c>
      <c r="BP12" s="61">
        <v>1118.933</v>
      </c>
      <c r="BQ12" s="61">
        <v>933.34500000000003</v>
      </c>
      <c r="BR12" s="61">
        <v>1991.3579999999999</v>
      </c>
      <c r="BS12" s="59" t="s">
        <v>342</v>
      </c>
      <c r="BT12" s="59" t="s">
        <v>342</v>
      </c>
      <c r="BU12" s="61">
        <v>0.158</v>
      </c>
      <c r="BV12" s="61">
        <v>0.71799999999999997</v>
      </c>
      <c r="BW12" s="61">
        <v>4.3999999999999997E-2</v>
      </c>
      <c r="BX12" s="61">
        <v>0.14199999999999999</v>
      </c>
      <c r="BY12" s="61">
        <v>0.157</v>
      </c>
      <c r="BZ12" s="61">
        <v>0.53800000000000003</v>
      </c>
      <c r="CA12" s="61">
        <v>4.3999999999999997E-2</v>
      </c>
      <c r="CB12" s="61">
        <v>0.13800000000000001</v>
      </c>
      <c r="CC12" s="61">
        <v>0.223</v>
      </c>
      <c r="CD12" s="61">
        <v>0.45200000000000001</v>
      </c>
      <c r="CE12" s="61">
        <v>1E-3</v>
      </c>
      <c r="CF12" s="61">
        <v>0.189</v>
      </c>
      <c r="CG12" s="61">
        <v>211.393</v>
      </c>
      <c r="CH12" s="61">
        <v>154.642</v>
      </c>
      <c r="CI12" s="61">
        <v>118.545</v>
      </c>
      <c r="CJ12" s="61">
        <v>197.137</v>
      </c>
      <c r="CK12" s="83">
        <v>2.3900000000000001E-2</v>
      </c>
      <c r="CL12" s="83">
        <v>6.3E-3</v>
      </c>
      <c r="CM12" s="83">
        <v>2.2000000000000001E-3</v>
      </c>
      <c r="CN12" s="83">
        <v>2.06E-2</v>
      </c>
      <c r="CO12" s="83">
        <v>3.5000000000000001E-3</v>
      </c>
      <c r="CP12" s="83">
        <v>1.1000000000000001E-3</v>
      </c>
      <c r="CQ12" s="83">
        <v>2.0000000000000001E-4</v>
      </c>
      <c r="CR12" s="83">
        <v>3.0000000000000001E-3</v>
      </c>
      <c r="CS12" s="61">
        <v>213.02799999999999</v>
      </c>
      <c r="CT12" s="61">
        <v>155.119</v>
      </c>
      <c r="CU12" s="61">
        <v>118.669</v>
      </c>
      <c r="CV12" s="61">
        <v>198.54</v>
      </c>
      <c r="CW12" s="59" t="s">
        <v>342</v>
      </c>
      <c r="CX12" s="59" t="s">
        <v>342</v>
      </c>
      <c r="CY12" s="61">
        <v>1.3939999999999999</v>
      </c>
      <c r="CZ12" s="61">
        <v>1.3220000000000001</v>
      </c>
      <c r="DA12" s="61">
        <v>1.698</v>
      </c>
      <c r="DB12" s="61">
        <v>1806.788</v>
      </c>
      <c r="DC12" s="61">
        <v>0.188</v>
      </c>
      <c r="DD12" s="61">
        <v>2.7E-2</v>
      </c>
      <c r="DE12" s="61">
        <v>1819.5609999999999</v>
      </c>
      <c r="DF12" s="59" t="s">
        <v>342</v>
      </c>
      <c r="DG12" s="82">
        <v>102670253.82799999</v>
      </c>
      <c r="DH12" s="82">
        <v>288898.69799999997</v>
      </c>
      <c r="DI12" s="82">
        <v>26088188.287999999</v>
      </c>
      <c r="DJ12" s="82">
        <v>26291863</v>
      </c>
      <c r="DK12" s="82">
        <v>16019077.210000001</v>
      </c>
      <c r="DL12" s="82">
        <v>2011120.2339999999</v>
      </c>
      <c r="DM12" s="82">
        <v>58617673.609999999</v>
      </c>
      <c r="DN12" s="82">
        <v>1324374</v>
      </c>
      <c r="DO12" s="82">
        <v>0</v>
      </c>
      <c r="DP12" s="82">
        <v>63458.586000000003</v>
      </c>
      <c r="DQ12" s="82">
        <v>427533.41100000002</v>
      </c>
      <c r="DR12" s="82">
        <v>155830195.81099999</v>
      </c>
      <c r="DS12" s="82">
        <v>77972245.054000005</v>
      </c>
      <c r="DT12" s="82">
        <v>61953167.843999997</v>
      </c>
      <c r="DU12" s="82">
        <v>131549453.045</v>
      </c>
      <c r="DV12" s="82">
        <v>102252987.81999999</v>
      </c>
      <c r="DW12" s="62">
        <v>0.439132514819565</v>
      </c>
      <c r="DX12" s="62">
        <v>1.23565304507156E-3</v>
      </c>
      <c r="DY12" s="62">
        <v>0.111582189610516</v>
      </c>
      <c r="DZ12" s="62">
        <v>0.11245332984004699</v>
      </c>
      <c r="EA12" s="62">
        <v>6.8515440432247596E-2</v>
      </c>
      <c r="EB12" s="62">
        <v>8.60179314877744E-3</v>
      </c>
      <c r="EC12" s="62">
        <v>0.25071454939962101</v>
      </c>
      <c r="ED12" s="62">
        <v>5.6645003153098297E-3</v>
      </c>
      <c r="EE12" s="62">
        <v>0</v>
      </c>
      <c r="EF12" s="62">
        <v>2.71419689910943E-4</v>
      </c>
      <c r="EG12" s="62">
        <v>1.82860969893322E-3</v>
      </c>
      <c r="EH12" s="62">
        <v>0.66650371670404396</v>
      </c>
      <c r="EI12" s="62">
        <v>0.33349628329595599</v>
      </c>
      <c r="EJ12" s="62">
        <v>0.26498084286370799</v>
      </c>
      <c r="EK12" s="62">
        <v>0.56265218001277395</v>
      </c>
      <c r="EL12" s="62">
        <v>0.43734781998722599</v>
      </c>
      <c r="EM12" s="82">
        <v>40932297.044</v>
      </c>
      <c r="EN12" s="82">
        <v>243906.18299999999</v>
      </c>
      <c r="EO12" s="82">
        <v>17396605.921</v>
      </c>
      <c r="EP12" s="82">
        <v>0</v>
      </c>
      <c r="EQ12" s="82">
        <v>0</v>
      </c>
      <c r="ER12" s="82">
        <v>1066860.6740000001</v>
      </c>
      <c r="ES12" s="82">
        <v>0</v>
      </c>
      <c r="ET12" s="82">
        <v>0</v>
      </c>
      <c r="EU12" s="82">
        <v>0</v>
      </c>
      <c r="EV12" s="82">
        <v>0</v>
      </c>
      <c r="EW12" s="82">
        <v>0</v>
      </c>
      <c r="EX12" s="62">
        <v>0.68632668769995298</v>
      </c>
      <c r="EY12" s="62">
        <v>4.0896635288347602E-3</v>
      </c>
      <c r="EZ12" s="62">
        <v>0.29169520846254599</v>
      </c>
      <c r="FA12" s="62">
        <v>0</v>
      </c>
      <c r="FB12" s="62">
        <v>0</v>
      </c>
      <c r="FC12" s="62">
        <v>1.78884403086664E-2</v>
      </c>
      <c r="FD12" s="62">
        <v>0</v>
      </c>
      <c r="FE12" s="62">
        <v>0</v>
      </c>
      <c r="FF12" s="62">
        <v>0</v>
      </c>
      <c r="FG12" s="62">
        <v>0</v>
      </c>
      <c r="FH12" s="62">
        <v>0</v>
      </c>
    </row>
    <row r="13" spans="1:164" x14ac:dyDescent="0.15">
      <c r="A13" s="59">
        <v>2019</v>
      </c>
      <c r="B13" s="59" t="s">
        <v>361</v>
      </c>
      <c r="C13" s="59" t="s">
        <v>362</v>
      </c>
      <c r="D13" s="82">
        <v>47060</v>
      </c>
      <c r="E13" s="82">
        <v>462784032.71600002</v>
      </c>
      <c r="F13" s="82">
        <v>204515331.43599999</v>
      </c>
      <c r="G13" s="82">
        <v>889519493.87699997</v>
      </c>
      <c r="H13" s="82">
        <v>368246795.50800002</v>
      </c>
      <c r="I13" s="82">
        <v>100011791.398</v>
      </c>
      <c r="J13" s="82">
        <v>42483030.513999999</v>
      </c>
      <c r="K13" s="82">
        <v>17166.312999999998</v>
      </c>
      <c r="L13" s="82">
        <v>7330.0860000000002</v>
      </c>
      <c r="M13" s="82">
        <v>5330.9809999999998</v>
      </c>
      <c r="N13" s="82">
        <v>24447264.471000001</v>
      </c>
      <c r="O13" s="82">
        <v>7706524.9210000001</v>
      </c>
      <c r="P13" s="82">
        <v>1012759.223</v>
      </c>
      <c r="Q13" s="82">
        <v>24694348.774999999</v>
      </c>
      <c r="R13" s="59" t="s">
        <v>342</v>
      </c>
      <c r="S13" s="61">
        <v>0.34300000000000003</v>
      </c>
      <c r="T13" s="61">
        <v>0.34499999999999997</v>
      </c>
      <c r="U13" s="61">
        <v>0.107</v>
      </c>
      <c r="V13" s="61">
        <v>488.88799999999998</v>
      </c>
      <c r="W13" s="61">
        <v>7.6999999999999999E-2</v>
      </c>
      <c r="X13" s="61">
        <v>0.01</v>
      </c>
      <c r="Y13" s="61">
        <v>493.82900000000001</v>
      </c>
      <c r="Z13" s="59" t="s">
        <v>342</v>
      </c>
      <c r="AA13" s="61">
        <v>7.3999999999999996E-2</v>
      </c>
      <c r="AB13" s="61">
        <v>7.1999999999999995E-2</v>
      </c>
      <c r="AC13" s="61">
        <v>2.3E-2</v>
      </c>
      <c r="AD13" s="61">
        <v>105.65300000000001</v>
      </c>
      <c r="AE13" s="61">
        <v>1.66525298545236E-2</v>
      </c>
      <c r="AF13" s="61">
        <v>2.18840571714692E-3</v>
      </c>
      <c r="AG13" s="61">
        <v>106.720833171677</v>
      </c>
      <c r="AH13" s="59" t="s">
        <v>342</v>
      </c>
      <c r="AI13" s="61">
        <v>0.59499999999999997</v>
      </c>
      <c r="AJ13" s="61">
        <v>0.59899999999999998</v>
      </c>
      <c r="AK13" s="61">
        <v>0.185</v>
      </c>
      <c r="AL13" s="61">
        <v>847.93499999999995</v>
      </c>
      <c r="AM13" s="61">
        <v>0.13400000000000001</v>
      </c>
      <c r="AN13" s="61">
        <v>1.7999999999999999E-2</v>
      </c>
      <c r="AO13" s="61">
        <v>856.505</v>
      </c>
      <c r="AP13" s="59" t="s">
        <v>342</v>
      </c>
      <c r="AQ13" s="61">
        <v>2.851</v>
      </c>
      <c r="AR13" s="61">
        <v>4.3239999999999998</v>
      </c>
      <c r="AS13" s="61">
        <v>0.216</v>
      </c>
      <c r="AT13" s="61">
        <v>0.25600000000000001</v>
      </c>
      <c r="AU13" s="61">
        <v>3.044</v>
      </c>
      <c r="AV13" s="61">
        <v>2.4289999999999998</v>
      </c>
      <c r="AW13" s="61">
        <v>0.222</v>
      </c>
      <c r="AX13" s="61">
        <v>0.255</v>
      </c>
      <c r="AY13" s="61">
        <v>1.325</v>
      </c>
      <c r="AZ13" s="61">
        <v>1.6919999999999999</v>
      </c>
      <c r="BA13" s="61">
        <v>1.2E-2</v>
      </c>
      <c r="BB13" s="61">
        <v>0.03</v>
      </c>
      <c r="BC13" s="61">
        <v>2405.384</v>
      </c>
      <c r="BD13" s="61">
        <v>1097.2539999999999</v>
      </c>
      <c r="BE13" s="61">
        <v>829.55600000000004</v>
      </c>
      <c r="BF13" s="61">
        <v>840.74099999999999</v>
      </c>
      <c r="BG13" s="83">
        <v>0.2752</v>
      </c>
      <c r="BH13" s="83">
        <v>4.3299999999999998E-2</v>
      </c>
      <c r="BI13" s="83">
        <v>1.6500000000000001E-2</v>
      </c>
      <c r="BJ13" s="83">
        <v>1.83E-2</v>
      </c>
      <c r="BK13" s="83">
        <v>0.04</v>
      </c>
      <c r="BL13" s="83">
        <v>6.7999999999999996E-3</v>
      </c>
      <c r="BM13" s="83">
        <v>1.6999999999999999E-3</v>
      </c>
      <c r="BN13" s="83">
        <v>1.9E-3</v>
      </c>
      <c r="BO13" s="61">
        <v>2424.1970000000001</v>
      </c>
      <c r="BP13" s="61">
        <v>1100.377</v>
      </c>
      <c r="BQ13" s="61">
        <v>830.46500000000003</v>
      </c>
      <c r="BR13" s="61">
        <v>841.77200000000005</v>
      </c>
      <c r="BS13" s="59" t="s">
        <v>342</v>
      </c>
      <c r="BT13" s="59" t="s">
        <v>342</v>
      </c>
      <c r="BU13" s="61">
        <v>0.24299999999999999</v>
      </c>
      <c r="BV13" s="61">
        <v>0.55800000000000005</v>
      </c>
      <c r="BW13" s="61">
        <v>3.1E-2</v>
      </c>
      <c r="BX13" s="61">
        <v>3.5999999999999997E-2</v>
      </c>
      <c r="BY13" s="61">
        <v>0.23899999999999999</v>
      </c>
      <c r="BZ13" s="61">
        <v>0.42599999999999999</v>
      </c>
      <c r="CA13" s="61">
        <v>3.2000000000000001E-2</v>
      </c>
      <c r="CB13" s="61">
        <v>3.6999999999999998E-2</v>
      </c>
      <c r="CC13" s="61">
        <v>0.113</v>
      </c>
      <c r="CD13" s="61">
        <v>0.218</v>
      </c>
      <c r="CE13" s="61">
        <v>2E-3</v>
      </c>
      <c r="CF13" s="61">
        <v>4.0000000000000001E-3</v>
      </c>
      <c r="CG13" s="61">
        <v>205.12799999999999</v>
      </c>
      <c r="CH13" s="61">
        <v>141.684</v>
      </c>
      <c r="CI13" s="61">
        <v>118.21599999999999</v>
      </c>
      <c r="CJ13" s="61">
        <v>119.249</v>
      </c>
      <c r="CK13" s="83">
        <v>2.35E-2</v>
      </c>
      <c r="CL13" s="83">
        <v>5.5999999999999999E-3</v>
      </c>
      <c r="CM13" s="83">
        <v>2.3999999999999998E-3</v>
      </c>
      <c r="CN13" s="83">
        <v>2.5999999999999999E-3</v>
      </c>
      <c r="CO13" s="83">
        <v>3.3999999999999998E-3</v>
      </c>
      <c r="CP13" s="83">
        <v>8.9999999999999998E-4</v>
      </c>
      <c r="CQ13" s="83">
        <v>2.0000000000000001E-4</v>
      </c>
      <c r="CR13" s="83">
        <v>2.9999999999999997E-4</v>
      </c>
      <c r="CS13" s="61">
        <v>206.732</v>
      </c>
      <c r="CT13" s="61">
        <v>142.08799999999999</v>
      </c>
      <c r="CU13" s="61">
        <v>118.345</v>
      </c>
      <c r="CV13" s="61">
        <v>119.395</v>
      </c>
      <c r="CW13" s="59" t="s">
        <v>342</v>
      </c>
      <c r="CX13" s="59" t="s">
        <v>342</v>
      </c>
      <c r="CY13" s="61">
        <v>0.439</v>
      </c>
      <c r="CZ13" s="61">
        <v>0.38800000000000001</v>
      </c>
      <c r="DA13" s="61">
        <v>0.14099999999999999</v>
      </c>
      <c r="DB13" s="61">
        <v>839.88699999999994</v>
      </c>
      <c r="DC13" s="61">
        <v>8.8999999999999996E-2</v>
      </c>
      <c r="DD13" s="61">
        <v>1.2E-2</v>
      </c>
      <c r="DE13" s="61">
        <v>845.548</v>
      </c>
      <c r="DF13" s="59" t="s">
        <v>342</v>
      </c>
      <c r="DG13" s="82">
        <v>467120.70600000001</v>
      </c>
      <c r="DH13" s="82">
        <v>192746.902</v>
      </c>
      <c r="DI13" s="82">
        <v>49272397.917999998</v>
      </c>
      <c r="DJ13" s="82">
        <v>29817525</v>
      </c>
      <c r="DK13" s="82">
        <v>7279156.6200000001</v>
      </c>
      <c r="DL13" s="82">
        <v>7492421.0619999999</v>
      </c>
      <c r="DM13" s="82">
        <v>3734041.92</v>
      </c>
      <c r="DN13" s="82">
        <v>1518024.84</v>
      </c>
      <c r="DO13" s="82">
        <v>0</v>
      </c>
      <c r="DP13" s="82">
        <v>146719.429</v>
      </c>
      <c r="DQ13" s="82">
        <v>91638</v>
      </c>
      <c r="DR13" s="82">
        <v>79988147.954999998</v>
      </c>
      <c r="DS13" s="82">
        <v>20023644.442000002</v>
      </c>
      <c r="DT13" s="82">
        <v>12744487.822000001</v>
      </c>
      <c r="DU13" s="82">
        <v>57663044.016999997</v>
      </c>
      <c r="DV13" s="82">
        <v>42348748.380000003</v>
      </c>
      <c r="DW13" s="62">
        <v>4.6706562776692301E-3</v>
      </c>
      <c r="DX13" s="62">
        <v>1.9272417520014499E-3</v>
      </c>
      <c r="DY13" s="62">
        <v>0.49266588206330297</v>
      </c>
      <c r="DZ13" s="62">
        <v>0.29814009213671899</v>
      </c>
      <c r="EA13" s="62">
        <v>7.2782983341655894E-2</v>
      </c>
      <c r="EB13" s="62">
        <v>7.4915376301412498E-2</v>
      </c>
      <c r="EC13" s="62">
        <v>3.73360163887234E-2</v>
      </c>
      <c r="ED13" s="62">
        <v>1.51784584959157E-2</v>
      </c>
      <c r="EE13" s="62">
        <v>0</v>
      </c>
      <c r="EF13" s="62">
        <v>1.46702129302505E-3</v>
      </c>
      <c r="EG13" s="62">
        <v>9.1627194957410595E-4</v>
      </c>
      <c r="EH13" s="62">
        <v>0.79978716547229201</v>
      </c>
      <c r="EI13" s="62">
        <v>0.20021283452770799</v>
      </c>
      <c r="EJ13" s="62">
        <v>0.12742985118605199</v>
      </c>
      <c r="EK13" s="62">
        <v>0.576562449636986</v>
      </c>
      <c r="EL13" s="62">
        <v>0.423437550363014</v>
      </c>
      <c r="EM13" s="82">
        <v>301655</v>
      </c>
      <c r="EN13" s="82">
        <v>304815.88</v>
      </c>
      <c r="EO13" s="82">
        <v>27328678.449000001</v>
      </c>
      <c r="EP13" s="82">
        <v>0</v>
      </c>
      <c r="EQ13" s="82">
        <v>0</v>
      </c>
      <c r="ER13" s="82">
        <v>2550183.6060000001</v>
      </c>
      <c r="ES13" s="82">
        <v>0</v>
      </c>
      <c r="ET13" s="82">
        <v>0</v>
      </c>
      <c r="EU13" s="82">
        <v>0</v>
      </c>
      <c r="EV13" s="82">
        <v>0</v>
      </c>
      <c r="EW13" s="82">
        <v>0</v>
      </c>
      <c r="EX13" s="62">
        <v>9.8950862907517794E-3</v>
      </c>
      <c r="EY13" s="62">
        <v>9.9987715742081897E-3</v>
      </c>
      <c r="EZ13" s="62">
        <v>0.89645333731123999</v>
      </c>
      <c r="FA13" s="62">
        <v>0</v>
      </c>
      <c r="FB13" s="62">
        <v>0</v>
      </c>
      <c r="FC13" s="62">
        <v>8.3652804823799595E-2</v>
      </c>
      <c r="FD13" s="62">
        <v>0</v>
      </c>
      <c r="FE13" s="62">
        <v>0</v>
      </c>
      <c r="FF13" s="62">
        <v>0</v>
      </c>
      <c r="FG13" s="62">
        <v>0</v>
      </c>
      <c r="FH13" s="62">
        <v>0</v>
      </c>
    </row>
    <row r="14" spans="1:164" x14ac:dyDescent="0.15">
      <c r="A14" s="59">
        <v>2019</v>
      </c>
      <c r="B14" s="59" t="s">
        <v>363</v>
      </c>
      <c r="C14" s="59" t="s">
        <v>364</v>
      </c>
      <c r="D14" s="82">
        <v>95395.500000000102</v>
      </c>
      <c r="E14" s="82">
        <v>1190449301.872</v>
      </c>
      <c r="F14" s="82">
        <v>479563904.78399998</v>
      </c>
      <c r="G14" s="82">
        <v>2603132258.1440001</v>
      </c>
      <c r="H14" s="82">
        <v>1108324234.0650001</v>
      </c>
      <c r="I14" s="82">
        <v>282811234.62199998</v>
      </c>
      <c r="J14" s="82">
        <v>120717218.729</v>
      </c>
      <c r="K14" s="82">
        <v>90499.134999999995</v>
      </c>
      <c r="L14" s="82">
        <v>35525.934999999998</v>
      </c>
      <c r="M14" s="82">
        <v>59271.040999999997</v>
      </c>
      <c r="N14" s="82">
        <v>101139102.31</v>
      </c>
      <c r="O14" s="82">
        <v>19345787.563000001</v>
      </c>
      <c r="P14" s="82">
        <v>2773164.2489999998</v>
      </c>
      <c r="Q14" s="82">
        <v>101794068.25399999</v>
      </c>
      <c r="R14" s="59" t="s">
        <v>342</v>
      </c>
      <c r="S14" s="61">
        <v>0.64</v>
      </c>
      <c r="T14" s="61">
        <v>0.58899999999999997</v>
      </c>
      <c r="U14" s="61">
        <v>0.41899999999999998</v>
      </c>
      <c r="V14" s="61">
        <v>715.24099999999999</v>
      </c>
      <c r="W14" s="61">
        <v>6.8000000000000005E-2</v>
      </c>
      <c r="X14" s="61">
        <v>0.01</v>
      </c>
      <c r="Y14" s="61">
        <v>719.87300000000005</v>
      </c>
      <c r="Z14" s="59" t="s">
        <v>342</v>
      </c>
      <c r="AA14" s="61">
        <v>0.152</v>
      </c>
      <c r="AB14" s="61">
        <v>0.14799999999999999</v>
      </c>
      <c r="AC14" s="61">
        <v>0.1</v>
      </c>
      <c r="AD14" s="61">
        <v>169.91800000000001</v>
      </c>
      <c r="AE14" s="61">
        <v>1.62508286010823E-2</v>
      </c>
      <c r="AF14" s="61">
        <v>2.3295105844819701E-3</v>
      </c>
      <c r="AG14" s="61">
        <v>171.01789735006301</v>
      </c>
      <c r="AH14" s="59" t="s">
        <v>342</v>
      </c>
      <c r="AI14" s="61">
        <v>1.4370000000000001</v>
      </c>
      <c r="AJ14" s="61">
        <v>1.3220000000000001</v>
      </c>
      <c r="AK14" s="61">
        <v>0.94099999999999995</v>
      </c>
      <c r="AL14" s="61">
        <v>1606.354</v>
      </c>
      <c r="AM14" s="61">
        <v>0.154</v>
      </c>
      <c r="AN14" s="61">
        <v>2.1999999999999999E-2</v>
      </c>
      <c r="AO14" s="61">
        <v>1616.7570000000001</v>
      </c>
      <c r="AP14" s="59" t="s">
        <v>342</v>
      </c>
      <c r="AQ14" s="61">
        <v>2.1389999999999998</v>
      </c>
      <c r="AR14" s="61">
        <v>0.97699999999999998</v>
      </c>
      <c r="AS14" s="61">
        <v>0.54</v>
      </c>
      <c r="AT14" s="61">
        <v>1.4139999999999999</v>
      </c>
      <c r="AU14" s="61">
        <v>2.1619999999999999</v>
      </c>
      <c r="AV14" s="61">
        <v>1.0209999999999999</v>
      </c>
      <c r="AW14" s="61">
        <v>0.53300000000000003</v>
      </c>
      <c r="AX14" s="61">
        <v>1.38</v>
      </c>
      <c r="AY14" s="61">
        <v>1.6220000000000001</v>
      </c>
      <c r="AZ14" s="61">
        <v>16.975000000000001</v>
      </c>
      <c r="BA14" s="61">
        <v>8.9999999999999993E-3</v>
      </c>
      <c r="BB14" s="61">
        <v>0.93500000000000005</v>
      </c>
      <c r="BC14" s="61">
        <v>2293.1109999999999</v>
      </c>
      <c r="BD14" s="61">
        <v>1791.308</v>
      </c>
      <c r="BE14" s="61">
        <v>910.51400000000001</v>
      </c>
      <c r="BF14" s="61">
        <v>1651.482</v>
      </c>
      <c r="BG14" s="83">
        <v>0.2606</v>
      </c>
      <c r="BH14" s="83">
        <v>5.2299999999999999E-2</v>
      </c>
      <c r="BI14" s="83">
        <v>1.6799999999999999E-2</v>
      </c>
      <c r="BJ14" s="83">
        <v>0.1472</v>
      </c>
      <c r="BK14" s="83">
        <v>3.7900000000000003E-2</v>
      </c>
      <c r="BL14" s="83">
        <v>1.04E-2</v>
      </c>
      <c r="BM14" s="83">
        <v>1.6999999999999999E-3</v>
      </c>
      <c r="BN14" s="83">
        <v>2.1100000000000001E-2</v>
      </c>
      <c r="BO14" s="61">
        <v>2310.9229999999998</v>
      </c>
      <c r="BP14" s="61">
        <v>1795.7239999999999</v>
      </c>
      <c r="BQ14" s="61">
        <v>911.43600000000004</v>
      </c>
      <c r="BR14" s="61">
        <v>1661.441</v>
      </c>
      <c r="BS14" s="59" t="s">
        <v>342</v>
      </c>
      <c r="BT14" s="59" t="s">
        <v>342</v>
      </c>
      <c r="BU14" s="61">
        <v>0.19400000000000001</v>
      </c>
      <c r="BV14" s="61">
        <v>0.122</v>
      </c>
      <c r="BW14" s="61">
        <v>7.0000000000000007E-2</v>
      </c>
      <c r="BX14" s="61">
        <v>0.14899999999999999</v>
      </c>
      <c r="BY14" s="61">
        <v>0.19600000000000001</v>
      </c>
      <c r="BZ14" s="61">
        <v>0.126</v>
      </c>
      <c r="CA14" s="61">
        <v>6.7000000000000004E-2</v>
      </c>
      <c r="CB14" s="61">
        <v>0.14499999999999999</v>
      </c>
      <c r="CC14" s="61">
        <v>0.14699999999999999</v>
      </c>
      <c r="CD14" s="61">
        <v>2.113</v>
      </c>
      <c r="CE14" s="61">
        <v>1E-3</v>
      </c>
      <c r="CF14" s="61">
        <v>9.9000000000000005E-2</v>
      </c>
      <c r="CG14" s="61">
        <v>208.452</v>
      </c>
      <c r="CH14" s="61">
        <v>222.946</v>
      </c>
      <c r="CI14" s="61">
        <v>117.08799999999999</v>
      </c>
      <c r="CJ14" s="61">
        <v>174.01</v>
      </c>
      <c r="CK14" s="83">
        <v>2.3699999999999999E-2</v>
      </c>
      <c r="CL14" s="83">
        <v>6.4999999999999997E-3</v>
      </c>
      <c r="CM14" s="83">
        <v>2.2000000000000001E-3</v>
      </c>
      <c r="CN14" s="83">
        <v>1.55E-2</v>
      </c>
      <c r="CO14" s="83">
        <v>3.3999999999999998E-3</v>
      </c>
      <c r="CP14" s="83">
        <v>1.2999999999999999E-3</v>
      </c>
      <c r="CQ14" s="83">
        <v>2.0000000000000001E-4</v>
      </c>
      <c r="CR14" s="83">
        <v>2.2000000000000001E-3</v>
      </c>
      <c r="CS14" s="61">
        <v>210.071</v>
      </c>
      <c r="CT14" s="61">
        <v>223.495</v>
      </c>
      <c r="CU14" s="61">
        <v>117.20699999999999</v>
      </c>
      <c r="CV14" s="61">
        <v>175.059</v>
      </c>
      <c r="CW14" s="59" t="s">
        <v>342</v>
      </c>
      <c r="CX14" s="59" t="s">
        <v>342</v>
      </c>
      <c r="CY14" s="61">
        <v>1.59</v>
      </c>
      <c r="CZ14" s="61">
        <v>1.5309999999999999</v>
      </c>
      <c r="DA14" s="61">
        <v>0.89900000000000002</v>
      </c>
      <c r="DB14" s="61">
        <v>1617.4770000000001</v>
      </c>
      <c r="DC14" s="61">
        <v>0.156</v>
      </c>
      <c r="DD14" s="61">
        <v>2.1999999999999999E-2</v>
      </c>
      <c r="DE14" s="61">
        <v>1628.0650000000001</v>
      </c>
      <c r="DF14" s="59" t="s">
        <v>342</v>
      </c>
      <c r="DG14" s="82">
        <v>64983398.333999999</v>
      </c>
      <c r="DH14" s="82">
        <v>540694.92099999997</v>
      </c>
      <c r="DI14" s="82">
        <v>56160910.022</v>
      </c>
      <c r="DJ14" s="82">
        <v>8866499</v>
      </c>
      <c r="DK14" s="82">
        <v>119743117.31</v>
      </c>
      <c r="DL14" s="82">
        <v>3274734.6009999998</v>
      </c>
      <c r="DM14" s="82">
        <v>22572612</v>
      </c>
      <c r="DN14" s="82">
        <v>4023411.35</v>
      </c>
      <c r="DO14" s="82">
        <v>1681812</v>
      </c>
      <c r="DP14" s="82">
        <v>635214.58799999999</v>
      </c>
      <c r="DQ14" s="82">
        <v>328831.58199999999</v>
      </c>
      <c r="DR14" s="82">
        <v>131515548.447</v>
      </c>
      <c r="DS14" s="82">
        <v>151295687.26100001</v>
      </c>
      <c r="DT14" s="82">
        <v>31552569.951000001</v>
      </c>
      <c r="DU14" s="82">
        <v>125923784.04799999</v>
      </c>
      <c r="DV14" s="82">
        <v>156887451.66</v>
      </c>
      <c r="DW14" s="62">
        <v>0.22977657931912801</v>
      </c>
      <c r="DX14" s="62">
        <v>1.9118579912371699E-3</v>
      </c>
      <c r="DY14" s="62">
        <v>0.19858090107843401</v>
      </c>
      <c r="DZ14" s="62">
        <v>3.1351296838696197E-2</v>
      </c>
      <c r="EA14" s="62">
        <v>0.423402970572335</v>
      </c>
      <c r="EB14" s="62">
        <v>1.1579223833883099E-2</v>
      </c>
      <c r="EC14" s="62">
        <v>7.9815117470460106E-2</v>
      </c>
      <c r="ED14" s="62">
        <v>1.42264904713833E-2</v>
      </c>
      <c r="EE14" s="62">
        <v>5.9467651481020199E-3</v>
      </c>
      <c r="EF14" s="62">
        <v>2.24607267250108E-3</v>
      </c>
      <c r="EG14" s="62">
        <v>1.1627246038397E-3</v>
      </c>
      <c r="EH14" s="62">
        <v>0.46502943250383699</v>
      </c>
      <c r="EI14" s="62">
        <v>0.53497056749616301</v>
      </c>
      <c r="EJ14" s="62">
        <v>0.111567596923829</v>
      </c>
      <c r="EK14" s="62">
        <v>0.44525735949902301</v>
      </c>
      <c r="EL14" s="62">
        <v>0.55474264050097699</v>
      </c>
      <c r="EM14" s="82">
        <v>26190335.596999999</v>
      </c>
      <c r="EN14" s="82">
        <v>22900.297999999999</v>
      </c>
      <c r="EO14" s="82">
        <v>22131941.772999998</v>
      </c>
      <c r="EP14" s="82">
        <v>0</v>
      </c>
      <c r="EQ14" s="82">
        <v>0</v>
      </c>
      <c r="ER14" s="82">
        <v>1641699.6610000001</v>
      </c>
      <c r="ES14" s="82">
        <v>0</v>
      </c>
      <c r="ET14" s="82">
        <v>0</v>
      </c>
      <c r="EU14" s="82">
        <v>0</v>
      </c>
      <c r="EV14" s="82">
        <v>311752.342</v>
      </c>
      <c r="EW14" s="82">
        <v>0</v>
      </c>
      <c r="EX14" s="62">
        <v>0.520696801648317</v>
      </c>
      <c r="EY14" s="62">
        <v>4.5528670944216599E-4</v>
      </c>
      <c r="EZ14" s="62">
        <v>0.44001082967857602</v>
      </c>
      <c r="FA14" s="62">
        <v>0</v>
      </c>
      <c r="FB14" s="62">
        <v>0</v>
      </c>
      <c r="FC14" s="62">
        <v>3.2639053432112201E-2</v>
      </c>
      <c r="FD14" s="62">
        <v>0</v>
      </c>
      <c r="FE14" s="62">
        <v>0</v>
      </c>
      <c r="FF14" s="62">
        <v>0</v>
      </c>
      <c r="FG14" s="62">
        <v>6.1980285315527701E-3</v>
      </c>
      <c r="FH14" s="62">
        <v>0</v>
      </c>
    </row>
    <row r="15" spans="1:164" x14ac:dyDescent="0.15">
      <c r="A15" s="59">
        <v>2019</v>
      </c>
      <c r="B15" s="59" t="s">
        <v>365</v>
      </c>
      <c r="C15" s="59" t="s">
        <v>366</v>
      </c>
      <c r="D15" s="82">
        <v>17391.5</v>
      </c>
      <c r="E15" s="82">
        <v>193637578.40599999</v>
      </c>
      <c r="F15" s="82">
        <v>93597472.596000001</v>
      </c>
      <c r="G15" s="82">
        <v>368033314.40600002</v>
      </c>
      <c r="H15" s="82">
        <v>171712085.59599999</v>
      </c>
      <c r="I15" s="82">
        <v>41509809.196000002</v>
      </c>
      <c r="J15" s="82">
        <v>19170293.293000001</v>
      </c>
      <c r="K15" s="82">
        <v>4665.6790000000001</v>
      </c>
      <c r="L15" s="82">
        <v>2162.7449999999999</v>
      </c>
      <c r="M15" s="82">
        <v>257.18200000000002</v>
      </c>
      <c r="N15" s="82">
        <v>11494096.038000001</v>
      </c>
      <c r="O15" s="82">
        <v>860860.77599999995</v>
      </c>
      <c r="P15" s="82">
        <v>102645.211</v>
      </c>
      <c r="Q15" s="82">
        <v>11520128.458000001</v>
      </c>
      <c r="R15" s="59" t="s">
        <v>342</v>
      </c>
      <c r="S15" s="61">
        <v>0.22500000000000001</v>
      </c>
      <c r="T15" s="61">
        <v>0.22600000000000001</v>
      </c>
      <c r="U15" s="61">
        <v>1.2E-2</v>
      </c>
      <c r="V15" s="61">
        <v>553.80100000000004</v>
      </c>
      <c r="W15" s="61">
        <v>2.1000000000000001E-2</v>
      </c>
      <c r="X15" s="61">
        <v>2E-3</v>
      </c>
      <c r="Y15" s="63">
        <v>555.05600000000004</v>
      </c>
      <c r="Z15" s="59" t="s">
        <v>342</v>
      </c>
      <c r="AA15" s="61">
        <v>4.8000000000000001E-2</v>
      </c>
      <c r="AB15" s="61">
        <v>4.5999999999999999E-2</v>
      </c>
      <c r="AC15" s="61">
        <v>3.0000000000000001E-3</v>
      </c>
      <c r="AD15" s="61">
        <v>118.718</v>
      </c>
      <c r="AE15" s="61">
        <v>4.4457319859424896E-3</v>
      </c>
      <c r="AF15" s="61">
        <v>5.30089313473977E-4</v>
      </c>
      <c r="AG15" s="61">
        <v>118.986495832392</v>
      </c>
      <c r="AH15" s="59" t="s">
        <v>342</v>
      </c>
      <c r="AI15" s="61">
        <v>0.376</v>
      </c>
      <c r="AJ15" s="61">
        <v>0.378</v>
      </c>
      <c r="AK15" s="61">
        <v>2.1000000000000001E-2</v>
      </c>
      <c r="AL15" s="61">
        <v>926.69500000000005</v>
      </c>
      <c r="AM15" s="61">
        <v>3.5000000000000003E-2</v>
      </c>
      <c r="AN15" s="61">
        <v>4.0000000000000001E-3</v>
      </c>
      <c r="AO15" s="61">
        <v>928.79399999999998</v>
      </c>
      <c r="AP15" s="59" t="s">
        <v>342</v>
      </c>
      <c r="AQ15" s="61">
        <v>0</v>
      </c>
      <c r="AR15" s="61">
        <v>21.606999999999999</v>
      </c>
      <c r="AS15" s="61">
        <v>0.29099999999999998</v>
      </c>
      <c r="AT15" s="61">
        <v>0.3</v>
      </c>
      <c r="AU15" s="61">
        <v>0</v>
      </c>
      <c r="AV15" s="61">
        <v>18.012</v>
      </c>
      <c r="AW15" s="61">
        <v>0.29699999999999999</v>
      </c>
      <c r="AX15" s="61">
        <v>0.30199999999999999</v>
      </c>
      <c r="AY15" s="61">
        <v>0</v>
      </c>
      <c r="AZ15" s="61">
        <v>2.2959999999999998</v>
      </c>
      <c r="BA15" s="61">
        <v>1.0999999999999999E-2</v>
      </c>
      <c r="BB15" s="61">
        <v>1.0999999999999999E-2</v>
      </c>
      <c r="BC15" s="61">
        <v>0</v>
      </c>
      <c r="BD15" s="61">
        <v>3311.9470000000001</v>
      </c>
      <c r="BE15" s="61">
        <v>908.553</v>
      </c>
      <c r="BF15" s="61">
        <v>909.55</v>
      </c>
      <c r="BG15" s="83">
        <v>0</v>
      </c>
      <c r="BH15" s="83">
        <v>5.8799999999999998E-2</v>
      </c>
      <c r="BI15" s="83">
        <v>1.4999999999999999E-2</v>
      </c>
      <c r="BJ15" s="83">
        <v>1.5100000000000001E-2</v>
      </c>
      <c r="BK15" s="83">
        <v>0</v>
      </c>
      <c r="BL15" s="83">
        <v>9.4000000000000004E-3</v>
      </c>
      <c r="BM15" s="83">
        <v>1.6000000000000001E-3</v>
      </c>
      <c r="BN15" s="83">
        <v>1.6000000000000001E-3</v>
      </c>
      <c r="BO15" s="61">
        <v>0</v>
      </c>
      <c r="BP15" s="61">
        <v>3316.2069999999999</v>
      </c>
      <c r="BQ15" s="61">
        <v>909.38900000000001</v>
      </c>
      <c r="BR15" s="61">
        <v>910.38800000000003</v>
      </c>
      <c r="BS15" s="59" t="s">
        <v>342</v>
      </c>
      <c r="BT15" s="59" t="s">
        <v>342</v>
      </c>
      <c r="BU15" s="61">
        <v>0</v>
      </c>
      <c r="BV15" s="61">
        <v>1.0669999999999999</v>
      </c>
      <c r="BW15" s="61">
        <v>3.7999999999999999E-2</v>
      </c>
      <c r="BX15" s="61">
        <v>3.9E-2</v>
      </c>
      <c r="BY15" s="61">
        <v>0</v>
      </c>
      <c r="BZ15" s="61">
        <v>0.57299999999999995</v>
      </c>
      <c r="CA15" s="61">
        <v>3.7999999999999999E-2</v>
      </c>
      <c r="CB15" s="61">
        <v>3.7999999999999999E-2</v>
      </c>
      <c r="CC15" s="61">
        <v>0</v>
      </c>
      <c r="CD15" s="61">
        <v>0.113</v>
      </c>
      <c r="CE15" s="61">
        <v>1E-3</v>
      </c>
      <c r="CF15" s="61">
        <v>2E-3</v>
      </c>
      <c r="CG15" s="61">
        <v>0</v>
      </c>
      <c r="CH15" s="61">
        <v>163.554</v>
      </c>
      <c r="CI15" s="61">
        <v>118.996</v>
      </c>
      <c r="CJ15" s="61">
        <v>119.045</v>
      </c>
      <c r="CK15" s="83">
        <v>0</v>
      </c>
      <c r="CL15" s="83">
        <v>2.8999999999999998E-3</v>
      </c>
      <c r="CM15" s="83">
        <v>2E-3</v>
      </c>
      <c r="CN15" s="83">
        <v>2E-3</v>
      </c>
      <c r="CO15" s="83">
        <v>0</v>
      </c>
      <c r="CP15" s="83">
        <v>5.0000000000000001E-4</v>
      </c>
      <c r="CQ15" s="83">
        <v>2.0000000000000001E-4</v>
      </c>
      <c r="CR15" s="83">
        <v>2.0000000000000001E-4</v>
      </c>
      <c r="CS15" s="61">
        <v>0</v>
      </c>
      <c r="CT15" s="61">
        <v>163.76400000000001</v>
      </c>
      <c r="CU15" s="61">
        <v>119.105</v>
      </c>
      <c r="CV15" s="61">
        <v>119.154</v>
      </c>
      <c r="CW15" s="59" t="s">
        <v>342</v>
      </c>
      <c r="CX15" s="59" t="s">
        <v>342</v>
      </c>
      <c r="CY15" s="61">
        <v>0.44900000000000001</v>
      </c>
      <c r="CZ15" s="61">
        <v>0.437</v>
      </c>
      <c r="DA15" s="61">
        <v>1.9E-2</v>
      </c>
      <c r="DB15" s="61">
        <v>1016.222</v>
      </c>
      <c r="DC15" s="61">
        <v>2.1999999999999999E-2</v>
      </c>
      <c r="DD15" s="61">
        <v>2E-3</v>
      </c>
      <c r="DE15" s="61">
        <v>1017.5069999999999</v>
      </c>
      <c r="DF15" s="59" t="s">
        <v>342</v>
      </c>
      <c r="DG15" s="82">
        <v>0</v>
      </c>
      <c r="DH15" s="82">
        <v>228197.163</v>
      </c>
      <c r="DI15" s="82">
        <v>24201437.252</v>
      </c>
      <c r="DJ15" s="82">
        <v>16694843</v>
      </c>
      <c r="DK15" s="82">
        <v>0</v>
      </c>
      <c r="DL15" s="82">
        <v>377003</v>
      </c>
      <c r="DM15" s="82">
        <v>0</v>
      </c>
      <c r="DN15" s="82">
        <v>8328</v>
      </c>
      <c r="DO15" s="82">
        <v>0</v>
      </c>
      <c r="DP15" s="82">
        <v>0</v>
      </c>
      <c r="DQ15" s="82">
        <v>0</v>
      </c>
      <c r="DR15" s="82">
        <v>41124477.414999999</v>
      </c>
      <c r="DS15" s="82">
        <v>385331</v>
      </c>
      <c r="DT15" s="82">
        <v>385331</v>
      </c>
      <c r="DU15" s="82">
        <v>24806637.414999999</v>
      </c>
      <c r="DV15" s="82">
        <v>16703171</v>
      </c>
      <c r="DW15" s="62">
        <v>0</v>
      </c>
      <c r="DX15" s="62">
        <v>5.4974275168549998E-3</v>
      </c>
      <c r="DY15" s="62">
        <v>0.58302936525369697</v>
      </c>
      <c r="DZ15" s="62">
        <v>0.402190316878628</v>
      </c>
      <c r="EA15" s="62">
        <v>0</v>
      </c>
      <c r="EB15" s="62">
        <v>9.0822630697511494E-3</v>
      </c>
      <c r="EC15" s="62">
        <v>0</v>
      </c>
      <c r="ED15" s="62">
        <v>2.0062728106908301E-4</v>
      </c>
      <c r="EE15" s="62">
        <v>0</v>
      </c>
      <c r="EF15" s="62">
        <v>0</v>
      </c>
      <c r="EG15" s="62">
        <v>0</v>
      </c>
      <c r="EH15" s="62">
        <v>0.99071710964918003</v>
      </c>
      <c r="EI15" s="62">
        <v>9.2828903508202307E-3</v>
      </c>
      <c r="EJ15" s="62">
        <v>9.2828903508202307E-3</v>
      </c>
      <c r="EK15" s="62">
        <v>0.59760905584030299</v>
      </c>
      <c r="EL15" s="62">
        <v>0.40239094415969701</v>
      </c>
      <c r="EM15" s="82">
        <v>0</v>
      </c>
      <c r="EN15" s="82">
        <v>10140</v>
      </c>
      <c r="EO15" s="82">
        <v>12557305.478</v>
      </c>
      <c r="EP15" s="82">
        <v>0</v>
      </c>
      <c r="EQ15" s="82">
        <v>0</v>
      </c>
      <c r="ER15" s="82">
        <v>49710.591</v>
      </c>
      <c r="ES15" s="82">
        <v>0</v>
      </c>
      <c r="ET15" s="82">
        <v>0</v>
      </c>
      <c r="EU15" s="82">
        <v>0</v>
      </c>
      <c r="EV15" s="82">
        <v>0</v>
      </c>
      <c r="EW15" s="82">
        <v>0</v>
      </c>
      <c r="EX15" s="62">
        <v>0</v>
      </c>
      <c r="EY15" s="62">
        <v>8.0366763670005096E-4</v>
      </c>
      <c r="EZ15" s="62">
        <v>0.995256411929067</v>
      </c>
      <c r="FA15" s="62">
        <v>0</v>
      </c>
      <c r="FB15" s="62">
        <v>0</v>
      </c>
      <c r="FC15" s="62">
        <v>3.9399204342325201E-3</v>
      </c>
      <c r="FD15" s="62">
        <v>0</v>
      </c>
      <c r="FE15" s="62">
        <v>0</v>
      </c>
      <c r="FF15" s="62">
        <v>0</v>
      </c>
      <c r="FG15" s="62">
        <v>0</v>
      </c>
      <c r="FH15" s="62">
        <v>0</v>
      </c>
    </row>
    <row r="16" spans="1:164" x14ac:dyDescent="0.15">
      <c r="A16" s="59">
        <v>2019</v>
      </c>
      <c r="B16" s="59" t="s">
        <v>367</v>
      </c>
      <c r="C16" s="59" t="s">
        <v>368</v>
      </c>
      <c r="D16" s="82">
        <v>6334.8</v>
      </c>
      <c r="E16" s="82">
        <v>91298701.329999998</v>
      </c>
      <c r="F16" s="82">
        <v>46712023.454999998</v>
      </c>
      <c r="G16" s="82">
        <v>92977260.329999998</v>
      </c>
      <c r="H16" s="82">
        <v>47607798.454999998</v>
      </c>
      <c r="I16" s="82">
        <v>8943357.2210000008</v>
      </c>
      <c r="J16" s="82">
        <v>4494985.1140000001</v>
      </c>
      <c r="K16" s="82">
        <v>4112.5150000000003</v>
      </c>
      <c r="L16" s="82">
        <v>1945.1949999999999</v>
      </c>
      <c r="M16" s="82">
        <v>734.90300000000002</v>
      </c>
      <c r="N16" s="82">
        <v>5406147.7580000004</v>
      </c>
      <c r="O16" s="82">
        <v>1406013.0859999999</v>
      </c>
      <c r="P16" s="82">
        <v>180823.35</v>
      </c>
      <c r="Q16" s="82">
        <v>5450662.2439999999</v>
      </c>
      <c r="R16" s="59" t="s">
        <v>342</v>
      </c>
      <c r="S16" s="61">
        <v>0.92</v>
      </c>
      <c r="T16" s="61">
        <v>0.86499999999999999</v>
      </c>
      <c r="U16" s="61">
        <v>0.16400000000000001</v>
      </c>
      <c r="V16" s="61">
        <v>1208.9749999999999</v>
      </c>
      <c r="W16" s="61">
        <v>0.157</v>
      </c>
      <c r="X16" s="61">
        <v>0.02</v>
      </c>
      <c r="Y16" s="61">
        <v>1218.93</v>
      </c>
      <c r="Z16" s="59" t="s">
        <v>342</v>
      </c>
      <c r="AA16" s="61">
        <v>0.09</v>
      </c>
      <c r="AB16" s="61">
        <v>8.3000000000000004E-2</v>
      </c>
      <c r="AC16" s="61">
        <v>1.6E-2</v>
      </c>
      <c r="AD16" s="61">
        <v>118.428</v>
      </c>
      <c r="AE16" s="61">
        <v>1.54001433264418E-2</v>
      </c>
      <c r="AF16" s="61">
        <v>1.98056869775631E-3</v>
      </c>
      <c r="AG16" s="61">
        <v>119.40284285750199</v>
      </c>
      <c r="AH16" s="59" t="s">
        <v>342</v>
      </c>
      <c r="AI16" s="61">
        <v>0.93899999999999995</v>
      </c>
      <c r="AJ16" s="61">
        <v>0.88400000000000001</v>
      </c>
      <c r="AK16" s="61">
        <v>0.16800000000000001</v>
      </c>
      <c r="AL16" s="61">
        <v>1235.0050000000001</v>
      </c>
      <c r="AM16" s="61">
        <v>0.161</v>
      </c>
      <c r="AN16" s="61">
        <v>2.1000000000000001E-2</v>
      </c>
      <c r="AO16" s="61">
        <v>1245.174</v>
      </c>
      <c r="AP16" s="59" t="s">
        <v>342</v>
      </c>
      <c r="AQ16" s="61">
        <v>0</v>
      </c>
      <c r="AR16" s="61">
        <v>5.3540000000000001</v>
      </c>
      <c r="AS16" s="61">
        <v>0.53800000000000003</v>
      </c>
      <c r="AT16" s="61">
        <v>0.59799999999999998</v>
      </c>
      <c r="AU16" s="61">
        <v>0</v>
      </c>
      <c r="AV16" s="61">
        <v>216.001</v>
      </c>
      <c r="AW16" s="61">
        <v>0.53200000000000003</v>
      </c>
      <c r="AX16" s="61">
        <v>0.58699999999999997</v>
      </c>
      <c r="AY16" s="61">
        <v>0</v>
      </c>
      <c r="AZ16" s="61">
        <v>1.9359999999999999</v>
      </c>
      <c r="BA16" s="61">
        <v>8.8999999999999996E-2</v>
      </c>
      <c r="BB16" s="61">
        <v>0.112</v>
      </c>
      <c r="BC16" s="61">
        <v>0</v>
      </c>
      <c r="BD16" s="61">
        <v>2165.8760000000002</v>
      </c>
      <c r="BE16" s="61">
        <v>1117.095</v>
      </c>
      <c r="BF16" s="61">
        <v>1130.029</v>
      </c>
      <c r="BG16" s="83">
        <v>0</v>
      </c>
      <c r="BH16" s="83">
        <v>8.8300000000000003E-2</v>
      </c>
      <c r="BI16" s="83">
        <v>2.1499999999999998E-2</v>
      </c>
      <c r="BJ16" s="83">
        <v>2.23E-2</v>
      </c>
      <c r="BK16" s="83">
        <v>0</v>
      </c>
      <c r="BL16" s="83">
        <v>1.77E-2</v>
      </c>
      <c r="BM16" s="83">
        <v>2.3E-3</v>
      </c>
      <c r="BN16" s="83">
        <v>2.5000000000000001E-3</v>
      </c>
      <c r="BO16" s="61">
        <v>0</v>
      </c>
      <c r="BP16" s="61">
        <v>2173.346</v>
      </c>
      <c r="BQ16" s="61">
        <v>1118.306</v>
      </c>
      <c r="BR16" s="61">
        <v>1131.318</v>
      </c>
      <c r="BS16" s="59" t="s">
        <v>342</v>
      </c>
      <c r="BT16" s="59" t="s">
        <v>342</v>
      </c>
      <c r="BU16" s="61">
        <v>0</v>
      </c>
      <c r="BV16" s="61">
        <v>0.40200000000000002</v>
      </c>
      <c r="BW16" s="61">
        <v>5.8000000000000003E-2</v>
      </c>
      <c r="BX16" s="61">
        <v>6.4000000000000001E-2</v>
      </c>
      <c r="BY16" s="61">
        <v>0</v>
      </c>
      <c r="BZ16" s="61">
        <v>0.27</v>
      </c>
      <c r="CA16" s="61">
        <v>5.6000000000000001E-2</v>
      </c>
      <c r="CB16" s="61">
        <v>0.06</v>
      </c>
      <c r="CC16" s="61">
        <v>0</v>
      </c>
      <c r="CD16" s="61">
        <v>0.14499999999999999</v>
      </c>
      <c r="CE16" s="61">
        <v>0.01</v>
      </c>
      <c r="CF16" s="61">
        <v>1.2E-2</v>
      </c>
      <c r="CG16" s="61">
        <v>0</v>
      </c>
      <c r="CH16" s="61">
        <v>162.52199999999999</v>
      </c>
      <c r="CI16" s="61">
        <v>119.661</v>
      </c>
      <c r="CJ16" s="61">
        <v>120.41200000000001</v>
      </c>
      <c r="CK16" s="83">
        <v>0</v>
      </c>
      <c r="CL16" s="83">
        <v>6.6E-3</v>
      </c>
      <c r="CM16" s="83">
        <v>2.3E-3</v>
      </c>
      <c r="CN16" s="83">
        <v>2.3999999999999998E-3</v>
      </c>
      <c r="CO16" s="83">
        <v>0</v>
      </c>
      <c r="CP16" s="83">
        <v>1.2999999999999999E-3</v>
      </c>
      <c r="CQ16" s="83">
        <v>2.0000000000000001E-4</v>
      </c>
      <c r="CR16" s="83">
        <v>2.9999999999999997E-4</v>
      </c>
      <c r="CS16" s="61">
        <v>0</v>
      </c>
      <c r="CT16" s="61">
        <v>163.083</v>
      </c>
      <c r="CU16" s="61">
        <v>119.791</v>
      </c>
      <c r="CV16" s="61">
        <v>120.54900000000001</v>
      </c>
      <c r="CW16" s="59" t="s">
        <v>342</v>
      </c>
      <c r="CX16" s="59" t="s">
        <v>342</v>
      </c>
      <c r="CY16" s="61">
        <v>0.82699999999999996</v>
      </c>
      <c r="CZ16" s="61">
        <v>0.78400000000000003</v>
      </c>
      <c r="DA16" s="61">
        <v>0.16800000000000001</v>
      </c>
      <c r="DB16" s="61">
        <v>1300.6420000000001</v>
      </c>
      <c r="DC16" s="61">
        <v>4.3999999999999997E-2</v>
      </c>
      <c r="DD16" s="61">
        <v>5.0000000000000001E-3</v>
      </c>
      <c r="DE16" s="61">
        <v>1303.3440000000001</v>
      </c>
      <c r="DF16" s="59" t="s">
        <v>342</v>
      </c>
      <c r="DG16" s="82">
        <v>0</v>
      </c>
      <c r="DH16" s="82">
        <v>220868.554</v>
      </c>
      <c r="DI16" s="82">
        <v>7645240.4380000001</v>
      </c>
      <c r="DJ16" s="82">
        <v>0</v>
      </c>
      <c r="DK16" s="82">
        <v>0</v>
      </c>
      <c r="DL16" s="82">
        <v>889945.027</v>
      </c>
      <c r="DM16" s="82">
        <v>0</v>
      </c>
      <c r="DN16" s="82">
        <v>188496</v>
      </c>
      <c r="DO16" s="82">
        <v>0</v>
      </c>
      <c r="DP16" s="82">
        <v>0</v>
      </c>
      <c r="DQ16" s="82">
        <v>-1193</v>
      </c>
      <c r="DR16" s="82">
        <v>7864915.9919999996</v>
      </c>
      <c r="DS16" s="82">
        <v>1078441.027</v>
      </c>
      <c r="DT16" s="82">
        <v>1078441.027</v>
      </c>
      <c r="DU16" s="82">
        <v>8754861.0189999994</v>
      </c>
      <c r="DV16" s="82">
        <v>188496</v>
      </c>
      <c r="DW16" s="62">
        <v>0</v>
      </c>
      <c r="DX16" s="62">
        <v>2.46963811833486E-2</v>
      </c>
      <c r="DY16" s="62">
        <v>0.85485130714985702</v>
      </c>
      <c r="DZ16" s="62">
        <v>0</v>
      </c>
      <c r="EA16" s="62">
        <v>0</v>
      </c>
      <c r="EB16" s="62">
        <v>9.9509057405326395E-2</v>
      </c>
      <c r="EC16" s="62">
        <v>0</v>
      </c>
      <c r="ED16" s="62">
        <v>2.10766493610334E-2</v>
      </c>
      <c r="EE16" s="62">
        <v>0</v>
      </c>
      <c r="EF16" s="62">
        <v>0</v>
      </c>
      <c r="EG16" s="62">
        <v>0</v>
      </c>
      <c r="EH16" s="62">
        <v>0.87941429323363995</v>
      </c>
      <c r="EI16" s="62">
        <v>0.12058570676636</v>
      </c>
      <c r="EJ16" s="62">
        <v>0.12058570676636</v>
      </c>
      <c r="EK16" s="62">
        <v>0.97892335063896696</v>
      </c>
      <c r="EL16" s="62">
        <v>2.10766493610334E-2</v>
      </c>
      <c r="EM16" s="82">
        <v>0</v>
      </c>
      <c r="EN16" s="82">
        <v>96982</v>
      </c>
      <c r="EO16" s="82">
        <v>5193935.41</v>
      </c>
      <c r="EP16" s="82">
        <v>0</v>
      </c>
      <c r="EQ16" s="82">
        <v>0</v>
      </c>
      <c r="ER16" s="82">
        <v>59670.646999999997</v>
      </c>
      <c r="ES16" s="82">
        <v>0</v>
      </c>
      <c r="ET16" s="82">
        <v>0</v>
      </c>
      <c r="EU16" s="82">
        <v>0</v>
      </c>
      <c r="EV16" s="82">
        <v>0</v>
      </c>
      <c r="EW16" s="82">
        <v>0</v>
      </c>
      <c r="EX16" s="62">
        <v>0</v>
      </c>
      <c r="EY16" s="62">
        <v>1.8125484331511101E-2</v>
      </c>
      <c r="EZ16" s="62">
        <v>0.97072234944719604</v>
      </c>
      <c r="FA16" s="62">
        <v>0</v>
      </c>
      <c r="FB16" s="62">
        <v>0</v>
      </c>
      <c r="FC16" s="62">
        <v>1.11521662212926E-2</v>
      </c>
      <c r="FD16" s="62">
        <v>0</v>
      </c>
      <c r="FE16" s="62">
        <v>0</v>
      </c>
      <c r="FF16" s="62">
        <v>0</v>
      </c>
      <c r="FG16" s="62">
        <v>0</v>
      </c>
      <c r="FH16" s="62">
        <v>0</v>
      </c>
    </row>
    <row r="17" spans="1:164" x14ac:dyDescent="0.15">
      <c r="A17" s="59">
        <v>2019</v>
      </c>
      <c r="B17" s="59" t="s">
        <v>369</v>
      </c>
      <c r="C17" s="59" t="s">
        <v>370</v>
      </c>
      <c r="D17" s="82">
        <v>32312.6</v>
      </c>
      <c r="E17" s="82">
        <v>182618270.47099999</v>
      </c>
      <c r="F17" s="82">
        <v>83958968.362000003</v>
      </c>
      <c r="G17" s="82">
        <v>793811074.38900006</v>
      </c>
      <c r="H17" s="82">
        <v>340886590.86500001</v>
      </c>
      <c r="I17" s="82">
        <v>87477873.287</v>
      </c>
      <c r="J17" s="82">
        <v>37744257.534000002</v>
      </c>
      <c r="K17" s="82">
        <v>4830.5789999999997</v>
      </c>
      <c r="L17" s="82">
        <v>2045.1759999999999</v>
      </c>
      <c r="M17" s="82">
        <v>1926.8130000000001</v>
      </c>
      <c r="N17" s="82">
        <v>10160780.048</v>
      </c>
      <c r="O17" s="82">
        <v>1444425.828</v>
      </c>
      <c r="P17" s="82">
        <v>182572.913</v>
      </c>
      <c r="Q17" s="82">
        <v>10193087.078</v>
      </c>
      <c r="R17" s="59" t="s">
        <v>342</v>
      </c>
      <c r="S17" s="61">
        <v>0.11</v>
      </c>
      <c r="T17" s="61">
        <v>0.108</v>
      </c>
      <c r="U17" s="61">
        <v>4.3999999999999997E-2</v>
      </c>
      <c r="V17" s="61">
        <v>232.30500000000001</v>
      </c>
      <c r="W17" s="61">
        <v>1.7000000000000001E-2</v>
      </c>
      <c r="X17" s="61">
        <v>2E-3</v>
      </c>
      <c r="Y17" s="61">
        <v>233.04400000000001</v>
      </c>
      <c r="Z17" s="59" t="s">
        <v>342</v>
      </c>
      <c r="AA17" s="61">
        <v>5.2999999999999999E-2</v>
      </c>
      <c r="AB17" s="61">
        <v>4.9000000000000002E-2</v>
      </c>
      <c r="AC17" s="61">
        <v>2.1000000000000001E-2</v>
      </c>
      <c r="AD17" s="61">
        <v>111.279</v>
      </c>
      <c r="AE17" s="61">
        <v>7.9095362379383392E-3</v>
      </c>
      <c r="AF17" s="61">
        <v>9.9975162687236598E-4</v>
      </c>
      <c r="AG17" s="61">
        <v>111.632719461317</v>
      </c>
      <c r="AH17" s="59" t="s">
        <v>342</v>
      </c>
      <c r="AI17" s="61">
        <v>0.40200000000000002</v>
      </c>
      <c r="AJ17" s="61">
        <v>0.39500000000000002</v>
      </c>
      <c r="AK17" s="61">
        <v>0.16</v>
      </c>
      <c r="AL17" s="61">
        <v>846.03700000000003</v>
      </c>
      <c r="AM17" s="61">
        <v>0.06</v>
      </c>
      <c r="AN17" s="61">
        <v>8.0000000000000002E-3</v>
      </c>
      <c r="AO17" s="61">
        <v>848.72699999999998</v>
      </c>
      <c r="AP17" s="59" t="s">
        <v>342</v>
      </c>
      <c r="AQ17" s="61">
        <v>2.4990000000000001</v>
      </c>
      <c r="AR17" s="61">
        <v>2.1339999999999999</v>
      </c>
      <c r="AS17" s="61">
        <v>0.21199999999999999</v>
      </c>
      <c r="AT17" s="61">
        <v>0.28599999999999998</v>
      </c>
      <c r="AU17" s="61">
        <v>3.5880000000000001</v>
      </c>
      <c r="AV17" s="61">
        <v>1.946</v>
      </c>
      <c r="AW17" s="61">
        <v>0.19500000000000001</v>
      </c>
      <c r="AX17" s="61">
        <v>0.255</v>
      </c>
      <c r="AY17" s="61">
        <v>6.0570000000000004</v>
      </c>
      <c r="AZ17" s="61">
        <v>0.79</v>
      </c>
      <c r="BA17" s="61">
        <v>1.7000000000000001E-2</v>
      </c>
      <c r="BB17" s="61">
        <v>0.14399999999999999</v>
      </c>
      <c r="BC17" s="61">
        <v>2208.6460000000002</v>
      </c>
      <c r="BD17" s="61">
        <v>886.01800000000003</v>
      </c>
      <c r="BE17" s="61">
        <v>838.27200000000005</v>
      </c>
      <c r="BF17" s="61">
        <v>864.98599999999999</v>
      </c>
      <c r="BG17" s="83">
        <v>0.27100000000000002</v>
      </c>
      <c r="BH17" s="83">
        <v>4.9599999999999998E-2</v>
      </c>
      <c r="BI17" s="83">
        <v>1.8599999999999998E-2</v>
      </c>
      <c r="BJ17" s="83">
        <v>2.3900000000000001E-2</v>
      </c>
      <c r="BK17" s="83">
        <v>3.95E-2</v>
      </c>
      <c r="BL17" s="83">
        <v>1.0999999999999999E-2</v>
      </c>
      <c r="BM17" s="83">
        <v>2E-3</v>
      </c>
      <c r="BN17" s="83">
        <v>2.8E-3</v>
      </c>
      <c r="BO17" s="61">
        <v>2227.1849999999999</v>
      </c>
      <c r="BP17" s="61">
        <v>890.524</v>
      </c>
      <c r="BQ17" s="61">
        <v>839.32100000000003</v>
      </c>
      <c r="BR17" s="61">
        <v>866.42100000000005</v>
      </c>
      <c r="BS17" s="59" t="s">
        <v>342</v>
      </c>
      <c r="BT17" s="59" t="s">
        <v>342</v>
      </c>
      <c r="BU17" s="61">
        <v>0.23200000000000001</v>
      </c>
      <c r="BV17" s="61">
        <v>0.247</v>
      </c>
      <c r="BW17" s="61">
        <v>0.03</v>
      </c>
      <c r="BX17" s="61">
        <v>0.04</v>
      </c>
      <c r="BY17" s="61">
        <v>0.28299999999999997</v>
      </c>
      <c r="BZ17" s="61">
        <v>0.19500000000000001</v>
      </c>
      <c r="CA17" s="61">
        <v>2.8000000000000001E-2</v>
      </c>
      <c r="CB17" s="61">
        <v>3.5999999999999997E-2</v>
      </c>
      <c r="CC17" s="61">
        <v>0.56299999999999994</v>
      </c>
      <c r="CD17" s="61">
        <v>9.1999999999999998E-2</v>
      </c>
      <c r="CE17" s="61">
        <v>2E-3</v>
      </c>
      <c r="CF17" s="61">
        <v>0.02</v>
      </c>
      <c r="CG17" s="61">
        <v>205.2</v>
      </c>
      <c r="CH17" s="61">
        <v>102.746</v>
      </c>
      <c r="CI17" s="61">
        <v>118.60299999999999</v>
      </c>
      <c r="CJ17" s="61">
        <v>120.75700000000001</v>
      </c>
      <c r="CK17" s="83">
        <v>2.52E-2</v>
      </c>
      <c r="CL17" s="83">
        <v>5.7999999999999996E-3</v>
      </c>
      <c r="CM17" s="83">
        <v>2.5999999999999999E-3</v>
      </c>
      <c r="CN17" s="83">
        <v>3.3E-3</v>
      </c>
      <c r="CO17" s="83">
        <v>3.7000000000000002E-3</v>
      </c>
      <c r="CP17" s="83">
        <v>1.2999999999999999E-3</v>
      </c>
      <c r="CQ17" s="83">
        <v>2.9999999999999997E-4</v>
      </c>
      <c r="CR17" s="83">
        <v>4.0000000000000002E-4</v>
      </c>
      <c r="CS17" s="61">
        <v>206.923</v>
      </c>
      <c r="CT17" s="61">
        <v>103.26900000000001</v>
      </c>
      <c r="CU17" s="61">
        <v>118.752</v>
      </c>
      <c r="CV17" s="61">
        <v>120.958</v>
      </c>
      <c r="CW17" s="59" t="s">
        <v>342</v>
      </c>
      <c r="CX17" s="59" t="s">
        <v>342</v>
      </c>
      <c r="CY17" s="61">
        <v>0.42199999999999999</v>
      </c>
      <c r="CZ17" s="61">
        <v>0.39300000000000002</v>
      </c>
      <c r="DA17" s="61">
        <v>0.23</v>
      </c>
      <c r="DB17" s="61">
        <v>890.21100000000001</v>
      </c>
      <c r="DC17" s="61">
        <v>4.7E-2</v>
      </c>
      <c r="DD17" s="61">
        <v>6.0000000000000001E-3</v>
      </c>
      <c r="DE17" s="61">
        <v>892.57100000000003</v>
      </c>
      <c r="DF17" s="59" t="s">
        <v>342</v>
      </c>
      <c r="DG17" s="82">
        <v>421951.39799999999</v>
      </c>
      <c r="DH17" s="82">
        <v>67406.312000000005</v>
      </c>
      <c r="DI17" s="82">
        <v>21888510.263999999</v>
      </c>
      <c r="DJ17" s="82">
        <v>28170175</v>
      </c>
      <c r="DK17" s="82">
        <v>30514624</v>
      </c>
      <c r="DL17" s="82">
        <v>1650990.453</v>
      </c>
      <c r="DM17" s="82">
        <v>4455881</v>
      </c>
      <c r="DN17" s="82">
        <v>317489</v>
      </c>
      <c r="DO17" s="82">
        <v>0</v>
      </c>
      <c r="DP17" s="82">
        <v>4376.2420000000002</v>
      </c>
      <c r="DQ17" s="82">
        <v>-13530</v>
      </c>
      <c r="DR17" s="82">
        <v>50538889.215999998</v>
      </c>
      <c r="DS17" s="82">
        <v>36938984.453000002</v>
      </c>
      <c r="DT17" s="82">
        <v>6424360.4529999997</v>
      </c>
      <c r="DU17" s="82">
        <v>24019704.669</v>
      </c>
      <c r="DV17" s="82">
        <v>63458169</v>
      </c>
      <c r="DW17" s="62">
        <v>4.8235214266476797E-3</v>
      </c>
      <c r="DX17" s="62">
        <v>7.7055270290465601E-4</v>
      </c>
      <c r="DY17" s="62">
        <v>0.25021767614999502</v>
      </c>
      <c r="DZ17" s="62">
        <v>0.32202628868861999</v>
      </c>
      <c r="EA17" s="62">
        <v>0.34882676864622503</v>
      </c>
      <c r="EB17" s="62">
        <v>1.8873234839326802E-2</v>
      </c>
      <c r="EC17" s="62">
        <v>5.0937234904225297E-2</v>
      </c>
      <c r="ED17" s="62">
        <v>3.6293634799734499E-3</v>
      </c>
      <c r="EE17" s="62">
        <v>0</v>
      </c>
      <c r="EF17" s="62">
        <v>5.0026844691708999E-5</v>
      </c>
      <c r="EG17" s="62">
        <v>0</v>
      </c>
      <c r="EH17" s="62">
        <v>0.57773339813024904</v>
      </c>
      <c r="EI17" s="62">
        <v>0.42226660186975101</v>
      </c>
      <c r="EJ17" s="62">
        <v>7.3439833223525597E-2</v>
      </c>
      <c r="EK17" s="62">
        <v>0.27458034428095601</v>
      </c>
      <c r="EL17" s="62">
        <v>0.72541965571904399</v>
      </c>
      <c r="EM17" s="82">
        <v>427383</v>
      </c>
      <c r="EN17" s="82">
        <v>262484.42200000002</v>
      </c>
      <c r="EO17" s="82">
        <v>13157834.616</v>
      </c>
      <c r="EP17" s="82">
        <v>0</v>
      </c>
      <c r="EQ17" s="82">
        <v>0</v>
      </c>
      <c r="ER17" s="82">
        <v>449513.13</v>
      </c>
      <c r="ES17" s="82">
        <v>0</v>
      </c>
      <c r="ET17" s="82">
        <v>0</v>
      </c>
      <c r="EU17" s="82">
        <v>0</v>
      </c>
      <c r="EV17" s="82">
        <v>0</v>
      </c>
      <c r="EW17" s="82">
        <v>0</v>
      </c>
      <c r="EX17" s="62">
        <v>2.9892744494359701E-2</v>
      </c>
      <c r="EY17" s="62">
        <v>1.8359129292164201E-2</v>
      </c>
      <c r="EZ17" s="62">
        <v>0.92030751873435002</v>
      </c>
      <c r="FA17" s="62">
        <v>0</v>
      </c>
      <c r="FB17" s="62">
        <v>0</v>
      </c>
      <c r="FC17" s="62">
        <v>3.1440607479125797E-2</v>
      </c>
      <c r="FD17" s="62">
        <v>0</v>
      </c>
      <c r="FE17" s="62">
        <v>0</v>
      </c>
      <c r="FF17" s="62">
        <v>0</v>
      </c>
      <c r="FG17" s="62">
        <v>0</v>
      </c>
      <c r="FH17" s="62">
        <v>0</v>
      </c>
    </row>
    <row r="18" spans="1:164" x14ac:dyDescent="0.15">
      <c r="A18" s="59">
        <v>2019</v>
      </c>
      <c r="B18" s="59" t="s">
        <v>397</v>
      </c>
      <c r="C18" s="59" t="s">
        <v>398</v>
      </c>
      <c r="D18" s="82">
        <v>6441.6</v>
      </c>
      <c r="E18" s="82">
        <v>179724865.06799999</v>
      </c>
      <c r="F18" s="82">
        <v>80998601.900000006</v>
      </c>
      <c r="G18" s="82">
        <v>183395878.06799999</v>
      </c>
      <c r="H18" s="82">
        <v>82676825.900000006</v>
      </c>
      <c r="I18" s="82">
        <v>18166187.703000002</v>
      </c>
      <c r="J18" s="82">
        <v>8096637.0020000003</v>
      </c>
      <c r="K18" s="82">
        <v>31972.072</v>
      </c>
      <c r="L18" s="82">
        <v>15925.092000000001</v>
      </c>
      <c r="M18" s="82">
        <v>29425.656999999999</v>
      </c>
      <c r="N18" s="82">
        <v>13963513.631999999</v>
      </c>
      <c r="O18" s="82">
        <v>1523991.2420000001</v>
      </c>
      <c r="P18" s="82">
        <v>239832.584</v>
      </c>
      <c r="Q18" s="82">
        <v>14018298.579</v>
      </c>
      <c r="R18" s="59" t="s">
        <v>342</v>
      </c>
      <c r="S18" s="61">
        <v>3.52</v>
      </c>
      <c r="T18" s="61">
        <v>3.9340000000000002</v>
      </c>
      <c r="U18" s="61">
        <v>3.24</v>
      </c>
      <c r="V18" s="61">
        <v>1537.308</v>
      </c>
      <c r="W18" s="61">
        <v>8.4000000000000005E-2</v>
      </c>
      <c r="X18" s="61">
        <v>1.2999999999999999E-2</v>
      </c>
      <c r="Y18" s="61">
        <v>1543.34</v>
      </c>
      <c r="Z18" s="59" t="s">
        <v>342</v>
      </c>
      <c r="AA18" s="61">
        <v>0.35599999999999998</v>
      </c>
      <c r="AB18" s="61">
        <v>0.39300000000000002</v>
      </c>
      <c r="AC18" s="61">
        <v>0.32700000000000001</v>
      </c>
      <c r="AD18" s="61">
        <v>155.38800000000001</v>
      </c>
      <c r="AE18" s="61">
        <v>8.4795792803816494E-3</v>
      </c>
      <c r="AF18" s="61">
        <v>1.3344429770986801E-3</v>
      </c>
      <c r="AG18" s="61">
        <v>155.99731927684101</v>
      </c>
      <c r="AH18" s="59" t="s">
        <v>342</v>
      </c>
      <c r="AI18" s="61">
        <v>3.605</v>
      </c>
      <c r="AJ18" s="61">
        <v>4.0289999999999999</v>
      </c>
      <c r="AK18" s="61">
        <v>3.3180000000000001</v>
      </c>
      <c r="AL18" s="61">
        <v>1574.4480000000001</v>
      </c>
      <c r="AM18" s="61">
        <v>8.5999999999999993E-2</v>
      </c>
      <c r="AN18" s="61">
        <v>1.4E-2</v>
      </c>
      <c r="AO18" s="61">
        <v>1580.625</v>
      </c>
      <c r="AP18" s="59" t="s">
        <v>342</v>
      </c>
      <c r="AQ18" s="61">
        <v>2.452</v>
      </c>
      <c r="AR18" s="61">
        <v>5.7640000000000002</v>
      </c>
      <c r="AS18" s="61">
        <v>2.1259999999999999</v>
      </c>
      <c r="AT18" s="61">
        <v>3.5910000000000002</v>
      </c>
      <c r="AU18" s="61">
        <v>2.4449999999999998</v>
      </c>
      <c r="AV18" s="61">
        <v>6.4669999999999996</v>
      </c>
      <c r="AW18" s="61">
        <v>2.1539999999999999</v>
      </c>
      <c r="AX18" s="61">
        <v>4.016</v>
      </c>
      <c r="AY18" s="61">
        <v>2.2229999999999999</v>
      </c>
      <c r="AZ18" s="61">
        <v>7.4109999999999996</v>
      </c>
      <c r="BA18" s="61">
        <v>5.7000000000000002E-2</v>
      </c>
      <c r="BB18" s="61">
        <v>3.3180000000000001</v>
      </c>
      <c r="BC18" s="61">
        <v>2161.105</v>
      </c>
      <c r="BD18" s="61">
        <v>1677.694</v>
      </c>
      <c r="BE18" s="61">
        <v>1197.5219999999999</v>
      </c>
      <c r="BF18" s="61">
        <v>1574.22</v>
      </c>
      <c r="BG18" s="83">
        <v>0.2545</v>
      </c>
      <c r="BH18" s="83">
        <v>6.8000000000000005E-2</v>
      </c>
      <c r="BI18" s="83">
        <v>2.18E-2</v>
      </c>
      <c r="BJ18" s="83">
        <v>8.5900000000000004E-2</v>
      </c>
      <c r="BK18" s="83">
        <v>3.6999999999999998E-2</v>
      </c>
      <c r="BL18" s="83">
        <v>1.3599999999999999E-2</v>
      </c>
      <c r="BM18" s="83">
        <v>2.2000000000000001E-3</v>
      </c>
      <c r="BN18" s="83">
        <v>1.35E-2</v>
      </c>
      <c r="BO18" s="61">
        <v>2178.5</v>
      </c>
      <c r="BP18" s="61">
        <v>1683.4449999999999</v>
      </c>
      <c r="BQ18" s="61">
        <v>1198.721</v>
      </c>
      <c r="BR18" s="61">
        <v>1580.3969999999999</v>
      </c>
      <c r="BS18" s="59" t="s">
        <v>342</v>
      </c>
      <c r="BT18" s="59" t="s">
        <v>342</v>
      </c>
      <c r="BU18" s="61">
        <v>0.23400000000000001</v>
      </c>
      <c r="BV18" s="61">
        <v>0.56100000000000005</v>
      </c>
      <c r="BW18" s="61">
        <v>0.216</v>
      </c>
      <c r="BX18" s="61">
        <v>0.35399999999999998</v>
      </c>
      <c r="BY18" s="61">
        <v>0.23400000000000001</v>
      </c>
      <c r="BZ18" s="61">
        <v>0.61499999999999999</v>
      </c>
      <c r="CA18" s="61">
        <v>0.218</v>
      </c>
      <c r="CB18" s="61">
        <v>0.39200000000000002</v>
      </c>
      <c r="CC18" s="61">
        <v>0.21199999999999999</v>
      </c>
      <c r="CD18" s="61">
        <v>0.72099999999999997</v>
      </c>
      <c r="CE18" s="61">
        <v>6.0000000000000001E-3</v>
      </c>
      <c r="CF18" s="61">
        <v>0.32700000000000001</v>
      </c>
      <c r="CG18" s="61">
        <v>205.91200000000001</v>
      </c>
      <c r="CH18" s="61">
        <v>163.24</v>
      </c>
      <c r="CI18" s="61">
        <v>121.928</v>
      </c>
      <c r="CJ18" s="61">
        <v>155.38399999999999</v>
      </c>
      <c r="CK18" s="83">
        <v>2.4299999999999999E-2</v>
      </c>
      <c r="CL18" s="83">
        <v>6.6E-3</v>
      </c>
      <c r="CM18" s="83">
        <v>2.2000000000000001E-3</v>
      </c>
      <c r="CN18" s="83">
        <v>8.5000000000000006E-3</v>
      </c>
      <c r="CO18" s="83">
        <v>3.5000000000000001E-3</v>
      </c>
      <c r="CP18" s="83">
        <v>1.2999999999999999E-3</v>
      </c>
      <c r="CQ18" s="83">
        <v>2.0000000000000001E-4</v>
      </c>
      <c r="CR18" s="83">
        <v>1.2999999999999999E-3</v>
      </c>
      <c r="CS18" s="61">
        <v>207.56899999999999</v>
      </c>
      <c r="CT18" s="61">
        <v>163.79900000000001</v>
      </c>
      <c r="CU18" s="61">
        <v>122.051</v>
      </c>
      <c r="CV18" s="61">
        <v>155.994</v>
      </c>
      <c r="CW18" s="59" t="s">
        <v>342</v>
      </c>
      <c r="CX18" s="59" t="s">
        <v>342</v>
      </c>
      <c r="CY18" s="61">
        <v>4.45</v>
      </c>
      <c r="CZ18" s="61">
        <v>5.125</v>
      </c>
      <c r="DA18" s="61">
        <v>4.9930000000000003</v>
      </c>
      <c r="DB18" s="61">
        <v>1587.9069999999999</v>
      </c>
      <c r="DC18" s="61">
        <v>5.5E-2</v>
      </c>
      <c r="DD18" s="61">
        <v>0.01</v>
      </c>
      <c r="DE18" s="61">
        <v>1592.279</v>
      </c>
      <c r="DF18" s="59" t="s">
        <v>342</v>
      </c>
      <c r="DG18" s="82">
        <v>3532311</v>
      </c>
      <c r="DH18" s="82">
        <v>6848525.6880000001</v>
      </c>
      <c r="DI18" s="82">
        <v>7359675</v>
      </c>
      <c r="DJ18" s="82">
        <v>0</v>
      </c>
      <c r="DK18" s="82">
        <v>0</v>
      </c>
      <c r="DL18" s="82">
        <v>0</v>
      </c>
      <c r="DM18" s="82">
        <v>156110</v>
      </c>
      <c r="DN18" s="82">
        <v>272410.59999999998</v>
      </c>
      <c r="DO18" s="82">
        <v>0</v>
      </c>
      <c r="DP18" s="82">
        <v>0</v>
      </c>
      <c r="DQ18" s="82">
        <v>-2845</v>
      </c>
      <c r="DR18" s="82">
        <v>17737666.688000001</v>
      </c>
      <c r="DS18" s="82">
        <v>428520.6</v>
      </c>
      <c r="DT18" s="82">
        <v>428520.6</v>
      </c>
      <c r="DU18" s="82">
        <v>17737666.688000001</v>
      </c>
      <c r="DV18" s="82">
        <v>428520.6</v>
      </c>
      <c r="DW18" s="62">
        <v>0.19444426857436001</v>
      </c>
      <c r="DX18" s="62">
        <v>0.37699301341696001</v>
      </c>
      <c r="DY18" s="62">
        <v>0.40513041527770499</v>
      </c>
      <c r="DZ18" s="62">
        <v>0</v>
      </c>
      <c r="EA18" s="62">
        <v>0</v>
      </c>
      <c r="EB18" s="62">
        <v>0</v>
      </c>
      <c r="EC18" s="62">
        <v>8.5934377712334406E-3</v>
      </c>
      <c r="ED18" s="62">
        <v>1.4995474596914801E-2</v>
      </c>
      <c r="EE18" s="62">
        <v>0</v>
      </c>
      <c r="EF18" s="62">
        <v>0</v>
      </c>
      <c r="EG18" s="62">
        <v>0</v>
      </c>
      <c r="EH18" s="62">
        <v>0.97641108763185203</v>
      </c>
      <c r="EI18" s="62">
        <v>2.3588912368148199E-2</v>
      </c>
      <c r="EJ18" s="62">
        <v>2.3588912368148199E-2</v>
      </c>
      <c r="EK18" s="62">
        <v>0.97641108763185203</v>
      </c>
      <c r="EL18" s="62">
        <v>2.3588912368148199E-2</v>
      </c>
      <c r="EM18" s="82">
        <v>55041.146999999997</v>
      </c>
      <c r="EN18" s="82">
        <v>6312911.9510000004</v>
      </c>
      <c r="EO18" s="82">
        <v>3231008.1120000002</v>
      </c>
      <c r="EP18" s="82">
        <v>0</v>
      </c>
      <c r="EQ18" s="82">
        <v>0</v>
      </c>
      <c r="ER18" s="82">
        <v>0</v>
      </c>
      <c r="ES18" s="82">
        <v>0</v>
      </c>
      <c r="ET18" s="82">
        <v>0</v>
      </c>
      <c r="EU18" s="82">
        <v>0</v>
      </c>
      <c r="EV18" s="82">
        <v>0</v>
      </c>
      <c r="EW18" s="82">
        <v>0</v>
      </c>
      <c r="EX18" s="62">
        <v>5.7340733256872299E-3</v>
      </c>
      <c r="EY18" s="62">
        <v>0.65766615914142801</v>
      </c>
      <c r="EZ18" s="62">
        <v>0.33659976753288501</v>
      </c>
      <c r="FA18" s="62">
        <v>0</v>
      </c>
      <c r="FB18" s="62">
        <v>0</v>
      </c>
      <c r="FC18" s="62">
        <v>0</v>
      </c>
      <c r="FD18" s="62">
        <v>0</v>
      </c>
      <c r="FE18" s="62">
        <v>0</v>
      </c>
      <c r="FF18" s="62">
        <v>0</v>
      </c>
      <c r="FG18" s="62">
        <v>0</v>
      </c>
      <c r="FH18" s="62">
        <v>0</v>
      </c>
    </row>
    <row r="19" spans="1:164" x14ac:dyDescent="0.15">
      <c r="A19" s="59">
        <v>2019</v>
      </c>
      <c r="B19" s="59" t="s">
        <v>371</v>
      </c>
      <c r="C19" s="59" t="s">
        <v>372</v>
      </c>
      <c r="D19" s="82">
        <v>98665.900000000096</v>
      </c>
      <c r="E19" s="82">
        <v>1456434624.6930001</v>
      </c>
      <c r="F19" s="82">
        <v>658789797.73099995</v>
      </c>
      <c r="G19" s="82">
        <v>2687182264.862</v>
      </c>
      <c r="H19" s="82">
        <v>1180239679.652</v>
      </c>
      <c r="I19" s="82">
        <v>296156270.72399998</v>
      </c>
      <c r="J19" s="82">
        <v>130549971.51199999</v>
      </c>
      <c r="K19" s="82">
        <v>47372.930999999997</v>
      </c>
      <c r="L19" s="82">
        <v>19337.501</v>
      </c>
      <c r="M19" s="82">
        <v>51684.019</v>
      </c>
      <c r="N19" s="82">
        <v>102919396.41500001</v>
      </c>
      <c r="O19" s="82">
        <v>15611901.136</v>
      </c>
      <c r="P19" s="82">
        <v>2120087.7990000001</v>
      </c>
      <c r="Q19" s="82">
        <v>103430314.69</v>
      </c>
      <c r="R19" s="59" t="s">
        <v>342</v>
      </c>
      <c r="S19" s="61">
        <v>0.32</v>
      </c>
      <c r="T19" s="61">
        <v>0.29599999999999999</v>
      </c>
      <c r="U19" s="61">
        <v>0.34899999999999998</v>
      </c>
      <c r="V19" s="61">
        <v>695.03399999999999</v>
      </c>
      <c r="W19" s="61">
        <v>5.2999999999999999E-2</v>
      </c>
      <c r="X19" s="61">
        <v>7.0000000000000001E-3</v>
      </c>
      <c r="Y19" s="61">
        <v>698.48500000000001</v>
      </c>
      <c r="Z19" s="59" t="s">
        <v>342</v>
      </c>
      <c r="AA19" s="61">
        <v>6.5000000000000002E-2</v>
      </c>
      <c r="AB19" s="61">
        <v>5.8999999999999997E-2</v>
      </c>
      <c r="AC19" s="61">
        <v>7.0999999999999994E-2</v>
      </c>
      <c r="AD19" s="61">
        <v>141.33099999999999</v>
      </c>
      <c r="AE19" s="61">
        <v>1.07192598083768E-2</v>
      </c>
      <c r="AF19" s="61">
        <v>1.4556697314490801E-3</v>
      </c>
      <c r="AG19" s="61">
        <v>142.032210627788</v>
      </c>
      <c r="AH19" s="59" t="s">
        <v>342</v>
      </c>
      <c r="AI19" s="61">
        <v>0.53400000000000003</v>
      </c>
      <c r="AJ19" s="61">
        <v>0.49399999999999999</v>
      </c>
      <c r="AK19" s="61">
        <v>0.58199999999999996</v>
      </c>
      <c r="AL19" s="61">
        <v>1159.252</v>
      </c>
      <c r="AM19" s="61">
        <v>8.7999999999999995E-2</v>
      </c>
      <c r="AN19" s="61">
        <v>1.2E-2</v>
      </c>
      <c r="AO19" s="61">
        <v>1165.0070000000001</v>
      </c>
      <c r="AP19" s="59" t="s">
        <v>342</v>
      </c>
      <c r="AQ19" s="61">
        <v>1.3520000000000001</v>
      </c>
      <c r="AR19" s="61">
        <v>2.0880000000000001</v>
      </c>
      <c r="AS19" s="61">
        <v>0.16500000000000001</v>
      </c>
      <c r="AT19" s="61">
        <v>0.45300000000000001</v>
      </c>
      <c r="AU19" s="61">
        <v>1.256</v>
      </c>
      <c r="AV19" s="61">
        <v>1.506</v>
      </c>
      <c r="AW19" s="61">
        <v>0.16500000000000001</v>
      </c>
      <c r="AX19" s="61">
        <v>0.41099999999999998</v>
      </c>
      <c r="AY19" s="61">
        <v>2.5310000000000001</v>
      </c>
      <c r="AZ19" s="61">
        <v>0.16500000000000001</v>
      </c>
      <c r="BA19" s="61">
        <v>6.0000000000000001E-3</v>
      </c>
      <c r="BB19" s="61">
        <v>0.56799999999999995</v>
      </c>
      <c r="BC19" s="61">
        <v>2216.7640000000001</v>
      </c>
      <c r="BD19" s="61">
        <v>1168.405</v>
      </c>
      <c r="BE19" s="61">
        <v>850.06100000000004</v>
      </c>
      <c r="BF19" s="61">
        <v>1155.1990000000001</v>
      </c>
      <c r="BG19" s="83">
        <v>0.24429999999999999</v>
      </c>
      <c r="BH19" s="83">
        <v>2.3199999999999998E-2</v>
      </c>
      <c r="BI19" s="83">
        <v>1.5900000000000001E-2</v>
      </c>
      <c r="BJ19" s="83">
        <v>6.6600000000000006E-2</v>
      </c>
      <c r="BK19" s="83">
        <v>3.5499999999999997E-2</v>
      </c>
      <c r="BL19" s="83">
        <v>2.5000000000000001E-3</v>
      </c>
      <c r="BM19" s="83">
        <v>1.6000000000000001E-3</v>
      </c>
      <c r="BN19" s="83">
        <v>9.1000000000000004E-3</v>
      </c>
      <c r="BO19" s="61">
        <v>2233.4499999999998</v>
      </c>
      <c r="BP19" s="61">
        <v>1169.7429999999999</v>
      </c>
      <c r="BQ19" s="61">
        <v>850.93799999999999</v>
      </c>
      <c r="BR19" s="61">
        <v>1159.5820000000001</v>
      </c>
      <c r="BS19" s="59" t="s">
        <v>342</v>
      </c>
      <c r="BT19" s="59" t="s">
        <v>342</v>
      </c>
      <c r="BU19" s="61">
        <v>0.125</v>
      </c>
      <c r="BV19" s="61">
        <v>0.216</v>
      </c>
      <c r="BW19" s="61">
        <v>2.3E-2</v>
      </c>
      <c r="BX19" s="61">
        <v>5.7000000000000002E-2</v>
      </c>
      <c r="BY19" s="61">
        <v>0.114</v>
      </c>
      <c r="BZ19" s="61">
        <v>0.158</v>
      </c>
      <c r="CA19" s="61">
        <v>2.3E-2</v>
      </c>
      <c r="CB19" s="61">
        <v>5.0999999999999997E-2</v>
      </c>
      <c r="CC19" s="61">
        <v>0.23300000000000001</v>
      </c>
      <c r="CD19" s="61">
        <v>1.7000000000000001E-2</v>
      </c>
      <c r="CE19" s="61">
        <v>1E-3</v>
      </c>
      <c r="CF19" s="61">
        <v>7.0999999999999994E-2</v>
      </c>
      <c r="CG19" s="61">
        <v>204.51900000000001</v>
      </c>
      <c r="CH19" s="61">
        <v>120.82299999999999</v>
      </c>
      <c r="CI19" s="61">
        <v>118.71299999999999</v>
      </c>
      <c r="CJ19" s="61">
        <v>144.19</v>
      </c>
      <c r="CK19" s="83">
        <v>2.2499999999999999E-2</v>
      </c>
      <c r="CL19" s="83">
        <v>2.3999999999999998E-3</v>
      </c>
      <c r="CM19" s="83">
        <v>2.2000000000000001E-3</v>
      </c>
      <c r="CN19" s="83">
        <v>8.3000000000000001E-3</v>
      </c>
      <c r="CO19" s="83">
        <v>3.3E-3</v>
      </c>
      <c r="CP19" s="83">
        <v>2.9999999999999997E-4</v>
      </c>
      <c r="CQ19" s="83">
        <v>2.0000000000000001E-4</v>
      </c>
      <c r="CR19" s="83">
        <v>1.1000000000000001E-3</v>
      </c>
      <c r="CS19" s="61">
        <v>206.059</v>
      </c>
      <c r="CT19" s="61">
        <v>120.961</v>
      </c>
      <c r="CU19" s="61">
        <v>118.83499999999999</v>
      </c>
      <c r="CV19" s="61">
        <v>144.73699999999999</v>
      </c>
      <c r="CW19" s="59" t="s">
        <v>342</v>
      </c>
      <c r="CX19" s="59" t="s">
        <v>342</v>
      </c>
      <c r="CY19" s="61">
        <v>0.66300000000000003</v>
      </c>
      <c r="CZ19" s="61">
        <v>0.57599999999999996</v>
      </c>
      <c r="DA19" s="61">
        <v>0.72399999999999998</v>
      </c>
      <c r="DB19" s="61">
        <v>1237.8589999999999</v>
      </c>
      <c r="DC19" s="61">
        <v>8.8999999999999996E-2</v>
      </c>
      <c r="DD19" s="61">
        <v>1.2E-2</v>
      </c>
      <c r="DE19" s="61">
        <v>1243.7560000000001</v>
      </c>
      <c r="DF19" s="59" t="s">
        <v>342</v>
      </c>
      <c r="DG19" s="82">
        <v>36555988.666000001</v>
      </c>
      <c r="DH19" s="82">
        <v>368358.28499999997</v>
      </c>
      <c r="DI19" s="82">
        <v>135348229.12799999</v>
      </c>
      <c r="DJ19" s="82">
        <v>109423428</v>
      </c>
      <c r="DK19" s="82">
        <v>4591708</v>
      </c>
      <c r="DL19" s="82">
        <v>4828647.4230000004</v>
      </c>
      <c r="DM19" s="82">
        <v>2680390</v>
      </c>
      <c r="DN19" s="82">
        <v>1899026.02</v>
      </c>
      <c r="DO19" s="82">
        <v>0</v>
      </c>
      <c r="DP19" s="82">
        <v>431805.40600000002</v>
      </c>
      <c r="DQ19" s="82">
        <v>28689</v>
      </c>
      <c r="DR19" s="82">
        <v>282156498.48500001</v>
      </c>
      <c r="DS19" s="82">
        <v>13999771.443</v>
      </c>
      <c r="DT19" s="82">
        <v>9408063.443</v>
      </c>
      <c r="DU19" s="82">
        <v>177561717.90799999</v>
      </c>
      <c r="DV19" s="82">
        <v>118594552.02</v>
      </c>
      <c r="DW19" s="62">
        <v>0.123434795673538</v>
      </c>
      <c r="DX19" s="62">
        <v>1.2437970166546001E-3</v>
      </c>
      <c r="DY19" s="62">
        <v>0.45701625415833702</v>
      </c>
      <c r="DZ19" s="62">
        <v>0.36947868105781601</v>
      </c>
      <c r="EA19" s="62">
        <v>1.55043416812223E-2</v>
      </c>
      <c r="EB19" s="62">
        <v>1.63043903280316E-2</v>
      </c>
      <c r="EC19" s="62">
        <v>9.0505934608497204E-3</v>
      </c>
      <c r="ED19" s="62">
        <v>6.4122431730440198E-3</v>
      </c>
      <c r="EE19" s="62">
        <v>0</v>
      </c>
      <c r="EF19" s="62">
        <v>1.45803229526418E-3</v>
      </c>
      <c r="EG19" s="62">
        <v>9.68711552417064E-5</v>
      </c>
      <c r="EH19" s="62">
        <v>0.95272843135685203</v>
      </c>
      <c r="EI19" s="62">
        <v>4.7271568643147598E-2</v>
      </c>
      <c r="EJ19" s="62">
        <v>3.1767226961925299E-2</v>
      </c>
      <c r="EK19" s="62">
        <v>0.59955414062706802</v>
      </c>
      <c r="EL19" s="62">
        <v>0.40044585937293198</v>
      </c>
      <c r="EM19" s="82">
        <v>18113563.833999999</v>
      </c>
      <c r="EN19" s="82">
        <v>2134154.6680000001</v>
      </c>
      <c r="EO19" s="82">
        <v>47628718.917000003</v>
      </c>
      <c r="EP19" s="82">
        <v>0</v>
      </c>
      <c r="EQ19" s="82">
        <v>0</v>
      </c>
      <c r="ER19" s="82">
        <v>1462496.034</v>
      </c>
      <c r="ES19" s="82">
        <v>0</v>
      </c>
      <c r="ET19" s="82">
        <v>0</v>
      </c>
      <c r="EU19" s="82">
        <v>0</v>
      </c>
      <c r="EV19" s="82">
        <v>180811.20600000001</v>
      </c>
      <c r="EW19" s="82">
        <v>0</v>
      </c>
      <c r="EX19" s="62">
        <v>0.26055279579405399</v>
      </c>
      <c r="EY19" s="62">
        <v>3.0698540085825302E-2</v>
      </c>
      <c r="EZ19" s="62">
        <v>0.68511067108842005</v>
      </c>
      <c r="FA19" s="62">
        <v>0</v>
      </c>
      <c r="FB19" s="62">
        <v>0</v>
      </c>
      <c r="FC19" s="62">
        <v>2.1037131841463001E-2</v>
      </c>
      <c r="FD19" s="62">
        <v>0</v>
      </c>
      <c r="FE19" s="62">
        <v>0</v>
      </c>
      <c r="FF19" s="62">
        <v>0</v>
      </c>
      <c r="FG19" s="62">
        <v>2.6008611902374702E-3</v>
      </c>
      <c r="FH19" s="62">
        <v>0</v>
      </c>
    </row>
    <row r="20" spans="1:164" x14ac:dyDescent="0.15">
      <c r="A20" s="59">
        <v>2019</v>
      </c>
      <c r="B20" s="59" t="s">
        <v>373</v>
      </c>
      <c r="C20" s="59" t="s">
        <v>374</v>
      </c>
      <c r="D20" s="82">
        <v>35695.699999999997</v>
      </c>
      <c r="E20" s="82">
        <v>685193320.77100003</v>
      </c>
      <c r="F20" s="82">
        <v>311687979.93000001</v>
      </c>
      <c r="G20" s="82">
        <v>917893411.89300001</v>
      </c>
      <c r="H20" s="82">
        <v>402181739.92299998</v>
      </c>
      <c r="I20" s="82">
        <v>97428153.524000004</v>
      </c>
      <c r="J20" s="82">
        <v>41893050.358999997</v>
      </c>
      <c r="K20" s="82">
        <v>32218.392</v>
      </c>
      <c r="L20" s="82">
        <v>14499.423000000001</v>
      </c>
      <c r="M20" s="82">
        <v>50630.635999999999</v>
      </c>
      <c r="N20" s="82">
        <v>57937336.288000003</v>
      </c>
      <c r="O20" s="82">
        <v>11072679.358999999</v>
      </c>
      <c r="P20" s="82">
        <v>1576397.0859999999</v>
      </c>
      <c r="Q20" s="82">
        <v>58310627.946999997</v>
      </c>
      <c r="R20" s="59" t="s">
        <v>342</v>
      </c>
      <c r="S20" s="61">
        <v>0.66100000000000003</v>
      </c>
      <c r="T20" s="61">
        <v>0.69199999999999995</v>
      </c>
      <c r="U20" s="61">
        <v>1.0389999999999999</v>
      </c>
      <c r="V20" s="61">
        <v>1189.335</v>
      </c>
      <c r="W20" s="61">
        <v>0.114</v>
      </c>
      <c r="X20" s="61">
        <v>1.6E-2</v>
      </c>
      <c r="Y20" s="61">
        <v>1196.9970000000001</v>
      </c>
      <c r="Z20" s="59" t="s">
        <v>342</v>
      </c>
      <c r="AA20" s="61">
        <v>9.4E-2</v>
      </c>
      <c r="AB20" s="61">
        <v>9.2999999999999999E-2</v>
      </c>
      <c r="AC20" s="61">
        <v>0.14799999999999999</v>
      </c>
      <c r="AD20" s="61">
        <v>169.11199999999999</v>
      </c>
      <c r="AE20" s="61">
        <v>1.6159934756136699E-2</v>
      </c>
      <c r="AF20" s="61">
        <v>2.3006603220039998E-3</v>
      </c>
      <c r="AG20" s="61">
        <v>170.20197418558399</v>
      </c>
      <c r="AH20" s="59" t="s">
        <v>342</v>
      </c>
      <c r="AI20" s="61">
        <v>0.86</v>
      </c>
      <c r="AJ20" s="61">
        <v>0.90100000000000002</v>
      </c>
      <c r="AK20" s="61">
        <v>1.3520000000000001</v>
      </c>
      <c r="AL20" s="61">
        <v>1547.3920000000001</v>
      </c>
      <c r="AM20" s="61">
        <v>0.14799999999999999</v>
      </c>
      <c r="AN20" s="61">
        <v>2.1000000000000001E-2</v>
      </c>
      <c r="AO20" s="61">
        <v>1557.3620000000001</v>
      </c>
      <c r="AP20" s="59" t="s">
        <v>342</v>
      </c>
      <c r="AQ20" s="61">
        <v>1.206</v>
      </c>
      <c r="AR20" s="61">
        <v>5.6020000000000003</v>
      </c>
      <c r="AS20" s="61">
        <v>0.40600000000000003</v>
      </c>
      <c r="AT20" s="61">
        <v>0.84199999999999997</v>
      </c>
      <c r="AU20" s="61">
        <v>1.206</v>
      </c>
      <c r="AV20" s="61">
        <v>6.34</v>
      </c>
      <c r="AW20" s="61">
        <v>0.41399999999999998</v>
      </c>
      <c r="AX20" s="61">
        <v>0.85099999999999998</v>
      </c>
      <c r="AY20" s="61">
        <v>2.5289999999999999</v>
      </c>
      <c r="AZ20" s="61">
        <v>8.734</v>
      </c>
      <c r="BA20" s="61">
        <v>3.4000000000000002E-2</v>
      </c>
      <c r="BB20" s="61">
        <v>1.3740000000000001</v>
      </c>
      <c r="BC20" s="61">
        <v>2219.4879999999998</v>
      </c>
      <c r="BD20" s="61">
        <v>1370.002</v>
      </c>
      <c r="BE20" s="61">
        <v>856.11599999999999</v>
      </c>
      <c r="BF20" s="61">
        <v>1576.6559999999999</v>
      </c>
      <c r="BG20" s="83">
        <v>0.2495</v>
      </c>
      <c r="BH20" s="83">
        <v>9.0200000000000002E-2</v>
      </c>
      <c r="BI20" s="83">
        <v>1.61E-2</v>
      </c>
      <c r="BJ20" s="83">
        <v>0.1394</v>
      </c>
      <c r="BK20" s="83">
        <v>3.6299999999999999E-2</v>
      </c>
      <c r="BL20" s="83">
        <v>1.44E-2</v>
      </c>
      <c r="BM20" s="83">
        <v>1.6000000000000001E-3</v>
      </c>
      <c r="BN20" s="83">
        <v>0.02</v>
      </c>
      <c r="BO20" s="61">
        <v>2236.5540000000001</v>
      </c>
      <c r="BP20" s="61">
        <v>1376.5509999999999</v>
      </c>
      <c r="BQ20" s="61">
        <v>857.00900000000001</v>
      </c>
      <c r="BR20" s="61">
        <v>1586.095</v>
      </c>
      <c r="BS20" s="59" t="s">
        <v>342</v>
      </c>
      <c r="BT20" s="59" t="s">
        <v>342</v>
      </c>
      <c r="BU20" s="61">
        <v>0.113</v>
      </c>
      <c r="BV20" s="61">
        <v>0.84499999999999997</v>
      </c>
      <c r="BW20" s="61">
        <v>5.6000000000000001E-2</v>
      </c>
      <c r="BX20" s="61">
        <v>9.2999999999999999E-2</v>
      </c>
      <c r="BY20" s="61">
        <v>0.113</v>
      </c>
      <c r="BZ20" s="61">
        <v>0.82299999999999995</v>
      </c>
      <c r="CA20" s="61">
        <v>5.5E-2</v>
      </c>
      <c r="CB20" s="61">
        <v>9.1999999999999998E-2</v>
      </c>
      <c r="CC20" s="61">
        <v>0.23699999999999999</v>
      </c>
      <c r="CD20" s="61">
        <v>1.3180000000000001</v>
      </c>
      <c r="CE20" s="61">
        <v>5.0000000000000001E-3</v>
      </c>
      <c r="CF20" s="61">
        <v>0.152</v>
      </c>
      <c r="CG20" s="61">
        <v>208.26300000000001</v>
      </c>
      <c r="CH20" s="61">
        <v>206.77500000000001</v>
      </c>
      <c r="CI20" s="61">
        <v>118.05</v>
      </c>
      <c r="CJ20" s="61">
        <v>174.28399999999999</v>
      </c>
      <c r="CK20" s="83">
        <v>2.3400000000000001E-2</v>
      </c>
      <c r="CL20" s="83">
        <v>1.3599999999999999E-2</v>
      </c>
      <c r="CM20" s="83">
        <v>2.2000000000000001E-3</v>
      </c>
      <c r="CN20" s="83">
        <v>1.54E-2</v>
      </c>
      <c r="CO20" s="83">
        <v>3.3999999999999998E-3</v>
      </c>
      <c r="CP20" s="83">
        <v>2.2000000000000001E-3</v>
      </c>
      <c r="CQ20" s="83">
        <v>2.0000000000000001E-4</v>
      </c>
      <c r="CR20" s="83">
        <v>2.2000000000000001E-3</v>
      </c>
      <c r="CS20" s="61">
        <v>209.864</v>
      </c>
      <c r="CT20" s="61">
        <v>207.76400000000001</v>
      </c>
      <c r="CU20" s="61">
        <v>118.173</v>
      </c>
      <c r="CV20" s="61">
        <v>175.327</v>
      </c>
      <c r="CW20" s="59" t="s">
        <v>342</v>
      </c>
      <c r="CX20" s="59" t="s">
        <v>342</v>
      </c>
      <c r="CY20" s="61">
        <v>1.1910000000000001</v>
      </c>
      <c r="CZ20" s="61">
        <v>1.1950000000000001</v>
      </c>
      <c r="DA20" s="61">
        <v>2.0619999999999998</v>
      </c>
      <c r="DB20" s="61">
        <v>1766.8679999999999</v>
      </c>
      <c r="DC20" s="61">
        <v>0.17699999999999999</v>
      </c>
      <c r="DD20" s="61">
        <v>2.5000000000000001E-2</v>
      </c>
      <c r="DE20" s="61">
        <v>1778.827</v>
      </c>
      <c r="DF20" s="59" t="s">
        <v>342</v>
      </c>
      <c r="DG20" s="82">
        <v>37102883.528999999</v>
      </c>
      <c r="DH20" s="82">
        <v>908883.80099999998</v>
      </c>
      <c r="DI20" s="82">
        <v>33454653.493000001</v>
      </c>
      <c r="DJ20" s="82">
        <v>16751427</v>
      </c>
      <c r="DK20" s="82">
        <v>-83657</v>
      </c>
      <c r="DL20" s="82">
        <v>1639696.8030000001</v>
      </c>
      <c r="DM20" s="82">
        <v>5739688</v>
      </c>
      <c r="DN20" s="82">
        <v>136834</v>
      </c>
      <c r="DO20" s="82">
        <v>0</v>
      </c>
      <c r="DP20" s="82">
        <v>1777441.398</v>
      </c>
      <c r="DQ20" s="82">
        <v>301.50299999999999</v>
      </c>
      <c r="DR20" s="82">
        <v>89995590.724000007</v>
      </c>
      <c r="DS20" s="82">
        <v>7432561.8030000003</v>
      </c>
      <c r="DT20" s="82">
        <v>7516218.8030000003</v>
      </c>
      <c r="DU20" s="82">
        <v>74883860.526999995</v>
      </c>
      <c r="DV20" s="82">
        <v>22544292</v>
      </c>
      <c r="DW20" s="62">
        <v>0.38049630818025798</v>
      </c>
      <c r="DX20" s="62">
        <v>9.3207561772129695E-3</v>
      </c>
      <c r="DY20" s="62">
        <v>0.34308309583504099</v>
      </c>
      <c r="DZ20" s="62">
        <v>0.17178870006880201</v>
      </c>
      <c r="EA20" s="62">
        <v>0</v>
      </c>
      <c r="EB20" s="62">
        <v>1.6815366374120899E-2</v>
      </c>
      <c r="EC20" s="62">
        <v>5.8861465373696499E-2</v>
      </c>
      <c r="ED20" s="62">
        <v>1.4032556739920999E-3</v>
      </c>
      <c r="EE20" s="62">
        <v>0</v>
      </c>
      <c r="EF20" s="62">
        <v>1.8227960352923699E-2</v>
      </c>
      <c r="EG20" s="62">
        <v>3.09196395249456E-6</v>
      </c>
      <c r="EH20" s="62">
        <v>0.92371238076242701</v>
      </c>
      <c r="EI20" s="62">
        <v>7.6287619237573406E-2</v>
      </c>
      <c r="EJ20" s="62">
        <v>7.7080087421809496E-2</v>
      </c>
      <c r="EK20" s="62">
        <v>0.76860597871080105</v>
      </c>
      <c r="EL20" s="62">
        <v>0.231394021289199</v>
      </c>
      <c r="EM20" s="82">
        <v>21969630.039000001</v>
      </c>
      <c r="EN20" s="82">
        <v>138691.31</v>
      </c>
      <c r="EO20" s="82">
        <v>12213749.777000001</v>
      </c>
      <c r="EP20" s="82">
        <v>0</v>
      </c>
      <c r="EQ20" s="82">
        <v>0</v>
      </c>
      <c r="ER20" s="82">
        <v>497401.82699999999</v>
      </c>
      <c r="ES20" s="82">
        <v>0</v>
      </c>
      <c r="ET20" s="82">
        <v>0</v>
      </c>
      <c r="EU20" s="82">
        <v>0</v>
      </c>
      <c r="EV20" s="82">
        <v>0</v>
      </c>
      <c r="EW20" s="82">
        <v>0</v>
      </c>
      <c r="EX20" s="62">
        <v>0.63095814425355901</v>
      </c>
      <c r="EY20" s="62">
        <v>3.9831536375353896E-3</v>
      </c>
      <c r="EZ20" s="62">
        <v>0.35077353966805702</v>
      </c>
      <c r="FA20" s="62">
        <v>0</v>
      </c>
      <c r="FB20" s="62">
        <v>0</v>
      </c>
      <c r="FC20" s="62">
        <v>1.42851624408487E-2</v>
      </c>
      <c r="FD20" s="62">
        <v>0</v>
      </c>
      <c r="FE20" s="62">
        <v>0</v>
      </c>
      <c r="FF20" s="62">
        <v>0</v>
      </c>
      <c r="FG20" s="62">
        <v>0</v>
      </c>
      <c r="FH20" s="62">
        <v>0</v>
      </c>
    </row>
    <row r="21" spans="1:164" x14ac:dyDescent="0.15">
      <c r="A21" s="59">
        <v>2019</v>
      </c>
      <c r="B21" s="59" t="s">
        <v>375</v>
      </c>
      <c r="C21" s="59" t="s">
        <v>376</v>
      </c>
      <c r="D21" s="82">
        <v>192931.4</v>
      </c>
      <c r="E21" s="82">
        <v>3132141865.1789999</v>
      </c>
      <c r="F21" s="82">
        <v>1394755020.6010001</v>
      </c>
      <c r="G21" s="82">
        <v>4945779211.8760004</v>
      </c>
      <c r="H21" s="82">
        <v>2147951829.5479999</v>
      </c>
      <c r="I21" s="82">
        <v>514164801.98799998</v>
      </c>
      <c r="J21" s="82">
        <v>218247546.72400001</v>
      </c>
      <c r="K21" s="82">
        <v>215021.86499999999</v>
      </c>
      <c r="L21" s="82">
        <v>66402.231</v>
      </c>
      <c r="M21" s="82">
        <v>182994.15299999999</v>
      </c>
      <c r="N21" s="82">
        <v>274481540.89300001</v>
      </c>
      <c r="O21" s="82">
        <v>51070332.318000004</v>
      </c>
      <c r="P21" s="82">
        <v>7339380.273</v>
      </c>
      <c r="Q21" s="82">
        <v>276211918.85100001</v>
      </c>
      <c r="R21" s="59" t="s">
        <v>342</v>
      </c>
      <c r="S21" s="61">
        <v>0.83599999999999997</v>
      </c>
      <c r="T21" s="61">
        <v>0.60899999999999999</v>
      </c>
      <c r="U21" s="61">
        <v>0.71199999999999997</v>
      </c>
      <c r="V21" s="61">
        <v>1067.6790000000001</v>
      </c>
      <c r="W21" s="61">
        <v>9.9000000000000005E-2</v>
      </c>
      <c r="X21" s="61">
        <v>1.4E-2</v>
      </c>
      <c r="Y21" s="61">
        <v>1074.4100000000001</v>
      </c>
      <c r="Z21" s="59" t="s">
        <v>342</v>
      </c>
      <c r="AA21" s="61">
        <v>0.13700000000000001</v>
      </c>
      <c r="AB21" s="61">
        <v>9.5000000000000001E-2</v>
      </c>
      <c r="AC21" s="61">
        <v>0.11700000000000001</v>
      </c>
      <c r="AD21" s="61">
        <v>175.268</v>
      </c>
      <c r="AE21" s="61">
        <v>1.6305242392039999E-2</v>
      </c>
      <c r="AF21" s="61">
        <v>2.3432464393117699E-3</v>
      </c>
      <c r="AG21" s="61">
        <v>176.37254680047201</v>
      </c>
      <c r="AH21" s="59" t="s">
        <v>342</v>
      </c>
      <c r="AI21" s="61">
        <v>1.2769999999999999</v>
      </c>
      <c r="AJ21" s="61">
        <v>0.92900000000000005</v>
      </c>
      <c r="AK21" s="61">
        <v>1.087</v>
      </c>
      <c r="AL21" s="61">
        <v>1629.6990000000001</v>
      </c>
      <c r="AM21" s="61">
        <v>0.152</v>
      </c>
      <c r="AN21" s="61">
        <v>2.1999999999999999E-2</v>
      </c>
      <c r="AO21" s="61">
        <v>1639.973</v>
      </c>
      <c r="AP21" s="59" t="s">
        <v>342</v>
      </c>
      <c r="AQ21" s="61">
        <v>1.909</v>
      </c>
      <c r="AR21" s="61">
        <v>1.998</v>
      </c>
      <c r="AS21" s="61">
        <v>0.32600000000000001</v>
      </c>
      <c r="AT21" s="61">
        <v>1.2669999999999999</v>
      </c>
      <c r="AU21" s="61">
        <v>1.2849999999999999</v>
      </c>
      <c r="AV21" s="61">
        <v>1.5549999999999999</v>
      </c>
      <c r="AW21" s="61">
        <v>0.376</v>
      </c>
      <c r="AX21" s="61">
        <v>0.90900000000000003</v>
      </c>
      <c r="AY21" s="61">
        <v>1.8260000000000001</v>
      </c>
      <c r="AZ21" s="61">
        <v>4.532</v>
      </c>
      <c r="BA21" s="61">
        <v>1.4E-2</v>
      </c>
      <c r="BB21" s="61">
        <v>1.097</v>
      </c>
      <c r="BC21" s="61">
        <v>2161.9580000000001</v>
      </c>
      <c r="BD21" s="61">
        <v>2779.759</v>
      </c>
      <c r="BE21" s="61">
        <v>903.85299999999995</v>
      </c>
      <c r="BF21" s="61">
        <v>1652.52</v>
      </c>
      <c r="BG21" s="83">
        <v>0.24740000000000001</v>
      </c>
      <c r="BH21" s="83">
        <v>8.5900000000000004E-2</v>
      </c>
      <c r="BI21" s="83">
        <v>1.72E-2</v>
      </c>
      <c r="BJ21" s="83">
        <v>0.15359999999999999</v>
      </c>
      <c r="BK21" s="83">
        <v>3.5999999999999997E-2</v>
      </c>
      <c r="BL21" s="83">
        <v>1.72E-2</v>
      </c>
      <c r="BM21" s="83">
        <v>1.8E-3</v>
      </c>
      <c r="BN21" s="83">
        <v>2.2100000000000002E-2</v>
      </c>
      <c r="BO21" s="61">
        <v>2178.8649999999998</v>
      </c>
      <c r="BP21" s="61">
        <v>2787.0189999999998</v>
      </c>
      <c r="BQ21" s="61">
        <v>904.78499999999997</v>
      </c>
      <c r="BR21" s="61">
        <v>1662.924</v>
      </c>
      <c r="BS21" s="59" t="s">
        <v>342</v>
      </c>
      <c r="BT21" s="59" t="s">
        <v>342</v>
      </c>
      <c r="BU21" s="61">
        <v>0.182</v>
      </c>
      <c r="BV21" s="61">
        <v>0.15</v>
      </c>
      <c r="BW21" s="61">
        <v>4.2999999999999997E-2</v>
      </c>
      <c r="BX21" s="61">
        <v>0.13600000000000001</v>
      </c>
      <c r="BY21" s="61">
        <v>0.11899999999999999</v>
      </c>
      <c r="BZ21" s="61">
        <v>0.123</v>
      </c>
      <c r="CA21" s="61">
        <v>4.7E-2</v>
      </c>
      <c r="CB21" s="61">
        <v>9.4E-2</v>
      </c>
      <c r="CC21" s="61">
        <v>0.17399999999999999</v>
      </c>
      <c r="CD21" s="61">
        <v>0.34</v>
      </c>
      <c r="CE21" s="61">
        <v>2E-3</v>
      </c>
      <c r="CF21" s="61">
        <v>0.11799999999999999</v>
      </c>
      <c r="CG21" s="61">
        <v>205.97399999999999</v>
      </c>
      <c r="CH21" s="61">
        <v>208.27500000000001</v>
      </c>
      <c r="CI21" s="61">
        <v>118.96599999999999</v>
      </c>
      <c r="CJ21" s="61">
        <v>177.23500000000001</v>
      </c>
      <c r="CK21" s="83">
        <v>2.3599999999999999E-2</v>
      </c>
      <c r="CL21" s="83">
        <v>6.4000000000000003E-3</v>
      </c>
      <c r="CM21" s="83">
        <v>2.3E-3</v>
      </c>
      <c r="CN21" s="83">
        <v>1.6500000000000001E-2</v>
      </c>
      <c r="CO21" s="83">
        <v>3.3999999999999998E-3</v>
      </c>
      <c r="CP21" s="83">
        <v>1.2999999999999999E-3</v>
      </c>
      <c r="CQ21" s="83">
        <v>2.0000000000000001E-4</v>
      </c>
      <c r="CR21" s="83">
        <v>2.3999999999999998E-3</v>
      </c>
      <c r="CS21" s="61">
        <v>207.584</v>
      </c>
      <c r="CT21" s="61">
        <v>208.81899999999999</v>
      </c>
      <c r="CU21" s="61">
        <v>119.089</v>
      </c>
      <c r="CV21" s="61">
        <v>178.351</v>
      </c>
      <c r="CW21" s="59" t="s">
        <v>342</v>
      </c>
      <c r="CX21" s="59" t="s">
        <v>342</v>
      </c>
      <c r="CY21" s="61">
        <v>1.5369999999999999</v>
      </c>
      <c r="CZ21" s="61">
        <v>1.1240000000000001</v>
      </c>
      <c r="DA21" s="61">
        <v>1.2749999999999999</v>
      </c>
      <c r="DB21" s="61">
        <v>1831.6120000000001</v>
      </c>
      <c r="DC21" s="61">
        <v>0.17799999999999999</v>
      </c>
      <c r="DD21" s="61">
        <v>2.5999999999999999E-2</v>
      </c>
      <c r="DE21" s="61">
        <v>1843.691</v>
      </c>
      <c r="DF21" s="59" t="s">
        <v>342</v>
      </c>
      <c r="DG21" s="82">
        <v>192275825.60100001</v>
      </c>
      <c r="DH21" s="82">
        <v>1177611.0379999999</v>
      </c>
      <c r="DI21" s="82">
        <v>136503010.745</v>
      </c>
      <c r="DJ21" s="82">
        <v>149027383</v>
      </c>
      <c r="DK21" s="82">
        <v>5216243.5999999996</v>
      </c>
      <c r="DL21" s="82">
        <v>3099861.1170000001</v>
      </c>
      <c r="DM21" s="82">
        <v>22421316.010000002</v>
      </c>
      <c r="DN21" s="82">
        <v>650539.18000000005</v>
      </c>
      <c r="DO21" s="82">
        <v>0</v>
      </c>
      <c r="DP21" s="82">
        <v>3507366.1469999999</v>
      </c>
      <c r="DQ21" s="82">
        <v>285646.35399999999</v>
      </c>
      <c r="DR21" s="82">
        <v>482776842.88499999</v>
      </c>
      <c r="DS21" s="82">
        <v>31387959.907000002</v>
      </c>
      <c r="DT21" s="82">
        <v>26171716.307</v>
      </c>
      <c r="DU21" s="82">
        <v>336849321.00199997</v>
      </c>
      <c r="DV21" s="82">
        <v>177315481.78999999</v>
      </c>
      <c r="DW21" s="62">
        <v>0.373957580442906</v>
      </c>
      <c r="DX21" s="62">
        <v>2.2903377119658499E-3</v>
      </c>
      <c r="DY21" s="62">
        <v>0.26548493791050298</v>
      </c>
      <c r="DZ21" s="62">
        <v>0.28984361082430499</v>
      </c>
      <c r="EA21" s="62">
        <v>1.0145081055091499E-2</v>
      </c>
      <c r="EB21" s="62">
        <v>6.02892516206329E-3</v>
      </c>
      <c r="EC21" s="62">
        <v>4.3607255666371102E-2</v>
      </c>
      <c r="ED21" s="62">
        <v>1.26523475832547E-3</v>
      </c>
      <c r="EE21" s="62">
        <v>0</v>
      </c>
      <c r="EF21" s="62">
        <v>6.8214823884373702E-3</v>
      </c>
      <c r="EG21" s="62">
        <v>5.5555408003210799E-4</v>
      </c>
      <c r="EH21" s="62">
        <v>0.93895350335814898</v>
      </c>
      <c r="EI21" s="62">
        <v>6.10464966418513E-2</v>
      </c>
      <c r="EJ21" s="62">
        <v>5.0901415586759799E-2</v>
      </c>
      <c r="EK21" s="62">
        <v>0.65513881769590698</v>
      </c>
      <c r="EL21" s="62">
        <v>0.34486118230409302</v>
      </c>
      <c r="EM21" s="82">
        <v>102680522.52</v>
      </c>
      <c r="EN21" s="82">
        <v>710080.74399999995</v>
      </c>
      <c r="EO21" s="82">
        <v>46120469.963</v>
      </c>
      <c r="EP21" s="82">
        <v>0</v>
      </c>
      <c r="EQ21" s="82">
        <v>0</v>
      </c>
      <c r="ER21" s="82">
        <v>1009734.238</v>
      </c>
      <c r="ES21" s="82">
        <v>0</v>
      </c>
      <c r="ET21" s="82">
        <v>0</v>
      </c>
      <c r="EU21" s="82">
        <v>0</v>
      </c>
      <c r="EV21" s="82">
        <v>37876.392</v>
      </c>
      <c r="EW21" s="82">
        <v>0</v>
      </c>
      <c r="EX21" s="62">
        <v>0.68199667989704305</v>
      </c>
      <c r="EY21" s="62">
        <v>4.7163054684534302E-3</v>
      </c>
      <c r="EZ21" s="62">
        <v>0.30632885982695501</v>
      </c>
      <c r="FA21" s="62">
        <v>0</v>
      </c>
      <c r="FB21" s="62">
        <v>0</v>
      </c>
      <c r="FC21" s="62">
        <v>6.7065825250846702E-3</v>
      </c>
      <c r="FD21" s="62">
        <v>0</v>
      </c>
      <c r="FE21" s="62">
        <v>0</v>
      </c>
      <c r="FF21" s="62">
        <v>0</v>
      </c>
      <c r="FG21" s="62">
        <v>2.5157228246385302E-4</v>
      </c>
      <c r="FH21" s="62">
        <v>0</v>
      </c>
    </row>
    <row r="22" spans="1:164" x14ac:dyDescent="0.15">
      <c r="A22" s="59">
        <v>2019</v>
      </c>
      <c r="B22" s="59" t="s">
        <v>377</v>
      </c>
      <c r="C22" s="59" t="s">
        <v>378</v>
      </c>
      <c r="D22" s="82">
        <v>25521</v>
      </c>
      <c r="E22" s="82">
        <v>460450770.87599999</v>
      </c>
      <c r="F22" s="82">
        <v>192304505.06099999</v>
      </c>
      <c r="G22" s="82">
        <v>643334601.99699998</v>
      </c>
      <c r="H22" s="82">
        <v>271841766.338</v>
      </c>
      <c r="I22" s="82">
        <v>66259359.921999998</v>
      </c>
      <c r="J22" s="82">
        <v>28076103.774</v>
      </c>
      <c r="K22" s="82">
        <v>22210.938999999998</v>
      </c>
      <c r="L22" s="82">
        <v>8860.3860000000004</v>
      </c>
      <c r="M22" s="82">
        <v>12729.873</v>
      </c>
      <c r="N22" s="82">
        <v>41167320.898999996</v>
      </c>
      <c r="O22" s="82">
        <v>7769219.443</v>
      </c>
      <c r="P22" s="82">
        <v>1114089.0490000001</v>
      </c>
      <c r="Q22" s="82">
        <v>41430435.409999996</v>
      </c>
      <c r="R22" s="59" t="s">
        <v>342</v>
      </c>
      <c r="S22" s="61">
        <v>0.67</v>
      </c>
      <c r="T22" s="61">
        <v>0.63100000000000001</v>
      </c>
      <c r="U22" s="61">
        <v>0.38400000000000001</v>
      </c>
      <c r="V22" s="61">
        <v>1242.6110000000001</v>
      </c>
      <c r="W22" s="61">
        <v>0.11700000000000001</v>
      </c>
      <c r="X22" s="61">
        <v>1.7000000000000001E-2</v>
      </c>
      <c r="Y22" s="61">
        <v>1250.5530000000001</v>
      </c>
      <c r="Z22" s="59" t="s">
        <v>342</v>
      </c>
      <c r="AA22" s="61">
        <v>9.6000000000000002E-2</v>
      </c>
      <c r="AB22" s="61">
        <v>9.1999999999999998E-2</v>
      </c>
      <c r="AC22" s="61">
        <v>5.5E-2</v>
      </c>
      <c r="AD22" s="61">
        <v>178.81299999999999</v>
      </c>
      <c r="AE22" s="61">
        <v>1.68730729415855E-2</v>
      </c>
      <c r="AF22" s="61">
        <v>2.4195616979432199E-3</v>
      </c>
      <c r="AG22" s="61">
        <v>179.95598240037401</v>
      </c>
      <c r="AH22" s="59" t="s">
        <v>342</v>
      </c>
      <c r="AI22" s="61">
        <v>0.96599999999999997</v>
      </c>
      <c r="AJ22" s="61">
        <v>0.91</v>
      </c>
      <c r="AK22" s="61">
        <v>0.55400000000000005</v>
      </c>
      <c r="AL22" s="61">
        <v>1790.8340000000001</v>
      </c>
      <c r="AM22" s="61">
        <v>0.16900000000000001</v>
      </c>
      <c r="AN22" s="61">
        <v>2.4E-2</v>
      </c>
      <c r="AO22" s="61">
        <v>1802.28</v>
      </c>
      <c r="AP22" s="59" t="s">
        <v>342</v>
      </c>
      <c r="AQ22" s="61">
        <v>1.3360000000000001</v>
      </c>
      <c r="AR22" s="61">
        <v>28.827999999999999</v>
      </c>
      <c r="AS22" s="61">
        <v>0.34499999999999997</v>
      </c>
      <c r="AT22" s="61">
        <v>0.96499999999999997</v>
      </c>
      <c r="AU22" s="61">
        <v>1.3089999999999999</v>
      </c>
      <c r="AV22" s="61">
        <v>19.971</v>
      </c>
      <c r="AW22" s="61">
        <v>0.34399999999999997</v>
      </c>
      <c r="AX22" s="61">
        <v>0.91900000000000004</v>
      </c>
      <c r="AY22" s="61">
        <v>0.88600000000000001</v>
      </c>
      <c r="AZ22" s="61">
        <v>11.984999999999999</v>
      </c>
      <c r="BA22" s="61">
        <v>6.0000000000000001E-3</v>
      </c>
      <c r="BB22" s="61">
        <v>0.55500000000000005</v>
      </c>
      <c r="BC22" s="61">
        <v>2271.4470000000001</v>
      </c>
      <c r="BD22" s="61">
        <v>4044.8850000000002</v>
      </c>
      <c r="BE22" s="61">
        <v>1015.987</v>
      </c>
      <c r="BF22" s="61">
        <v>1799.566</v>
      </c>
      <c r="BG22" s="83">
        <v>0.25790000000000002</v>
      </c>
      <c r="BH22" s="83">
        <v>0.1638</v>
      </c>
      <c r="BI22" s="83">
        <v>1.83E-2</v>
      </c>
      <c r="BJ22" s="83">
        <v>0.1678</v>
      </c>
      <c r="BK22" s="83">
        <v>3.7499999999999999E-2</v>
      </c>
      <c r="BL22" s="83">
        <v>3.2800000000000003E-2</v>
      </c>
      <c r="BM22" s="83">
        <v>1.8E-3</v>
      </c>
      <c r="BN22" s="83">
        <v>2.41E-2</v>
      </c>
      <c r="BO22" s="61">
        <v>2289.0709999999999</v>
      </c>
      <c r="BP22" s="61">
        <v>4058.7429999999999</v>
      </c>
      <c r="BQ22" s="61">
        <v>1016.99</v>
      </c>
      <c r="BR22" s="61">
        <v>1810.941</v>
      </c>
      <c r="BS22" s="59" t="s">
        <v>342</v>
      </c>
      <c r="BT22" s="59" t="s">
        <v>342</v>
      </c>
      <c r="BU22" s="61">
        <v>0.123</v>
      </c>
      <c r="BV22" s="61">
        <v>1.1639999999999999</v>
      </c>
      <c r="BW22" s="61">
        <v>0.04</v>
      </c>
      <c r="BX22" s="61">
        <v>9.6000000000000002E-2</v>
      </c>
      <c r="BY22" s="61">
        <v>0.12</v>
      </c>
      <c r="BZ22" s="61">
        <v>1.1559999999999999</v>
      </c>
      <c r="CA22" s="61">
        <v>0.04</v>
      </c>
      <c r="CB22" s="61">
        <v>9.1999999999999998E-2</v>
      </c>
      <c r="CC22" s="61">
        <v>8.1000000000000003E-2</v>
      </c>
      <c r="CD22" s="61">
        <v>0.48399999999999999</v>
      </c>
      <c r="CE22" s="61">
        <v>1E-3</v>
      </c>
      <c r="CF22" s="61">
        <v>5.5E-2</v>
      </c>
      <c r="CG22" s="61">
        <v>208.309</v>
      </c>
      <c r="CH22" s="61">
        <v>163.32599999999999</v>
      </c>
      <c r="CI22" s="61">
        <v>118.806</v>
      </c>
      <c r="CJ22" s="61">
        <v>179.59100000000001</v>
      </c>
      <c r="CK22" s="83">
        <v>2.3699999999999999E-2</v>
      </c>
      <c r="CL22" s="83">
        <v>6.6E-3</v>
      </c>
      <c r="CM22" s="83">
        <v>2.0999999999999999E-3</v>
      </c>
      <c r="CN22" s="83">
        <v>1.6799999999999999E-2</v>
      </c>
      <c r="CO22" s="83">
        <v>3.3999999999999998E-3</v>
      </c>
      <c r="CP22" s="83">
        <v>1.2999999999999999E-3</v>
      </c>
      <c r="CQ22" s="83">
        <v>2.0000000000000001E-4</v>
      </c>
      <c r="CR22" s="83">
        <v>2.3999999999999998E-3</v>
      </c>
      <c r="CS22" s="61">
        <v>209.92599999999999</v>
      </c>
      <c r="CT22" s="61">
        <v>163.88499999999999</v>
      </c>
      <c r="CU22" s="61">
        <v>118.923</v>
      </c>
      <c r="CV22" s="61">
        <v>180.726</v>
      </c>
      <c r="CW22" s="59" t="s">
        <v>342</v>
      </c>
      <c r="CX22" s="59" t="s">
        <v>342</v>
      </c>
      <c r="CY22" s="61">
        <v>0.82099999999999995</v>
      </c>
      <c r="CZ22" s="61">
        <v>0.79100000000000004</v>
      </c>
      <c r="DA22" s="61">
        <v>0.40300000000000002</v>
      </c>
      <c r="DB22" s="61">
        <v>1578.81</v>
      </c>
      <c r="DC22" s="61">
        <v>0.126</v>
      </c>
      <c r="DD22" s="61">
        <v>1.7999999999999999E-2</v>
      </c>
      <c r="DE22" s="61">
        <v>1587.2629999999999</v>
      </c>
      <c r="DF22" s="59" t="s">
        <v>342</v>
      </c>
      <c r="DG22" s="82">
        <v>28175446.460000001</v>
      </c>
      <c r="DH22" s="82">
        <v>7738.6679999999997</v>
      </c>
      <c r="DI22" s="82">
        <v>17569969.059999999</v>
      </c>
      <c r="DJ22" s="82">
        <v>0</v>
      </c>
      <c r="DK22" s="82">
        <v>7884712</v>
      </c>
      <c r="DL22" s="82">
        <v>162042.625</v>
      </c>
      <c r="DM22" s="82">
        <v>11180834.76</v>
      </c>
      <c r="DN22" s="82">
        <v>1218220.3700000001</v>
      </c>
      <c r="DO22" s="82">
        <v>0</v>
      </c>
      <c r="DP22" s="82">
        <v>0</v>
      </c>
      <c r="DQ22" s="82">
        <v>60396</v>
      </c>
      <c r="DR22" s="82">
        <v>45813550.188000001</v>
      </c>
      <c r="DS22" s="82">
        <v>20445809.754999999</v>
      </c>
      <c r="DT22" s="82">
        <v>12561097.755000001</v>
      </c>
      <c r="DU22" s="82">
        <v>45975592.813000001</v>
      </c>
      <c r="DV22" s="82">
        <v>20283767.129999999</v>
      </c>
      <c r="DW22" s="62">
        <v>0.42522968051967402</v>
      </c>
      <c r="DX22" s="62">
        <v>1.16793582169481E-4</v>
      </c>
      <c r="DY22" s="62">
        <v>0.26516961641517001</v>
      </c>
      <c r="DZ22" s="62">
        <v>0</v>
      </c>
      <c r="EA22" s="62">
        <v>0.118997708501604</v>
      </c>
      <c r="EB22" s="62">
        <v>2.4455808981462901E-3</v>
      </c>
      <c r="EC22" s="62">
        <v>0.16874347668945799</v>
      </c>
      <c r="ED22" s="62">
        <v>1.8385634437881399E-2</v>
      </c>
      <c r="EE22" s="62">
        <v>0</v>
      </c>
      <c r="EF22" s="62">
        <v>0</v>
      </c>
      <c r="EG22" s="62">
        <v>9.11508955896284E-4</v>
      </c>
      <c r="EH22" s="62">
        <v>0.69142759947290999</v>
      </c>
      <c r="EI22" s="62">
        <v>0.30857240052709001</v>
      </c>
      <c r="EJ22" s="62">
        <v>0.18957469202548499</v>
      </c>
      <c r="EK22" s="62">
        <v>0.69387318037105705</v>
      </c>
      <c r="EL22" s="62">
        <v>0.306126819628943</v>
      </c>
      <c r="EM22" s="82">
        <v>10334337.062999999</v>
      </c>
      <c r="EN22" s="82">
        <v>3015.9989999999998</v>
      </c>
      <c r="EO22" s="82">
        <v>12460509.093</v>
      </c>
      <c r="EP22" s="82">
        <v>0</v>
      </c>
      <c r="EQ22" s="82">
        <v>0</v>
      </c>
      <c r="ER22" s="82">
        <v>43628.790999999997</v>
      </c>
      <c r="ES22" s="82">
        <v>0</v>
      </c>
      <c r="ET22" s="82">
        <v>0</v>
      </c>
      <c r="EU22" s="82">
        <v>0</v>
      </c>
      <c r="EV22" s="82">
        <v>0</v>
      </c>
      <c r="EW22" s="82">
        <v>0</v>
      </c>
      <c r="EX22" s="62">
        <v>0.452437062324414</v>
      </c>
      <c r="EY22" s="62">
        <v>1.32040373680875E-4</v>
      </c>
      <c r="EZ22" s="62">
        <v>0.54552082972768401</v>
      </c>
      <c r="FA22" s="62">
        <v>0</v>
      </c>
      <c r="FB22" s="62">
        <v>0</v>
      </c>
      <c r="FC22" s="62">
        <v>1.9100675742206401E-3</v>
      </c>
      <c r="FD22" s="62">
        <v>0</v>
      </c>
      <c r="FE22" s="62">
        <v>0</v>
      </c>
      <c r="FF22" s="62">
        <v>0</v>
      </c>
      <c r="FG22" s="62">
        <v>0</v>
      </c>
      <c r="FH22" s="62">
        <v>0</v>
      </c>
    </row>
    <row r="23" spans="1:164" x14ac:dyDescent="0.15">
      <c r="A23" s="59">
        <v>2019</v>
      </c>
      <c r="B23" s="59" t="s">
        <v>379</v>
      </c>
      <c r="C23" s="59" t="s">
        <v>380</v>
      </c>
      <c r="D23" s="82">
        <v>30264.5</v>
      </c>
      <c r="E23" s="82">
        <v>390788565.79699999</v>
      </c>
      <c r="F23" s="82">
        <v>185468262.074</v>
      </c>
      <c r="G23" s="82">
        <v>685772782.676</v>
      </c>
      <c r="H23" s="82">
        <v>305358485.10399997</v>
      </c>
      <c r="I23" s="82">
        <v>70052261.402999997</v>
      </c>
      <c r="J23" s="82">
        <v>30824208.052999999</v>
      </c>
      <c r="K23" s="82">
        <v>19698.734</v>
      </c>
      <c r="L23" s="82">
        <v>9346.9629999999997</v>
      </c>
      <c r="M23" s="82">
        <v>7426.2910000000002</v>
      </c>
      <c r="N23" s="82">
        <v>37476955.170000002</v>
      </c>
      <c r="O23" s="82">
        <v>7847529.4979999997</v>
      </c>
      <c r="P23" s="82">
        <v>1134340.058</v>
      </c>
      <c r="Q23" s="82">
        <v>37744065.957000002</v>
      </c>
      <c r="R23" s="59" t="s">
        <v>342</v>
      </c>
      <c r="S23" s="61">
        <v>0.56200000000000006</v>
      </c>
      <c r="T23" s="61">
        <v>0.60599999999999998</v>
      </c>
      <c r="U23" s="61">
        <v>0.21199999999999999</v>
      </c>
      <c r="V23" s="61">
        <v>1069.971</v>
      </c>
      <c r="W23" s="61">
        <v>0.112</v>
      </c>
      <c r="X23" s="61">
        <v>1.6E-2</v>
      </c>
      <c r="Y23" s="61">
        <v>1077.597</v>
      </c>
      <c r="Z23" s="59" t="s">
        <v>342</v>
      </c>
      <c r="AA23" s="61">
        <v>0.10100000000000001</v>
      </c>
      <c r="AB23" s="61">
        <v>0.10100000000000001</v>
      </c>
      <c r="AC23" s="61">
        <v>3.7999999999999999E-2</v>
      </c>
      <c r="AD23" s="61">
        <v>191.80199999999999</v>
      </c>
      <c r="AE23" s="61">
        <v>2.0081266917304101E-2</v>
      </c>
      <c r="AF23" s="61">
        <v>2.9026951074849201E-3</v>
      </c>
      <c r="AG23" s="61">
        <v>193.16873245777899</v>
      </c>
      <c r="AH23" s="59" t="s">
        <v>342</v>
      </c>
      <c r="AI23" s="61">
        <v>1.022</v>
      </c>
      <c r="AJ23" s="61">
        <v>1.1020000000000001</v>
      </c>
      <c r="AK23" s="61">
        <v>0.38500000000000001</v>
      </c>
      <c r="AL23" s="61">
        <v>1945.018</v>
      </c>
      <c r="AM23" s="61">
        <v>0.20399999999999999</v>
      </c>
      <c r="AN23" s="61">
        <v>2.9000000000000001E-2</v>
      </c>
      <c r="AO23" s="61">
        <v>1958.88</v>
      </c>
      <c r="AP23" s="59" t="s">
        <v>342</v>
      </c>
      <c r="AQ23" s="61">
        <v>1.056</v>
      </c>
      <c r="AR23" s="61">
        <v>81.503</v>
      </c>
      <c r="AS23" s="61">
        <v>0.82899999999999996</v>
      </c>
      <c r="AT23" s="61">
        <v>1.024</v>
      </c>
      <c r="AU23" s="61">
        <v>1.0840000000000001</v>
      </c>
      <c r="AV23" s="61">
        <v>75.596999999999994</v>
      </c>
      <c r="AW23" s="61">
        <v>0.81699999999999995</v>
      </c>
      <c r="AX23" s="61">
        <v>1.036</v>
      </c>
      <c r="AY23" s="61">
        <v>0.49099999999999999</v>
      </c>
      <c r="AZ23" s="61">
        <v>6.08</v>
      </c>
      <c r="BA23" s="61">
        <v>8.9999999999999993E-3</v>
      </c>
      <c r="BB23" s="61">
        <v>0.38500000000000001</v>
      </c>
      <c r="BC23" s="61">
        <v>2214.797</v>
      </c>
      <c r="BD23" s="61">
        <v>8924.7980000000007</v>
      </c>
      <c r="BE23" s="61">
        <v>1008.9450000000001</v>
      </c>
      <c r="BF23" s="61">
        <v>1948.53</v>
      </c>
      <c r="BG23" s="83">
        <v>0.25659999999999999</v>
      </c>
      <c r="BH23" s="83">
        <v>0.33950000000000002</v>
      </c>
      <c r="BI23" s="83">
        <v>1.9800000000000002E-2</v>
      </c>
      <c r="BJ23" s="83">
        <v>0.20399999999999999</v>
      </c>
      <c r="BK23" s="83">
        <v>3.73E-2</v>
      </c>
      <c r="BL23" s="83">
        <v>6.7299999999999999E-2</v>
      </c>
      <c r="BM23" s="83">
        <v>2E-3</v>
      </c>
      <c r="BN23" s="83">
        <v>2.9499999999999998E-2</v>
      </c>
      <c r="BO23" s="61">
        <v>2232.335</v>
      </c>
      <c r="BP23" s="61">
        <v>8953.3369999999995</v>
      </c>
      <c r="BQ23" s="61">
        <v>1010.039</v>
      </c>
      <c r="BR23" s="61">
        <v>1962.4179999999999</v>
      </c>
      <c r="BS23" s="59" t="s">
        <v>342</v>
      </c>
      <c r="BT23" s="59" t="s">
        <v>342</v>
      </c>
      <c r="BU23" s="61">
        <v>0.1</v>
      </c>
      <c r="BV23" s="61">
        <v>1.486</v>
      </c>
      <c r="BW23" s="61">
        <v>9.8000000000000004E-2</v>
      </c>
      <c r="BX23" s="61">
        <v>0.10100000000000001</v>
      </c>
      <c r="BY23" s="61">
        <v>0.1</v>
      </c>
      <c r="BZ23" s="61">
        <v>1.444</v>
      </c>
      <c r="CA23" s="61">
        <v>9.5000000000000001E-2</v>
      </c>
      <c r="CB23" s="61">
        <v>0.10100000000000001</v>
      </c>
      <c r="CC23" s="61">
        <v>4.5999999999999999E-2</v>
      </c>
      <c r="CD23" s="61">
        <v>0.111</v>
      </c>
      <c r="CE23" s="61">
        <v>1E-3</v>
      </c>
      <c r="CF23" s="61">
        <v>3.7999999999999999E-2</v>
      </c>
      <c r="CG23" s="61">
        <v>209.03200000000001</v>
      </c>
      <c r="CH23" s="61">
        <v>162.72399999999999</v>
      </c>
      <c r="CI23" s="61">
        <v>118.881</v>
      </c>
      <c r="CJ23" s="61">
        <v>192.21100000000001</v>
      </c>
      <c r="CK23" s="83">
        <v>2.4199999999999999E-2</v>
      </c>
      <c r="CL23" s="83">
        <v>6.1999999999999998E-3</v>
      </c>
      <c r="CM23" s="83">
        <v>2.3E-3</v>
      </c>
      <c r="CN23" s="83">
        <v>2.01E-2</v>
      </c>
      <c r="CO23" s="83">
        <v>3.5000000000000001E-3</v>
      </c>
      <c r="CP23" s="83">
        <v>1.1999999999999999E-3</v>
      </c>
      <c r="CQ23" s="83">
        <v>2.0000000000000001E-4</v>
      </c>
      <c r="CR23" s="83">
        <v>2.8999999999999998E-3</v>
      </c>
      <c r="CS23" s="61">
        <v>210.68700000000001</v>
      </c>
      <c r="CT23" s="61">
        <v>163.245</v>
      </c>
      <c r="CU23" s="61">
        <v>119.01</v>
      </c>
      <c r="CV23" s="61">
        <v>193.58099999999999</v>
      </c>
      <c r="CW23" s="59" t="s">
        <v>342</v>
      </c>
      <c r="CX23" s="59" t="s">
        <v>342</v>
      </c>
      <c r="CY23" s="61">
        <v>1.1379999999999999</v>
      </c>
      <c r="CZ23" s="61">
        <v>1.151</v>
      </c>
      <c r="DA23" s="61">
        <v>0.42599999999999999</v>
      </c>
      <c r="DB23" s="61">
        <v>1958.6089999999999</v>
      </c>
      <c r="DC23" s="61">
        <v>0.2</v>
      </c>
      <c r="DD23" s="61">
        <v>2.9000000000000001E-2</v>
      </c>
      <c r="DE23" s="61">
        <v>1972.231</v>
      </c>
      <c r="DF23" s="59" t="s">
        <v>342</v>
      </c>
      <c r="DG23" s="82">
        <v>29578662.274</v>
      </c>
      <c r="DH23" s="82">
        <v>133958.367</v>
      </c>
      <c r="DI23" s="82">
        <v>8749731.3699999992</v>
      </c>
      <c r="DJ23" s="82">
        <v>9247734</v>
      </c>
      <c r="DK23" s="82">
        <v>141671</v>
      </c>
      <c r="DL23" s="82">
        <v>69017</v>
      </c>
      <c r="DM23" s="82">
        <v>22078334.32</v>
      </c>
      <c r="DN23" s="82">
        <v>48156</v>
      </c>
      <c r="DO23" s="82">
        <v>0</v>
      </c>
      <c r="DP23" s="82">
        <v>0</v>
      </c>
      <c r="DQ23" s="82">
        <v>4996</v>
      </c>
      <c r="DR23" s="82">
        <v>47715082.011</v>
      </c>
      <c r="DS23" s="82">
        <v>22337178.32</v>
      </c>
      <c r="DT23" s="82">
        <v>22195507.32</v>
      </c>
      <c r="DU23" s="82">
        <v>38536365.011</v>
      </c>
      <c r="DV23" s="82">
        <v>31515895.32</v>
      </c>
      <c r="DW23" s="62">
        <v>0.42223708605888699</v>
      </c>
      <c r="DX23" s="62">
        <v>1.9122633069517099E-3</v>
      </c>
      <c r="DY23" s="62">
        <v>0.124902912891849</v>
      </c>
      <c r="DZ23" s="62">
        <v>0.13201192875581799</v>
      </c>
      <c r="EA23" s="62">
        <v>2.02236158163346E-3</v>
      </c>
      <c r="EB23" s="62">
        <v>9.8522159990115403E-4</v>
      </c>
      <c r="EC23" s="62">
        <v>0.31516947798227901</v>
      </c>
      <c r="ED23" s="62">
        <v>6.8742963856499096E-4</v>
      </c>
      <c r="EE23" s="62">
        <v>0</v>
      </c>
      <c r="EF23" s="62">
        <v>0</v>
      </c>
      <c r="EG23" s="62">
        <v>7.1318184115597101E-5</v>
      </c>
      <c r="EH23" s="62">
        <v>0.681135509197621</v>
      </c>
      <c r="EI23" s="62">
        <v>0.318864490802379</v>
      </c>
      <c r="EJ23" s="62">
        <v>0.31684212922074501</v>
      </c>
      <c r="EK23" s="62">
        <v>0.55010880204170398</v>
      </c>
      <c r="EL23" s="62">
        <v>0.44989119795829602</v>
      </c>
      <c r="EM23" s="82">
        <v>18142324.129000001</v>
      </c>
      <c r="EN23" s="82">
        <v>11268.174000000001</v>
      </c>
      <c r="EO23" s="82">
        <v>6086212.1869999999</v>
      </c>
      <c r="EP23" s="82">
        <v>0</v>
      </c>
      <c r="EQ23" s="82">
        <v>0</v>
      </c>
      <c r="ER23" s="82">
        <v>11836.441000000001</v>
      </c>
      <c r="ES23" s="82">
        <v>0</v>
      </c>
      <c r="ET23" s="82">
        <v>0</v>
      </c>
      <c r="EU23" s="82">
        <v>0</v>
      </c>
      <c r="EV23" s="82">
        <v>0</v>
      </c>
      <c r="EW23" s="82">
        <v>0</v>
      </c>
      <c r="EX23" s="62">
        <v>0.74808645651035199</v>
      </c>
      <c r="EY23" s="62">
        <v>4.6463552845557598E-4</v>
      </c>
      <c r="EZ23" s="62">
        <v>0.25096084032242799</v>
      </c>
      <c r="FA23" s="62">
        <v>0</v>
      </c>
      <c r="FB23" s="62">
        <v>0</v>
      </c>
      <c r="FC23" s="62">
        <v>4.88067638765038E-4</v>
      </c>
      <c r="FD23" s="62">
        <v>0</v>
      </c>
      <c r="FE23" s="62">
        <v>0</v>
      </c>
      <c r="FF23" s="62">
        <v>0</v>
      </c>
      <c r="FG23" s="62">
        <v>0</v>
      </c>
      <c r="FH23" s="62">
        <v>0</v>
      </c>
    </row>
    <row r="24" spans="1:164" x14ac:dyDescent="0.15">
      <c r="A24" s="59">
        <v>2019</v>
      </c>
      <c r="B24" s="59" t="s">
        <v>381</v>
      </c>
      <c r="C24" s="59" t="s">
        <v>382</v>
      </c>
      <c r="D24" s="82">
        <v>65063.4</v>
      </c>
      <c r="E24" s="82">
        <v>1037661570.9069999</v>
      </c>
      <c r="F24" s="82">
        <v>521294390.71799999</v>
      </c>
      <c r="G24" s="82">
        <v>1469177086.8299999</v>
      </c>
      <c r="H24" s="82">
        <v>694088341.71200001</v>
      </c>
      <c r="I24" s="82">
        <v>158740887.516</v>
      </c>
      <c r="J24" s="82">
        <v>74033188.591000006</v>
      </c>
      <c r="K24" s="82">
        <v>56185.925999999999</v>
      </c>
      <c r="L24" s="82">
        <v>28158.284</v>
      </c>
      <c r="M24" s="82">
        <v>60622.538999999997</v>
      </c>
      <c r="N24" s="82">
        <v>79528032.566</v>
      </c>
      <c r="O24" s="82">
        <v>11100472.294</v>
      </c>
      <c r="P24" s="82">
        <v>1591823.45</v>
      </c>
      <c r="Q24" s="82">
        <v>79903970.170000002</v>
      </c>
      <c r="R24" s="59" t="s">
        <v>342</v>
      </c>
      <c r="S24" s="61">
        <v>0.70799999999999996</v>
      </c>
      <c r="T24" s="61">
        <v>0.76100000000000001</v>
      </c>
      <c r="U24" s="61">
        <v>0.76400000000000001</v>
      </c>
      <c r="V24" s="61">
        <v>1001.985</v>
      </c>
      <c r="W24" s="61">
        <v>7.0000000000000007E-2</v>
      </c>
      <c r="X24" s="61">
        <v>0.01</v>
      </c>
      <c r="Y24" s="61">
        <v>1006.722</v>
      </c>
      <c r="Z24" s="59" t="s">
        <v>342</v>
      </c>
      <c r="AA24" s="61">
        <v>0.108</v>
      </c>
      <c r="AB24" s="61">
        <v>0.108</v>
      </c>
      <c r="AC24" s="61">
        <v>0.11700000000000001</v>
      </c>
      <c r="AD24" s="61">
        <v>153.28299999999999</v>
      </c>
      <c r="AE24" s="61">
        <v>1.06975844583868E-2</v>
      </c>
      <c r="AF24" s="61">
        <v>1.53404876371071E-3</v>
      </c>
      <c r="AG24" s="61">
        <v>154.00776594272</v>
      </c>
      <c r="AH24" s="59" t="s">
        <v>342</v>
      </c>
      <c r="AI24" s="61">
        <v>1.0189999999999999</v>
      </c>
      <c r="AJ24" s="61">
        <v>1.095</v>
      </c>
      <c r="AK24" s="61">
        <v>1.1000000000000001</v>
      </c>
      <c r="AL24" s="61">
        <v>1442.4390000000001</v>
      </c>
      <c r="AM24" s="61">
        <v>0.10100000000000001</v>
      </c>
      <c r="AN24" s="61">
        <v>1.4E-2</v>
      </c>
      <c r="AO24" s="61">
        <v>1449.258</v>
      </c>
      <c r="AP24" s="59" t="s">
        <v>342</v>
      </c>
      <c r="AQ24" s="61">
        <v>1.4870000000000001</v>
      </c>
      <c r="AR24" s="61">
        <v>29.24</v>
      </c>
      <c r="AS24" s="61">
        <v>0.72799999999999998</v>
      </c>
      <c r="AT24" s="61">
        <v>1.018</v>
      </c>
      <c r="AU24" s="61">
        <v>1.4730000000000001</v>
      </c>
      <c r="AV24" s="61">
        <v>29.617999999999999</v>
      </c>
      <c r="AW24" s="61">
        <v>0.77400000000000002</v>
      </c>
      <c r="AX24" s="61">
        <v>1.0309999999999999</v>
      </c>
      <c r="AY24" s="61">
        <v>2.7730000000000001</v>
      </c>
      <c r="AZ24" s="61">
        <v>3.5649999999999999</v>
      </c>
      <c r="BA24" s="61">
        <v>0.03</v>
      </c>
      <c r="BB24" s="61">
        <v>1.0740000000000001</v>
      </c>
      <c r="BC24" s="61">
        <v>2189.319</v>
      </c>
      <c r="BD24" s="61">
        <v>1750.8219999999999</v>
      </c>
      <c r="BE24" s="61">
        <v>1029.586</v>
      </c>
      <c r="BF24" s="61">
        <v>1472.558</v>
      </c>
      <c r="BG24" s="83">
        <v>0.23200000000000001</v>
      </c>
      <c r="BH24" s="83">
        <v>7.0699999999999999E-2</v>
      </c>
      <c r="BI24" s="83">
        <v>1.9900000000000001E-2</v>
      </c>
      <c r="BJ24" s="83">
        <v>0.10059999999999999</v>
      </c>
      <c r="BK24" s="83">
        <v>3.3799999999999997E-2</v>
      </c>
      <c r="BL24" s="83">
        <v>1.41E-2</v>
      </c>
      <c r="BM24" s="83">
        <v>2.0999999999999999E-3</v>
      </c>
      <c r="BN24" s="83">
        <v>1.4200000000000001E-2</v>
      </c>
      <c r="BO24" s="61">
        <v>2205.1979999999999</v>
      </c>
      <c r="BP24" s="61">
        <v>1756.796</v>
      </c>
      <c r="BQ24" s="61">
        <v>1030.7159999999999</v>
      </c>
      <c r="BR24" s="61">
        <v>1479.3030000000001</v>
      </c>
      <c r="BS24" s="59" t="s">
        <v>342</v>
      </c>
      <c r="BT24" s="59" t="s">
        <v>342</v>
      </c>
      <c r="BU24" s="61">
        <v>0.13700000000000001</v>
      </c>
      <c r="BV24" s="61">
        <v>2.7280000000000002</v>
      </c>
      <c r="BW24" s="61">
        <v>8.4000000000000005E-2</v>
      </c>
      <c r="BX24" s="61">
        <v>0.107</v>
      </c>
      <c r="BY24" s="61">
        <v>0.13500000000000001</v>
      </c>
      <c r="BZ24" s="61">
        <v>2.843</v>
      </c>
      <c r="CA24" s="61">
        <v>8.6999999999999994E-2</v>
      </c>
      <c r="CB24" s="61">
        <v>0.107</v>
      </c>
      <c r="CC24" s="61">
        <v>0.25600000000000001</v>
      </c>
      <c r="CD24" s="61">
        <v>0.33300000000000002</v>
      </c>
      <c r="CE24" s="61">
        <v>3.0000000000000001E-3</v>
      </c>
      <c r="CF24" s="61">
        <v>0.113</v>
      </c>
      <c r="CG24" s="61">
        <v>202.01300000000001</v>
      </c>
      <c r="CH24" s="61">
        <v>163.32599999999999</v>
      </c>
      <c r="CI24" s="61">
        <v>118.741</v>
      </c>
      <c r="CJ24" s="61">
        <v>155.11000000000001</v>
      </c>
      <c r="CK24" s="83">
        <v>2.1399999999999999E-2</v>
      </c>
      <c r="CL24" s="83">
        <v>6.6E-3</v>
      </c>
      <c r="CM24" s="83">
        <v>2.3E-3</v>
      </c>
      <c r="CN24" s="83">
        <v>1.06E-2</v>
      </c>
      <c r="CO24" s="83">
        <v>3.0999999999999999E-3</v>
      </c>
      <c r="CP24" s="83">
        <v>1.2999999999999999E-3</v>
      </c>
      <c r="CQ24" s="83">
        <v>2.0000000000000001E-4</v>
      </c>
      <c r="CR24" s="83">
        <v>1.5E-3</v>
      </c>
      <c r="CS24" s="61">
        <v>203.47800000000001</v>
      </c>
      <c r="CT24" s="61">
        <v>163.88300000000001</v>
      </c>
      <c r="CU24" s="61">
        <v>118.872</v>
      </c>
      <c r="CV24" s="61">
        <v>155.82</v>
      </c>
      <c r="CW24" s="59" t="s">
        <v>342</v>
      </c>
      <c r="CX24" s="59" t="s">
        <v>342</v>
      </c>
      <c r="CY24" s="61">
        <v>1.2330000000000001</v>
      </c>
      <c r="CZ24" s="61">
        <v>1.2290000000000001</v>
      </c>
      <c r="DA24" s="61">
        <v>1.2609999999999999</v>
      </c>
      <c r="DB24" s="61">
        <v>1543.6659999999999</v>
      </c>
      <c r="DC24" s="61">
        <v>0.108</v>
      </c>
      <c r="DD24" s="61">
        <v>1.4999999999999999E-2</v>
      </c>
      <c r="DE24" s="61">
        <v>1550.914</v>
      </c>
      <c r="DF24" s="59" t="s">
        <v>342</v>
      </c>
      <c r="DG24" s="82">
        <v>35439390.092</v>
      </c>
      <c r="DH24" s="82">
        <v>1766740.784</v>
      </c>
      <c r="DI24" s="82">
        <v>70207841.971000001</v>
      </c>
      <c r="DJ24" s="82">
        <v>0</v>
      </c>
      <c r="DK24" s="82">
        <v>8009027</v>
      </c>
      <c r="DL24" s="82">
        <v>2324877.9619999998</v>
      </c>
      <c r="DM24" s="82">
        <v>39867103.460000001</v>
      </c>
      <c r="DN24" s="82">
        <v>595930</v>
      </c>
      <c r="DO24" s="82">
        <v>0</v>
      </c>
      <c r="DP24" s="82">
        <v>374239.674</v>
      </c>
      <c r="DQ24" s="82">
        <v>155736</v>
      </c>
      <c r="DR24" s="82">
        <v>107943948.521</v>
      </c>
      <c r="DS24" s="82">
        <v>50796938.421999998</v>
      </c>
      <c r="DT24" s="82">
        <v>42787911.421999998</v>
      </c>
      <c r="DU24" s="82">
        <v>110268826.483</v>
      </c>
      <c r="DV24" s="82">
        <v>48472060.460000001</v>
      </c>
      <c r="DW24" s="62">
        <v>0.22325306840905701</v>
      </c>
      <c r="DX24" s="62">
        <v>1.11297147069261E-2</v>
      </c>
      <c r="DY24" s="62">
        <v>0.44227951174425501</v>
      </c>
      <c r="DZ24" s="62">
        <v>0</v>
      </c>
      <c r="EA24" s="62">
        <v>5.0453460064613598E-2</v>
      </c>
      <c r="EB24" s="62">
        <v>1.4645741288032499E-2</v>
      </c>
      <c r="EC24" s="62">
        <v>0.25114577742226701</v>
      </c>
      <c r="ED24" s="62">
        <v>3.7541052685057998E-3</v>
      </c>
      <c r="EE24" s="62">
        <v>0</v>
      </c>
      <c r="EF24" s="62">
        <v>2.3575506046805699E-3</v>
      </c>
      <c r="EG24" s="62">
        <v>9.8107049166180492E-4</v>
      </c>
      <c r="EH24" s="62">
        <v>0.68000091595658096</v>
      </c>
      <c r="EI24" s="62">
        <v>0.31999908404341898</v>
      </c>
      <c r="EJ24" s="62">
        <v>0.26954562397880599</v>
      </c>
      <c r="EK24" s="62">
        <v>0.69464665724461305</v>
      </c>
      <c r="EL24" s="62">
        <v>0.305353342755387</v>
      </c>
      <c r="EM24" s="82">
        <v>28833015.438999999</v>
      </c>
      <c r="EN24" s="82">
        <v>2006.002</v>
      </c>
      <c r="EO24" s="82">
        <v>41053155.403999999</v>
      </c>
      <c r="EP24" s="82">
        <v>0</v>
      </c>
      <c r="EQ24" s="82">
        <v>0</v>
      </c>
      <c r="ER24" s="82">
        <v>731664.353</v>
      </c>
      <c r="ES24" s="82">
        <v>0</v>
      </c>
      <c r="ET24" s="82">
        <v>0</v>
      </c>
      <c r="EU24" s="82">
        <v>0</v>
      </c>
      <c r="EV24" s="82">
        <v>69739.592999999993</v>
      </c>
      <c r="EW24" s="82">
        <v>0</v>
      </c>
      <c r="EX24" s="62">
        <v>0.407882111005197</v>
      </c>
      <c r="EY24" s="62">
        <v>2.8377619128133099E-5</v>
      </c>
      <c r="EZ24" s="62">
        <v>0.58075256557552402</v>
      </c>
      <c r="FA24" s="62">
        <v>0</v>
      </c>
      <c r="FB24" s="62">
        <v>0</v>
      </c>
      <c r="FC24" s="62">
        <v>1.0350384666270701E-2</v>
      </c>
      <c r="FD24" s="62">
        <v>0</v>
      </c>
      <c r="FE24" s="62">
        <v>0</v>
      </c>
      <c r="FF24" s="62">
        <v>0</v>
      </c>
      <c r="FG24" s="62">
        <v>9.8656113388018705E-4</v>
      </c>
      <c r="FH24" s="62">
        <v>0</v>
      </c>
    </row>
    <row r="25" spans="1:164" x14ac:dyDescent="0.15">
      <c r="A25" s="59">
        <v>2019</v>
      </c>
      <c r="B25" s="59" t="s">
        <v>383</v>
      </c>
      <c r="C25" s="59" t="s">
        <v>384</v>
      </c>
      <c r="D25" s="82">
        <v>59471.199999999997</v>
      </c>
      <c r="E25" s="82">
        <v>1028121740.724</v>
      </c>
      <c r="F25" s="82">
        <v>502807161.79400003</v>
      </c>
      <c r="G25" s="82">
        <v>1459975458.7390001</v>
      </c>
      <c r="H25" s="82">
        <v>686638083.83299994</v>
      </c>
      <c r="I25" s="82">
        <v>173700419.794</v>
      </c>
      <c r="J25" s="82">
        <v>80749227.817000002</v>
      </c>
      <c r="K25" s="82">
        <v>51330.107000000004</v>
      </c>
      <c r="L25" s="82">
        <v>25740.826000000001</v>
      </c>
      <c r="M25" s="82">
        <v>63418.341999999997</v>
      </c>
      <c r="N25" s="82">
        <v>70066808.281000003</v>
      </c>
      <c r="O25" s="82">
        <v>7395609.2249999996</v>
      </c>
      <c r="P25" s="82">
        <v>1035877.51</v>
      </c>
      <c r="Q25" s="82">
        <v>70313599.133000001</v>
      </c>
      <c r="R25" s="59" t="s">
        <v>342</v>
      </c>
      <c r="S25" s="61">
        <v>0.59099999999999997</v>
      </c>
      <c r="T25" s="61">
        <v>0.63800000000000001</v>
      </c>
      <c r="U25" s="61">
        <v>0.73</v>
      </c>
      <c r="V25" s="61">
        <v>806.755</v>
      </c>
      <c r="W25" s="61">
        <v>4.2999999999999997E-2</v>
      </c>
      <c r="X25" s="61">
        <v>6.0000000000000001E-3</v>
      </c>
      <c r="Y25" s="61">
        <v>809.596</v>
      </c>
      <c r="Z25" s="59" t="s">
        <v>342</v>
      </c>
      <c r="AA25" s="61">
        <v>0.1</v>
      </c>
      <c r="AB25" s="61">
        <v>0.10199999999999999</v>
      </c>
      <c r="AC25" s="61">
        <v>0.123</v>
      </c>
      <c r="AD25" s="61">
        <v>136.30099999999999</v>
      </c>
      <c r="AE25" s="61">
        <v>7.1933205301076804E-3</v>
      </c>
      <c r="AF25" s="61">
        <v>1.00754362928902E-3</v>
      </c>
      <c r="AG25" s="61">
        <v>136.78068724329299</v>
      </c>
      <c r="AH25" s="59" t="s">
        <v>342</v>
      </c>
      <c r="AI25" s="61">
        <v>0.77700000000000002</v>
      </c>
      <c r="AJ25" s="61">
        <v>0.83799999999999997</v>
      </c>
      <c r="AK25" s="61">
        <v>0.96</v>
      </c>
      <c r="AL25" s="61">
        <v>1060.8530000000001</v>
      </c>
      <c r="AM25" s="61">
        <v>5.6000000000000001E-2</v>
      </c>
      <c r="AN25" s="61">
        <v>8.0000000000000002E-3</v>
      </c>
      <c r="AO25" s="61">
        <v>1064.5889999999999</v>
      </c>
      <c r="AP25" s="59" t="s">
        <v>342</v>
      </c>
      <c r="AQ25" s="61">
        <v>1.4890000000000001</v>
      </c>
      <c r="AR25" s="61">
        <v>0.60499999999999998</v>
      </c>
      <c r="AS25" s="61">
        <v>0.65500000000000003</v>
      </c>
      <c r="AT25" s="61">
        <v>0.78400000000000003</v>
      </c>
      <c r="AU25" s="61">
        <v>1.5649999999999999</v>
      </c>
      <c r="AV25" s="61">
        <v>0.36</v>
      </c>
      <c r="AW25" s="61">
        <v>0.70399999999999996</v>
      </c>
      <c r="AX25" s="61">
        <v>0.82799999999999996</v>
      </c>
      <c r="AY25" s="61">
        <v>4.4800000000000004</v>
      </c>
      <c r="AZ25" s="61">
        <v>9.6050000000000004</v>
      </c>
      <c r="BA25" s="61">
        <v>1.2E-2</v>
      </c>
      <c r="BB25" s="61">
        <v>0.95799999999999996</v>
      </c>
      <c r="BC25" s="61">
        <v>2337.79</v>
      </c>
      <c r="BD25" s="61">
        <v>1264.828</v>
      </c>
      <c r="BE25" s="61">
        <v>855.94799999999998</v>
      </c>
      <c r="BF25" s="61">
        <v>1098.6179999999999</v>
      </c>
      <c r="BG25" s="83">
        <v>0.23569999999999999</v>
      </c>
      <c r="BH25" s="83">
        <v>0.19819999999999999</v>
      </c>
      <c r="BI25" s="83">
        <v>1.6500000000000001E-2</v>
      </c>
      <c r="BJ25" s="83">
        <v>5.5500000000000001E-2</v>
      </c>
      <c r="BK25" s="83">
        <v>3.4200000000000001E-2</v>
      </c>
      <c r="BL25" s="83">
        <v>3.0800000000000001E-2</v>
      </c>
      <c r="BM25" s="83">
        <v>1.6999999999999999E-3</v>
      </c>
      <c r="BN25" s="83">
        <v>7.4999999999999997E-3</v>
      </c>
      <c r="BO25" s="61">
        <v>2353.877</v>
      </c>
      <c r="BP25" s="61">
        <v>1278.9649999999999</v>
      </c>
      <c r="BQ25" s="61">
        <v>856.85599999999999</v>
      </c>
      <c r="BR25" s="61">
        <v>1102.2429999999999</v>
      </c>
      <c r="BS25" s="59" t="s">
        <v>342</v>
      </c>
      <c r="BT25" s="59" t="s">
        <v>342</v>
      </c>
      <c r="BU25" s="61">
        <v>0.129</v>
      </c>
      <c r="BV25" s="61">
        <v>0.108</v>
      </c>
      <c r="BW25" s="61">
        <v>9.0999999999999998E-2</v>
      </c>
      <c r="BX25" s="61">
        <v>0.1</v>
      </c>
      <c r="BY25" s="61">
        <v>0.13100000000000001</v>
      </c>
      <c r="BZ25" s="61">
        <v>0.08</v>
      </c>
      <c r="CA25" s="61">
        <v>9.4E-2</v>
      </c>
      <c r="CB25" s="61">
        <v>0.10299999999999999</v>
      </c>
      <c r="CC25" s="61">
        <v>0.38800000000000001</v>
      </c>
      <c r="CD25" s="61">
        <v>1.714</v>
      </c>
      <c r="CE25" s="61">
        <v>2E-3</v>
      </c>
      <c r="CF25" s="61">
        <v>0.122</v>
      </c>
      <c r="CG25" s="61">
        <v>202.55500000000001</v>
      </c>
      <c r="CH25" s="61">
        <v>225.77500000000001</v>
      </c>
      <c r="CI25" s="61">
        <v>118.508</v>
      </c>
      <c r="CJ25" s="61">
        <v>139.81200000000001</v>
      </c>
      <c r="CK25" s="83">
        <v>2.0400000000000001E-2</v>
      </c>
      <c r="CL25" s="83">
        <v>3.5400000000000001E-2</v>
      </c>
      <c r="CM25" s="83">
        <v>2.3E-3</v>
      </c>
      <c r="CN25" s="83">
        <v>7.1000000000000004E-3</v>
      </c>
      <c r="CO25" s="83">
        <v>3.0000000000000001E-3</v>
      </c>
      <c r="CP25" s="83">
        <v>5.4999999999999997E-3</v>
      </c>
      <c r="CQ25" s="83">
        <v>2.0000000000000001E-4</v>
      </c>
      <c r="CR25" s="83">
        <v>1E-3</v>
      </c>
      <c r="CS25" s="61">
        <v>203.94900000000001</v>
      </c>
      <c r="CT25" s="61">
        <v>228.29900000000001</v>
      </c>
      <c r="CU25" s="61">
        <v>118.634</v>
      </c>
      <c r="CV25" s="61">
        <v>140.273</v>
      </c>
      <c r="CW25" s="59" t="s">
        <v>342</v>
      </c>
      <c r="CX25" s="59" t="s">
        <v>342</v>
      </c>
      <c r="CY25" s="61">
        <v>0.94799999999999995</v>
      </c>
      <c r="CZ25" s="61">
        <v>0.97699999999999998</v>
      </c>
      <c r="DA25" s="61">
        <v>1.403</v>
      </c>
      <c r="DB25" s="61">
        <v>1200.1369999999999</v>
      </c>
      <c r="DC25" s="61">
        <v>6.8000000000000005E-2</v>
      </c>
      <c r="DD25" s="61">
        <v>0.01</v>
      </c>
      <c r="DE25" s="61">
        <v>1204.702</v>
      </c>
      <c r="DF25" s="59" t="s">
        <v>342</v>
      </c>
      <c r="DG25" s="82">
        <v>19863848.73</v>
      </c>
      <c r="DH25" s="82">
        <v>1505081.817</v>
      </c>
      <c r="DI25" s="82">
        <v>105720309.37199999</v>
      </c>
      <c r="DJ25" s="82">
        <v>38588796</v>
      </c>
      <c r="DK25" s="82">
        <v>2825045</v>
      </c>
      <c r="DL25" s="82">
        <v>2344465.31</v>
      </c>
      <c r="DM25" s="82">
        <v>0</v>
      </c>
      <c r="DN25" s="82">
        <v>191299</v>
      </c>
      <c r="DO25" s="82">
        <v>0</v>
      </c>
      <c r="DP25" s="82">
        <v>2264933.702</v>
      </c>
      <c r="DQ25" s="82">
        <v>396639.13</v>
      </c>
      <c r="DR25" s="82">
        <v>168339608.75099999</v>
      </c>
      <c r="DS25" s="82">
        <v>5360809.3099999996</v>
      </c>
      <c r="DT25" s="82">
        <v>2535764.31</v>
      </c>
      <c r="DU25" s="82">
        <v>132095278.061</v>
      </c>
      <c r="DV25" s="82">
        <v>41605140</v>
      </c>
      <c r="DW25" s="62">
        <v>0.114356942555108</v>
      </c>
      <c r="DX25" s="62">
        <v>8.6648140159999304E-3</v>
      </c>
      <c r="DY25" s="62">
        <v>0.60863589479026603</v>
      </c>
      <c r="DZ25" s="62">
        <v>0.222157185519544</v>
      </c>
      <c r="EA25" s="62">
        <v>1.6263892922859301E-2</v>
      </c>
      <c r="EB25" s="62">
        <v>1.3497177129283999E-2</v>
      </c>
      <c r="EC25" s="62">
        <v>0</v>
      </c>
      <c r="ED25" s="62">
        <v>1.10131571435147E-3</v>
      </c>
      <c r="EE25" s="62">
        <v>0</v>
      </c>
      <c r="EF25" s="62">
        <v>1.30393105974253E-2</v>
      </c>
      <c r="EG25" s="62">
        <v>2.2834667551617999E-3</v>
      </c>
      <c r="EH25" s="62">
        <v>0.96913761423350497</v>
      </c>
      <c r="EI25" s="62">
        <v>3.0862385766494801E-2</v>
      </c>
      <c r="EJ25" s="62">
        <v>1.4598492843635499E-2</v>
      </c>
      <c r="EK25" s="62">
        <v>0.76047760584324497</v>
      </c>
      <c r="EL25" s="62">
        <v>0.239522394156755</v>
      </c>
      <c r="EM25" s="82">
        <v>12766348.823000001</v>
      </c>
      <c r="EN25" s="82">
        <v>3052984.4449999998</v>
      </c>
      <c r="EO25" s="82">
        <v>49543083.762000002</v>
      </c>
      <c r="EP25" s="82">
        <v>0</v>
      </c>
      <c r="EQ25" s="82">
        <v>0</v>
      </c>
      <c r="ER25" s="82">
        <v>1167054.537</v>
      </c>
      <c r="ES25" s="82">
        <v>0</v>
      </c>
      <c r="ET25" s="82">
        <v>0</v>
      </c>
      <c r="EU25" s="82">
        <v>0</v>
      </c>
      <c r="EV25" s="82">
        <v>0</v>
      </c>
      <c r="EW25" s="82">
        <v>0</v>
      </c>
      <c r="EX25" s="62">
        <v>0.19189012812745601</v>
      </c>
      <c r="EY25" s="62">
        <v>4.5889203276227697E-2</v>
      </c>
      <c r="EZ25" s="62">
        <v>0.74467875057048905</v>
      </c>
      <c r="FA25" s="62">
        <v>0</v>
      </c>
      <c r="FB25" s="62">
        <v>0</v>
      </c>
      <c r="FC25" s="62">
        <v>1.7541918025827101E-2</v>
      </c>
      <c r="FD25" s="62">
        <v>0</v>
      </c>
      <c r="FE25" s="62">
        <v>0</v>
      </c>
      <c r="FF25" s="62">
        <v>0</v>
      </c>
      <c r="FG25" s="62">
        <v>0</v>
      </c>
      <c r="FH25" s="62">
        <v>0</v>
      </c>
    </row>
    <row r="26" spans="1:164" x14ac:dyDescent="0.15">
      <c r="A26" s="59">
        <v>2019</v>
      </c>
      <c r="B26" s="59" t="s">
        <v>385</v>
      </c>
      <c r="C26" s="59" t="s">
        <v>386</v>
      </c>
      <c r="D26" s="82">
        <v>40518</v>
      </c>
      <c r="E26" s="82">
        <v>962170749.25600004</v>
      </c>
      <c r="F26" s="82">
        <v>414894939.26599997</v>
      </c>
      <c r="G26" s="82">
        <v>1207421326.381</v>
      </c>
      <c r="H26" s="82">
        <v>512031308.29699999</v>
      </c>
      <c r="I26" s="82">
        <v>120436544.90700001</v>
      </c>
      <c r="J26" s="82">
        <v>50820688.824000001</v>
      </c>
      <c r="K26" s="82">
        <v>60494.875</v>
      </c>
      <c r="L26" s="82">
        <v>19609.841</v>
      </c>
      <c r="M26" s="82">
        <v>142023.95600000001</v>
      </c>
      <c r="N26" s="82">
        <v>95409301.710999995</v>
      </c>
      <c r="O26" s="82">
        <v>20401789.502999999</v>
      </c>
      <c r="P26" s="82">
        <v>2956100.66</v>
      </c>
      <c r="Q26" s="82">
        <v>96104783.078999996</v>
      </c>
      <c r="R26" s="59" t="s">
        <v>342</v>
      </c>
      <c r="S26" s="61">
        <v>1.0049999999999999</v>
      </c>
      <c r="T26" s="61">
        <v>0.77200000000000002</v>
      </c>
      <c r="U26" s="61">
        <v>2.3580000000000001</v>
      </c>
      <c r="V26" s="61">
        <v>1584.3910000000001</v>
      </c>
      <c r="W26" s="61">
        <v>0.16900000000000001</v>
      </c>
      <c r="X26" s="61">
        <v>2.5000000000000001E-2</v>
      </c>
      <c r="Y26" s="61">
        <v>1595.941</v>
      </c>
      <c r="Z26" s="59" t="s">
        <v>342</v>
      </c>
      <c r="AA26" s="61">
        <v>0.126</v>
      </c>
      <c r="AB26" s="61">
        <v>9.5000000000000001E-2</v>
      </c>
      <c r="AC26" s="61">
        <v>0.29499999999999998</v>
      </c>
      <c r="AD26" s="61">
        <v>198.321</v>
      </c>
      <c r="AE26" s="61">
        <v>2.1203917827241899E-2</v>
      </c>
      <c r="AF26" s="61">
        <v>3.0723243897050599E-3</v>
      </c>
      <c r="AG26" s="61">
        <v>199.76658644697599</v>
      </c>
      <c r="AH26" s="59" t="s">
        <v>342</v>
      </c>
      <c r="AI26" s="61">
        <v>1.262</v>
      </c>
      <c r="AJ26" s="61">
        <v>0.97</v>
      </c>
      <c r="AK26" s="61">
        <v>2.9630000000000001</v>
      </c>
      <c r="AL26" s="61">
        <v>1990.6759999999999</v>
      </c>
      <c r="AM26" s="61">
        <v>0.21299999999999999</v>
      </c>
      <c r="AN26" s="61">
        <v>3.1E-2</v>
      </c>
      <c r="AO26" s="61">
        <v>2005.1869999999999</v>
      </c>
      <c r="AP26" s="59" t="s">
        <v>342</v>
      </c>
      <c r="AQ26" s="61">
        <v>1.456</v>
      </c>
      <c r="AR26" s="61">
        <v>26.254999999999999</v>
      </c>
      <c r="AS26" s="61">
        <v>0.24399999999999999</v>
      </c>
      <c r="AT26" s="61">
        <v>1.264</v>
      </c>
      <c r="AU26" s="61">
        <v>1.087</v>
      </c>
      <c r="AV26" s="61">
        <v>19.785</v>
      </c>
      <c r="AW26" s="61">
        <v>0.28599999999999998</v>
      </c>
      <c r="AX26" s="61">
        <v>0.95499999999999996</v>
      </c>
      <c r="AY26" s="61">
        <v>3.5289999999999999</v>
      </c>
      <c r="AZ26" s="61">
        <v>6.8079999999999998</v>
      </c>
      <c r="BA26" s="61">
        <v>2.1999999999999999E-2</v>
      </c>
      <c r="BB26" s="61">
        <v>2.9689999999999999</v>
      </c>
      <c r="BC26" s="61">
        <v>2200.2130000000002</v>
      </c>
      <c r="BD26" s="61">
        <v>2520.614</v>
      </c>
      <c r="BE26" s="61">
        <v>897.00800000000004</v>
      </c>
      <c r="BF26" s="61">
        <v>1995.848</v>
      </c>
      <c r="BG26" s="83">
        <v>0.25080000000000002</v>
      </c>
      <c r="BH26" s="83">
        <v>8.8099999999999998E-2</v>
      </c>
      <c r="BI26" s="83">
        <v>1.66E-2</v>
      </c>
      <c r="BJ26" s="83">
        <v>0.2132</v>
      </c>
      <c r="BK26" s="83">
        <v>3.6499999999999998E-2</v>
      </c>
      <c r="BL26" s="83">
        <v>1.7600000000000001E-2</v>
      </c>
      <c r="BM26" s="83">
        <v>1.6999999999999999E-3</v>
      </c>
      <c r="BN26" s="83">
        <v>3.09E-2</v>
      </c>
      <c r="BO26" s="61">
        <v>2217.3510000000001</v>
      </c>
      <c r="BP26" s="61">
        <v>2528.0590000000002</v>
      </c>
      <c r="BQ26" s="61">
        <v>897.91899999999998</v>
      </c>
      <c r="BR26" s="61">
        <v>2010.3869999999999</v>
      </c>
      <c r="BS26" s="59" t="s">
        <v>342</v>
      </c>
      <c r="BT26" s="59" t="s">
        <v>342</v>
      </c>
      <c r="BU26" s="61">
        <v>0.13800000000000001</v>
      </c>
      <c r="BV26" s="61">
        <v>1.7010000000000001</v>
      </c>
      <c r="BW26" s="61">
        <v>3.2000000000000001E-2</v>
      </c>
      <c r="BX26" s="61">
        <v>0.126</v>
      </c>
      <c r="BY26" s="61">
        <v>0.10299999999999999</v>
      </c>
      <c r="BZ26" s="61">
        <v>4.0819999999999999</v>
      </c>
      <c r="CA26" s="61">
        <v>3.5999999999999997E-2</v>
      </c>
      <c r="CB26" s="61">
        <v>9.5000000000000001E-2</v>
      </c>
      <c r="CC26" s="61">
        <v>0.33500000000000002</v>
      </c>
      <c r="CD26" s="61">
        <v>0.441</v>
      </c>
      <c r="CE26" s="61">
        <v>3.0000000000000001E-3</v>
      </c>
      <c r="CF26" s="61">
        <v>0.29599999999999999</v>
      </c>
      <c r="CG26" s="61">
        <v>208.828</v>
      </c>
      <c r="CH26" s="61">
        <v>163.32599999999999</v>
      </c>
      <c r="CI26" s="61">
        <v>118.57299999999999</v>
      </c>
      <c r="CJ26" s="61">
        <v>198.69900000000001</v>
      </c>
      <c r="CK26" s="83">
        <v>2.3800000000000002E-2</v>
      </c>
      <c r="CL26" s="83">
        <v>5.7000000000000002E-3</v>
      </c>
      <c r="CM26" s="83">
        <v>2.2000000000000001E-3</v>
      </c>
      <c r="CN26" s="83">
        <v>2.12E-2</v>
      </c>
      <c r="CO26" s="83">
        <v>3.5000000000000001E-3</v>
      </c>
      <c r="CP26" s="83">
        <v>1.1000000000000001E-3</v>
      </c>
      <c r="CQ26" s="83">
        <v>2.0000000000000001E-4</v>
      </c>
      <c r="CR26" s="83">
        <v>3.0999999999999999E-3</v>
      </c>
      <c r="CS26" s="61">
        <v>210.45500000000001</v>
      </c>
      <c r="CT26" s="61">
        <v>163.80799999999999</v>
      </c>
      <c r="CU26" s="61">
        <v>118.694</v>
      </c>
      <c r="CV26" s="61">
        <v>200.14599999999999</v>
      </c>
      <c r="CW26" s="59" t="s">
        <v>342</v>
      </c>
      <c r="CX26" s="59" t="s">
        <v>342</v>
      </c>
      <c r="CY26" s="61">
        <v>1.2270000000000001</v>
      </c>
      <c r="CZ26" s="61">
        <v>1.0509999999999999</v>
      </c>
      <c r="DA26" s="61">
        <v>2.8279999999999998</v>
      </c>
      <c r="DB26" s="61">
        <v>1960.8620000000001</v>
      </c>
      <c r="DC26" s="61">
        <v>0.216</v>
      </c>
      <c r="DD26" s="61">
        <v>3.1E-2</v>
      </c>
      <c r="DE26" s="61">
        <v>1975.607</v>
      </c>
      <c r="DF26" s="59" t="s">
        <v>342</v>
      </c>
      <c r="DG26" s="82">
        <v>80079186.451000005</v>
      </c>
      <c r="DH26" s="82">
        <v>72081.183000000005</v>
      </c>
      <c r="DI26" s="82">
        <v>15212144.152000001</v>
      </c>
      <c r="DJ26" s="82">
        <v>17553152</v>
      </c>
      <c r="DK26" s="82">
        <v>2190245</v>
      </c>
      <c r="DL26" s="82">
        <v>164178.79</v>
      </c>
      <c r="DM26" s="82">
        <v>4771064</v>
      </c>
      <c r="DN26" s="82">
        <v>65911</v>
      </c>
      <c r="DO26" s="82">
        <v>0</v>
      </c>
      <c r="DP26" s="82">
        <v>81897.675000000003</v>
      </c>
      <c r="DQ26" s="82">
        <v>246685.12</v>
      </c>
      <c r="DR26" s="82">
        <v>113245146.581</v>
      </c>
      <c r="DS26" s="82">
        <v>7191398.79</v>
      </c>
      <c r="DT26" s="82">
        <v>5001153.79</v>
      </c>
      <c r="DU26" s="82">
        <v>95856173.371000007</v>
      </c>
      <c r="DV26" s="82">
        <v>24580372</v>
      </c>
      <c r="DW26" s="62">
        <v>0.66490770060133497</v>
      </c>
      <c r="DX26" s="62">
        <v>5.9849925766267001E-4</v>
      </c>
      <c r="DY26" s="62">
        <v>0.126308373468697</v>
      </c>
      <c r="DZ26" s="62">
        <v>0.14574606026707401</v>
      </c>
      <c r="EA26" s="62">
        <v>1.8185883638998802E-2</v>
      </c>
      <c r="EB26" s="62">
        <v>1.3631974372417799E-3</v>
      </c>
      <c r="EC26" s="62">
        <v>3.96147530245319E-2</v>
      </c>
      <c r="ED26" s="62">
        <v>5.4726744109907604E-4</v>
      </c>
      <c r="EE26" s="62">
        <v>0</v>
      </c>
      <c r="EF26" s="62">
        <v>6.8000684300365303E-4</v>
      </c>
      <c r="EG26" s="62">
        <v>2.0482580203550001E-3</v>
      </c>
      <c r="EH26" s="62">
        <v>0.94028889845812802</v>
      </c>
      <c r="EI26" s="62">
        <v>5.9711101541871502E-2</v>
      </c>
      <c r="EJ26" s="62">
        <v>4.1525217902872801E-2</v>
      </c>
      <c r="EK26" s="62">
        <v>0.79590603562829598</v>
      </c>
      <c r="EL26" s="62">
        <v>0.20409396437170399</v>
      </c>
      <c r="EM26" s="82">
        <v>31262346.467999998</v>
      </c>
      <c r="EN26" s="82">
        <v>8349.0020000000004</v>
      </c>
      <c r="EO26" s="82">
        <v>6738101.7589999996</v>
      </c>
      <c r="EP26" s="82">
        <v>0</v>
      </c>
      <c r="EQ26" s="82">
        <v>0</v>
      </c>
      <c r="ER26" s="82">
        <v>187839.639</v>
      </c>
      <c r="ES26" s="82">
        <v>0</v>
      </c>
      <c r="ET26" s="82">
        <v>0</v>
      </c>
      <c r="EU26" s="82">
        <v>0</v>
      </c>
      <c r="EV26" s="82">
        <v>55396.735999999997</v>
      </c>
      <c r="EW26" s="82">
        <v>0</v>
      </c>
      <c r="EX26" s="62">
        <v>0.81727279627926397</v>
      </c>
      <c r="EY26" s="62">
        <v>2.1826295788736301E-4</v>
      </c>
      <c r="EZ26" s="62">
        <v>0.17615015789604799</v>
      </c>
      <c r="FA26" s="62">
        <v>0</v>
      </c>
      <c r="FB26" s="62">
        <v>0</v>
      </c>
      <c r="FC26" s="62">
        <v>4.9105791710467904E-3</v>
      </c>
      <c r="FD26" s="62">
        <v>0</v>
      </c>
      <c r="FE26" s="62">
        <v>0</v>
      </c>
      <c r="FF26" s="62">
        <v>0</v>
      </c>
      <c r="FG26" s="62">
        <v>1.44820369575395E-3</v>
      </c>
      <c r="FH26" s="62">
        <v>0</v>
      </c>
    </row>
    <row r="27" spans="1:164" x14ac:dyDescent="0.15">
      <c r="A27" s="59">
        <v>2019</v>
      </c>
      <c r="B27" s="59" t="s">
        <v>387</v>
      </c>
      <c r="C27" s="59" t="s">
        <v>388</v>
      </c>
      <c r="D27" s="82">
        <v>91431.5</v>
      </c>
      <c r="E27" s="82">
        <v>1706353883.7650001</v>
      </c>
      <c r="F27" s="82">
        <v>855534922.30499995</v>
      </c>
      <c r="G27" s="82">
        <v>2308074260.9190001</v>
      </c>
      <c r="H27" s="82">
        <v>1116908484.437</v>
      </c>
      <c r="I27" s="82">
        <v>260293359.57100001</v>
      </c>
      <c r="J27" s="82">
        <v>122034190.699</v>
      </c>
      <c r="K27" s="82">
        <v>57848.110999999997</v>
      </c>
      <c r="L27" s="82">
        <v>25772.235000000001</v>
      </c>
      <c r="M27" s="82">
        <v>31996.013999999999</v>
      </c>
      <c r="N27" s="82">
        <v>126133629.707</v>
      </c>
      <c r="O27" s="82">
        <v>18575957.631999999</v>
      </c>
      <c r="P27" s="82">
        <v>2713131.1910000001</v>
      </c>
      <c r="Q27" s="82">
        <v>126760379.324</v>
      </c>
      <c r="R27" s="59" t="s">
        <v>342</v>
      </c>
      <c r="S27" s="61">
        <v>0.44400000000000001</v>
      </c>
      <c r="T27" s="61">
        <v>0.42199999999999999</v>
      </c>
      <c r="U27" s="61">
        <v>0.246</v>
      </c>
      <c r="V27" s="61">
        <v>969.16499999999996</v>
      </c>
      <c r="W27" s="61">
        <v>7.0999999999999994E-2</v>
      </c>
      <c r="X27" s="61">
        <v>0.01</v>
      </c>
      <c r="Y27" s="61">
        <v>973.98099999999999</v>
      </c>
      <c r="Z27" s="59" t="s">
        <v>342</v>
      </c>
      <c r="AA27" s="61">
        <v>6.8000000000000005E-2</v>
      </c>
      <c r="AB27" s="61">
        <v>0.06</v>
      </c>
      <c r="AC27" s="61">
        <v>3.7999999999999999E-2</v>
      </c>
      <c r="AD27" s="61">
        <v>147.84</v>
      </c>
      <c r="AE27" s="61">
        <v>1.08863453289144E-2</v>
      </c>
      <c r="AF27" s="61">
        <v>1.5900167115473101E-3</v>
      </c>
      <c r="AG27" s="61">
        <v>148.57454896086199</v>
      </c>
      <c r="AH27" s="59" t="s">
        <v>342</v>
      </c>
      <c r="AI27" s="61">
        <v>0.57399999999999995</v>
      </c>
      <c r="AJ27" s="61">
        <v>0.54500000000000004</v>
      </c>
      <c r="AK27" s="61">
        <v>0.317</v>
      </c>
      <c r="AL27" s="61">
        <v>1251.3309999999999</v>
      </c>
      <c r="AM27" s="61">
        <v>9.1999999999999998E-2</v>
      </c>
      <c r="AN27" s="61">
        <v>1.2999999999999999E-2</v>
      </c>
      <c r="AO27" s="61">
        <v>1257.549</v>
      </c>
      <c r="AP27" s="59" t="s">
        <v>342</v>
      </c>
      <c r="AQ27" s="61">
        <v>1.0589999999999999</v>
      </c>
      <c r="AR27" s="61">
        <v>2.573</v>
      </c>
      <c r="AS27" s="61">
        <v>0.27800000000000002</v>
      </c>
      <c r="AT27" s="61">
        <v>0.55000000000000004</v>
      </c>
      <c r="AU27" s="61">
        <v>0.81399999999999995</v>
      </c>
      <c r="AV27" s="61">
        <v>3.391</v>
      </c>
      <c r="AW27" s="61">
        <v>0.33300000000000002</v>
      </c>
      <c r="AX27" s="61">
        <v>0.50900000000000001</v>
      </c>
      <c r="AY27" s="61">
        <v>0.60199999999999998</v>
      </c>
      <c r="AZ27" s="61">
        <v>1.579</v>
      </c>
      <c r="BA27" s="61">
        <v>8.0000000000000002E-3</v>
      </c>
      <c r="BB27" s="61">
        <v>0.215</v>
      </c>
      <c r="BC27" s="61">
        <v>2101.0880000000002</v>
      </c>
      <c r="BD27" s="61">
        <v>1360.931</v>
      </c>
      <c r="BE27" s="61">
        <v>899.03499999999997</v>
      </c>
      <c r="BF27" s="61">
        <v>1314.5630000000001</v>
      </c>
      <c r="BG27" s="83">
        <v>0.20949999999999999</v>
      </c>
      <c r="BH27" s="83">
        <v>6.54E-2</v>
      </c>
      <c r="BI27" s="83">
        <v>2.1899999999999999E-2</v>
      </c>
      <c r="BJ27" s="83">
        <v>8.6699999999999999E-2</v>
      </c>
      <c r="BK27" s="83">
        <v>3.0300000000000001E-2</v>
      </c>
      <c r="BL27" s="83">
        <v>1.12E-2</v>
      </c>
      <c r="BM27" s="83">
        <v>2.5000000000000001E-3</v>
      </c>
      <c r="BN27" s="83">
        <v>1.21E-2</v>
      </c>
      <c r="BO27" s="61">
        <v>2115.3620000000001</v>
      </c>
      <c r="BP27" s="61">
        <v>1365.9190000000001</v>
      </c>
      <c r="BQ27" s="61">
        <v>900.23099999999999</v>
      </c>
      <c r="BR27" s="61">
        <v>1320.279</v>
      </c>
      <c r="BS27" s="59" t="s">
        <v>342</v>
      </c>
      <c r="BT27" s="59" t="s">
        <v>342</v>
      </c>
      <c r="BU27" s="61">
        <v>9.9000000000000005E-2</v>
      </c>
      <c r="BV27" s="61">
        <v>0.38500000000000001</v>
      </c>
      <c r="BW27" s="61">
        <v>3.6999999999999998E-2</v>
      </c>
      <c r="BX27" s="61">
        <v>6.4000000000000001E-2</v>
      </c>
      <c r="BY27" s="61">
        <v>7.4999999999999997E-2</v>
      </c>
      <c r="BZ27" s="61">
        <v>0.48499999999999999</v>
      </c>
      <c r="CA27" s="61">
        <v>4.2000000000000003E-2</v>
      </c>
      <c r="CB27" s="61">
        <v>5.7000000000000002E-2</v>
      </c>
      <c r="CC27" s="61">
        <v>5.6000000000000001E-2</v>
      </c>
      <c r="CD27" s="61">
        <v>0.23599999999999999</v>
      </c>
      <c r="CE27" s="61">
        <v>1E-3</v>
      </c>
      <c r="CF27" s="61">
        <v>2.5000000000000001E-2</v>
      </c>
      <c r="CG27" s="61">
        <v>196.304</v>
      </c>
      <c r="CH27" s="61">
        <v>203.648</v>
      </c>
      <c r="CI27" s="61">
        <v>120.691</v>
      </c>
      <c r="CJ27" s="61">
        <v>153.36099999999999</v>
      </c>
      <c r="CK27" s="83">
        <v>1.9599999999999999E-2</v>
      </c>
      <c r="CL27" s="83">
        <v>9.7999999999999997E-3</v>
      </c>
      <c r="CM27" s="83">
        <v>2.8999999999999998E-3</v>
      </c>
      <c r="CN27" s="83">
        <v>1.01E-2</v>
      </c>
      <c r="CO27" s="83">
        <v>2.8E-3</v>
      </c>
      <c r="CP27" s="83">
        <v>1.6999999999999999E-3</v>
      </c>
      <c r="CQ27" s="83">
        <v>2.9999999999999997E-4</v>
      </c>
      <c r="CR27" s="83">
        <v>1.4E-3</v>
      </c>
      <c r="CS27" s="61">
        <v>197.63800000000001</v>
      </c>
      <c r="CT27" s="61">
        <v>204.39400000000001</v>
      </c>
      <c r="CU27" s="61">
        <v>120.852</v>
      </c>
      <c r="CV27" s="61">
        <v>154.02799999999999</v>
      </c>
      <c r="CW27" s="59" t="s">
        <v>342</v>
      </c>
      <c r="CX27" s="59" t="s">
        <v>342</v>
      </c>
      <c r="CY27" s="61">
        <v>0.79500000000000004</v>
      </c>
      <c r="CZ27" s="61">
        <v>0.72499999999999998</v>
      </c>
      <c r="DA27" s="61">
        <v>0.39800000000000002</v>
      </c>
      <c r="DB27" s="61">
        <v>1389.53</v>
      </c>
      <c r="DC27" s="61">
        <v>0.10100000000000001</v>
      </c>
      <c r="DD27" s="61">
        <v>1.4999999999999999E-2</v>
      </c>
      <c r="DE27" s="61">
        <v>1396.36</v>
      </c>
      <c r="DF27" s="59" t="s">
        <v>342</v>
      </c>
      <c r="DG27" s="82">
        <v>56427091.939999998</v>
      </c>
      <c r="DH27" s="82">
        <v>285249.86</v>
      </c>
      <c r="DI27" s="82">
        <v>134785671.428</v>
      </c>
      <c r="DJ27" s="82">
        <v>47728143</v>
      </c>
      <c r="DK27" s="82">
        <v>8110004.9800000004</v>
      </c>
      <c r="DL27" s="82">
        <v>10004528.271</v>
      </c>
      <c r="DM27" s="82">
        <v>0</v>
      </c>
      <c r="DN27" s="82">
        <v>2856074</v>
      </c>
      <c r="DO27" s="82">
        <v>0</v>
      </c>
      <c r="DP27" s="82">
        <v>95824.152000000002</v>
      </c>
      <c r="DQ27" s="82">
        <v>771.55200000000002</v>
      </c>
      <c r="DR27" s="82">
        <v>239322751.93200001</v>
      </c>
      <c r="DS27" s="82">
        <v>20970607.250999998</v>
      </c>
      <c r="DT27" s="82">
        <v>12860602.271</v>
      </c>
      <c r="DU27" s="82">
        <v>201599137.20300001</v>
      </c>
      <c r="DV27" s="82">
        <v>58694221.979999997</v>
      </c>
      <c r="DW27" s="62">
        <v>0.216782679808319</v>
      </c>
      <c r="DX27" s="62">
        <v>1.0958783616121901E-3</v>
      </c>
      <c r="DY27" s="62">
        <v>0.51782216746159304</v>
      </c>
      <c r="DZ27" s="62">
        <v>0.18336289158435501</v>
      </c>
      <c r="EA27" s="62">
        <v>3.1157172067145401E-2</v>
      </c>
      <c r="EB27" s="62">
        <v>3.8435587839819901E-2</v>
      </c>
      <c r="EC27" s="62">
        <v>0</v>
      </c>
      <c r="ED27" s="62">
        <v>1.0972519656147E-2</v>
      </c>
      <c r="EE27" s="62">
        <v>0</v>
      </c>
      <c r="EF27" s="62">
        <v>3.68139057795288E-4</v>
      </c>
      <c r="EG27" s="62">
        <v>2.964163213467E-6</v>
      </c>
      <c r="EH27" s="62">
        <v>0.91943472043688801</v>
      </c>
      <c r="EI27" s="62">
        <v>8.0565279563112296E-2</v>
      </c>
      <c r="EJ27" s="62">
        <v>4.9408107495966899E-2</v>
      </c>
      <c r="EK27" s="62">
        <v>0.77450741669235301</v>
      </c>
      <c r="EL27" s="62">
        <v>0.22549258330764699</v>
      </c>
      <c r="EM27" s="82">
        <v>34743526.799999997</v>
      </c>
      <c r="EN27" s="82">
        <v>213764.64</v>
      </c>
      <c r="EO27" s="82">
        <v>51353837.255000003</v>
      </c>
      <c r="EP27" s="82">
        <v>0</v>
      </c>
      <c r="EQ27" s="82">
        <v>0</v>
      </c>
      <c r="ER27" s="82">
        <v>3423934.41</v>
      </c>
      <c r="ES27" s="82">
        <v>0</v>
      </c>
      <c r="ET27" s="82">
        <v>0</v>
      </c>
      <c r="EU27" s="82">
        <v>0</v>
      </c>
      <c r="EV27" s="82">
        <v>3031</v>
      </c>
      <c r="EW27" s="82">
        <v>0</v>
      </c>
      <c r="EX27" s="62">
        <v>0.38716586469416198</v>
      </c>
      <c r="EY27" s="62">
        <v>2.38209471831788E-3</v>
      </c>
      <c r="EZ27" s="62">
        <v>0.57226351603007297</v>
      </c>
      <c r="FA27" s="62">
        <v>0</v>
      </c>
      <c r="FB27" s="62">
        <v>0</v>
      </c>
      <c r="FC27" s="62">
        <v>3.8154748489098202E-2</v>
      </c>
      <c r="FD27" s="62">
        <v>0</v>
      </c>
      <c r="FE27" s="62">
        <v>0</v>
      </c>
      <c r="FF27" s="62">
        <v>0</v>
      </c>
      <c r="FG27" s="62">
        <v>3.3776068348916299E-5</v>
      </c>
      <c r="FH27" s="62">
        <v>0</v>
      </c>
    </row>
    <row r="28" spans="1:164" x14ac:dyDescent="0.15">
      <c r="A28" s="59">
        <v>2019</v>
      </c>
      <c r="B28" s="59" t="s">
        <v>389</v>
      </c>
      <c r="C28" s="59" t="s">
        <v>390</v>
      </c>
      <c r="D28" s="82">
        <v>72856.100000000006</v>
      </c>
      <c r="E28" s="82">
        <v>1187281909.802</v>
      </c>
      <c r="F28" s="82">
        <v>571668059.45799994</v>
      </c>
      <c r="G28" s="82">
        <v>2063778269.7420001</v>
      </c>
      <c r="H28" s="82">
        <v>943688655.00100005</v>
      </c>
      <c r="I28" s="82">
        <v>216125641.18399999</v>
      </c>
      <c r="J28" s="82">
        <v>98314967.901999995</v>
      </c>
      <c r="K28" s="82">
        <v>51489.017</v>
      </c>
      <c r="L28" s="82">
        <v>24268.260999999999</v>
      </c>
      <c r="M28" s="82">
        <v>63286.252</v>
      </c>
      <c r="N28" s="82">
        <v>102626734.044</v>
      </c>
      <c r="O28" s="82">
        <v>18790447.351</v>
      </c>
      <c r="P28" s="82">
        <v>2709026.3810000001</v>
      </c>
      <c r="Q28" s="82">
        <v>103263420.066</v>
      </c>
      <c r="R28" s="59" t="s">
        <v>342</v>
      </c>
      <c r="S28" s="61">
        <v>0.47599999999999998</v>
      </c>
      <c r="T28" s="61">
        <v>0.49399999999999999</v>
      </c>
      <c r="U28" s="61">
        <v>0.58599999999999997</v>
      </c>
      <c r="V28" s="61">
        <v>949.69500000000005</v>
      </c>
      <c r="W28" s="61">
        <v>8.6999999999999994E-2</v>
      </c>
      <c r="X28" s="61">
        <v>1.2999999999999999E-2</v>
      </c>
      <c r="Y28" s="61">
        <v>955.58699999999999</v>
      </c>
      <c r="Z28" s="59" t="s">
        <v>342</v>
      </c>
      <c r="AA28" s="61">
        <v>8.6999999999999994E-2</v>
      </c>
      <c r="AB28" s="61">
        <v>8.5000000000000006E-2</v>
      </c>
      <c r="AC28" s="61">
        <v>0.107</v>
      </c>
      <c r="AD28" s="61">
        <v>172.87700000000001</v>
      </c>
      <c r="AE28" s="61">
        <v>1.5826441214903699E-2</v>
      </c>
      <c r="AF28" s="61">
        <v>2.28170441967888E-3</v>
      </c>
      <c r="AG28" s="61">
        <v>173.94928569781899</v>
      </c>
      <c r="AH28" s="59" t="s">
        <v>342</v>
      </c>
      <c r="AI28" s="61">
        <v>0.79500000000000004</v>
      </c>
      <c r="AJ28" s="61">
        <v>0.82299999999999995</v>
      </c>
      <c r="AK28" s="61">
        <v>0.97699999999999998</v>
      </c>
      <c r="AL28" s="61">
        <v>1583.7349999999999</v>
      </c>
      <c r="AM28" s="61">
        <v>0.14499999999999999</v>
      </c>
      <c r="AN28" s="61">
        <v>2.1000000000000001E-2</v>
      </c>
      <c r="AO28" s="61">
        <v>1593.56</v>
      </c>
      <c r="AP28" s="59" t="s">
        <v>342</v>
      </c>
      <c r="AQ28" s="61">
        <v>1.2030000000000001</v>
      </c>
      <c r="AR28" s="61">
        <v>0.42299999999999999</v>
      </c>
      <c r="AS28" s="61">
        <v>0.16800000000000001</v>
      </c>
      <c r="AT28" s="61">
        <v>0.79500000000000004</v>
      </c>
      <c r="AU28" s="61">
        <v>1.1970000000000001</v>
      </c>
      <c r="AV28" s="61">
        <v>0.42499999999999999</v>
      </c>
      <c r="AW28" s="61">
        <v>0.16200000000000001</v>
      </c>
      <c r="AX28" s="61">
        <v>0.79</v>
      </c>
      <c r="AY28" s="61">
        <v>1.5840000000000001</v>
      </c>
      <c r="AZ28" s="61">
        <v>1.0999999999999999E-2</v>
      </c>
      <c r="BA28" s="61">
        <v>6.0000000000000001E-3</v>
      </c>
      <c r="BB28" s="61">
        <v>0.96</v>
      </c>
      <c r="BC28" s="61">
        <v>2077.9940000000001</v>
      </c>
      <c r="BD28" s="61">
        <v>1444.548</v>
      </c>
      <c r="BE28" s="61">
        <v>873.87900000000002</v>
      </c>
      <c r="BF28" s="61">
        <v>1603.422</v>
      </c>
      <c r="BG28" s="83">
        <v>0.2301</v>
      </c>
      <c r="BH28" s="83">
        <v>3.1699999999999999E-2</v>
      </c>
      <c r="BI28" s="83">
        <v>1.61E-2</v>
      </c>
      <c r="BJ28" s="83">
        <v>0.14560000000000001</v>
      </c>
      <c r="BK28" s="83">
        <v>3.3399999999999999E-2</v>
      </c>
      <c r="BL28" s="83">
        <v>3.2000000000000002E-3</v>
      </c>
      <c r="BM28" s="83">
        <v>1.6000000000000001E-3</v>
      </c>
      <c r="BN28" s="83">
        <v>2.0799999999999999E-2</v>
      </c>
      <c r="BO28" s="61">
        <v>2093.6990000000001</v>
      </c>
      <c r="BP28" s="61">
        <v>1446.2850000000001</v>
      </c>
      <c r="BQ28" s="61">
        <v>874.76099999999997</v>
      </c>
      <c r="BR28" s="61">
        <v>1613.2719999999999</v>
      </c>
      <c r="BS28" s="59" t="s">
        <v>342</v>
      </c>
      <c r="BT28" s="59" t="s">
        <v>342</v>
      </c>
      <c r="BU28" s="61">
        <v>0.11600000000000001</v>
      </c>
      <c r="BV28" s="61">
        <v>3.5000000000000003E-2</v>
      </c>
      <c r="BW28" s="61">
        <v>2.3E-2</v>
      </c>
      <c r="BX28" s="61">
        <v>8.5999999999999993E-2</v>
      </c>
      <c r="BY28" s="61">
        <v>0.114</v>
      </c>
      <c r="BZ28" s="61">
        <v>3.1E-2</v>
      </c>
      <c r="CA28" s="61">
        <v>2.1999999999999999E-2</v>
      </c>
      <c r="CB28" s="61">
        <v>8.5000000000000006E-2</v>
      </c>
      <c r="CC28" s="61">
        <v>0.152</v>
      </c>
      <c r="CD28" s="61">
        <v>1E-3</v>
      </c>
      <c r="CE28" s="61">
        <v>1E-3</v>
      </c>
      <c r="CF28" s="61">
        <v>0.104</v>
      </c>
      <c r="CG28" s="61">
        <v>200.095</v>
      </c>
      <c r="CH28" s="61">
        <v>118.965</v>
      </c>
      <c r="CI28" s="61">
        <v>118.845</v>
      </c>
      <c r="CJ28" s="61">
        <v>174.334</v>
      </c>
      <c r="CK28" s="83">
        <v>2.2200000000000001E-2</v>
      </c>
      <c r="CL28" s="83">
        <v>2.5999999999999999E-3</v>
      </c>
      <c r="CM28" s="83">
        <v>2.2000000000000001E-3</v>
      </c>
      <c r="CN28" s="83">
        <v>1.5800000000000002E-2</v>
      </c>
      <c r="CO28" s="83">
        <v>3.2000000000000002E-3</v>
      </c>
      <c r="CP28" s="83">
        <v>2.9999999999999997E-4</v>
      </c>
      <c r="CQ28" s="83">
        <v>2.0000000000000001E-4</v>
      </c>
      <c r="CR28" s="83">
        <v>2.3E-3</v>
      </c>
      <c r="CS28" s="61">
        <v>201.607</v>
      </c>
      <c r="CT28" s="61">
        <v>119.108</v>
      </c>
      <c r="CU28" s="61">
        <v>118.965</v>
      </c>
      <c r="CV28" s="61">
        <v>175.405</v>
      </c>
      <c r="CW28" s="59" t="s">
        <v>342</v>
      </c>
      <c r="CX28" s="59" t="s">
        <v>342</v>
      </c>
      <c r="CY28" s="61">
        <v>0.746</v>
      </c>
      <c r="CZ28" s="61">
        <v>0.753</v>
      </c>
      <c r="DA28" s="61">
        <v>0.90700000000000003</v>
      </c>
      <c r="DB28" s="61">
        <v>1565.172</v>
      </c>
      <c r="DC28" s="61">
        <v>0.13900000000000001</v>
      </c>
      <c r="DD28" s="61">
        <v>0.02</v>
      </c>
      <c r="DE28" s="61">
        <v>1574.5619999999999</v>
      </c>
      <c r="DF28" s="59" t="s">
        <v>342</v>
      </c>
      <c r="DG28" s="82">
        <v>69131089.053000003</v>
      </c>
      <c r="DH28" s="82">
        <v>181434.33600000001</v>
      </c>
      <c r="DI28" s="82">
        <v>58628842.936999999</v>
      </c>
      <c r="DJ28" s="82">
        <v>65240305</v>
      </c>
      <c r="DK28" s="82">
        <v>20677036</v>
      </c>
      <c r="DL28" s="82">
        <v>1602278.618</v>
      </c>
      <c r="DM28" s="82">
        <v>37976</v>
      </c>
      <c r="DN28" s="82">
        <v>569425.07999999996</v>
      </c>
      <c r="DO28" s="82">
        <v>0</v>
      </c>
      <c r="DP28" s="82">
        <v>57309.94</v>
      </c>
      <c r="DQ28" s="82">
        <v>-56</v>
      </c>
      <c r="DR28" s="82">
        <v>193238925.266</v>
      </c>
      <c r="DS28" s="82">
        <v>22886715.697999999</v>
      </c>
      <c r="DT28" s="82">
        <v>2209679.6979999999</v>
      </c>
      <c r="DU28" s="82">
        <v>129600898.884</v>
      </c>
      <c r="DV28" s="82">
        <v>86524742.079999998</v>
      </c>
      <c r="DW28" s="62">
        <v>0.31986528180853402</v>
      </c>
      <c r="DX28" s="62">
        <v>8.39485473314207E-4</v>
      </c>
      <c r="DY28" s="62">
        <v>0.27127203729966398</v>
      </c>
      <c r="DZ28" s="62">
        <v>0.30186286416088398</v>
      </c>
      <c r="EA28" s="62">
        <v>9.5671369245096505E-2</v>
      </c>
      <c r="EB28" s="62">
        <v>7.4136442619822697E-3</v>
      </c>
      <c r="EC28" s="62">
        <v>1.7571260786370901E-4</v>
      </c>
      <c r="ED28" s="62">
        <v>2.6346946963819499E-3</v>
      </c>
      <c r="EE28" s="62">
        <v>0</v>
      </c>
      <c r="EF28" s="62">
        <v>2.6516955482179999E-4</v>
      </c>
      <c r="EG28" s="62">
        <v>0</v>
      </c>
      <c r="EH28" s="62">
        <v>0.89410457918867503</v>
      </c>
      <c r="EI28" s="62">
        <v>0.105895420811324</v>
      </c>
      <c r="EJ28" s="62">
        <v>1.0224051566227899E-2</v>
      </c>
      <c r="EK28" s="62">
        <v>0.59965535928977298</v>
      </c>
      <c r="EL28" s="62">
        <v>0.40034464071022702</v>
      </c>
      <c r="EM28" s="82">
        <v>50727370.270999998</v>
      </c>
      <c r="EN28" s="82">
        <v>244950.00200000001</v>
      </c>
      <c r="EO28" s="82">
        <v>34491851.840000004</v>
      </c>
      <c r="EP28" s="82">
        <v>0</v>
      </c>
      <c r="EQ28" s="82">
        <v>0</v>
      </c>
      <c r="ER28" s="82">
        <v>780781.62600000005</v>
      </c>
      <c r="ES28" s="82">
        <v>0</v>
      </c>
      <c r="ET28" s="82">
        <v>0</v>
      </c>
      <c r="EU28" s="82">
        <v>0</v>
      </c>
      <c r="EV28" s="82">
        <v>0</v>
      </c>
      <c r="EW28" s="82">
        <v>0</v>
      </c>
      <c r="EX28" s="62">
        <v>0.58817783617264396</v>
      </c>
      <c r="EY28" s="62">
        <v>2.8401661938529999E-3</v>
      </c>
      <c r="EZ28" s="62">
        <v>0.39992892737015401</v>
      </c>
      <c r="FA28" s="62">
        <v>0</v>
      </c>
      <c r="FB28" s="62">
        <v>0</v>
      </c>
      <c r="FC28" s="62">
        <v>9.0530702633485893E-3</v>
      </c>
      <c r="FD28" s="62">
        <v>0</v>
      </c>
      <c r="FE28" s="62">
        <v>0</v>
      </c>
      <c r="FF28" s="62">
        <v>0</v>
      </c>
      <c r="FG28" s="62">
        <v>0</v>
      </c>
      <c r="FH28" s="62">
        <v>0</v>
      </c>
    </row>
    <row r="29" spans="1:164" x14ac:dyDescent="0.15">
      <c r="A29" s="59">
        <v>2019</v>
      </c>
      <c r="B29" s="59" t="s">
        <v>391</v>
      </c>
      <c r="C29" s="59" t="s">
        <v>392</v>
      </c>
      <c r="D29" s="82">
        <v>121609</v>
      </c>
      <c r="E29" s="82">
        <v>1548709174.2309999</v>
      </c>
      <c r="F29" s="82">
        <v>765924555.17499995</v>
      </c>
      <c r="G29" s="82">
        <v>3051511456.3179998</v>
      </c>
      <c r="H29" s="82">
        <v>1409088987.276</v>
      </c>
      <c r="I29" s="82">
        <v>328960224.06900001</v>
      </c>
      <c r="J29" s="82">
        <v>150979182.021</v>
      </c>
      <c r="K29" s="82">
        <v>56474.341</v>
      </c>
      <c r="L29" s="82">
        <v>29026.078000000001</v>
      </c>
      <c r="M29" s="82">
        <v>35681.129999999997</v>
      </c>
      <c r="N29" s="82">
        <v>111092713.138</v>
      </c>
      <c r="O29" s="82">
        <v>19157745.362</v>
      </c>
      <c r="P29" s="82">
        <v>2707786.8650000002</v>
      </c>
      <c r="Q29" s="82">
        <v>111705407.12800001</v>
      </c>
      <c r="R29" s="59" t="s">
        <v>342</v>
      </c>
      <c r="S29" s="61">
        <v>0.34300000000000003</v>
      </c>
      <c r="T29" s="61">
        <v>0.38500000000000001</v>
      </c>
      <c r="U29" s="61">
        <v>0.217</v>
      </c>
      <c r="V29" s="61">
        <v>675.41700000000003</v>
      </c>
      <c r="W29" s="61">
        <v>5.8000000000000003E-2</v>
      </c>
      <c r="X29" s="61">
        <v>8.0000000000000002E-3</v>
      </c>
      <c r="Y29" s="61">
        <v>679.14200000000005</v>
      </c>
      <c r="Z29" s="59" t="s">
        <v>342</v>
      </c>
      <c r="AA29" s="61">
        <v>7.2999999999999995E-2</v>
      </c>
      <c r="AB29" s="61">
        <v>7.5999999999999998E-2</v>
      </c>
      <c r="AC29" s="61">
        <v>4.5999999999999999E-2</v>
      </c>
      <c r="AD29" s="61">
        <v>143.465</v>
      </c>
      <c r="AE29" s="61">
        <v>1.23701374543175E-2</v>
      </c>
      <c r="AF29" s="61">
        <v>1.7484153319777E-3</v>
      </c>
      <c r="AG29" s="61">
        <v>144.25614439001001</v>
      </c>
      <c r="AH29" s="59" t="s">
        <v>342</v>
      </c>
      <c r="AI29" s="61">
        <v>0.61399999999999999</v>
      </c>
      <c r="AJ29" s="61">
        <v>0.68700000000000006</v>
      </c>
      <c r="AK29" s="61">
        <v>0.38800000000000001</v>
      </c>
      <c r="AL29" s="61">
        <v>1207.0989999999999</v>
      </c>
      <c r="AM29" s="61">
        <v>0.104</v>
      </c>
      <c r="AN29" s="61">
        <v>1.4999999999999999E-2</v>
      </c>
      <c r="AO29" s="61">
        <v>1213.7560000000001</v>
      </c>
      <c r="AP29" s="59" t="s">
        <v>342</v>
      </c>
      <c r="AQ29" s="61">
        <v>1.3919999999999999</v>
      </c>
      <c r="AR29" s="61">
        <v>6.6050000000000004</v>
      </c>
      <c r="AS29" s="61">
        <v>0.16800000000000001</v>
      </c>
      <c r="AT29" s="61">
        <v>0.55400000000000005</v>
      </c>
      <c r="AU29" s="61">
        <v>1.413</v>
      </c>
      <c r="AV29" s="61">
        <v>4.62</v>
      </c>
      <c r="AW29" s="61">
        <v>0.16300000000000001</v>
      </c>
      <c r="AX29" s="61">
        <v>0.59599999999999997</v>
      </c>
      <c r="AY29" s="61">
        <v>0.91</v>
      </c>
      <c r="AZ29" s="61">
        <v>6.298</v>
      </c>
      <c r="BA29" s="61">
        <v>1.4E-2</v>
      </c>
      <c r="BB29" s="61">
        <v>0.29799999999999999</v>
      </c>
      <c r="BC29" s="61">
        <v>2030.171</v>
      </c>
      <c r="BD29" s="61">
        <v>2339.1979999999999</v>
      </c>
      <c r="BE29" s="61">
        <v>890.31399999999996</v>
      </c>
      <c r="BF29" s="61">
        <v>1247.8409999999999</v>
      </c>
      <c r="BG29" s="83">
        <v>0.23449999999999999</v>
      </c>
      <c r="BH29" s="83">
        <v>6.5500000000000003E-2</v>
      </c>
      <c r="BI29" s="83">
        <v>1.7500000000000002E-2</v>
      </c>
      <c r="BJ29" s="83">
        <v>8.5500000000000007E-2</v>
      </c>
      <c r="BK29" s="83">
        <v>3.4200000000000001E-2</v>
      </c>
      <c r="BL29" s="83">
        <v>1.1599999999999999E-2</v>
      </c>
      <c r="BM29" s="83">
        <v>1.9E-3</v>
      </c>
      <c r="BN29" s="83">
        <v>1.2E-2</v>
      </c>
      <c r="BO29" s="61">
        <v>2046.2249999999999</v>
      </c>
      <c r="BP29" s="61">
        <v>2344.2820000000002</v>
      </c>
      <c r="BQ29" s="61">
        <v>891.33199999999999</v>
      </c>
      <c r="BR29" s="61">
        <v>1253.567</v>
      </c>
      <c r="BS29" s="59" t="s">
        <v>342</v>
      </c>
      <c r="BT29" s="59" t="s">
        <v>342</v>
      </c>
      <c r="BU29" s="61">
        <v>0.13700000000000001</v>
      </c>
      <c r="BV29" s="61">
        <v>0.42899999999999999</v>
      </c>
      <c r="BW29" s="61">
        <v>2.1999999999999999E-2</v>
      </c>
      <c r="BX29" s="61">
        <v>6.7000000000000004E-2</v>
      </c>
      <c r="BY29" s="61">
        <v>0.13900000000000001</v>
      </c>
      <c r="BZ29" s="61">
        <v>0.32900000000000001</v>
      </c>
      <c r="CA29" s="61">
        <v>2.1000000000000001E-2</v>
      </c>
      <c r="CB29" s="61">
        <v>7.0000000000000007E-2</v>
      </c>
      <c r="CC29" s="61">
        <v>8.8999999999999996E-2</v>
      </c>
      <c r="CD29" s="61">
        <v>0.40899999999999997</v>
      </c>
      <c r="CE29" s="61">
        <v>2E-3</v>
      </c>
      <c r="CF29" s="61">
        <v>3.5999999999999997E-2</v>
      </c>
      <c r="CG29" s="61">
        <v>199.26499999999999</v>
      </c>
      <c r="CH29" s="61">
        <v>151.87200000000001</v>
      </c>
      <c r="CI29" s="61">
        <v>119.313</v>
      </c>
      <c r="CJ29" s="61">
        <v>149.988</v>
      </c>
      <c r="CK29" s="83">
        <v>2.3E-2</v>
      </c>
      <c r="CL29" s="83">
        <v>4.3E-3</v>
      </c>
      <c r="CM29" s="83">
        <v>2.3999999999999998E-3</v>
      </c>
      <c r="CN29" s="83">
        <v>1.03E-2</v>
      </c>
      <c r="CO29" s="83">
        <v>3.3999999999999998E-3</v>
      </c>
      <c r="CP29" s="83">
        <v>8.0000000000000004E-4</v>
      </c>
      <c r="CQ29" s="83">
        <v>2.9999999999999997E-4</v>
      </c>
      <c r="CR29" s="83">
        <v>1.4E-3</v>
      </c>
      <c r="CS29" s="61">
        <v>200.84100000000001</v>
      </c>
      <c r="CT29" s="61">
        <v>152.202</v>
      </c>
      <c r="CU29" s="61">
        <v>119.449</v>
      </c>
      <c r="CV29" s="61">
        <v>150.67599999999999</v>
      </c>
      <c r="CW29" s="59" t="s">
        <v>342</v>
      </c>
      <c r="CX29" s="59" t="s">
        <v>342</v>
      </c>
      <c r="CY29" s="61">
        <v>0.73599999999999999</v>
      </c>
      <c r="CZ29" s="61">
        <v>0.77800000000000002</v>
      </c>
      <c r="DA29" s="61">
        <v>0.44900000000000001</v>
      </c>
      <c r="DB29" s="61">
        <v>1349.17</v>
      </c>
      <c r="DC29" s="61">
        <v>0.11799999999999999</v>
      </c>
      <c r="DD29" s="61">
        <v>1.7000000000000001E-2</v>
      </c>
      <c r="DE29" s="61">
        <v>1356.9290000000001</v>
      </c>
      <c r="DF29" s="59" t="s">
        <v>342</v>
      </c>
      <c r="DG29" s="82">
        <v>52317078.890000001</v>
      </c>
      <c r="DH29" s="82">
        <v>518428.53</v>
      </c>
      <c r="DI29" s="82">
        <v>121901603.13500001</v>
      </c>
      <c r="DJ29" s="82">
        <v>127516164</v>
      </c>
      <c r="DK29" s="82">
        <v>6920164.4800000004</v>
      </c>
      <c r="DL29" s="82">
        <v>8746179.9859999996</v>
      </c>
      <c r="DM29" s="82">
        <v>1404360</v>
      </c>
      <c r="DN29" s="82">
        <v>9053862.8699999992</v>
      </c>
      <c r="DO29" s="82">
        <v>0</v>
      </c>
      <c r="DP29" s="82">
        <v>367221.76299999998</v>
      </c>
      <c r="DQ29" s="82">
        <v>215162</v>
      </c>
      <c r="DR29" s="82">
        <v>302835658.31800002</v>
      </c>
      <c r="DS29" s="82">
        <v>26124567.335999999</v>
      </c>
      <c r="DT29" s="82">
        <v>19204402.855999999</v>
      </c>
      <c r="DU29" s="82">
        <v>184065674.30399999</v>
      </c>
      <c r="DV29" s="82">
        <v>144894551.34999999</v>
      </c>
      <c r="DW29" s="62">
        <v>0.159037703679797</v>
      </c>
      <c r="DX29" s="62">
        <v>1.5759611332018099E-3</v>
      </c>
      <c r="DY29" s="62">
        <v>0.37056638957688498</v>
      </c>
      <c r="DZ29" s="62">
        <v>0.38763398750255401</v>
      </c>
      <c r="EA29" s="62">
        <v>2.1036477787678299E-2</v>
      </c>
      <c r="EB29" s="62">
        <v>2.6587347964672201E-2</v>
      </c>
      <c r="EC29" s="62">
        <v>4.2690875384950198E-3</v>
      </c>
      <c r="ED29" s="62">
        <v>2.75226673741489E-2</v>
      </c>
      <c r="EE29" s="62">
        <v>0</v>
      </c>
      <c r="EF29" s="62">
        <v>1.1163105274199401E-3</v>
      </c>
      <c r="EG29" s="62">
        <v>6.5406691514829896E-4</v>
      </c>
      <c r="EH29" s="62">
        <v>0.92058441933500601</v>
      </c>
      <c r="EI29" s="62">
        <v>7.9415580664994406E-2</v>
      </c>
      <c r="EJ29" s="62">
        <v>5.8379102877316097E-2</v>
      </c>
      <c r="EK29" s="62">
        <v>0.55953777979712405</v>
      </c>
      <c r="EL29" s="62">
        <v>0.44046222020287601</v>
      </c>
      <c r="EM29" s="82">
        <v>41659398.869000003</v>
      </c>
      <c r="EN29" s="82">
        <v>100602.738</v>
      </c>
      <c r="EO29" s="82">
        <v>61804447.596000001</v>
      </c>
      <c r="EP29" s="82">
        <v>0</v>
      </c>
      <c r="EQ29" s="82">
        <v>0</v>
      </c>
      <c r="ER29" s="82">
        <v>3681741.0389999999</v>
      </c>
      <c r="ES29" s="82">
        <v>0</v>
      </c>
      <c r="ET29" s="82">
        <v>0</v>
      </c>
      <c r="EU29" s="82">
        <v>0</v>
      </c>
      <c r="EV29" s="82">
        <v>0</v>
      </c>
      <c r="EW29" s="82">
        <v>0</v>
      </c>
      <c r="EX29" s="62">
        <v>0.38844642196576301</v>
      </c>
      <c r="EY29" s="62">
        <v>9.3805418890696105E-4</v>
      </c>
      <c r="EZ29" s="62">
        <v>0.57628571659842798</v>
      </c>
      <c r="FA29" s="62">
        <v>0</v>
      </c>
      <c r="FB29" s="62">
        <v>0</v>
      </c>
      <c r="FC29" s="62">
        <v>3.4329807246902301E-2</v>
      </c>
      <c r="FD29" s="62">
        <v>0</v>
      </c>
      <c r="FE29" s="62">
        <v>0</v>
      </c>
      <c r="FF29" s="62">
        <v>0</v>
      </c>
      <c r="FG29" s="62">
        <v>0</v>
      </c>
      <c r="FH29" s="6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60E2-9668-2547-A949-362FB2171F9B}">
  <dimension ref="A1:FH29"/>
  <sheetViews>
    <sheetView topLeftCell="M1" workbookViewId="0">
      <selection activeCell="V15" sqref="V15"/>
    </sheetView>
  </sheetViews>
  <sheetFormatPr baseColWidth="10" defaultColWidth="8.83203125" defaultRowHeight="12" x14ac:dyDescent="0.15"/>
  <cols>
    <col min="1" max="1" width="8.83203125" style="59"/>
    <col min="2" max="2" width="14.83203125" style="59" customWidth="1"/>
    <col min="3" max="3" width="19.1640625" style="59" customWidth="1"/>
    <col min="4" max="18" width="14.83203125" style="82" customWidth="1"/>
    <col min="19" max="58" width="14.83203125" style="61" customWidth="1"/>
    <col min="59" max="66" width="14.83203125" style="83" customWidth="1"/>
    <col min="67" max="88" width="14.83203125" style="61" customWidth="1"/>
    <col min="89" max="96" width="14.83203125" style="83" customWidth="1"/>
    <col min="97" max="110" width="14.83203125" style="61" customWidth="1"/>
    <col min="111" max="126" width="14.83203125" style="82" customWidth="1"/>
    <col min="127" max="142" width="14.83203125" style="62" customWidth="1"/>
    <col min="143" max="152" width="14.83203125" style="82" customWidth="1"/>
    <col min="153" max="153" width="15.83203125" style="82" customWidth="1"/>
    <col min="154" max="163" width="14.83203125" style="62" customWidth="1"/>
    <col min="164" max="164" width="15.83203125" style="62" customWidth="1"/>
    <col min="165" max="16384" width="8.83203125" style="59"/>
  </cols>
  <sheetData>
    <row r="1" spans="1:164" s="31" customFormat="1" ht="78" x14ac:dyDescent="0.2">
      <c r="A1" s="4" t="s">
        <v>14</v>
      </c>
      <c r="B1" s="4" t="s">
        <v>15</v>
      </c>
      <c r="C1" s="4" t="s">
        <v>16</v>
      </c>
      <c r="D1" s="64" t="s">
        <v>17</v>
      </c>
      <c r="E1" s="65" t="s">
        <v>18</v>
      </c>
      <c r="F1" s="65" t="s">
        <v>19</v>
      </c>
      <c r="G1" s="65" t="s">
        <v>20</v>
      </c>
      <c r="H1" s="65" t="s">
        <v>21</v>
      </c>
      <c r="I1" s="65" t="s">
        <v>22</v>
      </c>
      <c r="J1" s="65" t="s">
        <v>23</v>
      </c>
      <c r="K1" s="65" t="s">
        <v>24</v>
      </c>
      <c r="L1" s="65" t="s">
        <v>25</v>
      </c>
      <c r="M1" s="65" t="s">
        <v>26</v>
      </c>
      <c r="N1" s="65" t="s">
        <v>27</v>
      </c>
      <c r="O1" s="65" t="s">
        <v>28</v>
      </c>
      <c r="P1" s="65" t="s">
        <v>29</v>
      </c>
      <c r="Q1" s="65" t="s">
        <v>30</v>
      </c>
      <c r="R1" s="65" t="s">
        <v>31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36</v>
      </c>
      <c r="X1" s="8" t="s">
        <v>37</v>
      </c>
      <c r="Y1" s="8" t="s">
        <v>38</v>
      </c>
      <c r="Z1" s="8" t="s">
        <v>39</v>
      </c>
      <c r="AA1" s="10" t="s">
        <v>40</v>
      </c>
      <c r="AB1" s="10" t="s">
        <v>41</v>
      </c>
      <c r="AC1" s="10" t="s">
        <v>42</v>
      </c>
      <c r="AD1" s="10" t="s">
        <v>43</v>
      </c>
      <c r="AE1" s="10" t="s">
        <v>44</v>
      </c>
      <c r="AF1" s="10" t="s">
        <v>45</v>
      </c>
      <c r="AG1" s="10" t="s">
        <v>46</v>
      </c>
      <c r="AH1" s="10" t="s">
        <v>47</v>
      </c>
      <c r="AI1" s="12" t="s">
        <v>48</v>
      </c>
      <c r="AJ1" s="12" t="s">
        <v>49</v>
      </c>
      <c r="AK1" s="12" t="s">
        <v>50</v>
      </c>
      <c r="AL1" s="12" t="s">
        <v>51</v>
      </c>
      <c r="AM1" s="12" t="s">
        <v>52</v>
      </c>
      <c r="AN1" s="12" t="s">
        <v>53</v>
      </c>
      <c r="AO1" s="12" t="s">
        <v>393</v>
      </c>
      <c r="AP1" s="12" t="s">
        <v>54</v>
      </c>
      <c r="AQ1" s="14" t="s">
        <v>55</v>
      </c>
      <c r="AR1" s="14" t="s">
        <v>56</v>
      </c>
      <c r="AS1" s="14" t="s">
        <v>57</v>
      </c>
      <c r="AT1" s="14" t="s">
        <v>58</v>
      </c>
      <c r="AU1" s="14" t="s">
        <v>59</v>
      </c>
      <c r="AV1" s="14" t="s">
        <v>60</v>
      </c>
      <c r="AW1" s="14" t="s">
        <v>61</v>
      </c>
      <c r="AX1" s="14" t="s">
        <v>62</v>
      </c>
      <c r="AY1" s="14" t="s">
        <v>63</v>
      </c>
      <c r="AZ1" s="14" t="s">
        <v>64</v>
      </c>
      <c r="BA1" s="14" t="s">
        <v>65</v>
      </c>
      <c r="BB1" s="14" t="s">
        <v>66</v>
      </c>
      <c r="BC1" s="14" t="s">
        <v>67</v>
      </c>
      <c r="BD1" s="14" t="s">
        <v>68</v>
      </c>
      <c r="BE1" s="14" t="s">
        <v>69</v>
      </c>
      <c r="BF1" s="14" t="s">
        <v>70</v>
      </c>
      <c r="BG1" s="66" t="s">
        <v>71</v>
      </c>
      <c r="BH1" s="66" t="s">
        <v>72</v>
      </c>
      <c r="BI1" s="66" t="s">
        <v>73</v>
      </c>
      <c r="BJ1" s="66" t="s">
        <v>74</v>
      </c>
      <c r="BK1" s="66" t="s">
        <v>75</v>
      </c>
      <c r="BL1" s="66" t="s">
        <v>76</v>
      </c>
      <c r="BM1" s="66" t="s">
        <v>77</v>
      </c>
      <c r="BN1" s="66" t="s">
        <v>78</v>
      </c>
      <c r="BO1" s="14" t="s">
        <v>79</v>
      </c>
      <c r="BP1" s="14" t="s">
        <v>80</v>
      </c>
      <c r="BQ1" s="14" t="s">
        <v>81</v>
      </c>
      <c r="BR1" s="14" t="s">
        <v>82</v>
      </c>
      <c r="BS1" s="14" t="s">
        <v>83</v>
      </c>
      <c r="BT1" s="14" t="s">
        <v>84</v>
      </c>
      <c r="BU1" s="16" t="s">
        <v>85</v>
      </c>
      <c r="BV1" s="16" t="s">
        <v>86</v>
      </c>
      <c r="BW1" s="16" t="s">
        <v>87</v>
      </c>
      <c r="BX1" s="16" t="s">
        <v>88</v>
      </c>
      <c r="BY1" s="16" t="s">
        <v>89</v>
      </c>
      <c r="BZ1" s="16" t="s">
        <v>90</v>
      </c>
      <c r="CA1" s="16" t="s">
        <v>91</v>
      </c>
      <c r="CB1" s="16" t="s">
        <v>92</v>
      </c>
      <c r="CC1" s="16" t="s">
        <v>93</v>
      </c>
      <c r="CD1" s="16" t="s">
        <v>94</v>
      </c>
      <c r="CE1" s="16" t="s">
        <v>95</v>
      </c>
      <c r="CF1" s="16" t="s">
        <v>96</v>
      </c>
      <c r="CG1" s="16" t="s">
        <v>97</v>
      </c>
      <c r="CH1" s="16" t="s">
        <v>98</v>
      </c>
      <c r="CI1" s="16" t="s">
        <v>99</v>
      </c>
      <c r="CJ1" s="16" t="s">
        <v>100</v>
      </c>
      <c r="CK1" s="67" t="s">
        <v>101</v>
      </c>
      <c r="CL1" s="67" t="s">
        <v>102</v>
      </c>
      <c r="CM1" s="67" t="s">
        <v>103</v>
      </c>
      <c r="CN1" s="67" t="s">
        <v>104</v>
      </c>
      <c r="CO1" s="67" t="s">
        <v>105</v>
      </c>
      <c r="CP1" s="67" t="s">
        <v>106</v>
      </c>
      <c r="CQ1" s="67" t="s">
        <v>107</v>
      </c>
      <c r="CR1" s="67" t="s">
        <v>108</v>
      </c>
      <c r="CS1" s="16" t="s">
        <v>109</v>
      </c>
      <c r="CT1" s="16" t="s">
        <v>110</v>
      </c>
      <c r="CU1" s="16" t="s">
        <v>111</v>
      </c>
      <c r="CV1" s="16" t="s">
        <v>112</v>
      </c>
      <c r="CW1" s="16" t="s">
        <v>113</v>
      </c>
      <c r="CX1" s="16" t="s">
        <v>114</v>
      </c>
      <c r="CY1" s="18" t="s">
        <v>115</v>
      </c>
      <c r="CZ1" s="18" t="s">
        <v>116</v>
      </c>
      <c r="DA1" s="18" t="s">
        <v>117</v>
      </c>
      <c r="DB1" s="18" t="s">
        <v>118</v>
      </c>
      <c r="DC1" s="18" t="s">
        <v>119</v>
      </c>
      <c r="DD1" s="18" t="s">
        <v>120</v>
      </c>
      <c r="DE1" s="18" t="s">
        <v>121</v>
      </c>
      <c r="DF1" s="18" t="s">
        <v>394</v>
      </c>
      <c r="DG1" s="68" t="s">
        <v>123</v>
      </c>
      <c r="DH1" s="68" t="s">
        <v>124</v>
      </c>
      <c r="DI1" s="68" t="s">
        <v>125</v>
      </c>
      <c r="DJ1" s="68" t="s">
        <v>126</v>
      </c>
      <c r="DK1" s="68" t="s">
        <v>127</v>
      </c>
      <c r="DL1" s="68" t="s">
        <v>128</v>
      </c>
      <c r="DM1" s="68" t="s">
        <v>129</v>
      </c>
      <c r="DN1" s="68" t="s">
        <v>130</v>
      </c>
      <c r="DO1" s="68" t="s">
        <v>131</v>
      </c>
      <c r="DP1" s="68" t="s">
        <v>132</v>
      </c>
      <c r="DQ1" s="68" t="s">
        <v>133</v>
      </c>
      <c r="DR1" s="69" t="s">
        <v>134</v>
      </c>
      <c r="DS1" s="69" t="s">
        <v>135</v>
      </c>
      <c r="DT1" s="70" t="s">
        <v>136</v>
      </c>
      <c r="DU1" s="71" t="s">
        <v>137</v>
      </c>
      <c r="DV1" s="71" t="s">
        <v>138</v>
      </c>
      <c r="DW1" s="24" t="s">
        <v>139</v>
      </c>
      <c r="DX1" s="24" t="s">
        <v>140</v>
      </c>
      <c r="DY1" s="24" t="s">
        <v>141</v>
      </c>
      <c r="DZ1" s="24" t="s">
        <v>142</v>
      </c>
      <c r="EA1" s="24" t="s">
        <v>143</v>
      </c>
      <c r="EB1" s="24" t="s">
        <v>144</v>
      </c>
      <c r="EC1" s="24" t="s">
        <v>145</v>
      </c>
      <c r="ED1" s="24" t="s">
        <v>146</v>
      </c>
      <c r="EE1" s="24" t="s">
        <v>147</v>
      </c>
      <c r="EF1" s="24" t="s">
        <v>148</v>
      </c>
      <c r="EG1" s="24" t="s">
        <v>149</v>
      </c>
      <c r="EH1" s="25" t="s">
        <v>150</v>
      </c>
      <c r="EI1" s="25" t="s">
        <v>151</v>
      </c>
      <c r="EJ1" s="26" t="s">
        <v>152</v>
      </c>
      <c r="EK1" s="27" t="s">
        <v>153</v>
      </c>
      <c r="EL1" s="27" t="s">
        <v>154</v>
      </c>
      <c r="EM1" s="72" t="s">
        <v>155</v>
      </c>
      <c r="EN1" s="72" t="s">
        <v>156</v>
      </c>
      <c r="EO1" s="72" t="s">
        <v>157</v>
      </c>
      <c r="EP1" s="72" t="s">
        <v>158</v>
      </c>
      <c r="EQ1" s="72" t="s">
        <v>159</v>
      </c>
      <c r="ER1" s="72" t="s">
        <v>160</v>
      </c>
      <c r="ES1" s="72" t="s">
        <v>161</v>
      </c>
      <c r="ET1" s="72" t="s">
        <v>162</v>
      </c>
      <c r="EU1" s="72" t="s">
        <v>163</v>
      </c>
      <c r="EV1" s="72" t="s">
        <v>164</v>
      </c>
      <c r="EW1" s="72" t="s">
        <v>165</v>
      </c>
      <c r="EX1" s="29" t="s">
        <v>166</v>
      </c>
      <c r="EY1" s="29" t="s">
        <v>167</v>
      </c>
      <c r="EZ1" s="29" t="s">
        <v>168</v>
      </c>
      <c r="FA1" s="29" t="s">
        <v>169</v>
      </c>
      <c r="FB1" s="29" t="s">
        <v>170</v>
      </c>
      <c r="FC1" s="29" t="s">
        <v>171</v>
      </c>
      <c r="FD1" s="29" t="s">
        <v>172</v>
      </c>
      <c r="FE1" s="29" t="s">
        <v>173</v>
      </c>
      <c r="FF1" s="29" t="s">
        <v>174</v>
      </c>
      <c r="FG1" s="29" t="s">
        <v>175</v>
      </c>
      <c r="FH1" s="29" t="s">
        <v>176</v>
      </c>
    </row>
    <row r="2" spans="1:164" x14ac:dyDescent="0.15">
      <c r="A2" s="32" t="s">
        <v>177</v>
      </c>
      <c r="B2" s="32" t="s">
        <v>178</v>
      </c>
      <c r="C2" s="32" t="s">
        <v>179</v>
      </c>
      <c r="D2" s="73" t="s">
        <v>395</v>
      </c>
      <c r="E2" s="74" t="s">
        <v>181</v>
      </c>
      <c r="F2" s="74" t="s">
        <v>182</v>
      </c>
      <c r="G2" s="74" t="s">
        <v>183</v>
      </c>
      <c r="H2" s="74" t="s">
        <v>184</v>
      </c>
      <c r="I2" s="74" t="s">
        <v>185</v>
      </c>
      <c r="J2" s="74" t="s">
        <v>186</v>
      </c>
      <c r="K2" s="74" t="s">
        <v>187</v>
      </c>
      <c r="L2" s="74" t="s">
        <v>188</v>
      </c>
      <c r="M2" s="74" t="s">
        <v>189</v>
      </c>
      <c r="N2" s="74" t="s">
        <v>190</v>
      </c>
      <c r="O2" s="74" t="s">
        <v>191</v>
      </c>
      <c r="P2" s="74" t="s">
        <v>192</v>
      </c>
      <c r="Q2" s="74" t="s">
        <v>193</v>
      </c>
      <c r="R2" s="74" t="s">
        <v>194</v>
      </c>
      <c r="S2" s="36" t="s">
        <v>195</v>
      </c>
      <c r="T2" s="36" t="s">
        <v>196</v>
      </c>
      <c r="U2" s="36" t="s">
        <v>197</v>
      </c>
      <c r="V2" s="36" t="s">
        <v>198</v>
      </c>
      <c r="W2" s="36" t="s">
        <v>199</v>
      </c>
      <c r="X2" s="36" t="s">
        <v>200</v>
      </c>
      <c r="Y2" s="36" t="s">
        <v>201</v>
      </c>
      <c r="Z2" s="36" t="s">
        <v>202</v>
      </c>
      <c r="AA2" s="38" t="s">
        <v>203</v>
      </c>
      <c r="AB2" s="38" t="s">
        <v>204</v>
      </c>
      <c r="AC2" s="38" t="s">
        <v>205</v>
      </c>
      <c r="AD2" s="38" t="s">
        <v>206</v>
      </c>
      <c r="AE2" s="38" t="s">
        <v>207</v>
      </c>
      <c r="AF2" s="38" t="s">
        <v>208</v>
      </c>
      <c r="AG2" s="38" t="s">
        <v>209</v>
      </c>
      <c r="AH2" s="38" t="s">
        <v>210</v>
      </c>
      <c r="AI2" s="40" t="s">
        <v>211</v>
      </c>
      <c r="AJ2" s="40" t="s">
        <v>212</v>
      </c>
      <c r="AK2" s="40" t="s">
        <v>213</v>
      </c>
      <c r="AL2" s="40" t="s">
        <v>214</v>
      </c>
      <c r="AM2" s="40" t="s">
        <v>215</v>
      </c>
      <c r="AN2" s="40" t="s">
        <v>216</v>
      </c>
      <c r="AO2" s="40" t="s">
        <v>396</v>
      </c>
      <c r="AP2" s="40" t="s">
        <v>217</v>
      </c>
      <c r="AQ2" s="42" t="s">
        <v>218</v>
      </c>
      <c r="AR2" s="42" t="s">
        <v>219</v>
      </c>
      <c r="AS2" s="42" t="s">
        <v>220</v>
      </c>
      <c r="AT2" s="42" t="s">
        <v>221</v>
      </c>
      <c r="AU2" s="42" t="s">
        <v>222</v>
      </c>
      <c r="AV2" s="42" t="s">
        <v>223</v>
      </c>
      <c r="AW2" s="42" t="s">
        <v>224</v>
      </c>
      <c r="AX2" s="42" t="s">
        <v>225</v>
      </c>
      <c r="AY2" s="42" t="s">
        <v>226</v>
      </c>
      <c r="AZ2" s="42" t="s">
        <v>227</v>
      </c>
      <c r="BA2" s="42" t="s">
        <v>228</v>
      </c>
      <c r="BB2" s="42" t="s">
        <v>229</v>
      </c>
      <c r="BC2" s="42" t="s">
        <v>230</v>
      </c>
      <c r="BD2" s="42" t="s">
        <v>231</v>
      </c>
      <c r="BE2" s="42" t="s">
        <v>232</v>
      </c>
      <c r="BF2" s="42" t="s">
        <v>233</v>
      </c>
      <c r="BG2" s="75" t="s">
        <v>234</v>
      </c>
      <c r="BH2" s="75" t="s">
        <v>235</v>
      </c>
      <c r="BI2" s="75" t="s">
        <v>236</v>
      </c>
      <c r="BJ2" s="75" t="s">
        <v>237</v>
      </c>
      <c r="BK2" s="75" t="s">
        <v>238</v>
      </c>
      <c r="BL2" s="75" t="s">
        <v>239</v>
      </c>
      <c r="BM2" s="75" t="s">
        <v>240</v>
      </c>
      <c r="BN2" s="75" t="s">
        <v>241</v>
      </c>
      <c r="BO2" s="42" t="s">
        <v>242</v>
      </c>
      <c r="BP2" s="42" t="s">
        <v>243</v>
      </c>
      <c r="BQ2" s="42" t="s">
        <v>244</v>
      </c>
      <c r="BR2" s="42" t="s">
        <v>245</v>
      </c>
      <c r="BS2" s="42" t="s">
        <v>246</v>
      </c>
      <c r="BT2" s="42" t="s">
        <v>247</v>
      </c>
      <c r="BU2" s="44" t="s">
        <v>248</v>
      </c>
      <c r="BV2" s="44" t="s">
        <v>249</v>
      </c>
      <c r="BW2" s="44" t="s">
        <v>250</v>
      </c>
      <c r="BX2" s="44" t="s">
        <v>251</v>
      </c>
      <c r="BY2" s="44" t="s">
        <v>252</v>
      </c>
      <c r="BZ2" s="44" t="s">
        <v>253</v>
      </c>
      <c r="CA2" s="44" t="s">
        <v>254</v>
      </c>
      <c r="CB2" s="44" t="s">
        <v>255</v>
      </c>
      <c r="CC2" s="44" t="s">
        <v>256</v>
      </c>
      <c r="CD2" s="44" t="s">
        <v>257</v>
      </c>
      <c r="CE2" s="44" t="s">
        <v>258</v>
      </c>
      <c r="CF2" s="44" t="s">
        <v>259</v>
      </c>
      <c r="CG2" s="44" t="s">
        <v>260</v>
      </c>
      <c r="CH2" s="44" t="s">
        <v>261</v>
      </c>
      <c r="CI2" s="44" t="s">
        <v>262</v>
      </c>
      <c r="CJ2" s="44" t="s">
        <v>263</v>
      </c>
      <c r="CK2" s="76" t="s">
        <v>264</v>
      </c>
      <c r="CL2" s="76" t="s">
        <v>265</v>
      </c>
      <c r="CM2" s="76" t="s">
        <v>266</v>
      </c>
      <c r="CN2" s="76" t="s">
        <v>267</v>
      </c>
      <c r="CO2" s="76" t="s">
        <v>268</v>
      </c>
      <c r="CP2" s="76" t="s">
        <v>269</v>
      </c>
      <c r="CQ2" s="76" t="s">
        <v>270</v>
      </c>
      <c r="CR2" s="76" t="s">
        <v>271</v>
      </c>
      <c r="CS2" s="44" t="s">
        <v>272</v>
      </c>
      <c r="CT2" s="44" t="s">
        <v>273</v>
      </c>
      <c r="CU2" s="44" t="s">
        <v>274</v>
      </c>
      <c r="CV2" s="44" t="s">
        <v>275</v>
      </c>
      <c r="CW2" s="44" t="s">
        <v>276</v>
      </c>
      <c r="CX2" s="44" t="s">
        <v>277</v>
      </c>
      <c r="CY2" s="46" t="s">
        <v>278</v>
      </c>
      <c r="CZ2" s="46" t="s">
        <v>279</v>
      </c>
      <c r="DA2" s="46" t="s">
        <v>280</v>
      </c>
      <c r="DB2" s="46" t="s">
        <v>281</v>
      </c>
      <c r="DC2" s="46" t="s">
        <v>282</v>
      </c>
      <c r="DD2" s="46" t="s">
        <v>283</v>
      </c>
      <c r="DE2" s="46" t="s">
        <v>284</v>
      </c>
      <c r="DF2" s="46" t="s">
        <v>285</v>
      </c>
      <c r="DG2" s="77" t="s">
        <v>286</v>
      </c>
      <c r="DH2" s="77" t="s">
        <v>287</v>
      </c>
      <c r="DI2" s="77" t="s">
        <v>288</v>
      </c>
      <c r="DJ2" s="77" t="s">
        <v>289</v>
      </c>
      <c r="DK2" s="77" t="s">
        <v>290</v>
      </c>
      <c r="DL2" s="77" t="s">
        <v>291</v>
      </c>
      <c r="DM2" s="77" t="s">
        <v>292</v>
      </c>
      <c r="DN2" s="77" t="s">
        <v>293</v>
      </c>
      <c r="DO2" s="77" t="s">
        <v>294</v>
      </c>
      <c r="DP2" s="77" t="s">
        <v>295</v>
      </c>
      <c r="DQ2" s="77" t="s">
        <v>296</v>
      </c>
      <c r="DR2" s="78" t="s">
        <v>297</v>
      </c>
      <c r="DS2" s="78" t="s">
        <v>298</v>
      </c>
      <c r="DT2" s="79" t="s">
        <v>299</v>
      </c>
      <c r="DU2" s="80" t="s">
        <v>300</v>
      </c>
      <c r="DV2" s="80" t="s">
        <v>301</v>
      </c>
      <c r="DW2" s="52" t="s">
        <v>302</v>
      </c>
      <c r="DX2" s="52" t="s">
        <v>303</v>
      </c>
      <c r="DY2" s="52" t="s">
        <v>304</v>
      </c>
      <c r="DZ2" s="52" t="s">
        <v>305</v>
      </c>
      <c r="EA2" s="52" t="s">
        <v>306</v>
      </c>
      <c r="EB2" s="52" t="s">
        <v>307</v>
      </c>
      <c r="EC2" s="52" t="s">
        <v>308</v>
      </c>
      <c r="ED2" s="52" t="s">
        <v>309</v>
      </c>
      <c r="EE2" s="52" t="s">
        <v>310</v>
      </c>
      <c r="EF2" s="52" t="s">
        <v>311</v>
      </c>
      <c r="EG2" s="52" t="s">
        <v>312</v>
      </c>
      <c r="EH2" s="53" t="s">
        <v>313</v>
      </c>
      <c r="EI2" s="53" t="s">
        <v>314</v>
      </c>
      <c r="EJ2" s="54" t="s">
        <v>315</v>
      </c>
      <c r="EK2" s="55" t="s">
        <v>316</v>
      </c>
      <c r="EL2" s="55" t="s">
        <v>317</v>
      </c>
      <c r="EM2" s="81" t="s">
        <v>318</v>
      </c>
      <c r="EN2" s="81" t="s">
        <v>319</v>
      </c>
      <c r="EO2" s="81" t="s">
        <v>320</v>
      </c>
      <c r="EP2" s="81" t="s">
        <v>321</v>
      </c>
      <c r="EQ2" s="81" t="s">
        <v>322</v>
      </c>
      <c r="ER2" s="81" t="s">
        <v>323</v>
      </c>
      <c r="ES2" s="81" t="s">
        <v>324</v>
      </c>
      <c r="ET2" s="81" t="s">
        <v>325</v>
      </c>
      <c r="EU2" s="81" t="s">
        <v>326</v>
      </c>
      <c r="EV2" s="81" t="s">
        <v>327</v>
      </c>
      <c r="EW2" s="81" t="s">
        <v>328</v>
      </c>
      <c r="EX2" s="57" t="s">
        <v>329</v>
      </c>
      <c r="EY2" s="57" t="s">
        <v>330</v>
      </c>
      <c r="EZ2" s="57" t="s">
        <v>331</v>
      </c>
      <c r="FA2" s="57" t="s">
        <v>332</v>
      </c>
      <c r="FB2" s="57" t="s">
        <v>333</v>
      </c>
      <c r="FC2" s="57" t="s">
        <v>334</v>
      </c>
      <c r="FD2" s="57" t="s">
        <v>335</v>
      </c>
      <c r="FE2" s="57" t="s">
        <v>336</v>
      </c>
      <c r="FF2" s="57" t="s">
        <v>337</v>
      </c>
      <c r="FG2" s="57" t="s">
        <v>338</v>
      </c>
      <c r="FH2" s="57" t="s">
        <v>339</v>
      </c>
    </row>
    <row r="3" spans="1:164" x14ac:dyDescent="0.15">
      <c r="A3" s="59">
        <v>2020</v>
      </c>
      <c r="B3" s="59" t="s">
        <v>340</v>
      </c>
      <c r="C3" s="59" t="s">
        <v>341</v>
      </c>
      <c r="D3" s="82">
        <v>2460.8000000000002</v>
      </c>
      <c r="E3" s="82">
        <v>35353231.615999997</v>
      </c>
      <c r="F3" s="82">
        <v>13385549.991</v>
      </c>
      <c r="G3" s="82">
        <v>42326085.615999997</v>
      </c>
      <c r="H3" s="82">
        <v>16491376.991</v>
      </c>
      <c r="I3" s="82">
        <v>4659917.0010000002</v>
      </c>
      <c r="J3" s="82">
        <v>1811167.0009999999</v>
      </c>
      <c r="K3" s="82">
        <v>13943.387000000001</v>
      </c>
      <c r="L3" s="82">
        <v>5325.4070000000002</v>
      </c>
      <c r="M3" s="82">
        <v>1293.146</v>
      </c>
      <c r="N3" s="82">
        <v>2557432.358</v>
      </c>
      <c r="O3" s="82">
        <v>464138.50400000002</v>
      </c>
      <c r="P3" s="82">
        <v>63655.877999999997</v>
      </c>
      <c r="Q3" s="82">
        <v>2572718.8160000001</v>
      </c>
      <c r="R3" s="82" t="s">
        <v>342</v>
      </c>
      <c r="S3" s="61">
        <v>5.984</v>
      </c>
      <c r="T3" s="61">
        <v>5.8810000000000002</v>
      </c>
      <c r="U3" s="61">
        <v>0.55500000000000005</v>
      </c>
      <c r="V3" s="61">
        <v>1097.6300000000001</v>
      </c>
      <c r="W3" s="61">
        <v>0.1</v>
      </c>
      <c r="X3" s="61">
        <v>1.4E-2</v>
      </c>
      <c r="Y3" s="61">
        <v>1104.191</v>
      </c>
      <c r="Z3" s="61" t="s">
        <v>342</v>
      </c>
      <c r="AA3" s="61">
        <v>0.78900000000000003</v>
      </c>
      <c r="AB3" s="61">
        <v>0.79600000000000004</v>
      </c>
      <c r="AC3" s="61">
        <v>7.2999999999999995E-2</v>
      </c>
      <c r="AD3" s="61">
        <v>144.679</v>
      </c>
      <c r="AE3" s="61">
        <v>1.3128601906648401E-2</v>
      </c>
      <c r="AF3" s="61">
        <v>1.8005674471691299E-3</v>
      </c>
      <c r="AG3" s="61">
        <v>145.54362916207401</v>
      </c>
      <c r="AH3" s="61" t="s">
        <v>342</v>
      </c>
      <c r="AI3" s="61">
        <v>7.2149999999999999</v>
      </c>
      <c r="AJ3" s="61">
        <v>7.09</v>
      </c>
      <c r="AK3" s="61">
        <v>0.66900000000000004</v>
      </c>
      <c r="AL3" s="61">
        <v>1323.3430000000001</v>
      </c>
      <c r="AM3" s="61">
        <v>0.12</v>
      </c>
      <c r="AN3" s="61">
        <v>1.6E-2</v>
      </c>
      <c r="AO3" s="61">
        <v>1331.2529999999999</v>
      </c>
      <c r="AP3" s="61" t="s">
        <v>342</v>
      </c>
      <c r="AQ3" s="61">
        <v>1.262</v>
      </c>
      <c r="AR3" s="61">
        <v>8.3230000000000004</v>
      </c>
      <c r="AS3" s="61">
        <v>8.7959999999999994</v>
      </c>
      <c r="AT3" s="61">
        <v>7.2830000000000004</v>
      </c>
      <c r="AU3" s="61">
        <v>1.278</v>
      </c>
      <c r="AV3" s="61">
        <v>8.5990000000000002</v>
      </c>
      <c r="AW3" s="61">
        <v>8.8320000000000007</v>
      </c>
      <c r="AX3" s="61">
        <v>7.3849999999999998</v>
      </c>
      <c r="AY3" s="61">
        <v>1.476</v>
      </c>
      <c r="AZ3" s="61">
        <v>2.5339999999999998</v>
      </c>
      <c r="BA3" s="61">
        <v>2.7E-2</v>
      </c>
      <c r="BB3" s="61">
        <v>0.67200000000000004</v>
      </c>
      <c r="BC3" s="61">
        <v>2306.0880000000002</v>
      </c>
      <c r="BD3" s="61">
        <v>1578.1659999999999</v>
      </c>
      <c r="BE3" s="61">
        <v>1001.399</v>
      </c>
      <c r="BF3" s="61">
        <v>1335.8320000000001</v>
      </c>
      <c r="BG3" s="83">
        <v>0.25890000000000002</v>
      </c>
      <c r="BH3" s="83">
        <v>0.40339999999999998</v>
      </c>
      <c r="BI3" s="83">
        <v>1.89E-2</v>
      </c>
      <c r="BJ3" s="83">
        <v>0.1212</v>
      </c>
      <c r="BK3" s="83">
        <v>3.7699999999999997E-2</v>
      </c>
      <c r="BL3" s="83">
        <v>5.5599999999999997E-2</v>
      </c>
      <c r="BM3" s="83">
        <v>1.9E-3</v>
      </c>
      <c r="BN3" s="83">
        <v>1.66E-2</v>
      </c>
      <c r="BO3" s="61">
        <v>2323.8069999999998</v>
      </c>
      <c r="BP3" s="61">
        <v>1604.8109999999999</v>
      </c>
      <c r="BQ3" s="61">
        <v>1002.438</v>
      </c>
      <c r="BR3" s="61">
        <v>1343.817</v>
      </c>
      <c r="BS3" s="61" t="s">
        <v>342</v>
      </c>
      <c r="BT3" s="61" t="s">
        <v>342</v>
      </c>
      <c r="BU3" s="61">
        <v>0.11600000000000001</v>
      </c>
      <c r="BV3" s="61">
        <v>0.88300000000000001</v>
      </c>
      <c r="BW3" s="61">
        <v>1.0269999999999999</v>
      </c>
      <c r="BX3" s="61">
        <v>0.79800000000000004</v>
      </c>
      <c r="BY3" s="61">
        <v>0.12</v>
      </c>
      <c r="BZ3" s="61">
        <v>0.90100000000000002</v>
      </c>
      <c r="CA3" s="61">
        <v>1.022</v>
      </c>
      <c r="CB3" s="61">
        <v>0.80600000000000005</v>
      </c>
      <c r="CC3" s="61">
        <v>0.13600000000000001</v>
      </c>
      <c r="CD3" s="61">
        <v>0.26900000000000002</v>
      </c>
      <c r="CE3" s="61">
        <v>3.0000000000000001E-3</v>
      </c>
      <c r="CF3" s="61">
        <v>7.3999999999999996E-2</v>
      </c>
      <c r="CG3" s="61">
        <v>212.83099999999999</v>
      </c>
      <c r="CH3" s="61">
        <v>167.434</v>
      </c>
      <c r="CI3" s="61">
        <v>116.889</v>
      </c>
      <c r="CJ3" s="61">
        <v>146.35400000000001</v>
      </c>
      <c r="CK3" s="83">
        <v>2.3900000000000001E-2</v>
      </c>
      <c r="CL3" s="83">
        <v>4.2799999999999998E-2</v>
      </c>
      <c r="CM3" s="83">
        <v>2.2000000000000001E-3</v>
      </c>
      <c r="CN3" s="83">
        <v>1.3299999999999999E-2</v>
      </c>
      <c r="CO3" s="83">
        <v>3.5000000000000001E-3</v>
      </c>
      <c r="CP3" s="83">
        <v>5.8999999999999999E-3</v>
      </c>
      <c r="CQ3" s="83">
        <v>2.0000000000000001E-4</v>
      </c>
      <c r="CR3" s="83">
        <v>1.8E-3</v>
      </c>
      <c r="CS3" s="61">
        <v>214.46600000000001</v>
      </c>
      <c r="CT3" s="61">
        <v>170.26</v>
      </c>
      <c r="CU3" s="61">
        <v>117.011</v>
      </c>
      <c r="CV3" s="61">
        <v>147.22900000000001</v>
      </c>
      <c r="CW3" s="61" t="s">
        <v>342</v>
      </c>
      <c r="CX3" s="61" t="s">
        <v>342</v>
      </c>
      <c r="CY3" s="61">
        <v>6.758</v>
      </c>
      <c r="CZ3" s="61">
        <v>6.9690000000000003</v>
      </c>
      <c r="DA3" s="61">
        <v>0.73099999999999998</v>
      </c>
      <c r="DB3" s="61">
        <v>1315.096</v>
      </c>
      <c r="DC3" s="61">
        <v>0.126</v>
      </c>
      <c r="DD3" s="61">
        <v>1.7000000000000001E-2</v>
      </c>
      <c r="DE3" s="61">
        <v>1323.405</v>
      </c>
      <c r="DF3" s="61" t="s">
        <v>342</v>
      </c>
      <c r="DG3" s="82">
        <v>721788.94099999999</v>
      </c>
      <c r="DH3" s="82">
        <v>576868.39899999998</v>
      </c>
      <c r="DI3" s="82">
        <v>2530316.3650000002</v>
      </c>
      <c r="DJ3" s="82">
        <v>0</v>
      </c>
      <c r="DK3" s="82">
        <v>697670</v>
      </c>
      <c r="DL3" s="82">
        <v>38945.273000000001</v>
      </c>
      <c r="DM3" s="82">
        <v>97138</v>
      </c>
      <c r="DN3" s="82">
        <v>0</v>
      </c>
      <c r="DO3" s="82">
        <v>0</v>
      </c>
      <c r="DP3" s="82">
        <v>0</v>
      </c>
      <c r="DQ3" s="82">
        <v>-2810</v>
      </c>
      <c r="DR3" s="82">
        <v>3826163.7050000001</v>
      </c>
      <c r="DS3" s="82">
        <v>833753.27300000004</v>
      </c>
      <c r="DT3" s="82">
        <v>136083.27299999999</v>
      </c>
      <c r="DU3" s="82">
        <v>3865108.9780000001</v>
      </c>
      <c r="DV3" s="82">
        <v>794808</v>
      </c>
      <c r="DW3" s="62">
        <v>0.154893090243377</v>
      </c>
      <c r="DX3" s="62">
        <v>0.12379370742514501</v>
      </c>
      <c r="DY3" s="62">
        <v>0.54299601837241096</v>
      </c>
      <c r="DZ3" s="62">
        <v>0</v>
      </c>
      <c r="EA3" s="62">
        <v>0.14971725961938401</v>
      </c>
      <c r="EB3" s="62">
        <v>8.3575036173101497E-3</v>
      </c>
      <c r="EC3" s="62">
        <v>2.0845435757460801E-2</v>
      </c>
      <c r="ED3" s="62">
        <v>0</v>
      </c>
      <c r="EE3" s="62">
        <v>0</v>
      </c>
      <c r="EF3" s="62">
        <v>0</v>
      </c>
      <c r="EG3" s="62">
        <v>0</v>
      </c>
      <c r="EH3" s="62">
        <v>0.82107980100584499</v>
      </c>
      <c r="EI3" s="62">
        <v>0.17892019899415501</v>
      </c>
      <c r="EJ3" s="62">
        <v>2.9202939374771E-2</v>
      </c>
      <c r="EK3" s="62">
        <v>0.82943730462315501</v>
      </c>
      <c r="EL3" s="62">
        <v>0.17056269537684501</v>
      </c>
      <c r="EM3" s="82">
        <v>411980.7</v>
      </c>
      <c r="EN3" s="82">
        <v>429383.98300000001</v>
      </c>
      <c r="EO3" s="82">
        <v>1547155.547</v>
      </c>
      <c r="EP3" s="82">
        <v>0</v>
      </c>
      <c r="EQ3" s="82">
        <v>0</v>
      </c>
      <c r="ER3" s="82">
        <v>26834.735000000001</v>
      </c>
      <c r="ES3" s="82">
        <v>0</v>
      </c>
      <c r="ET3" s="82">
        <v>0</v>
      </c>
      <c r="EU3" s="82">
        <v>0</v>
      </c>
      <c r="EV3" s="82">
        <v>0</v>
      </c>
      <c r="EW3" s="82">
        <v>0</v>
      </c>
      <c r="EX3" s="62">
        <v>0.17056735195091</v>
      </c>
      <c r="EY3" s="62">
        <v>0.177772620956692</v>
      </c>
      <c r="EZ3" s="62">
        <v>0.64054996861727498</v>
      </c>
      <c r="FA3" s="62">
        <v>0</v>
      </c>
      <c r="FB3" s="62">
        <v>0</v>
      </c>
      <c r="FC3" s="62">
        <v>1.1110058475122701E-2</v>
      </c>
      <c r="FD3" s="62">
        <v>0</v>
      </c>
      <c r="FE3" s="62">
        <v>0</v>
      </c>
      <c r="FF3" s="62">
        <v>0</v>
      </c>
      <c r="FG3" s="62">
        <v>0</v>
      </c>
      <c r="FH3" s="62">
        <v>0</v>
      </c>
    </row>
    <row r="4" spans="1:164" x14ac:dyDescent="0.15">
      <c r="A4" s="59">
        <v>2020</v>
      </c>
      <c r="B4" s="59" t="s">
        <v>343</v>
      </c>
      <c r="C4" s="59" t="s">
        <v>344</v>
      </c>
      <c r="D4" s="82">
        <v>1073</v>
      </c>
      <c r="E4" s="82">
        <v>5314494.602</v>
      </c>
      <c r="F4" s="82">
        <v>2167209.0819999999</v>
      </c>
      <c r="G4" s="82">
        <v>13916226.58</v>
      </c>
      <c r="H4" s="82">
        <v>6059802.0499999998</v>
      </c>
      <c r="I4" s="82">
        <v>1496129.9879999999</v>
      </c>
      <c r="J4" s="82">
        <v>656048.99600000004</v>
      </c>
      <c r="K4" s="82">
        <v>6215.3090000000002</v>
      </c>
      <c r="L4" s="82">
        <v>2617.6640000000002</v>
      </c>
      <c r="M4" s="82">
        <v>533.23599999999999</v>
      </c>
      <c r="N4" s="82">
        <v>399521.68900000001</v>
      </c>
      <c r="O4" s="82">
        <v>40296.269999999997</v>
      </c>
      <c r="P4" s="82">
        <v>6843.6080000000002</v>
      </c>
      <c r="Q4" s="82">
        <v>401045.09299999999</v>
      </c>
      <c r="R4" s="82" t="s">
        <v>342</v>
      </c>
      <c r="S4" s="61">
        <v>8.3089999999999993</v>
      </c>
      <c r="T4" s="61">
        <v>7.98</v>
      </c>
      <c r="U4" s="61">
        <v>0.71299999999999997</v>
      </c>
      <c r="V4" s="61">
        <v>534.07299999999998</v>
      </c>
      <c r="W4" s="61">
        <v>2.7E-2</v>
      </c>
      <c r="X4" s="61">
        <v>5.0000000000000001E-3</v>
      </c>
      <c r="Y4" s="61">
        <v>536.11</v>
      </c>
      <c r="Z4" s="61" t="s">
        <v>342</v>
      </c>
      <c r="AA4" s="61">
        <v>2.339</v>
      </c>
      <c r="AB4" s="61">
        <v>2.4159999999999999</v>
      </c>
      <c r="AC4" s="61">
        <v>0.20100000000000001</v>
      </c>
      <c r="AD4" s="61">
        <v>150.352</v>
      </c>
      <c r="AE4" s="61">
        <v>7.5823334141378899E-3</v>
      </c>
      <c r="AF4" s="61">
        <v>1.2877250825364601E-3</v>
      </c>
      <c r="AG4" s="61">
        <v>150.92501659483301</v>
      </c>
      <c r="AH4" s="61" t="s">
        <v>342</v>
      </c>
      <c r="AI4" s="61">
        <v>24.091000000000001</v>
      </c>
      <c r="AJ4" s="61">
        <v>23.138999999999999</v>
      </c>
      <c r="AK4" s="61">
        <v>2.0670000000000002</v>
      </c>
      <c r="AL4" s="61">
        <v>1548.568</v>
      </c>
      <c r="AM4" s="61">
        <v>7.8E-2</v>
      </c>
      <c r="AN4" s="61">
        <v>1.2999999999999999E-2</v>
      </c>
      <c r="AO4" s="61">
        <v>1554.473</v>
      </c>
      <c r="AP4" s="61" t="s">
        <v>342</v>
      </c>
      <c r="AQ4" s="61">
        <v>0</v>
      </c>
      <c r="AR4" s="61">
        <v>28.675999999999998</v>
      </c>
      <c r="AS4" s="61">
        <v>4.5030000000000001</v>
      </c>
      <c r="AT4" s="61">
        <v>23.722999999999999</v>
      </c>
      <c r="AU4" s="61">
        <v>0</v>
      </c>
      <c r="AV4" s="61">
        <v>28.716000000000001</v>
      </c>
      <c r="AW4" s="61">
        <v>4.5030000000000001</v>
      </c>
      <c r="AX4" s="61">
        <v>24.288</v>
      </c>
      <c r="AY4" s="61">
        <v>0</v>
      </c>
      <c r="AZ4" s="61">
        <v>2.548</v>
      </c>
      <c r="BA4" s="61">
        <v>4.3999999999999997E-2</v>
      </c>
      <c r="BB4" s="61">
        <v>2.0350000000000001</v>
      </c>
      <c r="BC4" s="61">
        <v>0</v>
      </c>
      <c r="BD4" s="61">
        <v>1508.2139999999999</v>
      </c>
      <c r="BE4" s="61">
        <v>1601.5740000000001</v>
      </c>
      <c r="BF4" s="61">
        <v>1527.3440000000001</v>
      </c>
      <c r="BG4" s="83">
        <v>0</v>
      </c>
      <c r="BH4" s="83">
        <v>8.9200000000000002E-2</v>
      </c>
      <c r="BI4" s="83">
        <v>3.0200000000000001E-2</v>
      </c>
      <c r="BJ4" s="83">
        <v>7.7100000000000002E-2</v>
      </c>
      <c r="BK4" s="83">
        <v>0</v>
      </c>
      <c r="BL4" s="83">
        <v>1.5699999999999999E-2</v>
      </c>
      <c r="BM4" s="83">
        <v>3.0000000000000001E-3</v>
      </c>
      <c r="BN4" s="83">
        <v>1.3100000000000001E-2</v>
      </c>
      <c r="BO4" s="61">
        <v>0</v>
      </c>
      <c r="BP4" s="61">
        <v>1515.116</v>
      </c>
      <c r="BQ4" s="61">
        <v>1603.23</v>
      </c>
      <c r="BR4" s="61">
        <v>1533.171</v>
      </c>
      <c r="BS4" s="61" t="s">
        <v>342</v>
      </c>
      <c r="BT4" s="61" t="s">
        <v>342</v>
      </c>
      <c r="BU4" s="61">
        <v>0</v>
      </c>
      <c r="BV4" s="61">
        <v>3.1</v>
      </c>
      <c r="BW4" s="61">
        <v>0.32900000000000001</v>
      </c>
      <c r="BX4" s="61">
        <v>2.3340000000000001</v>
      </c>
      <c r="BY4" s="61">
        <v>0</v>
      </c>
      <c r="BZ4" s="61">
        <v>3.1</v>
      </c>
      <c r="CA4" s="61">
        <v>0.32900000000000001</v>
      </c>
      <c r="CB4" s="61">
        <v>2.411</v>
      </c>
      <c r="CC4" s="61">
        <v>0</v>
      </c>
      <c r="CD4" s="61">
        <v>0.27500000000000002</v>
      </c>
      <c r="CE4" s="61">
        <v>3.0000000000000001E-3</v>
      </c>
      <c r="CF4" s="61">
        <v>0.2</v>
      </c>
      <c r="CG4" s="61">
        <v>0</v>
      </c>
      <c r="CH4" s="61">
        <v>163.02500000000001</v>
      </c>
      <c r="CI4" s="61">
        <v>116.889</v>
      </c>
      <c r="CJ4" s="61">
        <v>150.28</v>
      </c>
      <c r="CK4" s="83">
        <v>0</v>
      </c>
      <c r="CL4" s="83">
        <v>9.5999999999999992E-3</v>
      </c>
      <c r="CM4" s="83">
        <v>2.2000000000000001E-3</v>
      </c>
      <c r="CN4" s="83">
        <v>7.6E-3</v>
      </c>
      <c r="CO4" s="83">
        <v>0</v>
      </c>
      <c r="CP4" s="83">
        <v>1.6999999999999999E-3</v>
      </c>
      <c r="CQ4" s="83">
        <v>2.0000000000000001E-4</v>
      </c>
      <c r="CR4" s="83">
        <v>1.2999999999999999E-3</v>
      </c>
      <c r="CS4" s="61">
        <v>0</v>
      </c>
      <c r="CT4" s="61">
        <v>163.77099999999999</v>
      </c>
      <c r="CU4" s="61">
        <v>117.01</v>
      </c>
      <c r="CV4" s="61">
        <v>150.85400000000001</v>
      </c>
      <c r="CW4" s="61" t="s">
        <v>342</v>
      </c>
      <c r="CX4" s="61" t="s">
        <v>342</v>
      </c>
      <c r="CY4" s="61">
        <v>24.22</v>
      </c>
      <c r="CZ4" s="61">
        <v>24.79</v>
      </c>
      <c r="DA4" s="61">
        <v>2.0680000000000001</v>
      </c>
      <c r="DB4" s="61">
        <v>1517.6769999999999</v>
      </c>
      <c r="DC4" s="61">
        <v>6.6000000000000003E-2</v>
      </c>
      <c r="DD4" s="61">
        <v>1.2E-2</v>
      </c>
      <c r="DE4" s="61">
        <v>1522.8330000000001</v>
      </c>
      <c r="DF4" s="61" t="s">
        <v>342</v>
      </c>
      <c r="DG4" s="82">
        <v>0</v>
      </c>
      <c r="DH4" s="82">
        <v>406069.66</v>
      </c>
      <c r="DI4" s="82">
        <v>110443.41499999999</v>
      </c>
      <c r="DJ4" s="82">
        <v>0</v>
      </c>
      <c r="DK4" s="82">
        <v>948747</v>
      </c>
      <c r="DL4" s="82">
        <v>119.38500000000001</v>
      </c>
      <c r="DM4" s="82">
        <v>31395</v>
      </c>
      <c r="DN4" s="82">
        <v>0</v>
      </c>
      <c r="DO4" s="82">
        <v>0</v>
      </c>
      <c r="DP4" s="82">
        <v>0</v>
      </c>
      <c r="DQ4" s="82">
        <v>-644</v>
      </c>
      <c r="DR4" s="82">
        <v>515869.07500000001</v>
      </c>
      <c r="DS4" s="82">
        <v>980261.38500000001</v>
      </c>
      <c r="DT4" s="82">
        <v>31514.384999999998</v>
      </c>
      <c r="DU4" s="82">
        <v>515988.46</v>
      </c>
      <c r="DV4" s="82">
        <v>980142</v>
      </c>
      <c r="DW4" s="62">
        <v>0</v>
      </c>
      <c r="DX4" s="62">
        <v>0.27141326966901003</v>
      </c>
      <c r="DY4" s="62">
        <v>7.3819374682071504E-2</v>
      </c>
      <c r="DZ4" s="62">
        <v>0</v>
      </c>
      <c r="EA4" s="62">
        <v>0.634133870919251</v>
      </c>
      <c r="EB4" s="62">
        <v>7.9795848819226594E-5</v>
      </c>
      <c r="EC4" s="62">
        <v>2.0984132627043801E-2</v>
      </c>
      <c r="ED4" s="62">
        <v>0</v>
      </c>
      <c r="EE4" s="62">
        <v>0</v>
      </c>
      <c r="EF4" s="62">
        <v>0</v>
      </c>
      <c r="EG4" s="62">
        <v>0</v>
      </c>
      <c r="EH4" s="62">
        <v>0.34480220060488598</v>
      </c>
      <c r="EI4" s="62">
        <v>0.65519779939511402</v>
      </c>
      <c r="EJ4" s="62">
        <v>2.1063928475863001E-2</v>
      </c>
      <c r="EK4" s="62">
        <v>0.34488199645370499</v>
      </c>
      <c r="EL4" s="62">
        <v>0.65511800354629501</v>
      </c>
      <c r="EM4" s="82">
        <v>0</v>
      </c>
      <c r="EN4" s="82">
        <v>384477.65299999999</v>
      </c>
      <c r="EO4" s="82">
        <v>95102.361000000004</v>
      </c>
      <c r="EP4" s="82">
        <v>0</v>
      </c>
      <c r="EQ4" s="82">
        <v>0</v>
      </c>
      <c r="ER4" s="82">
        <v>0</v>
      </c>
      <c r="ES4" s="82">
        <v>0</v>
      </c>
      <c r="ET4" s="82">
        <v>0</v>
      </c>
      <c r="EU4" s="82">
        <v>0</v>
      </c>
      <c r="EV4" s="82">
        <v>0</v>
      </c>
      <c r="EW4" s="82">
        <v>0</v>
      </c>
      <c r="EX4" s="62">
        <v>0</v>
      </c>
      <c r="EY4" s="62">
        <v>0.80169657145607798</v>
      </c>
      <c r="EZ4" s="62">
        <v>0.19830342854392199</v>
      </c>
      <c r="FA4" s="62">
        <v>0</v>
      </c>
      <c r="FB4" s="62">
        <v>0</v>
      </c>
      <c r="FC4" s="62">
        <v>0</v>
      </c>
      <c r="FD4" s="62">
        <v>0</v>
      </c>
      <c r="FE4" s="62">
        <v>0</v>
      </c>
      <c r="FF4" s="62">
        <v>0</v>
      </c>
      <c r="FG4" s="62">
        <v>0</v>
      </c>
      <c r="FH4" s="62">
        <v>0</v>
      </c>
    </row>
    <row r="5" spans="1:164" x14ac:dyDescent="0.15">
      <c r="A5" s="59">
        <v>2020</v>
      </c>
      <c r="B5" s="59" t="s">
        <v>345</v>
      </c>
      <c r="C5" s="59" t="s">
        <v>346</v>
      </c>
      <c r="D5" s="82">
        <v>73364</v>
      </c>
      <c r="E5" s="82">
        <v>953249089.77600002</v>
      </c>
      <c r="F5" s="82">
        <v>473178764.39399999</v>
      </c>
      <c r="G5" s="82">
        <v>1164447327.108</v>
      </c>
      <c r="H5" s="82">
        <v>569966868.19799995</v>
      </c>
      <c r="I5" s="82">
        <v>165394893.329</v>
      </c>
      <c r="J5" s="82">
        <v>79793567.890000001</v>
      </c>
      <c r="K5" s="82">
        <v>39758.326000000001</v>
      </c>
      <c r="L5" s="82">
        <v>19923.985000000001</v>
      </c>
      <c r="M5" s="82">
        <v>12836.212</v>
      </c>
      <c r="N5" s="82">
        <v>70012955.642000005</v>
      </c>
      <c r="O5" s="82">
        <v>8862602.7139999997</v>
      </c>
      <c r="P5" s="82">
        <v>1222490.5919999999</v>
      </c>
      <c r="Q5" s="82">
        <v>70305889.275000006</v>
      </c>
      <c r="R5" s="82" t="s">
        <v>342</v>
      </c>
      <c r="S5" s="61">
        <v>0.48099999999999998</v>
      </c>
      <c r="T5" s="61">
        <v>0.499</v>
      </c>
      <c r="U5" s="61">
        <v>0.155</v>
      </c>
      <c r="V5" s="61">
        <v>846.61599999999999</v>
      </c>
      <c r="W5" s="61">
        <v>5.3999999999999999E-2</v>
      </c>
      <c r="X5" s="61">
        <v>7.0000000000000001E-3</v>
      </c>
      <c r="Y5" s="61">
        <v>850.15800000000002</v>
      </c>
      <c r="Z5" s="61" t="s">
        <v>342</v>
      </c>
      <c r="AA5" s="61">
        <v>8.3000000000000004E-2</v>
      </c>
      <c r="AB5" s="61">
        <v>8.4000000000000005E-2</v>
      </c>
      <c r="AC5" s="61">
        <v>2.7E-2</v>
      </c>
      <c r="AD5" s="61">
        <v>146.893</v>
      </c>
      <c r="AE5" s="61">
        <v>9.2972579875031207E-3</v>
      </c>
      <c r="AF5" s="61">
        <v>1.28244611519878E-3</v>
      </c>
      <c r="AG5" s="61">
        <v>147.50790749041499</v>
      </c>
      <c r="AH5" s="61" t="s">
        <v>342</v>
      </c>
      <c r="AI5" s="61">
        <v>0.72699999999999998</v>
      </c>
      <c r="AJ5" s="61">
        <v>0.755</v>
      </c>
      <c r="AK5" s="61">
        <v>0.23499999999999999</v>
      </c>
      <c r="AL5" s="61">
        <v>1279.5419999999999</v>
      </c>
      <c r="AM5" s="61">
        <v>8.1000000000000003E-2</v>
      </c>
      <c r="AN5" s="61">
        <v>1.0999999999999999E-2</v>
      </c>
      <c r="AO5" s="61">
        <v>1284.895</v>
      </c>
      <c r="AP5" s="61" t="s">
        <v>342</v>
      </c>
      <c r="AQ5" s="61">
        <v>1.633</v>
      </c>
      <c r="AR5" s="61">
        <v>31.826000000000001</v>
      </c>
      <c r="AS5" s="61">
        <v>0.43099999999999999</v>
      </c>
      <c r="AT5" s="61">
        <v>0.72099999999999997</v>
      </c>
      <c r="AU5" s="61">
        <v>1.5980000000000001</v>
      </c>
      <c r="AV5" s="61">
        <v>31.777999999999999</v>
      </c>
      <c r="AW5" s="61">
        <v>0.45300000000000001</v>
      </c>
      <c r="AX5" s="61">
        <v>0.72899999999999998</v>
      </c>
      <c r="AY5" s="61">
        <v>0.84699999999999998</v>
      </c>
      <c r="AZ5" s="61">
        <v>18.260999999999999</v>
      </c>
      <c r="BA5" s="61">
        <v>8.0000000000000002E-3</v>
      </c>
      <c r="BB5" s="61">
        <v>0.21099999999999999</v>
      </c>
      <c r="BC5" s="61">
        <v>2404.6669999999999</v>
      </c>
      <c r="BD5" s="61">
        <v>5901.0429999999997</v>
      </c>
      <c r="BE5" s="61">
        <v>924.80100000000004</v>
      </c>
      <c r="BF5" s="61">
        <v>1281.404</v>
      </c>
      <c r="BG5" s="83">
        <v>0.26100000000000001</v>
      </c>
      <c r="BH5" s="83">
        <v>0.23899999999999999</v>
      </c>
      <c r="BI5" s="83">
        <v>1.72E-2</v>
      </c>
      <c r="BJ5" s="83">
        <v>7.5899999999999995E-2</v>
      </c>
      <c r="BK5" s="83">
        <v>3.7999999999999999E-2</v>
      </c>
      <c r="BL5" s="83">
        <v>4.7800000000000002E-2</v>
      </c>
      <c r="BM5" s="83">
        <v>1.8E-3</v>
      </c>
      <c r="BN5" s="83">
        <v>1.0500000000000001E-2</v>
      </c>
      <c r="BO5" s="61">
        <v>2422.5039999999999</v>
      </c>
      <c r="BP5" s="61">
        <v>5921.2169999999996</v>
      </c>
      <c r="BQ5" s="61">
        <v>925.76400000000001</v>
      </c>
      <c r="BR5" s="61">
        <v>1286.432</v>
      </c>
      <c r="BS5" s="61" t="s">
        <v>342</v>
      </c>
      <c r="BT5" s="61" t="s">
        <v>342</v>
      </c>
      <c r="BU5" s="61">
        <v>0.14099999999999999</v>
      </c>
      <c r="BV5" s="61">
        <v>0.88100000000000001</v>
      </c>
      <c r="BW5" s="61">
        <v>5.6000000000000001E-2</v>
      </c>
      <c r="BX5" s="61">
        <v>8.3000000000000004E-2</v>
      </c>
      <c r="BY5" s="61">
        <v>0.13900000000000001</v>
      </c>
      <c r="BZ5" s="61">
        <v>0.88</v>
      </c>
      <c r="CA5" s="61">
        <v>5.8000000000000003E-2</v>
      </c>
      <c r="CB5" s="61">
        <v>8.4000000000000005E-2</v>
      </c>
      <c r="CC5" s="61">
        <v>7.2999999999999995E-2</v>
      </c>
      <c r="CD5" s="61">
        <v>0.505</v>
      </c>
      <c r="CE5" s="61">
        <v>1E-3</v>
      </c>
      <c r="CF5" s="61">
        <v>2.4E-2</v>
      </c>
      <c r="CG5" s="61">
        <v>207.893</v>
      </c>
      <c r="CH5" s="61">
        <v>163.32599999999999</v>
      </c>
      <c r="CI5" s="61">
        <v>119.492</v>
      </c>
      <c r="CJ5" s="61">
        <v>147.93899999999999</v>
      </c>
      <c r="CK5" s="83">
        <v>2.2599999999999999E-2</v>
      </c>
      <c r="CL5" s="83">
        <v>6.6E-3</v>
      </c>
      <c r="CM5" s="83">
        <v>2.2000000000000001E-3</v>
      </c>
      <c r="CN5" s="83">
        <v>8.8000000000000005E-3</v>
      </c>
      <c r="CO5" s="83">
        <v>3.3E-3</v>
      </c>
      <c r="CP5" s="83">
        <v>1.2999999999999999E-3</v>
      </c>
      <c r="CQ5" s="83">
        <v>2.0000000000000001E-4</v>
      </c>
      <c r="CR5" s="83">
        <v>1.1999999999999999E-3</v>
      </c>
      <c r="CS5" s="61">
        <v>209.435</v>
      </c>
      <c r="CT5" s="61">
        <v>163.88399999999999</v>
      </c>
      <c r="CU5" s="61">
        <v>119.616</v>
      </c>
      <c r="CV5" s="61">
        <v>148.51900000000001</v>
      </c>
      <c r="CW5" s="61" t="s">
        <v>342</v>
      </c>
      <c r="CX5" s="61" t="s">
        <v>342</v>
      </c>
      <c r="CY5" s="61">
        <v>0.84199999999999997</v>
      </c>
      <c r="CZ5" s="61">
        <v>0.84799999999999998</v>
      </c>
      <c r="DA5" s="61">
        <v>0.248</v>
      </c>
      <c r="DB5" s="61">
        <v>1368.62</v>
      </c>
      <c r="DC5" s="61">
        <v>0.09</v>
      </c>
      <c r="DD5" s="61">
        <v>1.2999999999999999E-2</v>
      </c>
      <c r="DE5" s="61">
        <v>1374.6110000000001</v>
      </c>
      <c r="DF5" s="61" t="s">
        <v>342</v>
      </c>
      <c r="DG5" s="82">
        <v>26535437.306000002</v>
      </c>
      <c r="DH5" s="82">
        <v>73013.157000000007</v>
      </c>
      <c r="DI5" s="82">
        <v>82187495.441</v>
      </c>
      <c r="DJ5" s="82">
        <v>31552433</v>
      </c>
      <c r="DK5" s="82">
        <v>5604776</v>
      </c>
      <c r="DL5" s="82">
        <v>619734.40599999996</v>
      </c>
      <c r="DM5" s="82">
        <v>4290331</v>
      </c>
      <c r="DN5" s="82">
        <v>8585802.6099999994</v>
      </c>
      <c r="DO5" s="82">
        <v>5927125</v>
      </c>
      <c r="DP5" s="82">
        <v>0</v>
      </c>
      <c r="DQ5" s="82">
        <v>18746</v>
      </c>
      <c r="DR5" s="82">
        <v>140367124.90400001</v>
      </c>
      <c r="DS5" s="82">
        <v>25027769.015999999</v>
      </c>
      <c r="DT5" s="82">
        <v>19422993.015999999</v>
      </c>
      <c r="DU5" s="82">
        <v>109434426.31</v>
      </c>
      <c r="DV5" s="82">
        <v>55960467.609999999</v>
      </c>
      <c r="DW5" s="62">
        <v>0.16043685918644501</v>
      </c>
      <c r="DX5" s="62">
        <v>4.4144746714681399E-4</v>
      </c>
      <c r="DY5" s="62">
        <v>0.49691676383161698</v>
      </c>
      <c r="DZ5" s="62">
        <v>0.190770296785955</v>
      </c>
      <c r="EA5" s="62">
        <v>3.3887237188295401E-2</v>
      </c>
      <c r="EB5" s="62">
        <v>3.7469984188251899E-3</v>
      </c>
      <c r="EC5" s="62">
        <v>2.59399241313652E-2</v>
      </c>
      <c r="ED5" s="62">
        <v>5.1910929089218898E-2</v>
      </c>
      <c r="EE5" s="62">
        <v>3.5836203038208003E-2</v>
      </c>
      <c r="EF5" s="62">
        <v>0</v>
      </c>
      <c r="EG5" s="62">
        <v>1.13340862923297E-4</v>
      </c>
      <c r="EH5" s="62">
        <v>0.84867870813408697</v>
      </c>
      <c r="EI5" s="62">
        <v>0.151321291865913</v>
      </c>
      <c r="EJ5" s="62">
        <v>0.117434054677617</v>
      </c>
      <c r="EK5" s="62">
        <v>0.66165540976695703</v>
      </c>
      <c r="EL5" s="62">
        <v>0.33834459023304297</v>
      </c>
      <c r="EM5" s="82">
        <v>19352852.112</v>
      </c>
      <c r="EN5" s="82">
        <v>23</v>
      </c>
      <c r="EO5" s="82">
        <v>47586118.736000001</v>
      </c>
      <c r="EP5" s="82">
        <v>0</v>
      </c>
      <c r="EQ5" s="82">
        <v>0</v>
      </c>
      <c r="ER5" s="82">
        <v>106255.806</v>
      </c>
      <c r="ES5" s="82">
        <v>0</v>
      </c>
      <c r="ET5" s="82">
        <v>0</v>
      </c>
      <c r="EU5" s="82">
        <v>0</v>
      </c>
      <c r="EV5" s="82">
        <v>0</v>
      </c>
      <c r="EW5" s="82">
        <v>0</v>
      </c>
      <c r="EX5" s="62">
        <v>0.28865359160033399</v>
      </c>
      <c r="EY5" s="62">
        <v>3.43051895825232E-7</v>
      </c>
      <c r="EZ5" s="62">
        <v>0.70976122813905695</v>
      </c>
      <c r="FA5" s="62">
        <v>0</v>
      </c>
      <c r="FB5" s="62">
        <v>0</v>
      </c>
      <c r="FC5" s="62">
        <v>1.58483720871351E-3</v>
      </c>
      <c r="FD5" s="62">
        <v>0</v>
      </c>
      <c r="FE5" s="62">
        <v>0</v>
      </c>
      <c r="FF5" s="62">
        <v>0</v>
      </c>
      <c r="FG5" s="62">
        <v>0</v>
      </c>
      <c r="FH5" s="62">
        <v>0</v>
      </c>
    </row>
    <row r="6" spans="1:164" x14ac:dyDescent="0.15">
      <c r="A6" s="59">
        <v>2020</v>
      </c>
      <c r="B6" s="59" t="s">
        <v>347</v>
      </c>
      <c r="C6" s="59" t="s">
        <v>348</v>
      </c>
      <c r="D6" s="82">
        <v>124782.2</v>
      </c>
      <c r="E6" s="82">
        <v>851051673.05200005</v>
      </c>
      <c r="F6" s="82">
        <v>381804634.04299998</v>
      </c>
      <c r="G6" s="82">
        <v>1501660963.076</v>
      </c>
      <c r="H6" s="82">
        <v>721099573.13300002</v>
      </c>
      <c r="I6" s="82">
        <v>196129977.91600001</v>
      </c>
      <c r="J6" s="82">
        <v>93303380.915999994</v>
      </c>
      <c r="K6" s="82">
        <v>46565.235999999997</v>
      </c>
      <c r="L6" s="82">
        <v>21113.058000000001</v>
      </c>
      <c r="M6" s="82">
        <v>4301.2520000000004</v>
      </c>
      <c r="N6" s="82">
        <v>50351935.370999999</v>
      </c>
      <c r="O6" s="82">
        <v>6314516.5930000003</v>
      </c>
      <c r="P6" s="82">
        <v>805000.75399999996</v>
      </c>
      <c r="Q6" s="82">
        <v>50550811.93</v>
      </c>
      <c r="R6" s="82" t="s">
        <v>342</v>
      </c>
      <c r="S6" s="61">
        <v>0.47499999999999998</v>
      </c>
      <c r="T6" s="61">
        <v>0.45300000000000001</v>
      </c>
      <c r="U6" s="61">
        <v>4.3999999999999997E-2</v>
      </c>
      <c r="V6" s="61">
        <v>513.45500000000004</v>
      </c>
      <c r="W6" s="61">
        <v>3.2000000000000001E-2</v>
      </c>
      <c r="X6" s="61">
        <v>4.0000000000000001E-3</v>
      </c>
      <c r="Y6" s="61">
        <v>515.48299999999995</v>
      </c>
      <c r="Z6" s="61" t="s">
        <v>342</v>
      </c>
      <c r="AA6" s="61">
        <v>0.109</v>
      </c>
      <c r="AB6" s="61">
        <v>0.111</v>
      </c>
      <c r="AC6" s="61">
        <v>0.01</v>
      </c>
      <c r="AD6" s="61">
        <v>118.32899999999999</v>
      </c>
      <c r="AE6" s="61">
        <v>7.4196629804570901E-3</v>
      </c>
      <c r="AF6" s="61">
        <v>9.4588939718918096E-4</v>
      </c>
      <c r="AG6" s="61">
        <v>118.796104938534</v>
      </c>
      <c r="AH6" s="61" t="s">
        <v>342</v>
      </c>
      <c r="AI6" s="61">
        <v>0.872</v>
      </c>
      <c r="AJ6" s="61">
        <v>0.83099999999999996</v>
      </c>
      <c r="AK6" s="61">
        <v>8.1000000000000003E-2</v>
      </c>
      <c r="AL6" s="61">
        <v>942.57500000000005</v>
      </c>
      <c r="AM6" s="61">
        <v>5.8999999999999997E-2</v>
      </c>
      <c r="AN6" s="61">
        <v>8.0000000000000002E-3</v>
      </c>
      <c r="AO6" s="61">
        <v>946.298</v>
      </c>
      <c r="AP6" s="61" t="s">
        <v>342</v>
      </c>
      <c r="AQ6" s="61">
        <v>2.4910000000000001</v>
      </c>
      <c r="AR6" s="61">
        <v>8.7029999999999994</v>
      </c>
      <c r="AS6" s="61">
        <v>0.64100000000000001</v>
      </c>
      <c r="AT6" s="61">
        <v>0.76</v>
      </c>
      <c r="AU6" s="61">
        <v>2.5590000000000002</v>
      </c>
      <c r="AV6" s="61">
        <v>8.407</v>
      </c>
      <c r="AW6" s="61">
        <v>0.66800000000000004</v>
      </c>
      <c r="AX6" s="61">
        <v>0.79100000000000004</v>
      </c>
      <c r="AY6" s="61">
        <v>0.624</v>
      </c>
      <c r="AZ6" s="61">
        <v>0.58899999999999997</v>
      </c>
      <c r="BA6" s="61">
        <v>8.0000000000000002E-3</v>
      </c>
      <c r="BB6" s="61">
        <v>5.1999999999999998E-2</v>
      </c>
      <c r="BC6" s="61">
        <v>1997.692</v>
      </c>
      <c r="BD6" s="61">
        <v>1858.8889999999999</v>
      </c>
      <c r="BE6" s="61">
        <v>895.90899999999999</v>
      </c>
      <c r="BF6" s="61">
        <v>972.94</v>
      </c>
      <c r="BG6" s="83">
        <v>0.23810000000000001</v>
      </c>
      <c r="BH6" s="83">
        <v>1.89E-2</v>
      </c>
      <c r="BI6" s="83">
        <v>1.6299999999999999E-2</v>
      </c>
      <c r="BJ6" s="83">
        <v>3.2000000000000001E-2</v>
      </c>
      <c r="BK6" s="83">
        <v>3.4599999999999999E-2</v>
      </c>
      <c r="BL6" s="83">
        <v>3.7000000000000002E-3</v>
      </c>
      <c r="BM6" s="83">
        <v>1.6000000000000001E-3</v>
      </c>
      <c r="BN6" s="83">
        <v>4.0000000000000001E-3</v>
      </c>
      <c r="BO6" s="61">
        <v>2013.97</v>
      </c>
      <c r="BP6" s="61">
        <v>1860.4570000000001</v>
      </c>
      <c r="BQ6" s="61">
        <v>896.80100000000004</v>
      </c>
      <c r="BR6" s="61">
        <v>974.92100000000005</v>
      </c>
      <c r="BS6" s="61" t="s">
        <v>342</v>
      </c>
      <c r="BT6" s="61" t="s">
        <v>342</v>
      </c>
      <c r="BU6" s="61">
        <v>0.25600000000000001</v>
      </c>
      <c r="BV6" s="61">
        <v>0.92700000000000005</v>
      </c>
      <c r="BW6" s="61">
        <v>8.4000000000000005E-2</v>
      </c>
      <c r="BX6" s="61">
        <v>9.8000000000000004E-2</v>
      </c>
      <c r="BY6" s="61">
        <v>0.26500000000000001</v>
      </c>
      <c r="BZ6" s="61">
        <v>0.88700000000000001</v>
      </c>
      <c r="CA6" s="61">
        <v>8.5999999999999993E-2</v>
      </c>
      <c r="CB6" s="61">
        <v>0.1</v>
      </c>
      <c r="CC6" s="61">
        <v>6.4000000000000001E-2</v>
      </c>
      <c r="CD6" s="61">
        <v>6.3E-2</v>
      </c>
      <c r="CE6" s="61">
        <v>1E-3</v>
      </c>
      <c r="CF6" s="61">
        <v>7.0000000000000001E-3</v>
      </c>
      <c r="CG6" s="61">
        <v>205.13399999999999</v>
      </c>
      <c r="CH6" s="61">
        <v>198.006</v>
      </c>
      <c r="CI6" s="61">
        <v>117.98699999999999</v>
      </c>
      <c r="CJ6" s="61">
        <v>125.85899999999999</v>
      </c>
      <c r="CK6" s="83">
        <v>2.4500000000000001E-2</v>
      </c>
      <c r="CL6" s="83">
        <v>2E-3</v>
      </c>
      <c r="CM6" s="83">
        <v>2.0999999999999999E-3</v>
      </c>
      <c r="CN6" s="83">
        <v>4.1000000000000003E-3</v>
      </c>
      <c r="CO6" s="83">
        <v>3.5999999999999999E-3</v>
      </c>
      <c r="CP6" s="83">
        <v>4.0000000000000002E-4</v>
      </c>
      <c r="CQ6" s="83">
        <v>2.0000000000000001E-4</v>
      </c>
      <c r="CR6" s="83">
        <v>5.0000000000000001E-4</v>
      </c>
      <c r="CS6" s="61">
        <v>206.80600000000001</v>
      </c>
      <c r="CT6" s="61">
        <v>198.173</v>
      </c>
      <c r="CU6" s="61">
        <v>118.105</v>
      </c>
      <c r="CV6" s="61">
        <v>126.11499999999999</v>
      </c>
      <c r="CW6" s="61" t="s">
        <v>342</v>
      </c>
      <c r="CX6" s="61" t="s">
        <v>342</v>
      </c>
      <c r="CY6" s="61">
        <v>0.86099999999999999</v>
      </c>
      <c r="CZ6" s="61">
        <v>0.89100000000000001</v>
      </c>
      <c r="DA6" s="61">
        <v>7.1999999999999995E-2</v>
      </c>
      <c r="DB6" s="61">
        <v>1006.543</v>
      </c>
      <c r="DC6" s="61">
        <v>5.2999999999999999E-2</v>
      </c>
      <c r="DD6" s="61">
        <v>7.0000000000000001E-3</v>
      </c>
      <c r="DE6" s="61">
        <v>1009.918</v>
      </c>
      <c r="DF6" s="61" t="s">
        <v>342</v>
      </c>
      <c r="DG6" s="82">
        <v>7033070.9539999999</v>
      </c>
      <c r="DH6" s="82">
        <v>61649.796999999999</v>
      </c>
      <c r="DI6" s="82">
        <v>92280167.533000007</v>
      </c>
      <c r="DJ6" s="82">
        <v>16258698</v>
      </c>
      <c r="DK6" s="82">
        <v>16759969</v>
      </c>
      <c r="DL6" s="82">
        <v>5414116.0080000004</v>
      </c>
      <c r="DM6" s="82">
        <v>14173588</v>
      </c>
      <c r="DN6" s="82">
        <v>33870478.07</v>
      </c>
      <c r="DO6" s="82">
        <v>8228121</v>
      </c>
      <c r="DP6" s="82">
        <v>1522717.247</v>
      </c>
      <c r="DQ6" s="82">
        <v>527403.27</v>
      </c>
      <c r="DR6" s="82">
        <v>117683706.801</v>
      </c>
      <c r="DS6" s="82">
        <v>78446272.077999994</v>
      </c>
      <c r="DT6" s="82">
        <v>61686303.078000002</v>
      </c>
      <c r="DU6" s="82">
        <v>106839124.809</v>
      </c>
      <c r="DV6" s="82">
        <v>89290854.069999993</v>
      </c>
      <c r="DW6" s="62">
        <v>3.5859234749313698E-2</v>
      </c>
      <c r="DX6" s="62">
        <v>3.1433132941922199E-4</v>
      </c>
      <c r="DY6" s="62">
        <v>0.470505162242082</v>
      </c>
      <c r="DZ6" s="62">
        <v>8.2897566669451403E-2</v>
      </c>
      <c r="EA6" s="62">
        <v>8.5453376866673994E-2</v>
      </c>
      <c r="EB6" s="62">
        <v>2.7604734569110299E-2</v>
      </c>
      <c r="EC6" s="62">
        <v>7.22663005472724E-2</v>
      </c>
      <c r="ED6" s="62">
        <v>0.17269403822704699</v>
      </c>
      <c r="EE6" s="62">
        <v>4.19523881409085E-2</v>
      </c>
      <c r="EF6" s="62">
        <v>7.7638169121479403E-3</v>
      </c>
      <c r="EG6" s="62">
        <v>2.6890497465732899E-3</v>
      </c>
      <c r="EH6" s="62">
        <v>0.60002916164898801</v>
      </c>
      <c r="EI6" s="62">
        <v>0.39997083835101199</v>
      </c>
      <c r="EJ6" s="62">
        <v>0.31451746148433801</v>
      </c>
      <c r="EK6" s="62">
        <v>0.54473632954864604</v>
      </c>
      <c r="EL6" s="62">
        <v>0.45526367045135402</v>
      </c>
      <c r="EM6" s="82">
        <v>5624870.4469999997</v>
      </c>
      <c r="EN6" s="82">
        <v>100456.077</v>
      </c>
      <c r="EO6" s="82">
        <v>57608095.961000003</v>
      </c>
      <c r="EP6" s="82">
        <v>0</v>
      </c>
      <c r="EQ6" s="82">
        <v>0</v>
      </c>
      <c r="ER6" s="82">
        <v>1840768.929</v>
      </c>
      <c r="ES6" s="82">
        <v>0</v>
      </c>
      <c r="ET6" s="82">
        <v>0</v>
      </c>
      <c r="EU6" s="82">
        <v>0</v>
      </c>
      <c r="EV6" s="82">
        <v>263215.06099999999</v>
      </c>
      <c r="EW6" s="82">
        <v>0</v>
      </c>
      <c r="EX6" s="62">
        <v>8.5958028446917398E-2</v>
      </c>
      <c r="EY6" s="62">
        <v>1.53514758967574E-3</v>
      </c>
      <c r="EZ6" s="62">
        <v>0.88035420508937201</v>
      </c>
      <c r="FA6" s="62">
        <v>0</v>
      </c>
      <c r="FB6" s="62">
        <v>0</v>
      </c>
      <c r="FC6" s="62">
        <v>2.8130224413316401E-2</v>
      </c>
      <c r="FD6" s="62">
        <v>0</v>
      </c>
      <c r="FE6" s="62">
        <v>0</v>
      </c>
      <c r="FF6" s="62">
        <v>0</v>
      </c>
      <c r="FG6" s="62">
        <v>4.0223944607184299E-3</v>
      </c>
      <c r="FH6" s="62">
        <v>0</v>
      </c>
    </row>
    <row r="7" spans="1:164" x14ac:dyDescent="0.15">
      <c r="A7" s="59">
        <v>2020</v>
      </c>
      <c r="B7" s="59" t="s">
        <v>349</v>
      </c>
      <c r="C7" s="59" t="s">
        <v>350</v>
      </c>
      <c r="D7" s="82">
        <v>186698.8</v>
      </c>
      <c r="E7" s="82">
        <v>2287894171.8850002</v>
      </c>
      <c r="F7" s="82">
        <v>1138180542.6930001</v>
      </c>
      <c r="G7" s="82">
        <v>3099080950.4109998</v>
      </c>
      <c r="H7" s="82">
        <v>1472278878.6159999</v>
      </c>
      <c r="I7" s="82">
        <v>414911395.764</v>
      </c>
      <c r="J7" s="82">
        <v>195285208.02900001</v>
      </c>
      <c r="K7" s="82">
        <v>93804.95</v>
      </c>
      <c r="L7" s="82">
        <v>44603.305</v>
      </c>
      <c r="M7" s="82">
        <v>108997.62</v>
      </c>
      <c r="N7" s="82">
        <v>169823315.54100001</v>
      </c>
      <c r="O7" s="82">
        <v>21579258.868999999</v>
      </c>
      <c r="P7" s="82">
        <v>2991116.22</v>
      </c>
      <c r="Q7" s="82">
        <v>170536687.72600001</v>
      </c>
      <c r="R7" s="82" t="s">
        <v>342</v>
      </c>
      <c r="S7" s="61">
        <v>0.45200000000000001</v>
      </c>
      <c r="T7" s="61">
        <v>0.45700000000000002</v>
      </c>
      <c r="U7" s="61">
        <v>0.52500000000000002</v>
      </c>
      <c r="V7" s="61">
        <v>818.6</v>
      </c>
      <c r="W7" s="61">
        <v>5.1999999999999998E-2</v>
      </c>
      <c r="X7" s="61">
        <v>7.0000000000000001E-3</v>
      </c>
      <c r="Y7" s="61">
        <v>822.03899999999999</v>
      </c>
      <c r="Z7" s="61" t="s">
        <v>342</v>
      </c>
      <c r="AA7" s="61">
        <v>8.2000000000000003E-2</v>
      </c>
      <c r="AB7" s="61">
        <v>7.8E-2</v>
      </c>
      <c r="AC7" s="61">
        <v>9.5000000000000001E-2</v>
      </c>
      <c r="AD7" s="61">
        <v>148.45400000000001</v>
      </c>
      <c r="AE7" s="61">
        <v>9.4319305211660303E-3</v>
      </c>
      <c r="AF7" s="61">
        <v>1.3073665105478301E-3</v>
      </c>
      <c r="AG7" s="61">
        <v>149.07742658874301</v>
      </c>
      <c r="AH7" s="61" t="s">
        <v>342</v>
      </c>
      <c r="AI7" s="61">
        <v>0.67100000000000004</v>
      </c>
      <c r="AJ7" s="61">
        <v>0.67700000000000005</v>
      </c>
      <c r="AK7" s="61">
        <v>0.77900000000000003</v>
      </c>
      <c r="AL7" s="61">
        <v>1213.9870000000001</v>
      </c>
      <c r="AM7" s="61">
        <v>7.6999999999999999E-2</v>
      </c>
      <c r="AN7" s="61">
        <v>1.0999999999999999E-2</v>
      </c>
      <c r="AO7" s="61">
        <v>1219.087</v>
      </c>
      <c r="AP7" s="61" t="s">
        <v>342</v>
      </c>
      <c r="AQ7" s="61">
        <v>1.202</v>
      </c>
      <c r="AR7" s="61">
        <v>3.8769999999999998</v>
      </c>
      <c r="AS7" s="61">
        <v>0.504</v>
      </c>
      <c r="AT7" s="61">
        <v>0.67300000000000004</v>
      </c>
      <c r="AU7" s="61">
        <v>1.224</v>
      </c>
      <c r="AV7" s="61">
        <v>3.74</v>
      </c>
      <c r="AW7" s="61">
        <v>0.47</v>
      </c>
      <c r="AX7" s="61">
        <v>0.64600000000000002</v>
      </c>
      <c r="AY7" s="61">
        <v>3.073</v>
      </c>
      <c r="AZ7" s="61">
        <v>10.494</v>
      </c>
      <c r="BA7" s="61">
        <v>7.0000000000000001E-3</v>
      </c>
      <c r="BB7" s="61">
        <v>0.78</v>
      </c>
      <c r="BC7" s="61">
        <v>2284.297</v>
      </c>
      <c r="BD7" s="61">
        <v>2196.9169999999999</v>
      </c>
      <c r="BE7" s="61">
        <v>871.72900000000004</v>
      </c>
      <c r="BF7" s="61">
        <v>1220.9480000000001</v>
      </c>
      <c r="BG7" s="83">
        <v>0.26100000000000001</v>
      </c>
      <c r="BH7" s="83">
        <v>5.4399999999999997E-2</v>
      </c>
      <c r="BI7" s="83">
        <v>1.6E-2</v>
      </c>
      <c r="BJ7" s="83">
        <v>7.7200000000000005E-2</v>
      </c>
      <c r="BK7" s="83">
        <v>3.7900000000000003E-2</v>
      </c>
      <c r="BL7" s="83">
        <v>9.4000000000000004E-3</v>
      </c>
      <c r="BM7" s="83">
        <v>1.6000000000000001E-3</v>
      </c>
      <c r="BN7" s="83">
        <v>1.0699999999999999E-2</v>
      </c>
      <c r="BO7" s="61">
        <v>2302.127</v>
      </c>
      <c r="BP7" s="61">
        <v>2201.069</v>
      </c>
      <c r="BQ7" s="61">
        <v>872.60500000000002</v>
      </c>
      <c r="BR7" s="61">
        <v>1226.059</v>
      </c>
      <c r="BS7" s="61" t="s">
        <v>342</v>
      </c>
      <c r="BT7" s="61" t="s">
        <v>342</v>
      </c>
      <c r="BU7" s="61">
        <v>0.111</v>
      </c>
      <c r="BV7" s="61">
        <v>0.30299999999999999</v>
      </c>
      <c r="BW7" s="61">
        <v>6.8000000000000005E-2</v>
      </c>
      <c r="BX7" s="61">
        <v>8.2000000000000003E-2</v>
      </c>
      <c r="BY7" s="61">
        <v>0.112</v>
      </c>
      <c r="BZ7" s="61">
        <v>0.29899999999999999</v>
      </c>
      <c r="CA7" s="61">
        <v>6.3E-2</v>
      </c>
      <c r="CB7" s="61">
        <v>7.8E-2</v>
      </c>
      <c r="CC7" s="61">
        <v>0.28299999999999997</v>
      </c>
      <c r="CD7" s="61">
        <v>0.81899999999999995</v>
      </c>
      <c r="CE7" s="61">
        <v>1E-3</v>
      </c>
      <c r="CF7" s="61">
        <v>9.5000000000000001E-2</v>
      </c>
      <c r="CG7" s="61">
        <v>210.607</v>
      </c>
      <c r="CH7" s="61">
        <v>171.4</v>
      </c>
      <c r="CI7" s="61">
        <v>118.40600000000001</v>
      </c>
      <c r="CJ7" s="61">
        <v>148.95400000000001</v>
      </c>
      <c r="CK7" s="83">
        <v>2.41E-2</v>
      </c>
      <c r="CL7" s="83">
        <v>4.1999999999999997E-3</v>
      </c>
      <c r="CM7" s="83">
        <v>2.2000000000000001E-3</v>
      </c>
      <c r="CN7" s="83">
        <v>9.4000000000000004E-3</v>
      </c>
      <c r="CO7" s="83">
        <v>3.5000000000000001E-3</v>
      </c>
      <c r="CP7" s="83">
        <v>6.9999999999999999E-4</v>
      </c>
      <c r="CQ7" s="83">
        <v>2.0000000000000001E-4</v>
      </c>
      <c r="CR7" s="83">
        <v>1.2999999999999999E-3</v>
      </c>
      <c r="CS7" s="61">
        <v>212.251</v>
      </c>
      <c r="CT7" s="61">
        <v>171.72399999999999</v>
      </c>
      <c r="CU7" s="61">
        <v>118.52500000000001</v>
      </c>
      <c r="CV7" s="61">
        <v>149.578</v>
      </c>
      <c r="CW7" s="61" t="s">
        <v>342</v>
      </c>
      <c r="CX7" s="61" t="s">
        <v>342</v>
      </c>
      <c r="CY7" s="61">
        <v>0.75900000000000001</v>
      </c>
      <c r="CZ7" s="61">
        <v>0.72599999999999998</v>
      </c>
      <c r="DA7" s="61">
        <v>0.89800000000000002</v>
      </c>
      <c r="DB7" s="61">
        <v>1296.5640000000001</v>
      </c>
      <c r="DC7" s="61">
        <v>8.5999999999999993E-2</v>
      </c>
      <c r="DD7" s="61">
        <v>1.2E-2</v>
      </c>
      <c r="DE7" s="61">
        <v>1302.2809999999999</v>
      </c>
      <c r="DF7" s="61" t="s">
        <v>342</v>
      </c>
      <c r="DG7" s="82">
        <v>68260811.253999993</v>
      </c>
      <c r="DH7" s="82">
        <v>125394.537</v>
      </c>
      <c r="DI7" s="82">
        <v>208098544.961</v>
      </c>
      <c r="DJ7" s="82">
        <v>41438705</v>
      </c>
      <c r="DK7" s="82">
        <v>758916.61</v>
      </c>
      <c r="DL7" s="82">
        <v>769375.00199999998</v>
      </c>
      <c r="DM7" s="82">
        <v>84435947.420000002</v>
      </c>
      <c r="DN7" s="82">
        <v>8500002.2400000002</v>
      </c>
      <c r="DO7" s="82">
        <v>0</v>
      </c>
      <c r="DP7" s="82">
        <v>2090077.2709999999</v>
      </c>
      <c r="DQ7" s="82">
        <v>433621</v>
      </c>
      <c r="DR7" s="82">
        <v>320447154.023</v>
      </c>
      <c r="DS7" s="82">
        <v>94464241.272</v>
      </c>
      <c r="DT7" s="82">
        <v>93705324.662</v>
      </c>
      <c r="DU7" s="82">
        <v>279777824.02499998</v>
      </c>
      <c r="DV7" s="82">
        <v>135133571.27000001</v>
      </c>
      <c r="DW7" s="62">
        <v>0.16451900822214599</v>
      </c>
      <c r="DX7" s="62">
        <v>3.0222003642692199E-4</v>
      </c>
      <c r="DY7" s="62">
        <v>0.50154936046777598</v>
      </c>
      <c r="DZ7" s="62">
        <v>9.9873624754358195E-2</v>
      </c>
      <c r="EA7" s="62">
        <v>1.82910524658021E-3</v>
      </c>
      <c r="EB7" s="62">
        <v>1.8543115728431099E-3</v>
      </c>
      <c r="EC7" s="62">
        <v>0.20350356335710301</v>
      </c>
      <c r="ED7" s="62">
        <v>2.0486307043836499E-2</v>
      </c>
      <c r="EE7" s="62">
        <v>0</v>
      </c>
      <c r="EF7" s="62">
        <v>5.03740628650116E-3</v>
      </c>
      <c r="EG7" s="62">
        <v>1.0450930124290699E-3</v>
      </c>
      <c r="EH7" s="62">
        <v>0.77232671277963705</v>
      </c>
      <c r="EI7" s="62">
        <v>0.22767328722036301</v>
      </c>
      <c r="EJ7" s="62">
        <v>0.225844181973783</v>
      </c>
      <c r="EK7" s="62">
        <v>0.67430739959812203</v>
      </c>
      <c r="EL7" s="62">
        <v>0.32569260040187797</v>
      </c>
      <c r="EM7" s="82">
        <v>41943362.410999998</v>
      </c>
      <c r="EN7" s="82">
        <v>149008.86499999999</v>
      </c>
      <c r="EO7" s="82">
        <v>103160161.103</v>
      </c>
      <c r="EP7" s="82">
        <v>0</v>
      </c>
      <c r="EQ7" s="82">
        <v>0</v>
      </c>
      <c r="ER7" s="82">
        <v>124403.18799999999</v>
      </c>
      <c r="ES7" s="82">
        <v>0</v>
      </c>
      <c r="ET7" s="82">
        <v>0</v>
      </c>
      <c r="EU7" s="82">
        <v>0</v>
      </c>
      <c r="EV7" s="82">
        <v>1783436.35</v>
      </c>
      <c r="EW7" s="82">
        <v>0</v>
      </c>
      <c r="EX7" s="62">
        <v>0.28501805115361201</v>
      </c>
      <c r="EY7" s="62">
        <v>1.0125610808234401E-3</v>
      </c>
      <c r="EZ7" s="62">
        <v>0.70100503117097801</v>
      </c>
      <c r="FA7" s="62">
        <v>0</v>
      </c>
      <c r="FB7" s="62">
        <v>0</v>
      </c>
      <c r="FC7" s="62">
        <v>8.4535793554285199E-4</v>
      </c>
      <c r="FD7" s="62">
        <v>0</v>
      </c>
      <c r="FE7" s="62">
        <v>0</v>
      </c>
      <c r="FF7" s="62">
        <v>0</v>
      </c>
      <c r="FG7" s="62">
        <v>1.21189986590437E-2</v>
      </c>
      <c r="FH7" s="62">
        <v>0</v>
      </c>
    </row>
    <row r="8" spans="1:164" x14ac:dyDescent="0.15">
      <c r="A8" s="59">
        <v>2020</v>
      </c>
      <c r="B8" s="59" t="s">
        <v>351</v>
      </c>
      <c r="C8" s="59" t="s">
        <v>352</v>
      </c>
      <c r="D8" s="82">
        <v>105763.6</v>
      </c>
      <c r="E8" s="82">
        <v>1575690143.6110001</v>
      </c>
      <c r="F8" s="82">
        <v>743198801.68900001</v>
      </c>
      <c r="G8" s="82">
        <v>1641967849.424</v>
      </c>
      <c r="H8" s="82">
        <v>769723311.70500004</v>
      </c>
      <c r="I8" s="82">
        <v>241403268.45199999</v>
      </c>
      <c r="J8" s="82">
        <v>112518066.09900001</v>
      </c>
      <c r="K8" s="82">
        <v>34798.230000000003</v>
      </c>
      <c r="L8" s="82">
        <v>16241.373</v>
      </c>
      <c r="M8" s="82">
        <v>18355.991000000002</v>
      </c>
      <c r="N8" s="82">
        <v>100795432.618</v>
      </c>
      <c r="O8" s="82">
        <v>11905306.786</v>
      </c>
      <c r="P8" s="82">
        <v>1549543.308</v>
      </c>
      <c r="Q8" s="82">
        <v>101175130.903</v>
      </c>
      <c r="R8" s="82" t="s">
        <v>342</v>
      </c>
      <c r="S8" s="61">
        <v>0.28799999999999998</v>
      </c>
      <c r="T8" s="61">
        <v>0.28899999999999998</v>
      </c>
      <c r="U8" s="61">
        <v>0.152</v>
      </c>
      <c r="V8" s="61">
        <v>835.07899999999995</v>
      </c>
      <c r="W8" s="61">
        <v>4.9000000000000002E-2</v>
      </c>
      <c r="X8" s="61">
        <v>6.0000000000000001E-3</v>
      </c>
      <c r="Y8" s="61">
        <v>838.22500000000002</v>
      </c>
      <c r="Z8" s="61" t="s">
        <v>342</v>
      </c>
      <c r="AA8" s="61">
        <v>4.3999999999999997E-2</v>
      </c>
      <c r="AB8" s="61">
        <v>4.3999999999999997E-2</v>
      </c>
      <c r="AC8" s="61">
        <v>2.3E-2</v>
      </c>
      <c r="AD8" s="61">
        <v>127.938</v>
      </c>
      <c r="AE8" s="61">
        <v>7.5556141759677998E-3</v>
      </c>
      <c r="AF8" s="61">
        <v>9.8340610575180796E-4</v>
      </c>
      <c r="AG8" s="61">
        <v>128.42008476506399</v>
      </c>
      <c r="AH8" s="61" t="s">
        <v>342</v>
      </c>
      <c r="AI8" s="61">
        <v>0.33800000000000002</v>
      </c>
      <c r="AJ8" s="61">
        <v>0.33900000000000002</v>
      </c>
      <c r="AK8" s="61">
        <v>0.17899999999999999</v>
      </c>
      <c r="AL8" s="61">
        <v>980.47</v>
      </c>
      <c r="AM8" s="61">
        <v>5.8000000000000003E-2</v>
      </c>
      <c r="AN8" s="61">
        <v>8.0000000000000002E-3</v>
      </c>
      <c r="AO8" s="61">
        <v>984.16300000000001</v>
      </c>
      <c r="AP8" s="61" t="s">
        <v>342</v>
      </c>
      <c r="AQ8" s="61">
        <v>0.433</v>
      </c>
      <c r="AR8" s="61">
        <v>9.33</v>
      </c>
      <c r="AS8" s="61">
        <v>0.217</v>
      </c>
      <c r="AT8" s="61">
        <v>0.249</v>
      </c>
      <c r="AU8" s="61">
        <v>0.45100000000000001</v>
      </c>
      <c r="AV8" s="61">
        <v>9.3640000000000008</v>
      </c>
      <c r="AW8" s="61">
        <v>0.21199999999999999</v>
      </c>
      <c r="AX8" s="61">
        <v>0.249</v>
      </c>
      <c r="AY8" s="61">
        <v>0.73</v>
      </c>
      <c r="AZ8" s="61">
        <v>4.7220000000000004</v>
      </c>
      <c r="BA8" s="61">
        <v>5.2999999999999999E-2</v>
      </c>
      <c r="BB8" s="61">
        <v>0.151</v>
      </c>
      <c r="BC8" s="61">
        <v>1502.3969999999999</v>
      </c>
      <c r="BD8" s="61">
        <v>1915.3910000000001</v>
      </c>
      <c r="BE8" s="61">
        <v>893.89499999999998</v>
      </c>
      <c r="BF8" s="61">
        <v>982.471</v>
      </c>
      <c r="BG8" s="83">
        <v>0.13070000000000001</v>
      </c>
      <c r="BH8" s="83">
        <v>0.1027</v>
      </c>
      <c r="BI8" s="83">
        <v>2.0299999999999999E-2</v>
      </c>
      <c r="BJ8" s="83">
        <v>3.6400000000000002E-2</v>
      </c>
      <c r="BK8" s="83">
        <v>1.8700000000000001E-2</v>
      </c>
      <c r="BL8" s="83">
        <v>2.0500000000000001E-2</v>
      </c>
      <c r="BM8" s="83">
        <v>2.3E-3</v>
      </c>
      <c r="BN8" s="83">
        <v>4.7000000000000002E-3</v>
      </c>
      <c r="BO8" s="61">
        <v>1511.2249999999999</v>
      </c>
      <c r="BP8" s="61">
        <v>1924.068</v>
      </c>
      <c r="BQ8" s="61">
        <v>895.07799999999997</v>
      </c>
      <c r="BR8" s="61">
        <v>984.76700000000005</v>
      </c>
      <c r="BS8" s="61" t="s">
        <v>342</v>
      </c>
      <c r="BT8" s="61" t="s">
        <v>342</v>
      </c>
      <c r="BU8" s="61">
        <v>4.9000000000000002E-2</v>
      </c>
      <c r="BV8" s="61">
        <v>0.78100000000000003</v>
      </c>
      <c r="BW8" s="61">
        <v>0.03</v>
      </c>
      <c r="BX8" s="61">
        <v>3.3000000000000002E-2</v>
      </c>
      <c r="BY8" s="61">
        <v>4.9000000000000002E-2</v>
      </c>
      <c r="BZ8" s="61">
        <v>0.79</v>
      </c>
      <c r="CA8" s="61">
        <v>2.9000000000000001E-2</v>
      </c>
      <c r="CB8" s="61">
        <v>3.3000000000000002E-2</v>
      </c>
      <c r="CC8" s="61">
        <v>8.2000000000000003E-2</v>
      </c>
      <c r="CD8" s="61">
        <v>0.39500000000000002</v>
      </c>
      <c r="CE8" s="61">
        <v>7.0000000000000001E-3</v>
      </c>
      <c r="CF8" s="61">
        <v>0.02</v>
      </c>
      <c r="CG8" s="61">
        <v>169.654</v>
      </c>
      <c r="CH8" s="61">
        <v>160.352</v>
      </c>
      <c r="CI8" s="61">
        <v>122.334</v>
      </c>
      <c r="CJ8" s="61">
        <v>130.43</v>
      </c>
      <c r="CK8" s="83">
        <v>1.4800000000000001E-2</v>
      </c>
      <c r="CL8" s="83">
        <v>8.6E-3</v>
      </c>
      <c r="CM8" s="83">
        <v>2.8E-3</v>
      </c>
      <c r="CN8" s="83">
        <v>4.7999999999999996E-3</v>
      </c>
      <c r="CO8" s="83">
        <v>2.0999999999999999E-3</v>
      </c>
      <c r="CP8" s="83">
        <v>1.6999999999999999E-3</v>
      </c>
      <c r="CQ8" s="83">
        <v>2.9999999999999997E-4</v>
      </c>
      <c r="CR8" s="83">
        <v>5.9999999999999995E-4</v>
      </c>
      <c r="CS8" s="61">
        <v>170.65</v>
      </c>
      <c r="CT8" s="61">
        <v>161.07900000000001</v>
      </c>
      <c r="CU8" s="61">
        <v>122.496</v>
      </c>
      <c r="CV8" s="61">
        <v>130.73500000000001</v>
      </c>
      <c r="CW8" s="61" t="s">
        <v>342</v>
      </c>
      <c r="CX8" s="61" t="s">
        <v>342</v>
      </c>
      <c r="CY8" s="61">
        <v>0.33300000000000002</v>
      </c>
      <c r="CZ8" s="61">
        <v>0.32900000000000001</v>
      </c>
      <c r="DA8" s="61">
        <v>0.19500000000000001</v>
      </c>
      <c r="DB8" s="61">
        <v>1011.0410000000001</v>
      </c>
      <c r="DC8" s="61">
        <v>5.1999999999999998E-2</v>
      </c>
      <c r="DD8" s="61">
        <v>7.0000000000000001E-3</v>
      </c>
      <c r="DE8" s="61">
        <v>1014.3869999999999</v>
      </c>
      <c r="DF8" s="61" t="s">
        <v>342</v>
      </c>
      <c r="DG8" s="82">
        <v>15879326.655999999</v>
      </c>
      <c r="DH8" s="82">
        <v>1694010.6850000001</v>
      </c>
      <c r="DI8" s="82">
        <v>181762257.50400001</v>
      </c>
      <c r="DJ8" s="82">
        <v>29419352</v>
      </c>
      <c r="DK8" s="82">
        <v>231680</v>
      </c>
      <c r="DL8" s="82">
        <v>4958836.99</v>
      </c>
      <c r="DM8" s="82">
        <v>0</v>
      </c>
      <c r="DN8" s="82">
        <v>6145870</v>
      </c>
      <c r="DO8" s="82">
        <v>0</v>
      </c>
      <c r="DP8" s="82">
        <v>1379.2159999999999</v>
      </c>
      <c r="DQ8" s="82">
        <v>1310555.25</v>
      </c>
      <c r="DR8" s="82">
        <v>230066881.31099999</v>
      </c>
      <c r="DS8" s="82">
        <v>11336386.99</v>
      </c>
      <c r="DT8" s="82">
        <v>11104706.99</v>
      </c>
      <c r="DU8" s="82">
        <v>205606366.301</v>
      </c>
      <c r="DV8" s="82">
        <v>35796902</v>
      </c>
      <c r="DW8" s="62">
        <v>6.5779252980951594E-2</v>
      </c>
      <c r="DX8" s="62">
        <v>7.0173477638578504E-3</v>
      </c>
      <c r="DY8" s="62">
        <v>0.752940334168819</v>
      </c>
      <c r="DZ8" s="62">
        <v>0.12186807662984001</v>
      </c>
      <c r="EA8" s="62">
        <v>9.5972188624689095E-4</v>
      </c>
      <c r="EB8" s="62">
        <v>2.05417143889574E-2</v>
      </c>
      <c r="EC8" s="62">
        <v>0</v>
      </c>
      <c r="ED8" s="62">
        <v>2.5458934517559501E-2</v>
      </c>
      <c r="EE8" s="62">
        <v>0</v>
      </c>
      <c r="EF8" s="62">
        <v>5.71332778427957E-6</v>
      </c>
      <c r="EG8" s="62">
        <v>5.4289043359839698E-3</v>
      </c>
      <c r="EH8" s="62">
        <v>0.95303962920723595</v>
      </c>
      <c r="EI8" s="62">
        <v>4.69603707927638E-2</v>
      </c>
      <c r="EJ8" s="62">
        <v>4.6000648906516901E-2</v>
      </c>
      <c r="EK8" s="62">
        <v>0.85171326696635397</v>
      </c>
      <c r="EL8" s="62">
        <v>0.14828673303364601</v>
      </c>
      <c r="EM8" s="82">
        <v>21664148.254000001</v>
      </c>
      <c r="EN8" s="82">
        <v>7417.0010000000002</v>
      </c>
      <c r="EO8" s="82">
        <v>111213116.95</v>
      </c>
      <c r="EP8" s="82">
        <v>0</v>
      </c>
      <c r="EQ8" s="82">
        <v>0</v>
      </c>
      <c r="ER8" s="82">
        <v>2230691.443</v>
      </c>
      <c r="ES8" s="82">
        <v>0</v>
      </c>
      <c r="ET8" s="82">
        <v>0</v>
      </c>
      <c r="EU8" s="82">
        <v>0</v>
      </c>
      <c r="EV8" s="82">
        <v>0</v>
      </c>
      <c r="EW8" s="82">
        <v>0</v>
      </c>
      <c r="EX8" s="62">
        <v>0.160338144128923</v>
      </c>
      <c r="EY8" s="62">
        <v>5.4893834800368397E-5</v>
      </c>
      <c r="EZ8" s="62">
        <v>0.82309743108573796</v>
      </c>
      <c r="FA8" s="62">
        <v>0</v>
      </c>
      <c r="FB8" s="62">
        <v>0</v>
      </c>
      <c r="FC8" s="62">
        <v>1.6509530950538899E-2</v>
      </c>
      <c r="FD8" s="62">
        <v>0</v>
      </c>
      <c r="FE8" s="62">
        <v>0</v>
      </c>
      <c r="FF8" s="62">
        <v>0</v>
      </c>
      <c r="FG8" s="62">
        <v>0</v>
      </c>
      <c r="FH8" s="62">
        <v>0</v>
      </c>
    </row>
    <row r="9" spans="1:164" x14ac:dyDescent="0.15">
      <c r="A9" s="59">
        <v>2020</v>
      </c>
      <c r="B9" s="59" t="s">
        <v>353</v>
      </c>
      <c r="C9" s="59" t="s">
        <v>354</v>
      </c>
      <c r="D9" s="82">
        <v>1450.5</v>
      </c>
      <c r="E9" s="82">
        <v>19183039.940000001</v>
      </c>
      <c r="F9" s="82">
        <v>7241628.1119999997</v>
      </c>
      <c r="G9" s="82">
        <v>24715758.934999999</v>
      </c>
      <c r="H9" s="82">
        <v>9704172.1190000009</v>
      </c>
      <c r="I9" s="82">
        <v>2450534.9989999998</v>
      </c>
      <c r="J9" s="82">
        <v>983730.41099999996</v>
      </c>
      <c r="K9" s="82">
        <v>9245.2260000000006</v>
      </c>
      <c r="L9" s="82">
        <v>3580</v>
      </c>
      <c r="M9" s="82">
        <v>4803.9120000000003</v>
      </c>
      <c r="N9" s="82">
        <v>1400759.4539999999</v>
      </c>
      <c r="O9" s="82">
        <v>268824.39899999998</v>
      </c>
      <c r="P9" s="82">
        <v>42666.584000000003</v>
      </c>
      <c r="Q9" s="82">
        <v>1410434.7450000001</v>
      </c>
      <c r="R9" s="82" t="s">
        <v>342</v>
      </c>
      <c r="S9" s="61">
        <v>7.5449999999999999</v>
      </c>
      <c r="T9" s="61">
        <v>7.2779999999999996</v>
      </c>
      <c r="U9" s="61">
        <v>3.9209999999999998</v>
      </c>
      <c r="V9" s="61">
        <v>1143.2270000000001</v>
      </c>
      <c r="W9" s="61">
        <v>0.11</v>
      </c>
      <c r="X9" s="61">
        <v>1.7000000000000001E-2</v>
      </c>
      <c r="Y9" s="61">
        <v>1151.124</v>
      </c>
      <c r="Z9" s="61" t="s">
        <v>342</v>
      </c>
      <c r="AA9" s="61">
        <v>0.96399999999999997</v>
      </c>
      <c r="AB9" s="61">
        <v>0.98899999999999999</v>
      </c>
      <c r="AC9" s="61">
        <v>0.501</v>
      </c>
      <c r="AD9" s="61">
        <v>146.041</v>
      </c>
      <c r="AE9" s="61">
        <v>1.40136495488108E-2</v>
      </c>
      <c r="AF9" s="61">
        <v>2.2241826182633701E-3</v>
      </c>
      <c r="AG9" s="61">
        <v>147.05018072333701</v>
      </c>
      <c r="AH9" s="61" t="s">
        <v>342</v>
      </c>
      <c r="AI9" s="61">
        <v>10.16</v>
      </c>
      <c r="AJ9" s="61">
        <v>9.8010000000000002</v>
      </c>
      <c r="AK9" s="61">
        <v>5.2789999999999999</v>
      </c>
      <c r="AL9" s="61">
        <v>1539.396</v>
      </c>
      <c r="AM9" s="61">
        <v>0.14799999999999999</v>
      </c>
      <c r="AN9" s="61">
        <v>2.3E-2</v>
      </c>
      <c r="AO9" s="61">
        <v>1550.029</v>
      </c>
      <c r="AP9" s="61" t="s">
        <v>342</v>
      </c>
      <c r="AQ9" s="61">
        <v>0</v>
      </c>
      <c r="AR9" s="61">
        <v>11.178000000000001</v>
      </c>
      <c r="AS9" s="61">
        <v>0</v>
      </c>
      <c r="AT9" s="61">
        <v>11.178000000000001</v>
      </c>
      <c r="AU9" s="61">
        <v>0</v>
      </c>
      <c r="AV9" s="61">
        <v>11.173</v>
      </c>
      <c r="AW9" s="61">
        <v>0</v>
      </c>
      <c r="AX9" s="61">
        <v>11.173</v>
      </c>
      <c r="AY9" s="61">
        <v>0</v>
      </c>
      <c r="AZ9" s="61">
        <v>5.4930000000000003</v>
      </c>
      <c r="BA9" s="61">
        <v>0</v>
      </c>
      <c r="BB9" s="61">
        <v>5.4930000000000003</v>
      </c>
      <c r="BC9" s="61">
        <v>0</v>
      </c>
      <c r="BD9" s="61">
        <v>1716.22</v>
      </c>
      <c r="BE9" s="61">
        <v>0</v>
      </c>
      <c r="BF9" s="61">
        <v>1716.22</v>
      </c>
      <c r="BG9" s="83">
        <v>0</v>
      </c>
      <c r="BH9" s="83">
        <v>0.13550000000000001</v>
      </c>
      <c r="BI9" s="83">
        <v>0</v>
      </c>
      <c r="BJ9" s="83">
        <v>0.13550000000000001</v>
      </c>
      <c r="BK9" s="83">
        <v>0</v>
      </c>
      <c r="BL9" s="83">
        <v>2.23E-2</v>
      </c>
      <c r="BM9" s="83">
        <v>0</v>
      </c>
      <c r="BN9" s="83">
        <v>2.23E-2</v>
      </c>
      <c r="BO9" s="61">
        <v>0</v>
      </c>
      <c r="BP9" s="61">
        <v>1726.239</v>
      </c>
      <c r="BQ9" s="61">
        <v>0</v>
      </c>
      <c r="BR9" s="61">
        <v>1726.239</v>
      </c>
      <c r="BS9" s="61" t="s">
        <v>342</v>
      </c>
      <c r="BT9" s="61" t="s">
        <v>342</v>
      </c>
      <c r="BU9" s="61">
        <v>0</v>
      </c>
      <c r="BV9" s="61">
        <v>1.0589999999999999</v>
      </c>
      <c r="BW9" s="61">
        <v>0</v>
      </c>
      <c r="BX9" s="61">
        <v>1.0589999999999999</v>
      </c>
      <c r="BY9" s="61">
        <v>0</v>
      </c>
      <c r="BZ9" s="61">
        <v>1.044</v>
      </c>
      <c r="CA9" s="61">
        <v>0</v>
      </c>
      <c r="CB9" s="61">
        <v>1.044</v>
      </c>
      <c r="CC9" s="61">
        <v>0</v>
      </c>
      <c r="CD9" s="61">
        <v>0.52</v>
      </c>
      <c r="CE9" s="61">
        <v>0</v>
      </c>
      <c r="CF9" s="61">
        <v>0.52</v>
      </c>
      <c r="CG9" s="61">
        <v>0</v>
      </c>
      <c r="CH9" s="61">
        <v>162.58099999999999</v>
      </c>
      <c r="CI9" s="61">
        <v>0</v>
      </c>
      <c r="CJ9" s="61">
        <v>162.58099999999999</v>
      </c>
      <c r="CK9" s="83">
        <v>0</v>
      </c>
      <c r="CL9" s="83">
        <v>1.2800000000000001E-2</v>
      </c>
      <c r="CM9" s="83">
        <v>0</v>
      </c>
      <c r="CN9" s="83">
        <v>1.2800000000000001E-2</v>
      </c>
      <c r="CO9" s="83">
        <v>0</v>
      </c>
      <c r="CP9" s="83">
        <v>2.0999999999999999E-3</v>
      </c>
      <c r="CQ9" s="83">
        <v>0</v>
      </c>
      <c r="CR9" s="83">
        <v>2.0999999999999999E-3</v>
      </c>
      <c r="CS9" s="61">
        <v>0</v>
      </c>
      <c r="CT9" s="61">
        <v>163.53100000000001</v>
      </c>
      <c r="CU9" s="61">
        <v>0</v>
      </c>
      <c r="CV9" s="61">
        <v>163.53100000000001</v>
      </c>
      <c r="CW9" s="61" t="s">
        <v>342</v>
      </c>
      <c r="CX9" s="61" t="s">
        <v>342</v>
      </c>
      <c r="CY9" s="61">
        <v>11.387</v>
      </c>
      <c r="CZ9" s="61">
        <v>11.441000000000001</v>
      </c>
      <c r="DA9" s="61">
        <v>5.0149999999999997</v>
      </c>
      <c r="DB9" s="61">
        <v>1542.0530000000001</v>
      </c>
      <c r="DC9" s="61">
        <v>0.13400000000000001</v>
      </c>
      <c r="DD9" s="61">
        <v>2.1999999999999999E-2</v>
      </c>
      <c r="DE9" s="61">
        <v>1551.8440000000001</v>
      </c>
      <c r="DF9" s="61" t="s">
        <v>342</v>
      </c>
      <c r="DG9" s="82">
        <v>0</v>
      </c>
      <c r="DH9" s="82">
        <v>1632605.932</v>
      </c>
      <c r="DI9" s="82">
        <v>0</v>
      </c>
      <c r="DJ9" s="82">
        <v>0</v>
      </c>
      <c r="DK9" s="82">
        <v>98820</v>
      </c>
      <c r="DL9" s="82">
        <v>65260.809000000001</v>
      </c>
      <c r="DM9" s="82">
        <v>396217</v>
      </c>
      <c r="DN9" s="82">
        <v>125976</v>
      </c>
      <c r="DO9" s="82">
        <v>9640</v>
      </c>
      <c r="DP9" s="82">
        <v>0</v>
      </c>
      <c r="DQ9" s="82">
        <v>122015.4</v>
      </c>
      <c r="DR9" s="82">
        <v>1754621.3319999999</v>
      </c>
      <c r="DS9" s="82">
        <v>695913.80900000001</v>
      </c>
      <c r="DT9" s="82">
        <v>597093.80900000001</v>
      </c>
      <c r="DU9" s="82">
        <v>1819882.1410000001</v>
      </c>
      <c r="DV9" s="82">
        <v>630653</v>
      </c>
      <c r="DW9" s="62">
        <v>0</v>
      </c>
      <c r="DX9" s="62">
        <v>0.66622424819983395</v>
      </c>
      <c r="DY9" s="62">
        <v>0</v>
      </c>
      <c r="DZ9" s="62">
        <v>0</v>
      </c>
      <c r="EA9" s="62">
        <v>4.0325885700081901E-2</v>
      </c>
      <c r="EB9" s="62">
        <v>2.6631247970338699E-2</v>
      </c>
      <c r="EC9" s="62">
        <v>0.161685908261782</v>
      </c>
      <c r="ED9" s="62">
        <v>5.1407546822035202E-2</v>
      </c>
      <c r="EE9" s="62">
        <v>3.93383463012335E-3</v>
      </c>
      <c r="EF9" s="62">
        <v>0</v>
      </c>
      <c r="EG9" s="62">
        <v>4.9791328415804199E-2</v>
      </c>
      <c r="EH9" s="62">
        <v>0.71601557661563897</v>
      </c>
      <c r="EI9" s="62">
        <v>0.28398442338436197</v>
      </c>
      <c r="EJ9" s="62">
        <v>0.24365853768428</v>
      </c>
      <c r="EK9" s="62">
        <v>0.74264682458597697</v>
      </c>
      <c r="EL9" s="62">
        <v>0.25735317541402303</v>
      </c>
      <c r="EM9" s="82">
        <v>0</v>
      </c>
      <c r="EN9" s="82">
        <v>1166896.851</v>
      </c>
      <c r="EO9" s="82">
        <v>0</v>
      </c>
      <c r="EP9" s="82">
        <v>0</v>
      </c>
      <c r="EQ9" s="82">
        <v>0</v>
      </c>
      <c r="ER9" s="82">
        <v>21078.774000000001</v>
      </c>
      <c r="ES9" s="82">
        <v>0</v>
      </c>
      <c r="ET9" s="82">
        <v>0</v>
      </c>
      <c r="EU9" s="82">
        <v>0</v>
      </c>
      <c r="EV9" s="82">
        <v>0</v>
      </c>
      <c r="EW9" s="82">
        <v>0</v>
      </c>
      <c r="EX9" s="62">
        <v>0</v>
      </c>
      <c r="EY9" s="62">
        <v>0.98225656031105801</v>
      </c>
      <c r="EZ9" s="62">
        <v>0</v>
      </c>
      <c r="FA9" s="62">
        <v>0</v>
      </c>
      <c r="FB9" s="62">
        <v>0</v>
      </c>
      <c r="FC9" s="62">
        <v>1.7743439688942101E-2</v>
      </c>
      <c r="FD9" s="62">
        <v>0</v>
      </c>
      <c r="FE9" s="62">
        <v>0</v>
      </c>
      <c r="FF9" s="62">
        <v>0</v>
      </c>
      <c r="FG9" s="62">
        <v>0</v>
      </c>
      <c r="FH9" s="62">
        <v>0</v>
      </c>
    </row>
    <row r="10" spans="1:164" x14ac:dyDescent="0.15">
      <c r="A10" s="59">
        <v>2020</v>
      </c>
      <c r="B10" s="59" t="s">
        <v>355</v>
      </c>
      <c r="C10" s="59" t="s">
        <v>356</v>
      </c>
      <c r="D10" s="82">
        <v>2686.4</v>
      </c>
      <c r="E10" s="82">
        <v>65529876.631999999</v>
      </c>
      <c r="F10" s="82">
        <v>27153853.243000001</v>
      </c>
      <c r="G10" s="82">
        <v>70304989.630999997</v>
      </c>
      <c r="H10" s="82">
        <v>29467415.241</v>
      </c>
      <c r="I10" s="82">
        <v>6618704.9979999997</v>
      </c>
      <c r="J10" s="82">
        <v>2787504.9989999998</v>
      </c>
      <c r="K10" s="82">
        <v>12733.464</v>
      </c>
      <c r="L10" s="82">
        <v>5238.46</v>
      </c>
      <c r="M10" s="82">
        <v>22407.8</v>
      </c>
      <c r="N10" s="82">
        <v>5470199.2089999998</v>
      </c>
      <c r="O10" s="82">
        <v>1177872.7679999999</v>
      </c>
      <c r="P10" s="82">
        <v>179519.427</v>
      </c>
      <c r="Q10" s="82">
        <v>5511671.0109999999</v>
      </c>
      <c r="R10" s="82" t="s">
        <v>342</v>
      </c>
      <c r="S10" s="61">
        <v>3.8479999999999999</v>
      </c>
      <c r="T10" s="61">
        <v>3.7589999999999999</v>
      </c>
      <c r="U10" s="61">
        <v>6.7709999999999999</v>
      </c>
      <c r="V10" s="61">
        <v>1652.952</v>
      </c>
      <c r="W10" s="61">
        <v>0.17799999999999999</v>
      </c>
      <c r="X10" s="61">
        <v>2.7E-2</v>
      </c>
      <c r="Y10" s="61">
        <v>1665.4829999999999</v>
      </c>
      <c r="Z10" s="61" t="s">
        <v>342</v>
      </c>
      <c r="AA10" s="61">
        <v>0.38900000000000001</v>
      </c>
      <c r="AB10" s="61">
        <v>0.38600000000000001</v>
      </c>
      <c r="AC10" s="61">
        <v>0.68400000000000005</v>
      </c>
      <c r="AD10" s="61">
        <v>166.953</v>
      </c>
      <c r="AE10" s="61">
        <v>1.79745915685856E-2</v>
      </c>
      <c r="AF10" s="61">
        <v>2.7395050353617801E-3</v>
      </c>
      <c r="AG10" s="61">
        <v>168.21856820980199</v>
      </c>
      <c r="AH10" s="61" t="s">
        <v>342</v>
      </c>
      <c r="AI10" s="61">
        <v>4.1920000000000002</v>
      </c>
      <c r="AJ10" s="61">
        <v>4.0949999999999998</v>
      </c>
      <c r="AK10" s="61">
        <v>7.3780000000000001</v>
      </c>
      <c r="AL10" s="61">
        <v>1801.0640000000001</v>
      </c>
      <c r="AM10" s="61">
        <v>0.19400000000000001</v>
      </c>
      <c r="AN10" s="61">
        <v>0.03</v>
      </c>
      <c r="AO10" s="61">
        <v>1814.7180000000001</v>
      </c>
      <c r="AP10" s="61" t="s">
        <v>342</v>
      </c>
      <c r="AQ10" s="61">
        <v>2.806</v>
      </c>
      <c r="AR10" s="61">
        <v>4.3449999999999998</v>
      </c>
      <c r="AS10" s="61">
        <v>0</v>
      </c>
      <c r="AT10" s="61">
        <v>4.024</v>
      </c>
      <c r="AU10" s="61">
        <v>2.7959999999999998</v>
      </c>
      <c r="AV10" s="61">
        <v>4.3129999999999997</v>
      </c>
      <c r="AW10" s="61">
        <v>0</v>
      </c>
      <c r="AX10" s="61">
        <v>4.0069999999999997</v>
      </c>
      <c r="AY10" s="61">
        <v>5.9610000000000003</v>
      </c>
      <c r="AZ10" s="61">
        <v>8.3759999999999994</v>
      </c>
      <c r="BA10" s="61">
        <v>0</v>
      </c>
      <c r="BB10" s="61">
        <v>7.8719999999999999</v>
      </c>
      <c r="BC10" s="61">
        <v>2378.89</v>
      </c>
      <c r="BD10" s="61">
        <v>1625.289</v>
      </c>
      <c r="BE10" s="61">
        <v>0</v>
      </c>
      <c r="BF10" s="61">
        <v>1782.4079999999999</v>
      </c>
      <c r="BG10" s="83">
        <v>0.28079999999999999</v>
      </c>
      <c r="BH10" s="83">
        <v>7.3400000000000007E-2</v>
      </c>
      <c r="BI10" s="83">
        <v>0</v>
      </c>
      <c r="BJ10" s="83">
        <v>0.1167</v>
      </c>
      <c r="BK10" s="83">
        <v>4.07E-2</v>
      </c>
      <c r="BL10" s="83">
        <v>1.41E-2</v>
      </c>
      <c r="BM10" s="83">
        <v>0</v>
      </c>
      <c r="BN10" s="83">
        <v>1.9699999999999999E-2</v>
      </c>
      <c r="BO10" s="61">
        <v>2398.0479999999998</v>
      </c>
      <c r="BP10" s="61">
        <v>1631.3330000000001</v>
      </c>
      <c r="BQ10" s="61">
        <v>0</v>
      </c>
      <c r="BR10" s="61">
        <v>1791.1859999999999</v>
      </c>
      <c r="BS10" s="61" t="s">
        <v>342</v>
      </c>
      <c r="BT10" s="61" t="s">
        <v>342</v>
      </c>
      <c r="BU10" s="61">
        <v>0.252</v>
      </c>
      <c r="BV10" s="61">
        <v>0.437</v>
      </c>
      <c r="BW10" s="61">
        <v>0</v>
      </c>
      <c r="BX10" s="61">
        <v>0.39500000000000002</v>
      </c>
      <c r="BY10" s="61">
        <v>0.252</v>
      </c>
      <c r="BZ10" s="61">
        <v>0.434</v>
      </c>
      <c r="CA10" s="61">
        <v>0</v>
      </c>
      <c r="CB10" s="61">
        <v>0.39400000000000002</v>
      </c>
      <c r="CC10" s="61">
        <v>0.53600000000000003</v>
      </c>
      <c r="CD10" s="61">
        <v>0.84199999999999997</v>
      </c>
      <c r="CE10" s="61">
        <v>0</v>
      </c>
      <c r="CF10" s="61">
        <v>0.77200000000000002</v>
      </c>
      <c r="CG10" s="61">
        <v>213.892</v>
      </c>
      <c r="CH10" s="61">
        <v>163.339</v>
      </c>
      <c r="CI10" s="61">
        <v>0</v>
      </c>
      <c r="CJ10" s="61">
        <v>174.83799999999999</v>
      </c>
      <c r="CK10" s="83">
        <v>2.52E-2</v>
      </c>
      <c r="CL10" s="83">
        <v>7.4000000000000003E-3</v>
      </c>
      <c r="CM10" s="83">
        <v>0</v>
      </c>
      <c r="CN10" s="83">
        <v>1.14E-2</v>
      </c>
      <c r="CO10" s="83">
        <v>3.7000000000000002E-3</v>
      </c>
      <c r="CP10" s="83">
        <v>1.4E-3</v>
      </c>
      <c r="CQ10" s="83">
        <v>0</v>
      </c>
      <c r="CR10" s="83">
        <v>1.9E-3</v>
      </c>
      <c r="CS10" s="61">
        <v>215.61500000000001</v>
      </c>
      <c r="CT10" s="61">
        <v>163.947</v>
      </c>
      <c r="CU10" s="61">
        <v>0</v>
      </c>
      <c r="CV10" s="61">
        <v>175.69900000000001</v>
      </c>
      <c r="CW10" s="61" t="s">
        <v>342</v>
      </c>
      <c r="CX10" s="61" t="s">
        <v>342</v>
      </c>
      <c r="CY10" s="61">
        <v>4.5469999999999997</v>
      </c>
      <c r="CZ10" s="61">
        <v>4.4989999999999997</v>
      </c>
      <c r="DA10" s="61">
        <v>7.8869999999999996</v>
      </c>
      <c r="DB10" s="61">
        <v>1753.5139999999999</v>
      </c>
      <c r="DC10" s="61">
        <v>0.17499999999999999</v>
      </c>
      <c r="DD10" s="61">
        <v>2.7E-2</v>
      </c>
      <c r="DE10" s="61">
        <v>1766.0060000000001</v>
      </c>
      <c r="DF10" s="61" t="s">
        <v>342</v>
      </c>
      <c r="DG10" s="82">
        <v>1165146.7039999999</v>
      </c>
      <c r="DH10" s="82">
        <v>4516599.4060000004</v>
      </c>
      <c r="DI10" s="82">
        <v>0</v>
      </c>
      <c r="DJ10" s="82">
        <v>0</v>
      </c>
      <c r="DK10" s="82">
        <v>0</v>
      </c>
      <c r="DL10" s="82">
        <v>389789.09</v>
      </c>
      <c r="DM10" s="82">
        <v>186242</v>
      </c>
      <c r="DN10" s="82">
        <v>358054</v>
      </c>
      <c r="DO10" s="82">
        <v>0</v>
      </c>
      <c r="DP10" s="82">
        <v>2874.0450000000001</v>
      </c>
      <c r="DQ10" s="82">
        <v>0</v>
      </c>
      <c r="DR10" s="82">
        <v>5684620.1550000003</v>
      </c>
      <c r="DS10" s="82">
        <v>934085.09</v>
      </c>
      <c r="DT10" s="82">
        <v>934085.09</v>
      </c>
      <c r="DU10" s="82">
        <v>6074409.2450000001</v>
      </c>
      <c r="DV10" s="82">
        <v>544296</v>
      </c>
      <c r="DW10" s="62">
        <v>0.17603846384913299</v>
      </c>
      <c r="DX10" s="62">
        <v>0.68239923652922896</v>
      </c>
      <c r="DY10" s="62">
        <v>0</v>
      </c>
      <c r="DZ10" s="62">
        <v>0</v>
      </c>
      <c r="EA10" s="62">
        <v>0</v>
      </c>
      <c r="EB10" s="62">
        <v>5.88920454335779E-2</v>
      </c>
      <c r="EC10" s="62">
        <v>2.8138736067857599E-2</v>
      </c>
      <c r="ED10" s="62">
        <v>5.40972874219601E-2</v>
      </c>
      <c r="EE10" s="62">
        <v>0</v>
      </c>
      <c r="EF10" s="62">
        <v>4.34230698242855E-4</v>
      </c>
      <c r="EG10" s="62">
        <v>0</v>
      </c>
      <c r="EH10" s="62">
        <v>0.85887193107660398</v>
      </c>
      <c r="EI10" s="62">
        <v>0.14112806892339599</v>
      </c>
      <c r="EJ10" s="62">
        <v>0.14112806892339599</v>
      </c>
      <c r="EK10" s="62">
        <v>0.91776397651018204</v>
      </c>
      <c r="EL10" s="62">
        <v>8.2236023489817803E-2</v>
      </c>
      <c r="EM10" s="82">
        <v>264789.86</v>
      </c>
      <c r="EN10" s="82">
        <v>2947914.03</v>
      </c>
      <c r="EO10" s="82">
        <v>0</v>
      </c>
      <c r="EP10" s="82">
        <v>0</v>
      </c>
      <c r="EQ10" s="82">
        <v>0</v>
      </c>
      <c r="ER10" s="82">
        <v>259795.22399999999</v>
      </c>
      <c r="ES10" s="82">
        <v>0</v>
      </c>
      <c r="ET10" s="82">
        <v>0</v>
      </c>
      <c r="EU10" s="82">
        <v>0</v>
      </c>
      <c r="EV10" s="82">
        <v>0</v>
      </c>
      <c r="EW10" s="82">
        <v>0</v>
      </c>
      <c r="EX10" s="62">
        <v>7.6253398900460095E-2</v>
      </c>
      <c r="EY10" s="62">
        <v>0.848931542682691</v>
      </c>
      <c r="EZ10" s="62">
        <v>0</v>
      </c>
      <c r="FA10" s="62">
        <v>0</v>
      </c>
      <c r="FB10" s="62">
        <v>0</v>
      </c>
      <c r="FC10" s="62">
        <v>7.4815058416849101E-2</v>
      </c>
      <c r="FD10" s="62">
        <v>0</v>
      </c>
      <c r="FE10" s="62">
        <v>0</v>
      </c>
      <c r="FF10" s="62">
        <v>0</v>
      </c>
      <c r="FG10" s="62">
        <v>0</v>
      </c>
      <c r="FH10" s="62">
        <v>0</v>
      </c>
    </row>
    <row r="11" spans="1:164" x14ac:dyDescent="0.15">
      <c r="A11" s="59">
        <v>2020</v>
      </c>
      <c r="B11" s="59" t="s">
        <v>357</v>
      </c>
      <c r="C11" s="59" t="s">
        <v>358</v>
      </c>
      <c r="D11" s="82">
        <v>11037.1</v>
      </c>
      <c r="E11" s="82">
        <v>185111639.396</v>
      </c>
      <c r="F11" s="82">
        <v>88340945.158999994</v>
      </c>
      <c r="G11" s="82">
        <v>204994294.31999999</v>
      </c>
      <c r="H11" s="82">
        <v>95911949.150999993</v>
      </c>
      <c r="I11" s="82">
        <v>20714884.756000001</v>
      </c>
      <c r="J11" s="82">
        <v>9370049.6329999994</v>
      </c>
      <c r="K11" s="82">
        <v>10099.528</v>
      </c>
      <c r="L11" s="82">
        <v>4732.2510000000002</v>
      </c>
      <c r="M11" s="82">
        <v>4032.1950000000002</v>
      </c>
      <c r="N11" s="82">
        <v>15809334.817</v>
      </c>
      <c r="O11" s="82">
        <v>2885248.4539999999</v>
      </c>
      <c r="P11" s="82">
        <v>421153.223</v>
      </c>
      <c r="Q11" s="82">
        <v>15907260.24</v>
      </c>
      <c r="R11" s="82" t="s">
        <v>342</v>
      </c>
      <c r="S11" s="61">
        <v>0.97499999999999998</v>
      </c>
      <c r="T11" s="61">
        <v>1.01</v>
      </c>
      <c r="U11" s="61">
        <v>0.38900000000000001</v>
      </c>
      <c r="V11" s="61">
        <v>1526.374</v>
      </c>
      <c r="W11" s="61">
        <v>0.13900000000000001</v>
      </c>
      <c r="X11" s="61">
        <v>0.02</v>
      </c>
      <c r="Y11" s="61">
        <v>1535.829</v>
      </c>
      <c r="Z11" s="61" t="s">
        <v>342</v>
      </c>
      <c r="AA11" s="61">
        <v>0.109</v>
      </c>
      <c r="AB11" s="61">
        <v>0.107</v>
      </c>
      <c r="AC11" s="61">
        <v>4.3999999999999997E-2</v>
      </c>
      <c r="AD11" s="61">
        <v>170.809</v>
      </c>
      <c r="AE11" s="61">
        <v>1.55865318000222E-2</v>
      </c>
      <c r="AF11" s="61">
        <v>2.27513096623302E-3</v>
      </c>
      <c r="AG11" s="61">
        <v>171.866666968147</v>
      </c>
      <c r="AH11" s="61" t="s">
        <v>342</v>
      </c>
      <c r="AI11" s="61">
        <v>1.095</v>
      </c>
      <c r="AJ11" s="61">
        <v>1.1339999999999999</v>
      </c>
      <c r="AK11" s="61">
        <v>0.437</v>
      </c>
      <c r="AL11" s="61">
        <v>1713.885</v>
      </c>
      <c r="AM11" s="61">
        <v>0.156</v>
      </c>
      <c r="AN11" s="61">
        <v>2.3E-2</v>
      </c>
      <c r="AO11" s="61">
        <v>1724.501</v>
      </c>
      <c r="AP11" s="61" t="s">
        <v>342</v>
      </c>
      <c r="AQ11" s="61">
        <v>0.78400000000000003</v>
      </c>
      <c r="AR11" s="61">
        <v>0.82299999999999995</v>
      </c>
      <c r="AS11" s="61">
        <v>1.4019999999999999</v>
      </c>
      <c r="AT11" s="61">
        <v>1.032</v>
      </c>
      <c r="AU11" s="61">
        <v>0.76300000000000001</v>
      </c>
      <c r="AV11" s="61">
        <v>0.83499999999999996</v>
      </c>
      <c r="AW11" s="61">
        <v>1.5029999999999999</v>
      </c>
      <c r="AX11" s="61">
        <v>1.0629999999999999</v>
      </c>
      <c r="AY11" s="61">
        <v>0.49</v>
      </c>
      <c r="AZ11" s="61">
        <v>2.3260000000000001</v>
      </c>
      <c r="BA11" s="61">
        <v>0.151</v>
      </c>
      <c r="BB11" s="61">
        <v>0.36899999999999999</v>
      </c>
      <c r="BC11" s="61">
        <v>2222.1219999999998</v>
      </c>
      <c r="BD11" s="61">
        <v>1417.165</v>
      </c>
      <c r="BE11" s="61">
        <v>1152.6489999999999</v>
      </c>
      <c r="BF11" s="61">
        <v>1787.248</v>
      </c>
      <c r="BG11" s="83">
        <v>0.24940000000000001</v>
      </c>
      <c r="BH11" s="83">
        <v>0.26150000000000001</v>
      </c>
      <c r="BI11" s="83">
        <v>2.2700000000000001E-2</v>
      </c>
      <c r="BJ11" s="83">
        <v>0.15870000000000001</v>
      </c>
      <c r="BK11" s="83">
        <v>3.6299999999999999E-2</v>
      </c>
      <c r="BL11" s="83">
        <v>3.7499999999999999E-2</v>
      </c>
      <c r="BM11" s="83">
        <v>2.7000000000000001E-3</v>
      </c>
      <c r="BN11" s="83">
        <v>2.2800000000000001E-2</v>
      </c>
      <c r="BO11" s="61">
        <v>2239.1689999999999</v>
      </c>
      <c r="BP11" s="61">
        <v>1434.883</v>
      </c>
      <c r="BQ11" s="61">
        <v>1154.028</v>
      </c>
      <c r="BR11" s="61">
        <v>1798.0239999999999</v>
      </c>
      <c r="BS11" s="61" t="s">
        <v>342</v>
      </c>
      <c r="BT11" s="61" t="s">
        <v>342</v>
      </c>
      <c r="BU11" s="61">
        <v>7.3999999999999996E-2</v>
      </c>
      <c r="BV11" s="61">
        <v>8.5999999999999993E-2</v>
      </c>
      <c r="BW11" s="61">
        <v>0.14499999999999999</v>
      </c>
      <c r="BX11" s="61">
        <v>0.10100000000000001</v>
      </c>
      <c r="BY11" s="61">
        <v>7.1999999999999995E-2</v>
      </c>
      <c r="BZ11" s="61">
        <v>9.2999999999999999E-2</v>
      </c>
      <c r="CA11" s="61">
        <v>0.14299999999999999</v>
      </c>
      <c r="CB11" s="61">
        <v>0.10100000000000001</v>
      </c>
      <c r="CC11" s="61">
        <v>4.5999999999999999E-2</v>
      </c>
      <c r="CD11" s="61">
        <v>0.24399999999999999</v>
      </c>
      <c r="CE11" s="61">
        <v>1.6E-2</v>
      </c>
      <c r="CF11" s="61">
        <v>3.5999999999999997E-2</v>
      </c>
      <c r="CG11" s="61">
        <v>209.63499999999999</v>
      </c>
      <c r="CH11" s="61">
        <v>148.49600000000001</v>
      </c>
      <c r="CI11" s="61">
        <v>118.988</v>
      </c>
      <c r="CJ11" s="61">
        <v>174.779</v>
      </c>
      <c r="CK11" s="83">
        <v>2.35E-2</v>
      </c>
      <c r="CL11" s="83">
        <v>2.7400000000000001E-2</v>
      </c>
      <c r="CM11" s="83">
        <v>2.3E-3</v>
      </c>
      <c r="CN11" s="83">
        <v>1.55E-2</v>
      </c>
      <c r="CO11" s="83">
        <v>3.3999999999999998E-3</v>
      </c>
      <c r="CP11" s="83">
        <v>3.8999999999999998E-3</v>
      </c>
      <c r="CQ11" s="83">
        <v>2.9999999999999997E-4</v>
      </c>
      <c r="CR11" s="83">
        <v>2.2000000000000001E-3</v>
      </c>
      <c r="CS11" s="61">
        <v>211.24299999999999</v>
      </c>
      <c r="CT11" s="61">
        <v>150.35300000000001</v>
      </c>
      <c r="CU11" s="61">
        <v>119.131</v>
      </c>
      <c r="CV11" s="61">
        <v>175.83199999999999</v>
      </c>
      <c r="CW11" s="61" t="s">
        <v>342</v>
      </c>
      <c r="CX11" s="61" t="s">
        <v>342</v>
      </c>
      <c r="CY11" s="61">
        <v>1.123</v>
      </c>
      <c r="CZ11" s="61">
        <v>1.1459999999999999</v>
      </c>
      <c r="DA11" s="61">
        <v>0.40200000000000002</v>
      </c>
      <c r="DB11" s="61">
        <v>1628.85</v>
      </c>
      <c r="DC11" s="61">
        <v>0.14299999999999999</v>
      </c>
      <c r="DD11" s="61">
        <v>2.1000000000000001E-2</v>
      </c>
      <c r="DE11" s="61">
        <v>1638.4659999999999</v>
      </c>
      <c r="DF11" s="61" t="s">
        <v>342</v>
      </c>
      <c r="DG11" s="82">
        <v>10581044.325999999</v>
      </c>
      <c r="DH11" s="82">
        <v>104120.321</v>
      </c>
      <c r="DI11" s="82">
        <v>7021493.517</v>
      </c>
      <c r="DJ11" s="82">
        <v>0</v>
      </c>
      <c r="DK11" s="82">
        <v>1424752.85</v>
      </c>
      <c r="DL11" s="82">
        <v>720829.83900000004</v>
      </c>
      <c r="DM11" s="82">
        <v>814850</v>
      </c>
      <c r="DN11" s="82">
        <v>26743</v>
      </c>
      <c r="DO11" s="82">
        <v>0</v>
      </c>
      <c r="DP11" s="82">
        <v>14774.758</v>
      </c>
      <c r="DQ11" s="82">
        <v>6275.9</v>
      </c>
      <c r="DR11" s="82">
        <v>17727708.822000001</v>
      </c>
      <c r="DS11" s="82">
        <v>2987175.6889999998</v>
      </c>
      <c r="DT11" s="82">
        <v>1562422.8389999999</v>
      </c>
      <c r="DU11" s="82">
        <v>18448538.660999998</v>
      </c>
      <c r="DV11" s="82">
        <v>2266345.85</v>
      </c>
      <c r="DW11" s="62">
        <v>0.51079427067919503</v>
      </c>
      <c r="DX11" s="62">
        <v>5.0263529562383103E-3</v>
      </c>
      <c r="DY11" s="62">
        <v>0.338958854116298</v>
      </c>
      <c r="DZ11" s="62">
        <v>0</v>
      </c>
      <c r="EA11" s="62">
        <v>6.8779183839689201E-2</v>
      </c>
      <c r="EB11" s="62">
        <v>3.4797675971460301E-2</v>
      </c>
      <c r="EC11" s="62">
        <v>3.9336449091342901E-2</v>
      </c>
      <c r="ED11" s="62">
        <v>1.2910040597039799E-3</v>
      </c>
      <c r="EE11" s="62">
        <v>0</v>
      </c>
      <c r="EF11" s="62">
        <v>7.1324356127374603E-4</v>
      </c>
      <c r="EG11" s="62">
        <v>3.0296572479886999E-4</v>
      </c>
      <c r="EH11" s="62">
        <v>0.85579568703780395</v>
      </c>
      <c r="EI11" s="62">
        <v>0.14420431296219599</v>
      </c>
      <c r="EJ11" s="62">
        <v>7.5425129122507206E-2</v>
      </c>
      <c r="EK11" s="62">
        <v>0.89059336300926395</v>
      </c>
      <c r="EL11" s="62">
        <v>0.10940663699073599</v>
      </c>
      <c r="EM11" s="82">
        <v>6128766.5259999996</v>
      </c>
      <c r="EN11" s="82">
        <v>141203</v>
      </c>
      <c r="EO11" s="82">
        <v>5447332.0999999996</v>
      </c>
      <c r="EP11" s="82">
        <v>0</v>
      </c>
      <c r="EQ11" s="82">
        <v>0</v>
      </c>
      <c r="ER11" s="82">
        <v>554958.853</v>
      </c>
      <c r="ES11" s="82">
        <v>0</v>
      </c>
      <c r="ET11" s="82">
        <v>0</v>
      </c>
      <c r="EU11" s="82">
        <v>0</v>
      </c>
      <c r="EV11" s="82">
        <v>0</v>
      </c>
      <c r="EW11" s="82">
        <v>0</v>
      </c>
      <c r="EX11" s="62">
        <v>0.49939997089837501</v>
      </c>
      <c r="EY11" s="62">
        <v>1.15058672566617E-2</v>
      </c>
      <c r="EZ11" s="62">
        <v>0.44387357238661701</v>
      </c>
      <c r="FA11" s="62">
        <v>0</v>
      </c>
      <c r="FB11" s="62">
        <v>0</v>
      </c>
      <c r="FC11" s="62">
        <v>4.5220589458346401E-2</v>
      </c>
      <c r="FD11" s="62">
        <v>0</v>
      </c>
      <c r="FE11" s="62">
        <v>0</v>
      </c>
      <c r="FF11" s="62">
        <v>0</v>
      </c>
      <c r="FG11" s="62">
        <v>0</v>
      </c>
      <c r="FH11" s="62">
        <v>0</v>
      </c>
    </row>
    <row r="12" spans="1:164" x14ac:dyDescent="0.15">
      <c r="A12" s="59">
        <v>2020</v>
      </c>
      <c r="B12" s="59" t="s">
        <v>359</v>
      </c>
      <c r="C12" s="59" t="s">
        <v>360</v>
      </c>
      <c r="D12" s="82">
        <v>87542.399999999994</v>
      </c>
      <c r="E12" s="82">
        <v>1150386854.6010001</v>
      </c>
      <c r="F12" s="82">
        <v>508819922.39999998</v>
      </c>
      <c r="G12" s="82">
        <v>1935910722.7260001</v>
      </c>
      <c r="H12" s="82">
        <v>806951933.28699994</v>
      </c>
      <c r="I12" s="82">
        <v>227120021.472</v>
      </c>
      <c r="J12" s="82">
        <v>93979840.055000007</v>
      </c>
      <c r="K12" s="82">
        <v>82707.722999999998</v>
      </c>
      <c r="L12" s="82">
        <v>35522.675999999999</v>
      </c>
      <c r="M12" s="82">
        <v>106515.375</v>
      </c>
      <c r="N12" s="82">
        <v>111236072.081</v>
      </c>
      <c r="O12" s="82">
        <v>23689167.631000001</v>
      </c>
      <c r="P12" s="82">
        <v>3422709.139</v>
      </c>
      <c r="Q12" s="82">
        <v>112042170.344</v>
      </c>
      <c r="R12" s="82" t="s">
        <v>342</v>
      </c>
      <c r="S12" s="61">
        <v>0.72799999999999998</v>
      </c>
      <c r="T12" s="61">
        <v>0.75600000000000001</v>
      </c>
      <c r="U12" s="61">
        <v>0.93799999999999994</v>
      </c>
      <c r="V12" s="61">
        <v>979.53599999999994</v>
      </c>
      <c r="W12" s="61">
        <v>0.104</v>
      </c>
      <c r="X12" s="61">
        <v>1.4999999999999999E-2</v>
      </c>
      <c r="Y12" s="61">
        <v>986.63400000000001</v>
      </c>
      <c r="Z12" s="61" t="s">
        <v>342</v>
      </c>
      <c r="AA12" s="61">
        <v>0.14399999999999999</v>
      </c>
      <c r="AB12" s="61">
        <v>0.14000000000000001</v>
      </c>
      <c r="AC12" s="61">
        <v>0.185</v>
      </c>
      <c r="AD12" s="61">
        <v>193.38900000000001</v>
      </c>
      <c r="AE12" s="61">
        <v>2.0592349031331999E-2</v>
      </c>
      <c r="AF12" s="61">
        <v>2.97526795035148E-3</v>
      </c>
      <c r="AG12" s="61">
        <v>194.79042184093899</v>
      </c>
      <c r="AH12" s="61" t="s">
        <v>342</v>
      </c>
      <c r="AI12" s="61">
        <v>1.45</v>
      </c>
      <c r="AJ12" s="61">
        <v>1.5049999999999999</v>
      </c>
      <c r="AK12" s="61">
        <v>1.867</v>
      </c>
      <c r="AL12" s="61">
        <v>1950.1579999999999</v>
      </c>
      <c r="AM12" s="61">
        <v>0.20799999999999999</v>
      </c>
      <c r="AN12" s="61">
        <v>0.03</v>
      </c>
      <c r="AO12" s="61">
        <v>1964.2909999999999</v>
      </c>
      <c r="AP12" s="61" t="s">
        <v>342</v>
      </c>
      <c r="AQ12" s="61">
        <v>1.7030000000000001</v>
      </c>
      <c r="AR12" s="61">
        <v>4.1740000000000004</v>
      </c>
      <c r="AS12" s="61">
        <v>0.33400000000000002</v>
      </c>
      <c r="AT12" s="61">
        <v>1.415</v>
      </c>
      <c r="AU12" s="61">
        <v>1.651</v>
      </c>
      <c r="AV12" s="61">
        <v>5.492</v>
      </c>
      <c r="AW12" s="61">
        <v>0.36099999999999999</v>
      </c>
      <c r="AX12" s="61">
        <v>1.3779999999999999</v>
      </c>
      <c r="AY12" s="61">
        <v>2.3919999999999999</v>
      </c>
      <c r="AZ12" s="61">
        <v>0.66400000000000003</v>
      </c>
      <c r="BA12" s="61">
        <v>1.2999999999999999E-2</v>
      </c>
      <c r="BB12" s="61">
        <v>1.88</v>
      </c>
      <c r="BC12" s="61">
        <v>2265.355</v>
      </c>
      <c r="BD12" s="61">
        <v>1214.0060000000001</v>
      </c>
      <c r="BE12" s="61">
        <v>920.26099999999997</v>
      </c>
      <c r="BF12" s="61">
        <v>1975.9929999999999</v>
      </c>
      <c r="BG12" s="83">
        <v>0.25290000000000001</v>
      </c>
      <c r="BH12" s="83">
        <v>5.67E-2</v>
      </c>
      <c r="BI12" s="83">
        <v>1.7999999999999999E-2</v>
      </c>
      <c r="BJ12" s="83">
        <v>0.20230000000000001</v>
      </c>
      <c r="BK12" s="83">
        <v>3.6799999999999999E-2</v>
      </c>
      <c r="BL12" s="83">
        <v>9.7000000000000003E-3</v>
      </c>
      <c r="BM12" s="83">
        <v>1.8E-3</v>
      </c>
      <c r="BN12" s="83">
        <v>2.93E-2</v>
      </c>
      <c r="BO12" s="61">
        <v>2282.6379999999999</v>
      </c>
      <c r="BP12" s="61">
        <v>1218.31</v>
      </c>
      <c r="BQ12" s="61">
        <v>921.25900000000001</v>
      </c>
      <c r="BR12" s="61">
        <v>1989.7719999999999</v>
      </c>
      <c r="BS12" s="61" t="s">
        <v>342</v>
      </c>
      <c r="BT12" s="61" t="s">
        <v>342</v>
      </c>
      <c r="BU12" s="61">
        <v>0.159</v>
      </c>
      <c r="BV12" s="61">
        <v>0.54200000000000004</v>
      </c>
      <c r="BW12" s="61">
        <v>4.2999999999999997E-2</v>
      </c>
      <c r="BX12" s="61">
        <v>0.14000000000000001</v>
      </c>
      <c r="BY12" s="61">
        <v>0.155</v>
      </c>
      <c r="BZ12" s="61">
        <v>0.57999999999999996</v>
      </c>
      <c r="CA12" s="61">
        <v>4.4999999999999998E-2</v>
      </c>
      <c r="CB12" s="61">
        <v>0.13600000000000001</v>
      </c>
      <c r="CC12" s="61">
        <v>0.224</v>
      </c>
      <c r="CD12" s="61">
        <v>8.5999999999999993E-2</v>
      </c>
      <c r="CE12" s="61">
        <v>2E-3</v>
      </c>
      <c r="CF12" s="61">
        <v>0.187</v>
      </c>
      <c r="CG12" s="61">
        <v>211.67599999999999</v>
      </c>
      <c r="CH12" s="61">
        <v>157.749</v>
      </c>
      <c r="CI12" s="61">
        <v>118.264</v>
      </c>
      <c r="CJ12" s="61">
        <v>196.178</v>
      </c>
      <c r="CK12" s="83">
        <v>2.3599999999999999E-2</v>
      </c>
      <c r="CL12" s="83">
        <v>7.4000000000000003E-3</v>
      </c>
      <c r="CM12" s="83">
        <v>2.3E-3</v>
      </c>
      <c r="CN12" s="83">
        <v>2.01E-2</v>
      </c>
      <c r="CO12" s="83">
        <v>3.3999999999999998E-3</v>
      </c>
      <c r="CP12" s="83">
        <v>1.2999999999999999E-3</v>
      </c>
      <c r="CQ12" s="83">
        <v>2.0000000000000001E-4</v>
      </c>
      <c r="CR12" s="83">
        <v>2.8999999999999998E-3</v>
      </c>
      <c r="CS12" s="61">
        <v>213.291</v>
      </c>
      <c r="CT12" s="61">
        <v>158.309</v>
      </c>
      <c r="CU12" s="61">
        <v>118.393</v>
      </c>
      <c r="CV12" s="61">
        <v>197.54599999999999</v>
      </c>
      <c r="CW12" s="61" t="s">
        <v>342</v>
      </c>
      <c r="CX12" s="61" t="s">
        <v>342</v>
      </c>
      <c r="CY12" s="61">
        <v>1.333</v>
      </c>
      <c r="CZ12" s="61">
        <v>1.2969999999999999</v>
      </c>
      <c r="DA12" s="61">
        <v>1.639</v>
      </c>
      <c r="DB12" s="61">
        <v>1809.95</v>
      </c>
      <c r="DC12" s="61">
        <v>0.185</v>
      </c>
      <c r="DD12" s="61">
        <v>2.7E-2</v>
      </c>
      <c r="DE12" s="61">
        <v>1822.51</v>
      </c>
      <c r="DF12" s="61" t="s">
        <v>342</v>
      </c>
      <c r="DG12" s="82">
        <v>86817249.567000002</v>
      </c>
      <c r="DH12" s="82">
        <v>223049.959</v>
      </c>
      <c r="DI12" s="82">
        <v>24680872.136</v>
      </c>
      <c r="DJ12" s="82">
        <v>23770702</v>
      </c>
      <c r="DK12" s="82">
        <v>13078772.279999999</v>
      </c>
      <c r="DL12" s="82">
        <v>1965834.1270000001</v>
      </c>
      <c r="DM12" s="82">
        <v>74428970.709999993</v>
      </c>
      <c r="DN12" s="82">
        <v>1762556.53</v>
      </c>
      <c r="DO12" s="82">
        <v>0</v>
      </c>
      <c r="DP12" s="82">
        <v>52559.614999999998</v>
      </c>
      <c r="DQ12" s="82">
        <v>339454.48599999998</v>
      </c>
      <c r="DR12" s="82">
        <v>135883887.76300001</v>
      </c>
      <c r="DS12" s="82">
        <v>91236133.647</v>
      </c>
      <c r="DT12" s="82">
        <v>78157361.366999999</v>
      </c>
      <c r="DU12" s="82">
        <v>114079019.89</v>
      </c>
      <c r="DV12" s="82">
        <v>113041001.52</v>
      </c>
      <c r="DW12" s="62">
        <v>0.38225273592360398</v>
      </c>
      <c r="DX12" s="62">
        <v>9.8207968463223791E-4</v>
      </c>
      <c r="DY12" s="62">
        <v>0.108668852630327</v>
      </c>
      <c r="DZ12" s="62">
        <v>0.104661411408943</v>
      </c>
      <c r="EA12" s="62">
        <v>5.7585289922063E-2</v>
      </c>
      <c r="EB12" s="62">
        <v>8.6554858298963002E-3</v>
      </c>
      <c r="EC12" s="62">
        <v>0.32770765980001298</v>
      </c>
      <c r="ED12" s="62">
        <v>7.7604630320909102E-3</v>
      </c>
      <c r="EE12" s="62">
        <v>0</v>
      </c>
      <c r="EF12" s="62">
        <v>2.3141779695907399E-4</v>
      </c>
      <c r="EG12" s="62">
        <v>1.49460397147116E-3</v>
      </c>
      <c r="EH12" s="62">
        <v>0.598291101415936</v>
      </c>
      <c r="EI12" s="62">
        <v>0.401708898584064</v>
      </c>
      <c r="EJ12" s="62">
        <v>0.34412360866199998</v>
      </c>
      <c r="EK12" s="62">
        <v>0.50228517583689003</v>
      </c>
      <c r="EL12" s="62">
        <v>0.49771482416311003</v>
      </c>
      <c r="EM12" s="82">
        <v>40772120.865999997</v>
      </c>
      <c r="EN12" s="82">
        <v>191976.75599999999</v>
      </c>
      <c r="EO12" s="82">
        <v>18297262.82</v>
      </c>
      <c r="EP12" s="82">
        <v>0</v>
      </c>
      <c r="EQ12" s="82">
        <v>0</v>
      </c>
      <c r="ER12" s="82">
        <v>1056902.307</v>
      </c>
      <c r="ES12" s="82">
        <v>0</v>
      </c>
      <c r="ET12" s="82">
        <v>0</v>
      </c>
      <c r="EU12" s="82">
        <v>0</v>
      </c>
      <c r="EV12" s="82">
        <v>0</v>
      </c>
      <c r="EW12" s="82">
        <v>0</v>
      </c>
      <c r="EX12" s="62">
        <v>0.67594985346712</v>
      </c>
      <c r="EY12" s="62">
        <v>3.1827301888098501E-3</v>
      </c>
      <c r="EZ12" s="62">
        <v>0.303345321728064</v>
      </c>
      <c r="FA12" s="62">
        <v>0</v>
      </c>
      <c r="FB12" s="62">
        <v>0</v>
      </c>
      <c r="FC12" s="62">
        <v>1.7522094616006199E-2</v>
      </c>
      <c r="FD12" s="62">
        <v>0</v>
      </c>
      <c r="FE12" s="62">
        <v>0</v>
      </c>
      <c r="FF12" s="62">
        <v>0</v>
      </c>
      <c r="FG12" s="62">
        <v>0</v>
      </c>
      <c r="FH12" s="62">
        <v>0</v>
      </c>
    </row>
    <row r="13" spans="1:164" x14ac:dyDescent="0.15">
      <c r="A13" s="59">
        <v>2020</v>
      </c>
      <c r="B13" s="59" t="s">
        <v>361</v>
      </c>
      <c r="C13" s="59" t="s">
        <v>362</v>
      </c>
      <c r="D13" s="82">
        <v>47293</v>
      </c>
      <c r="E13" s="82">
        <v>475594753.296</v>
      </c>
      <c r="F13" s="82">
        <v>224224562.70500001</v>
      </c>
      <c r="G13" s="82">
        <v>587574072.40799999</v>
      </c>
      <c r="H13" s="82">
        <v>261424054.79100001</v>
      </c>
      <c r="I13" s="82">
        <v>96795891.445999995</v>
      </c>
      <c r="J13" s="82">
        <v>43260876.828000002</v>
      </c>
      <c r="K13" s="82">
        <v>17564.896000000001</v>
      </c>
      <c r="L13" s="82">
        <v>7643.0460000000003</v>
      </c>
      <c r="M13" s="82">
        <v>4069.982</v>
      </c>
      <c r="N13" s="82">
        <v>25565657.250999998</v>
      </c>
      <c r="O13" s="82">
        <v>7178113.3899999997</v>
      </c>
      <c r="P13" s="82">
        <v>937474.58200000005</v>
      </c>
      <c r="Q13" s="82">
        <v>25795067.006999999</v>
      </c>
      <c r="R13" s="82" t="s">
        <v>342</v>
      </c>
      <c r="S13" s="61">
        <v>0.36299999999999999</v>
      </c>
      <c r="T13" s="61">
        <v>0.35299999999999998</v>
      </c>
      <c r="U13" s="61">
        <v>8.4000000000000005E-2</v>
      </c>
      <c r="V13" s="61">
        <v>528.23800000000006</v>
      </c>
      <c r="W13" s="61">
        <v>7.3999999999999996E-2</v>
      </c>
      <c r="X13" s="61">
        <v>0.01</v>
      </c>
      <c r="Y13" s="61">
        <v>532.97900000000004</v>
      </c>
      <c r="Z13" s="61" t="s">
        <v>342</v>
      </c>
      <c r="AA13" s="61">
        <v>7.3999999999999996E-2</v>
      </c>
      <c r="AB13" s="61">
        <v>6.8000000000000005E-2</v>
      </c>
      <c r="AC13" s="61">
        <v>1.7000000000000001E-2</v>
      </c>
      <c r="AD13" s="61">
        <v>107.51</v>
      </c>
      <c r="AE13" s="61">
        <v>1.50929196343184E-2</v>
      </c>
      <c r="AF13" s="61">
        <v>1.9711625822258299E-3</v>
      </c>
      <c r="AG13" s="61">
        <v>108.474985597437</v>
      </c>
      <c r="AH13" s="61" t="s">
        <v>342</v>
      </c>
      <c r="AI13" s="61">
        <v>0.59399999999999997</v>
      </c>
      <c r="AJ13" s="61">
        <v>0.57799999999999996</v>
      </c>
      <c r="AK13" s="61">
        <v>0.13800000000000001</v>
      </c>
      <c r="AL13" s="61">
        <v>864.66399999999999</v>
      </c>
      <c r="AM13" s="61">
        <v>0.121</v>
      </c>
      <c r="AN13" s="61">
        <v>1.6E-2</v>
      </c>
      <c r="AO13" s="61">
        <v>872.423</v>
      </c>
      <c r="AP13" s="61" t="s">
        <v>342</v>
      </c>
      <c r="AQ13" s="61">
        <v>2.8639999999999999</v>
      </c>
      <c r="AR13" s="61">
        <v>12.468</v>
      </c>
      <c r="AS13" s="61">
        <v>0.21299999999999999</v>
      </c>
      <c r="AT13" s="61">
        <v>0.23699999999999999</v>
      </c>
      <c r="AU13" s="61">
        <v>6.2510000000000003</v>
      </c>
      <c r="AV13" s="61">
        <v>7.5410000000000004</v>
      </c>
      <c r="AW13" s="61">
        <v>0.217</v>
      </c>
      <c r="AX13" s="61">
        <v>0.23200000000000001</v>
      </c>
      <c r="AY13" s="61">
        <v>1.494</v>
      </c>
      <c r="AZ13" s="61">
        <v>5.6440000000000001</v>
      </c>
      <c r="BA13" s="61">
        <v>8.9999999999999993E-3</v>
      </c>
      <c r="BB13" s="61">
        <v>0.02</v>
      </c>
      <c r="BC13" s="61">
        <v>2277.0210000000002</v>
      </c>
      <c r="BD13" s="61">
        <v>3374.6680000000001</v>
      </c>
      <c r="BE13" s="61">
        <v>850.53700000000003</v>
      </c>
      <c r="BF13" s="61">
        <v>857.596</v>
      </c>
      <c r="BG13" s="83">
        <v>0.28339999999999999</v>
      </c>
      <c r="BH13" s="83">
        <v>0.1026</v>
      </c>
      <c r="BI13" s="83">
        <v>1.5900000000000001E-2</v>
      </c>
      <c r="BJ13" s="83">
        <v>1.67E-2</v>
      </c>
      <c r="BK13" s="83">
        <v>4.1300000000000003E-2</v>
      </c>
      <c r="BL13" s="83">
        <v>1.89E-2</v>
      </c>
      <c r="BM13" s="83">
        <v>1.6000000000000001E-3</v>
      </c>
      <c r="BN13" s="83">
        <v>1.6999999999999999E-3</v>
      </c>
      <c r="BO13" s="61">
        <v>2296.4079999999999</v>
      </c>
      <c r="BP13" s="61">
        <v>3382.86</v>
      </c>
      <c r="BQ13" s="61">
        <v>851.41300000000001</v>
      </c>
      <c r="BR13" s="61">
        <v>858.52800000000002</v>
      </c>
      <c r="BS13" s="61" t="s">
        <v>342</v>
      </c>
      <c r="BT13" s="61" t="s">
        <v>342</v>
      </c>
      <c r="BU13" s="61">
        <v>0.25700000000000001</v>
      </c>
      <c r="BV13" s="61">
        <v>0.55000000000000004</v>
      </c>
      <c r="BW13" s="61">
        <v>0.03</v>
      </c>
      <c r="BX13" s="61">
        <v>3.3000000000000002E-2</v>
      </c>
      <c r="BY13" s="61">
        <v>0.438</v>
      </c>
      <c r="BZ13" s="61">
        <v>0.32200000000000001</v>
      </c>
      <c r="CA13" s="61">
        <v>0.03</v>
      </c>
      <c r="CB13" s="61">
        <v>3.2000000000000001E-2</v>
      </c>
      <c r="CC13" s="61">
        <v>0.13400000000000001</v>
      </c>
      <c r="CD13" s="61">
        <v>0.249</v>
      </c>
      <c r="CE13" s="61">
        <v>1E-3</v>
      </c>
      <c r="CF13" s="61">
        <v>3.0000000000000001E-3</v>
      </c>
      <c r="CG13" s="61">
        <v>204.47</v>
      </c>
      <c r="CH13" s="61">
        <v>148.88</v>
      </c>
      <c r="CI13" s="61">
        <v>118.91500000000001</v>
      </c>
      <c r="CJ13" s="61">
        <v>119.377</v>
      </c>
      <c r="CK13" s="83">
        <v>2.5499999999999998E-2</v>
      </c>
      <c r="CL13" s="83">
        <v>4.4999999999999997E-3</v>
      </c>
      <c r="CM13" s="83">
        <v>2.2000000000000001E-3</v>
      </c>
      <c r="CN13" s="83">
        <v>2.3E-3</v>
      </c>
      <c r="CO13" s="83">
        <v>3.7000000000000002E-3</v>
      </c>
      <c r="CP13" s="83">
        <v>8.0000000000000004E-4</v>
      </c>
      <c r="CQ13" s="83">
        <v>2.0000000000000001E-4</v>
      </c>
      <c r="CR13" s="83">
        <v>2.0000000000000001E-4</v>
      </c>
      <c r="CS13" s="61">
        <v>206.21</v>
      </c>
      <c r="CT13" s="61">
        <v>149.24100000000001</v>
      </c>
      <c r="CU13" s="61">
        <v>119.03700000000001</v>
      </c>
      <c r="CV13" s="61">
        <v>119.506</v>
      </c>
      <c r="CW13" s="61" t="s">
        <v>342</v>
      </c>
      <c r="CX13" s="61" t="s">
        <v>342</v>
      </c>
      <c r="CY13" s="61">
        <v>0.40400000000000003</v>
      </c>
      <c r="CZ13" s="61">
        <v>0.35099999999999998</v>
      </c>
      <c r="DA13" s="61">
        <v>0.11</v>
      </c>
      <c r="DB13" s="61">
        <v>882.51400000000001</v>
      </c>
      <c r="DC13" s="61">
        <v>7.0000000000000007E-2</v>
      </c>
      <c r="DD13" s="61">
        <v>8.9999999999999993E-3</v>
      </c>
      <c r="DE13" s="61">
        <v>886.93700000000001</v>
      </c>
      <c r="DF13" s="61" t="s">
        <v>342</v>
      </c>
      <c r="DG13" s="82">
        <v>164880.666</v>
      </c>
      <c r="DH13" s="82">
        <v>149803.875</v>
      </c>
      <c r="DI13" s="82">
        <v>51524345.358000003</v>
      </c>
      <c r="DJ13" s="82">
        <v>25580051</v>
      </c>
      <c r="DK13" s="82">
        <v>6295325.0599999996</v>
      </c>
      <c r="DL13" s="82">
        <v>7057553.4330000002</v>
      </c>
      <c r="DM13" s="82">
        <v>3758393.04</v>
      </c>
      <c r="DN13" s="82">
        <v>2027779.24</v>
      </c>
      <c r="DO13" s="82">
        <v>0</v>
      </c>
      <c r="DP13" s="82">
        <v>142158.72500000001</v>
      </c>
      <c r="DQ13" s="82">
        <v>95602</v>
      </c>
      <c r="DR13" s="82">
        <v>77656841.623999998</v>
      </c>
      <c r="DS13" s="82">
        <v>19139050.772999998</v>
      </c>
      <c r="DT13" s="82">
        <v>12843725.713</v>
      </c>
      <c r="DU13" s="82">
        <v>59134344.056999996</v>
      </c>
      <c r="DV13" s="82">
        <v>37661548.340000004</v>
      </c>
      <c r="DW13" s="62">
        <v>1.70338494658178E-3</v>
      </c>
      <c r="DX13" s="62">
        <v>1.5476263639947899E-3</v>
      </c>
      <c r="DY13" s="62">
        <v>0.53229888254635205</v>
      </c>
      <c r="DZ13" s="62">
        <v>0.264267939129954</v>
      </c>
      <c r="EA13" s="62">
        <v>6.5037109572586696E-2</v>
      </c>
      <c r="EB13" s="62">
        <v>7.2911703774102901E-2</v>
      </c>
      <c r="EC13" s="62">
        <v>3.8828022005161902E-2</v>
      </c>
      <c r="ED13" s="62">
        <v>2.0949021593635798E-2</v>
      </c>
      <c r="EE13" s="62">
        <v>0</v>
      </c>
      <c r="EF13" s="62">
        <v>1.46864419015787E-3</v>
      </c>
      <c r="EG13" s="62">
        <v>9.8766587747232699E-4</v>
      </c>
      <c r="EH13" s="62">
        <v>0.80227414305451294</v>
      </c>
      <c r="EI13" s="62">
        <v>0.197725856945487</v>
      </c>
      <c r="EJ13" s="62">
        <v>0.13268874737290101</v>
      </c>
      <c r="EK13" s="62">
        <v>0.61091790769866094</v>
      </c>
      <c r="EL13" s="62">
        <v>0.389082092301339</v>
      </c>
      <c r="EM13" s="82">
        <v>128661</v>
      </c>
      <c r="EN13" s="82">
        <v>78049.012000000002</v>
      </c>
      <c r="EO13" s="82">
        <v>27612862.160999998</v>
      </c>
      <c r="EP13" s="82">
        <v>0</v>
      </c>
      <c r="EQ13" s="82">
        <v>0</v>
      </c>
      <c r="ER13" s="82">
        <v>2072763.2290000001</v>
      </c>
      <c r="ES13" s="82">
        <v>0</v>
      </c>
      <c r="ET13" s="82">
        <v>0</v>
      </c>
      <c r="EU13" s="82">
        <v>0</v>
      </c>
      <c r="EV13" s="82">
        <v>0</v>
      </c>
      <c r="EW13" s="82">
        <v>0</v>
      </c>
      <c r="EX13" s="62">
        <v>4.3041468079025999E-3</v>
      </c>
      <c r="EY13" s="62">
        <v>2.6110041571241601E-3</v>
      </c>
      <c r="EZ13" s="62">
        <v>0.92374388918827799</v>
      </c>
      <c r="FA13" s="62">
        <v>0</v>
      </c>
      <c r="FB13" s="62">
        <v>0</v>
      </c>
      <c r="FC13" s="62">
        <v>6.9340959846695693E-2</v>
      </c>
      <c r="FD13" s="62">
        <v>0</v>
      </c>
      <c r="FE13" s="62">
        <v>0</v>
      </c>
      <c r="FF13" s="62">
        <v>0</v>
      </c>
      <c r="FG13" s="62">
        <v>0</v>
      </c>
      <c r="FH13" s="62">
        <v>0</v>
      </c>
    </row>
    <row r="14" spans="1:164" x14ac:dyDescent="0.15">
      <c r="A14" s="59">
        <v>2020</v>
      </c>
      <c r="B14" s="59" t="s">
        <v>363</v>
      </c>
      <c r="C14" s="59" t="s">
        <v>364</v>
      </c>
      <c r="D14" s="82">
        <v>96705</v>
      </c>
      <c r="E14" s="82">
        <v>1025563525.434</v>
      </c>
      <c r="F14" s="82">
        <v>398440262.27100003</v>
      </c>
      <c r="G14" s="82">
        <v>2487596162.6919999</v>
      </c>
      <c r="H14" s="82">
        <v>1058211693.475</v>
      </c>
      <c r="I14" s="82">
        <v>286004986.16799998</v>
      </c>
      <c r="J14" s="82">
        <v>120907138.88</v>
      </c>
      <c r="K14" s="82">
        <v>72110.627999999997</v>
      </c>
      <c r="L14" s="82">
        <v>28569.120999999999</v>
      </c>
      <c r="M14" s="82">
        <v>48381.601000000002</v>
      </c>
      <c r="N14" s="82">
        <v>85796738.658000007</v>
      </c>
      <c r="O14" s="82">
        <v>16145980.066</v>
      </c>
      <c r="P14" s="82">
        <v>2311381.2549999999</v>
      </c>
      <c r="Q14" s="82">
        <v>86342959.062999994</v>
      </c>
      <c r="R14" s="82" t="s">
        <v>342</v>
      </c>
      <c r="S14" s="61">
        <v>0.504</v>
      </c>
      <c r="T14" s="61">
        <v>0.47299999999999998</v>
      </c>
      <c r="U14" s="61">
        <v>0.33800000000000002</v>
      </c>
      <c r="V14" s="61">
        <v>599.96699999999998</v>
      </c>
      <c r="W14" s="61">
        <v>5.6000000000000001E-2</v>
      </c>
      <c r="X14" s="61">
        <v>8.0000000000000002E-3</v>
      </c>
      <c r="Y14" s="61">
        <v>603.78599999999994</v>
      </c>
      <c r="Z14" s="61" t="s">
        <v>342</v>
      </c>
      <c r="AA14" s="61">
        <v>0.14099999999999999</v>
      </c>
      <c r="AB14" s="61">
        <v>0.14299999999999999</v>
      </c>
      <c r="AC14" s="61">
        <v>9.4E-2</v>
      </c>
      <c r="AD14" s="61">
        <v>167.316</v>
      </c>
      <c r="AE14" s="61">
        <v>1.5743520187272E-2</v>
      </c>
      <c r="AF14" s="61">
        <v>2.2537670243507001E-3</v>
      </c>
      <c r="AG14" s="61">
        <v>168.38149353344301</v>
      </c>
      <c r="AH14" s="61" t="s">
        <v>342</v>
      </c>
      <c r="AI14" s="61">
        <v>1.3109999999999999</v>
      </c>
      <c r="AJ14" s="61">
        <v>1.2290000000000001</v>
      </c>
      <c r="AK14" s="61">
        <v>0.88</v>
      </c>
      <c r="AL14" s="61">
        <v>1559.8820000000001</v>
      </c>
      <c r="AM14" s="61">
        <v>0.14699999999999999</v>
      </c>
      <c r="AN14" s="61">
        <v>2.1000000000000001E-2</v>
      </c>
      <c r="AO14" s="61">
        <v>1569.8130000000001</v>
      </c>
      <c r="AP14" s="61" t="s">
        <v>342</v>
      </c>
      <c r="AQ14" s="61">
        <v>2.0209999999999999</v>
      </c>
      <c r="AR14" s="61">
        <v>1.4650000000000001</v>
      </c>
      <c r="AS14" s="61">
        <v>0.54300000000000004</v>
      </c>
      <c r="AT14" s="61">
        <v>1.28</v>
      </c>
      <c r="AU14" s="61">
        <v>2.0449999999999999</v>
      </c>
      <c r="AV14" s="61">
        <v>1.4970000000000001</v>
      </c>
      <c r="AW14" s="61">
        <v>0.53700000000000003</v>
      </c>
      <c r="AX14" s="61">
        <v>1.3280000000000001</v>
      </c>
      <c r="AY14" s="61">
        <v>1.5860000000000001</v>
      </c>
      <c r="AZ14" s="61">
        <v>17.619</v>
      </c>
      <c r="BA14" s="61">
        <v>8.9999999999999993E-3</v>
      </c>
      <c r="BB14" s="61">
        <v>0.86699999999999999</v>
      </c>
      <c r="BC14" s="61">
        <v>2319.02</v>
      </c>
      <c r="BD14" s="61">
        <v>1815.6579999999999</v>
      </c>
      <c r="BE14" s="61">
        <v>899.33500000000004</v>
      </c>
      <c r="BF14" s="61">
        <v>1607.48</v>
      </c>
      <c r="BG14" s="83">
        <v>0.2641</v>
      </c>
      <c r="BH14" s="83">
        <v>5.2299999999999999E-2</v>
      </c>
      <c r="BI14" s="83">
        <v>1.67E-2</v>
      </c>
      <c r="BJ14" s="83">
        <v>0.1396</v>
      </c>
      <c r="BK14" s="83">
        <v>3.8399999999999997E-2</v>
      </c>
      <c r="BL14" s="83">
        <v>1.04E-2</v>
      </c>
      <c r="BM14" s="83">
        <v>1.6999999999999999E-3</v>
      </c>
      <c r="BN14" s="83">
        <v>1.9900000000000001E-2</v>
      </c>
      <c r="BO14" s="61">
        <v>2337.0709999999999</v>
      </c>
      <c r="BP14" s="61">
        <v>1820.0719999999999</v>
      </c>
      <c r="BQ14" s="61">
        <v>900.25199999999995</v>
      </c>
      <c r="BR14" s="61">
        <v>1616.9110000000001</v>
      </c>
      <c r="BS14" s="61" t="s">
        <v>342</v>
      </c>
      <c r="BT14" s="61" t="s">
        <v>342</v>
      </c>
      <c r="BU14" s="61">
        <v>0.18099999999999999</v>
      </c>
      <c r="BV14" s="61">
        <v>0.182</v>
      </c>
      <c r="BW14" s="61">
        <v>7.1999999999999995E-2</v>
      </c>
      <c r="BX14" s="61">
        <v>0.13700000000000001</v>
      </c>
      <c r="BY14" s="61">
        <v>0.184</v>
      </c>
      <c r="BZ14" s="61">
        <v>0.184</v>
      </c>
      <c r="CA14" s="61">
        <v>7.0000000000000007E-2</v>
      </c>
      <c r="CB14" s="61">
        <v>0.14000000000000001</v>
      </c>
      <c r="CC14" s="61">
        <v>0.14199999999999999</v>
      </c>
      <c r="CD14" s="61">
        <v>2.1880000000000002</v>
      </c>
      <c r="CE14" s="61">
        <v>1E-3</v>
      </c>
      <c r="CF14" s="61">
        <v>9.2999999999999999E-2</v>
      </c>
      <c r="CG14" s="61">
        <v>207.91499999999999</v>
      </c>
      <c r="CH14" s="61">
        <v>225.45</v>
      </c>
      <c r="CI14" s="61">
        <v>118.7</v>
      </c>
      <c r="CJ14" s="61">
        <v>171.874</v>
      </c>
      <c r="CK14" s="83">
        <v>2.3699999999999999E-2</v>
      </c>
      <c r="CL14" s="83">
        <v>6.4999999999999997E-3</v>
      </c>
      <c r="CM14" s="83">
        <v>2.2000000000000001E-3</v>
      </c>
      <c r="CN14" s="83">
        <v>1.49E-2</v>
      </c>
      <c r="CO14" s="83">
        <v>3.3999999999999998E-3</v>
      </c>
      <c r="CP14" s="83">
        <v>1.2999999999999999E-3</v>
      </c>
      <c r="CQ14" s="83">
        <v>2.0000000000000001E-4</v>
      </c>
      <c r="CR14" s="83">
        <v>2.0999999999999999E-3</v>
      </c>
      <c r="CS14" s="61">
        <v>209.53299999999999</v>
      </c>
      <c r="CT14" s="61">
        <v>225.99799999999999</v>
      </c>
      <c r="CU14" s="61">
        <v>118.821</v>
      </c>
      <c r="CV14" s="61">
        <v>172.88300000000001</v>
      </c>
      <c r="CW14" s="61" t="s">
        <v>342</v>
      </c>
      <c r="CX14" s="61" t="s">
        <v>342</v>
      </c>
      <c r="CY14" s="61">
        <v>1.484</v>
      </c>
      <c r="CZ14" s="61">
        <v>1.4890000000000001</v>
      </c>
      <c r="DA14" s="61">
        <v>0.83699999999999997</v>
      </c>
      <c r="DB14" s="61">
        <v>1652.9949999999999</v>
      </c>
      <c r="DC14" s="61">
        <v>0.159</v>
      </c>
      <c r="DD14" s="61">
        <v>2.3E-2</v>
      </c>
      <c r="DE14" s="61">
        <v>1663.799</v>
      </c>
      <c r="DF14" s="61" t="s">
        <v>342</v>
      </c>
      <c r="DG14" s="82">
        <v>52353814.535999998</v>
      </c>
      <c r="DH14" s="82">
        <v>522166.39799999999</v>
      </c>
      <c r="DI14" s="82">
        <v>53013060.048</v>
      </c>
      <c r="DJ14" s="82">
        <v>9427050</v>
      </c>
      <c r="DK14" s="82">
        <v>131014142.53</v>
      </c>
      <c r="DL14" s="82">
        <v>3152239.5419999999</v>
      </c>
      <c r="DM14" s="82">
        <v>28972475.18</v>
      </c>
      <c r="DN14" s="82">
        <v>4862378.04</v>
      </c>
      <c r="DO14" s="82">
        <v>1724811</v>
      </c>
      <c r="DP14" s="82">
        <v>702226.74399999995</v>
      </c>
      <c r="DQ14" s="82">
        <v>260620.973</v>
      </c>
      <c r="DR14" s="82">
        <v>116278938.699</v>
      </c>
      <c r="DS14" s="82">
        <v>169726046.292</v>
      </c>
      <c r="DT14" s="82">
        <v>38711903.762000002</v>
      </c>
      <c r="DU14" s="82">
        <v>110004128.241</v>
      </c>
      <c r="DV14" s="82">
        <v>176000856.75</v>
      </c>
      <c r="DW14" s="62">
        <v>0.18305210497518901</v>
      </c>
      <c r="DX14" s="62">
        <v>1.8257248139099101E-3</v>
      </c>
      <c r="DY14" s="62">
        <v>0.18535711903646801</v>
      </c>
      <c r="DZ14" s="62">
        <v>3.2961138772796703E-2</v>
      </c>
      <c r="EA14" s="62">
        <v>0.45808342303587002</v>
      </c>
      <c r="EB14" s="62">
        <v>1.1021624473081099E-2</v>
      </c>
      <c r="EC14" s="62">
        <v>0.101300595095962</v>
      </c>
      <c r="ED14" s="62">
        <v>1.7001025489653598E-2</v>
      </c>
      <c r="EE14" s="62">
        <v>6.0307025769298301E-3</v>
      </c>
      <c r="EF14" s="62">
        <v>2.45529546983979E-3</v>
      </c>
      <c r="EG14" s="62">
        <v>9.11246260299278E-4</v>
      </c>
      <c r="EH14" s="62">
        <v>0.40656262932850301</v>
      </c>
      <c r="EI14" s="62">
        <v>0.59343737067149704</v>
      </c>
      <c r="EJ14" s="62">
        <v>0.135353947635627</v>
      </c>
      <c r="EK14" s="62">
        <v>0.38462311502878699</v>
      </c>
      <c r="EL14" s="62">
        <v>0.61537688497121301</v>
      </c>
      <c r="EM14" s="82">
        <v>29443787.458999999</v>
      </c>
      <c r="EN14" s="82">
        <v>23496.780999999999</v>
      </c>
      <c r="EO14" s="82">
        <v>24226991.517000001</v>
      </c>
      <c r="EP14" s="82">
        <v>0</v>
      </c>
      <c r="EQ14" s="82">
        <v>0</v>
      </c>
      <c r="ER14" s="82">
        <v>1646817.2620000001</v>
      </c>
      <c r="ES14" s="82">
        <v>0</v>
      </c>
      <c r="ET14" s="82">
        <v>0</v>
      </c>
      <c r="EU14" s="82">
        <v>0</v>
      </c>
      <c r="EV14" s="82">
        <v>17702.161</v>
      </c>
      <c r="EW14" s="82">
        <v>0</v>
      </c>
      <c r="EX14" s="62">
        <v>0.53187189792053202</v>
      </c>
      <c r="EY14" s="62">
        <v>4.2444531394265201E-4</v>
      </c>
      <c r="EZ14" s="62">
        <v>0.43763581627953202</v>
      </c>
      <c r="FA14" s="62">
        <v>0</v>
      </c>
      <c r="FB14" s="62">
        <v>0</v>
      </c>
      <c r="FC14" s="62">
        <v>2.97480690543197E-2</v>
      </c>
      <c r="FD14" s="62">
        <v>0</v>
      </c>
      <c r="FE14" s="62">
        <v>0</v>
      </c>
      <c r="FF14" s="62">
        <v>0</v>
      </c>
      <c r="FG14" s="62">
        <v>3.1977143167296701E-4</v>
      </c>
      <c r="FH14" s="62">
        <v>0</v>
      </c>
    </row>
    <row r="15" spans="1:164" x14ac:dyDescent="0.15">
      <c r="A15" s="59">
        <v>2020</v>
      </c>
      <c r="B15" s="59" t="s">
        <v>365</v>
      </c>
      <c r="C15" s="59" t="s">
        <v>366</v>
      </c>
      <c r="D15" s="82">
        <v>18809.7</v>
      </c>
      <c r="E15" s="82">
        <v>212493114.537</v>
      </c>
      <c r="F15" s="82">
        <v>109391515.69400001</v>
      </c>
      <c r="G15" s="82">
        <v>212970985.537</v>
      </c>
      <c r="H15" s="82">
        <v>109625495.69400001</v>
      </c>
      <c r="I15" s="82">
        <v>39727442.059</v>
      </c>
      <c r="J15" s="82">
        <v>17850456.037999999</v>
      </c>
      <c r="K15" s="82">
        <v>4414.0110000000004</v>
      </c>
      <c r="L15" s="82">
        <v>2144.8789999999999</v>
      </c>
      <c r="M15" s="82">
        <v>208.346</v>
      </c>
      <c r="N15" s="82">
        <v>12605746.514</v>
      </c>
      <c r="O15" s="82">
        <v>892617.79799999995</v>
      </c>
      <c r="P15" s="82">
        <v>104514.603</v>
      </c>
      <c r="Q15" s="82">
        <v>12632476.914000001</v>
      </c>
      <c r="R15" s="82" t="s">
        <v>342</v>
      </c>
      <c r="S15" s="61">
        <v>0.222</v>
      </c>
      <c r="T15" s="61">
        <v>0.24</v>
      </c>
      <c r="U15" s="61">
        <v>0.01</v>
      </c>
      <c r="V15" s="61">
        <v>634.61199999999997</v>
      </c>
      <c r="W15" s="61">
        <v>2.1999999999999999E-2</v>
      </c>
      <c r="X15" s="61">
        <v>3.0000000000000001E-3</v>
      </c>
      <c r="Y15" s="63">
        <v>635.95699999999999</v>
      </c>
      <c r="Z15" s="61" t="s">
        <v>342</v>
      </c>
      <c r="AA15" s="61">
        <v>4.2000000000000003E-2</v>
      </c>
      <c r="AB15" s="61">
        <v>3.9E-2</v>
      </c>
      <c r="AC15" s="61">
        <v>2E-3</v>
      </c>
      <c r="AD15" s="61">
        <v>118.646</v>
      </c>
      <c r="AE15" s="61">
        <v>4.2006904550527203E-3</v>
      </c>
      <c r="AF15" s="61">
        <v>4.9184936287336302E-4</v>
      </c>
      <c r="AG15" s="61">
        <v>118.89775291331</v>
      </c>
      <c r="AH15" s="61" t="s">
        <v>342</v>
      </c>
      <c r="AI15" s="61">
        <v>0.317</v>
      </c>
      <c r="AJ15" s="61">
        <v>0.34300000000000003</v>
      </c>
      <c r="AK15" s="61">
        <v>1.4999999999999999E-2</v>
      </c>
      <c r="AL15" s="61">
        <v>905.23099999999999</v>
      </c>
      <c r="AM15" s="61">
        <v>3.2000000000000001E-2</v>
      </c>
      <c r="AN15" s="61">
        <v>4.0000000000000001E-3</v>
      </c>
      <c r="AO15" s="61">
        <v>907.15</v>
      </c>
      <c r="AP15" s="61" t="s">
        <v>342</v>
      </c>
      <c r="AQ15" s="61">
        <v>0</v>
      </c>
      <c r="AR15" s="61">
        <v>15.851000000000001</v>
      </c>
      <c r="AS15" s="61">
        <v>0.24</v>
      </c>
      <c r="AT15" s="61">
        <v>0.251</v>
      </c>
      <c r="AU15" s="61">
        <v>0</v>
      </c>
      <c r="AV15" s="61">
        <v>12.252000000000001</v>
      </c>
      <c r="AW15" s="61">
        <v>0.24299999999999999</v>
      </c>
      <c r="AX15" s="61">
        <v>0.251</v>
      </c>
      <c r="AY15" s="61">
        <v>0</v>
      </c>
      <c r="AZ15" s="61">
        <v>1.405</v>
      </c>
      <c r="BA15" s="61">
        <v>5.0000000000000001E-3</v>
      </c>
      <c r="BB15" s="61">
        <v>6.0000000000000001E-3</v>
      </c>
      <c r="BC15" s="61">
        <v>0</v>
      </c>
      <c r="BD15" s="61">
        <v>3560.8589999999999</v>
      </c>
      <c r="BE15" s="61">
        <v>888.149</v>
      </c>
      <c r="BF15" s="61">
        <v>890.05499999999995</v>
      </c>
      <c r="BG15" s="83">
        <v>0</v>
      </c>
      <c r="BH15" s="83">
        <v>5.0799999999999998E-2</v>
      </c>
      <c r="BI15" s="83">
        <v>1.49E-2</v>
      </c>
      <c r="BJ15" s="83">
        <v>1.49E-2</v>
      </c>
      <c r="BK15" s="83">
        <v>0</v>
      </c>
      <c r="BL15" s="83">
        <v>7.1000000000000004E-3</v>
      </c>
      <c r="BM15" s="83">
        <v>1.5E-3</v>
      </c>
      <c r="BN15" s="83">
        <v>1.5E-3</v>
      </c>
      <c r="BO15" s="61">
        <v>0</v>
      </c>
      <c r="BP15" s="61">
        <v>3564.2550000000001</v>
      </c>
      <c r="BQ15" s="61">
        <v>888.96799999999996</v>
      </c>
      <c r="BR15" s="61">
        <v>890.87599999999998</v>
      </c>
      <c r="BS15" s="61" t="s">
        <v>342</v>
      </c>
      <c r="BT15" s="61" t="s">
        <v>342</v>
      </c>
      <c r="BU15" s="61">
        <v>0</v>
      </c>
      <c r="BV15" s="61">
        <v>0.72699999999999998</v>
      </c>
      <c r="BW15" s="61">
        <v>3.2000000000000001E-2</v>
      </c>
      <c r="BX15" s="61">
        <v>3.4000000000000002E-2</v>
      </c>
      <c r="BY15" s="61">
        <v>0</v>
      </c>
      <c r="BZ15" s="61">
        <v>0.44800000000000001</v>
      </c>
      <c r="CA15" s="61">
        <v>3.2000000000000001E-2</v>
      </c>
      <c r="CB15" s="61">
        <v>3.3000000000000002E-2</v>
      </c>
      <c r="CC15" s="61">
        <v>0</v>
      </c>
      <c r="CD15" s="61">
        <v>6.4000000000000001E-2</v>
      </c>
      <c r="CE15" s="61">
        <v>1E-3</v>
      </c>
      <c r="CF15" s="61">
        <v>1E-3</v>
      </c>
      <c r="CG15" s="61">
        <v>0</v>
      </c>
      <c r="CH15" s="61">
        <v>163.358</v>
      </c>
      <c r="CI15" s="61">
        <v>118.842</v>
      </c>
      <c r="CJ15" s="61">
        <v>118.934</v>
      </c>
      <c r="CK15" s="83">
        <v>0</v>
      </c>
      <c r="CL15" s="83">
        <v>2.3E-3</v>
      </c>
      <c r="CM15" s="83">
        <v>2E-3</v>
      </c>
      <c r="CN15" s="83">
        <v>2E-3</v>
      </c>
      <c r="CO15" s="83">
        <v>0</v>
      </c>
      <c r="CP15" s="83">
        <v>2.9999999999999997E-4</v>
      </c>
      <c r="CQ15" s="83">
        <v>2.0000000000000001E-4</v>
      </c>
      <c r="CR15" s="83">
        <v>2.0000000000000001E-4</v>
      </c>
      <c r="CS15" s="61">
        <v>0</v>
      </c>
      <c r="CT15" s="61">
        <v>163.51400000000001</v>
      </c>
      <c r="CU15" s="61">
        <v>118.95099999999999</v>
      </c>
      <c r="CV15" s="61">
        <v>119.044</v>
      </c>
      <c r="CW15" s="61" t="s">
        <v>342</v>
      </c>
      <c r="CX15" s="61" t="s">
        <v>342</v>
      </c>
      <c r="CY15" s="61">
        <v>0.35899999999999999</v>
      </c>
      <c r="CZ15" s="61">
        <v>0.35699999999999998</v>
      </c>
      <c r="DA15" s="61">
        <v>0.01</v>
      </c>
      <c r="DB15" s="61">
        <v>970.21</v>
      </c>
      <c r="DC15" s="61">
        <v>2.1000000000000001E-2</v>
      </c>
      <c r="DD15" s="61">
        <v>2E-3</v>
      </c>
      <c r="DE15" s="61">
        <v>971.42100000000005</v>
      </c>
      <c r="DF15" s="61" t="s">
        <v>342</v>
      </c>
      <c r="DG15" s="82">
        <v>0</v>
      </c>
      <c r="DH15" s="82">
        <v>30467.921999999999</v>
      </c>
      <c r="DI15" s="82">
        <v>27451281.522</v>
      </c>
      <c r="DJ15" s="82">
        <v>11867904</v>
      </c>
      <c r="DK15" s="82">
        <v>0</v>
      </c>
      <c r="DL15" s="82">
        <v>369148</v>
      </c>
      <c r="DM15" s="82">
        <v>0</v>
      </c>
      <c r="DN15" s="82">
        <v>8641</v>
      </c>
      <c r="DO15" s="82">
        <v>0</v>
      </c>
      <c r="DP15" s="82">
        <v>0</v>
      </c>
      <c r="DQ15" s="82">
        <v>0</v>
      </c>
      <c r="DR15" s="82">
        <v>39349653.443999998</v>
      </c>
      <c r="DS15" s="82">
        <v>377789</v>
      </c>
      <c r="DT15" s="82">
        <v>377789</v>
      </c>
      <c r="DU15" s="82">
        <v>27850897.443999998</v>
      </c>
      <c r="DV15" s="82">
        <v>11876545</v>
      </c>
      <c r="DW15" s="62">
        <v>0</v>
      </c>
      <c r="DX15" s="62">
        <v>7.6692382206450195E-4</v>
      </c>
      <c r="DY15" s="62">
        <v>0.69099040444638404</v>
      </c>
      <c r="DZ15" s="62">
        <v>0.29873314942760398</v>
      </c>
      <c r="EA15" s="62">
        <v>0</v>
      </c>
      <c r="EB15" s="62">
        <v>9.2920152239941694E-3</v>
      </c>
      <c r="EC15" s="62">
        <v>0</v>
      </c>
      <c r="ED15" s="62">
        <v>2.17507079953118E-4</v>
      </c>
      <c r="EE15" s="62">
        <v>0</v>
      </c>
      <c r="EF15" s="62">
        <v>0</v>
      </c>
      <c r="EG15" s="62">
        <v>0</v>
      </c>
      <c r="EH15" s="62">
        <v>0.99049047769605303</v>
      </c>
      <c r="EI15" s="62">
        <v>9.5095223039472904E-3</v>
      </c>
      <c r="EJ15" s="62">
        <v>9.5095223039472904E-3</v>
      </c>
      <c r="EK15" s="62">
        <v>0.70104934349244297</v>
      </c>
      <c r="EL15" s="62">
        <v>0.29895065650755698</v>
      </c>
      <c r="EM15" s="82">
        <v>0</v>
      </c>
      <c r="EN15" s="82">
        <v>19595</v>
      </c>
      <c r="EO15" s="82">
        <v>15535274.763</v>
      </c>
      <c r="EP15" s="82">
        <v>0</v>
      </c>
      <c r="EQ15" s="82">
        <v>0</v>
      </c>
      <c r="ER15" s="82">
        <v>57915.811000000002</v>
      </c>
      <c r="ES15" s="82">
        <v>0</v>
      </c>
      <c r="ET15" s="82">
        <v>0</v>
      </c>
      <c r="EU15" s="82">
        <v>0</v>
      </c>
      <c r="EV15" s="82">
        <v>0</v>
      </c>
      <c r="EW15" s="82">
        <v>0</v>
      </c>
      <c r="EX15" s="62">
        <v>0</v>
      </c>
      <c r="EY15" s="62">
        <v>1.25506111053867E-3</v>
      </c>
      <c r="EZ15" s="62">
        <v>0.99503542719923799</v>
      </c>
      <c r="FA15" s="62">
        <v>0</v>
      </c>
      <c r="FB15" s="62">
        <v>0</v>
      </c>
      <c r="FC15" s="62">
        <v>3.7095116902238E-3</v>
      </c>
      <c r="FD15" s="62">
        <v>0</v>
      </c>
      <c r="FE15" s="62">
        <v>0</v>
      </c>
      <c r="FF15" s="62">
        <v>0</v>
      </c>
      <c r="FG15" s="62">
        <v>0</v>
      </c>
      <c r="FH15" s="62">
        <v>0</v>
      </c>
    </row>
    <row r="16" spans="1:164" x14ac:dyDescent="0.15">
      <c r="A16" s="59">
        <v>2020</v>
      </c>
      <c r="B16" s="59" t="s">
        <v>367</v>
      </c>
      <c r="C16" s="59" t="s">
        <v>368</v>
      </c>
      <c r="D16" s="82">
        <v>6455</v>
      </c>
      <c r="E16" s="82">
        <v>107006755.55400001</v>
      </c>
      <c r="F16" s="82">
        <v>54520630.659999996</v>
      </c>
      <c r="G16" s="82">
        <v>109010920.55400001</v>
      </c>
      <c r="H16" s="82">
        <v>55567316.659999996</v>
      </c>
      <c r="I16" s="82">
        <v>10559287.470000001</v>
      </c>
      <c r="J16" s="82">
        <v>5307000.4879999999</v>
      </c>
      <c r="K16" s="82">
        <v>4540.3530000000001</v>
      </c>
      <c r="L16" s="82">
        <v>2194.46</v>
      </c>
      <c r="M16" s="82">
        <v>600.053</v>
      </c>
      <c r="N16" s="82">
        <v>6356303.5750000002</v>
      </c>
      <c r="O16" s="82">
        <v>1460308.8319999999</v>
      </c>
      <c r="P16" s="82">
        <v>187237.06</v>
      </c>
      <c r="Q16" s="82">
        <v>6402455.7570000002</v>
      </c>
      <c r="R16" s="82" t="s">
        <v>342</v>
      </c>
      <c r="S16" s="61">
        <v>0.86</v>
      </c>
      <c r="T16" s="61">
        <v>0.82699999999999996</v>
      </c>
      <c r="U16" s="61">
        <v>0.114</v>
      </c>
      <c r="V16" s="61">
        <v>1203.9269999999999</v>
      </c>
      <c r="W16" s="61">
        <v>0.13800000000000001</v>
      </c>
      <c r="X16" s="61">
        <v>1.7999999999999999E-2</v>
      </c>
      <c r="Y16" s="61">
        <v>1212.6679999999999</v>
      </c>
      <c r="Z16" s="61" t="s">
        <v>342</v>
      </c>
      <c r="AA16" s="61">
        <v>8.5000000000000006E-2</v>
      </c>
      <c r="AB16" s="61">
        <v>8.1000000000000003E-2</v>
      </c>
      <c r="AC16" s="61">
        <v>1.0999999999999999E-2</v>
      </c>
      <c r="AD16" s="61">
        <v>118.80200000000001</v>
      </c>
      <c r="AE16" s="61">
        <v>1.3646884483504099E-2</v>
      </c>
      <c r="AF16" s="61">
        <v>1.7497685919980301E-3</v>
      </c>
      <c r="AG16" s="61">
        <v>119.664515083238</v>
      </c>
      <c r="AH16" s="61" t="s">
        <v>342</v>
      </c>
      <c r="AI16" s="61">
        <v>0.877</v>
      </c>
      <c r="AJ16" s="61">
        <v>0.84299999999999997</v>
      </c>
      <c r="AK16" s="61">
        <v>0.11600000000000001</v>
      </c>
      <c r="AL16" s="61">
        <v>1227.7539999999999</v>
      </c>
      <c r="AM16" s="61">
        <v>0.14099999999999999</v>
      </c>
      <c r="AN16" s="61">
        <v>1.7999999999999999E-2</v>
      </c>
      <c r="AO16" s="61">
        <v>1236.6690000000001</v>
      </c>
      <c r="AP16" s="61" t="s">
        <v>342</v>
      </c>
      <c r="AQ16" s="61">
        <v>0</v>
      </c>
      <c r="AR16" s="61">
        <v>4.4180000000000001</v>
      </c>
      <c r="AS16" s="61">
        <v>0.496</v>
      </c>
      <c r="AT16" s="61">
        <v>0.58599999999999997</v>
      </c>
      <c r="AU16" s="61">
        <v>0</v>
      </c>
      <c r="AV16" s="61">
        <v>7.3570000000000002</v>
      </c>
      <c r="AW16" s="61">
        <v>0.49399999999999999</v>
      </c>
      <c r="AX16" s="61">
        <v>0.60499999999999998</v>
      </c>
      <c r="AY16" s="61">
        <v>0</v>
      </c>
      <c r="AZ16" s="61">
        <v>1.24</v>
      </c>
      <c r="BA16" s="61">
        <v>3.3000000000000002E-2</v>
      </c>
      <c r="BB16" s="61">
        <v>6.0999999999999999E-2</v>
      </c>
      <c r="BC16" s="61">
        <v>0</v>
      </c>
      <c r="BD16" s="61">
        <v>2035.075</v>
      </c>
      <c r="BE16" s="61">
        <v>1124.4780000000001</v>
      </c>
      <c r="BF16" s="61">
        <v>1145.3900000000001</v>
      </c>
      <c r="BG16" s="83">
        <v>0</v>
      </c>
      <c r="BH16" s="83">
        <v>8.3000000000000004E-2</v>
      </c>
      <c r="BI16" s="83">
        <v>2.1399999999999999E-2</v>
      </c>
      <c r="BJ16" s="83">
        <v>2.2800000000000001E-2</v>
      </c>
      <c r="BK16" s="83">
        <v>0</v>
      </c>
      <c r="BL16" s="83">
        <v>1.66E-2</v>
      </c>
      <c r="BM16" s="83">
        <v>2.2000000000000001E-3</v>
      </c>
      <c r="BN16" s="83">
        <v>2.5000000000000001E-3</v>
      </c>
      <c r="BO16" s="61">
        <v>0</v>
      </c>
      <c r="BP16" s="61">
        <v>2042.098</v>
      </c>
      <c r="BQ16" s="61">
        <v>1125.6659999999999</v>
      </c>
      <c r="BR16" s="61">
        <v>1146.712</v>
      </c>
      <c r="BS16" s="61" t="s">
        <v>342</v>
      </c>
      <c r="BT16" s="61" t="s">
        <v>342</v>
      </c>
      <c r="BU16" s="61">
        <v>0</v>
      </c>
      <c r="BV16" s="61">
        <v>0.35299999999999998</v>
      </c>
      <c r="BW16" s="61">
        <v>5.2999999999999999E-2</v>
      </c>
      <c r="BX16" s="61">
        <v>6.2E-2</v>
      </c>
      <c r="BY16" s="61">
        <v>0</v>
      </c>
      <c r="BZ16" s="61">
        <v>0.309</v>
      </c>
      <c r="CA16" s="61">
        <v>5.1999999999999998E-2</v>
      </c>
      <c r="CB16" s="61">
        <v>6.2E-2</v>
      </c>
      <c r="CC16" s="61">
        <v>0</v>
      </c>
      <c r="CD16" s="61">
        <v>9.9000000000000005E-2</v>
      </c>
      <c r="CE16" s="61">
        <v>4.0000000000000001E-3</v>
      </c>
      <c r="CF16" s="61">
        <v>6.0000000000000001E-3</v>
      </c>
      <c r="CG16" s="61">
        <v>0</v>
      </c>
      <c r="CH16" s="61">
        <v>162.53700000000001</v>
      </c>
      <c r="CI16" s="61">
        <v>119.227</v>
      </c>
      <c r="CJ16" s="61">
        <v>120.53700000000001</v>
      </c>
      <c r="CK16" s="83">
        <v>0</v>
      </c>
      <c r="CL16" s="83">
        <v>6.6E-3</v>
      </c>
      <c r="CM16" s="83">
        <v>2.3E-3</v>
      </c>
      <c r="CN16" s="83">
        <v>2.3999999999999998E-3</v>
      </c>
      <c r="CO16" s="83">
        <v>0</v>
      </c>
      <c r="CP16" s="83">
        <v>1.2999999999999999E-3</v>
      </c>
      <c r="CQ16" s="83">
        <v>2.0000000000000001E-4</v>
      </c>
      <c r="CR16" s="83">
        <v>2.9999999999999997E-4</v>
      </c>
      <c r="CS16" s="61">
        <v>0</v>
      </c>
      <c r="CT16" s="61">
        <v>163.09800000000001</v>
      </c>
      <c r="CU16" s="61">
        <v>119.35299999999999</v>
      </c>
      <c r="CV16" s="61">
        <v>120.67700000000001</v>
      </c>
      <c r="CW16" s="61" t="s">
        <v>342</v>
      </c>
      <c r="CX16" s="61" t="s">
        <v>342</v>
      </c>
      <c r="CY16" s="61">
        <v>0.76200000000000001</v>
      </c>
      <c r="CZ16" s="61">
        <v>0.76200000000000001</v>
      </c>
      <c r="DA16" s="61">
        <v>8.4000000000000005E-2</v>
      </c>
      <c r="DB16" s="61">
        <v>1260.578</v>
      </c>
      <c r="DC16" s="61">
        <v>3.4000000000000002E-2</v>
      </c>
      <c r="DD16" s="61">
        <v>4.0000000000000001E-3</v>
      </c>
      <c r="DE16" s="61">
        <v>1262.6469999999999</v>
      </c>
      <c r="DF16" s="61" t="s">
        <v>342</v>
      </c>
      <c r="DG16" s="82">
        <v>0</v>
      </c>
      <c r="DH16" s="82">
        <v>280449.66700000002</v>
      </c>
      <c r="DI16" s="82">
        <v>9118920.3900000006</v>
      </c>
      <c r="DJ16" s="82">
        <v>0</v>
      </c>
      <c r="DK16" s="82">
        <v>0</v>
      </c>
      <c r="DL16" s="82">
        <v>955824.47900000005</v>
      </c>
      <c r="DM16" s="82">
        <v>0</v>
      </c>
      <c r="DN16" s="82">
        <v>204930</v>
      </c>
      <c r="DO16" s="82">
        <v>0</v>
      </c>
      <c r="DP16" s="82">
        <v>0</v>
      </c>
      <c r="DQ16" s="82">
        <v>-837</v>
      </c>
      <c r="DR16" s="82">
        <v>9398533.057</v>
      </c>
      <c r="DS16" s="82">
        <v>1160754.4790000001</v>
      </c>
      <c r="DT16" s="82">
        <v>1160754.4790000001</v>
      </c>
      <c r="DU16" s="82">
        <v>10354357.536</v>
      </c>
      <c r="DV16" s="82">
        <v>204930</v>
      </c>
      <c r="DW16" s="62">
        <v>0</v>
      </c>
      <c r="DX16" s="62">
        <v>2.6559525540322398E-2</v>
      </c>
      <c r="DY16" s="62">
        <v>0.86359239284948697</v>
      </c>
      <c r="DZ16" s="62">
        <v>0</v>
      </c>
      <c r="EA16" s="62">
        <v>0</v>
      </c>
      <c r="EB16" s="62">
        <v>9.0519788929062497E-2</v>
      </c>
      <c r="EC16" s="62">
        <v>0</v>
      </c>
      <c r="ED16" s="62">
        <v>1.9407559392745799E-2</v>
      </c>
      <c r="EE16" s="62">
        <v>0</v>
      </c>
      <c r="EF16" s="62">
        <v>0</v>
      </c>
      <c r="EG16" s="62">
        <v>0</v>
      </c>
      <c r="EH16" s="62">
        <v>0.89007265167819205</v>
      </c>
      <c r="EI16" s="62">
        <v>0.109927348321808</v>
      </c>
      <c r="EJ16" s="62">
        <v>0.109927348321808</v>
      </c>
      <c r="EK16" s="62">
        <v>0.98059244060725403</v>
      </c>
      <c r="EL16" s="62">
        <v>1.9407559392745799E-2</v>
      </c>
      <c r="EM16" s="82">
        <v>0</v>
      </c>
      <c r="EN16" s="82">
        <v>215805</v>
      </c>
      <c r="EO16" s="82">
        <v>6681210.6390000004</v>
      </c>
      <c r="EP16" s="82">
        <v>0</v>
      </c>
      <c r="EQ16" s="82">
        <v>0</v>
      </c>
      <c r="ER16" s="82">
        <v>34942.239000000001</v>
      </c>
      <c r="ES16" s="82">
        <v>0</v>
      </c>
      <c r="ET16" s="82">
        <v>0</v>
      </c>
      <c r="EU16" s="82">
        <v>0</v>
      </c>
      <c r="EV16" s="82">
        <v>0</v>
      </c>
      <c r="EW16" s="82">
        <v>0</v>
      </c>
      <c r="EX16" s="62">
        <v>0</v>
      </c>
      <c r="EY16" s="62">
        <v>3.1131897191849299E-2</v>
      </c>
      <c r="EZ16" s="62">
        <v>0.96382735673703002</v>
      </c>
      <c r="FA16" s="62">
        <v>0</v>
      </c>
      <c r="FB16" s="62">
        <v>0</v>
      </c>
      <c r="FC16" s="62">
        <v>5.0407460711204399E-3</v>
      </c>
      <c r="FD16" s="62">
        <v>0</v>
      </c>
      <c r="FE16" s="62">
        <v>0</v>
      </c>
      <c r="FF16" s="62">
        <v>0</v>
      </c>
      <c r="FG16" s="62">
        <v>0</v>
      </c>
      <c r="FH16" s="62">
        <v>0</v>
      </c>
    </row>
    <row r="17" spans="1:164" x14ac:dyDescent="0.15">
      <c r="A17" s="59">
        <v>2020</v>
      </c>
      <c r="B17" s="59" t="s">
        <v>369</v>
      </c>
      <c r="C17" s="59" t="s">
        <v>370</v>
      </c>
      <c r="D17" s="82">
        <v>32907.800000000003</v>
      </c>
      <c r="E17" s="82">
        <v>180460691.79100001</v>
      </c>
      <c r="F17" s="82">
        <v>90294141.238999993</v>
      </c>
      <c r="G17" s="82">
        <v>484645157.90200001</v>
      </c>
      <c r="H17" s="82">
        <v>214702939.29300001</v>
      </c>
      <c r="I17" s="82">
        <v>84654341.660999998</v>
      </c>
      <c r="J17" s="82">
        <v>37027463.538999997</v>
      </c>
      <c r="K17" s="82">
        <v>4488.5780000000004</v>
      </c>
      <c r="L17" s="82">
        <v>2063.0340000000001</v>
      </c>
      <c r="M17" s="82">
        <v>1133.9849999999999</v>
      </c>
      <c r="N17" s="82">
        <v>9883912.2860000003</v>
      </c>
      <c r="O17" s="82">
        <v>1377030.307</v>
      </c>
      <c r="P17" s="82">
        <v>172017.86</v>
      </c>
      <c r="Q17" s="82">
        <v>9925689.4499999993</v>
      </c>
      <c r="R17" s="82" t="s">
        <v>342</v>
      </c>
      <c r="S17" s="61">
        <v>0.106</v>
      </c>
      <c r="T17" s="61">
        <v>0.111</v>
      </c>
      <c r="U17" s="61">
        <v>2.7E-2</v>
      </c>
      <c r="V17" s="61">
        <v>233.512</v>
      </c>
      <c r="W17" s="61">
        <v>1.6E-2</v>
      </c>
      <c r="X17" s="61">
        <v>2E-3</v>
      </c>
      <c r="Y17" s="61">
        <v>234.499</v>
      </c>
      <c r="Z17" s="61" t="s">
        <v>342</v>
      </c>
      <c r="AA17" s="61">
        <v>0.05</v>
      </c>
      <c r="AB17" s="61">
        <v>4.5999999999999999E-2</v>
      </c>
      <c r="AC17" s="61">
        <v>1.2999999999999999E-2</v>
      </c>
      <c r="AD17" s="61">
        <v>109.541</v>
      </c>
      <c r="AE17" s="61">
        <v>7.6306385248417598E-3</v>
      </c>
      <c r="AF17" s="61">
        <v>9.5321512010616697E-4</v>
      </c>
      <c r="AG17" s="61">
        <v>110.00389449349299</v>
      </c>
      <c r="AH17" s="61" t="s">
        <v>342</v>
      </c>
      <c r="AI17" s="61">
        <v>0.378</v>
      </c>
      <c r="AJ17" s="61">
        <v>0.39700000000000002</v>
      </c>
      <c r="AK17" s="61">
        <v>9.6000000000000002E-2</v>
      </c>
      <c r="AL17" s="61">
        <v>832.423</v>
      </c>
      <c r="AM17" s="61">
        <v>5.8000000000000003E-2</v>
      </c>
      <c r="AN17" s="61">
        <v>7.0000000000000001E-3</v>
      </c>
      <c r="AO17" s="61">
        <v>835.94200000000001</v>
      </c>
      <c r="AP17" s="61" t="s">
        <v>342</v>
      </c>
      <c r="AQ17" s="61">
        <v>3.4</v>
      </c>
      <c r="AR17" s="61">
        <v>2.3159999999999998</v>
      </c>
      <c r="AS17" s="61">
        <v>0.20699999999999999</v>
      </c>
      <c r="AT17" s="61">
        <v>0.25700000000000001</v>
      </c>
      <c r="AU17" s="61">
        <v>0</v>
      </c>
      <c r="AV17" s="61">
        <v>2.21</v>
      </c>
      <c r="AW17" s="61">
        <v>0.216</v>
      </c>
      <c r="AX17" s="61">
        <v>0.245</v>
      </c>
      <c r="AY17" s="61">
        <v>6.3250000000000002</v>
      </c>
      <c r="AZ17" s="61">
        <v>1.03</v>
      </c>
      <c r="BA17" s="61">
        <v>1.4999999999999999E-2</v>
      </c>
      <c r="BB17" s="61">
        <v>7.0000000000000007E-2</v>
      </c>
      <c r="BC17" s="61">
        <v>2395.2849999999999</v>
      </c>
      <c r="BD17" s="61">
        <v>952.03300000000002</v>
      </c>
      <c r="BE17" s="61">
        <v>839.57</v>
      </c>
      <c r="BF17" s="61">
        <v>851.28</v>
      </c>
      <c r="BG17" s="83">
        <v>0.27539999999999998</v>
      </c>
      <c r="BH17" s="83">
        <v>4.4900000000000002E-2</v>
      </c>
      <c r="BI17" s="83">
        <v>1.8800000000000001E-2</v>
      </c>
      <c r="BJ17" s="83">
        <v>2.0899999999999998E-2</v>
      </c>
      <c r="BK17" s="83">
        <v>4.0099999999999997E-2</v>
      </c>
      <c r="BL17" s="83">
        <v>1.0500000000000001E-2</v>
      </c>
      <c r="BM17" s="83">
        <v>2E-3</v>
      </c>
      <c r="BN17" s="83">
        <v>2.3E-3</v>
      </c>
      <c r="BO17" s="61">
        <v>2414.1260000000002</v>
      </c>
      <c r="BP17" s="61">
        <v>956.27300000000002</v>
      </c>
      <c r="BQ17" s="61">
        <v>840.62900000000002</v>
      </c>
      <c r="BR17" s="61">
        <v>852.49900000000002</v>
      </c>
      <c r="BS17" s="61" t="s">
        <v>342</v>
      </c>
      <c r="BT17" s="61" t="s">
        <v>342</v>
      </c>
      <c r="BU17" s="61">
        <v>0.29099999999999998</v>
      </c>
      <c r="BV17" s="61">
        <v>0.26500000000000001</v>
      </c>
      <c r="BW17" s="61">
        <v>2.9000000000000001E-2</v>
      </c>
      <c r="BX17" s="61">
        <v>3.5999999999999997E-2</v>
      </c>
      <c r="BZ17" s="61">
        <v>0.217</v>
      </c>
      <c r="CA17" s="61">
        <v>0.03</v>
      </c>
      <c r="CB17" s="61">
        <v>3.4000000000000002E-2</v>
      </c>
      <c r="CC17" s="61">
        <v>0.54200000000000004</v>
      </c>
      <c r="CD17" s="61">
        <v>0.11799999999999999</v>
      </c>
      <c r="CE17" s="61">
        <v>2E-3</v>
      </c>
      <c r="CF17" s="61">
        <v>0.01</v>
      </c>
      <c r="CG17" s="61">
        <v>205.20099999999999</v>
      </c>
      <c r="CH17" s="61">
        <v>108.9</v>
      </c>
      <c r="CI17" s="61">
        <v>118.459</v>
      </c>
      <c r="CJ17" s="61">
        <v>119.224</v>
      </c>
      <c r="CK17" s="83">
        <v>2.3599999999999999E-2</v>
      </c>
      <c r="CL17" s="83">
        <v>5.1000000000000004E-3</v>
      </c>
      <c r="CM17" s="83">
        <v>2.7000000000000001E-3</v>
      </c>
      <c r="CN17" s="83">
        <v>2.8999999999999998E-3</v>
      </c>
      <c r="CO17" s="83">
        <v>3.3999999999999998E-3</v>
      </c>
      <c r="CP17" s="83">
        <v>1.1999999999999999E-3</v>
      </c>
      <c r="CQ17" s="83">
        <v>2.9999999999999997E-4</v>
      </c>
      <c r="CR17" s="83">
        <v>2.9999999999999997E-4</v>
      </c>
      <c r="CS17" s="61">
        <v>206.815</v>
      </c>
      <c r="CT17" s="61">
        <v>109.38500000000001</v>
      </c>
      <c r="CU17" s="61">
        <v>118.60899999999999</v>
      </c>
      <c r="CV17" s="61">
        <v>119.395</v>
      </c>
      <c r="CW17" s="61" t="s">
        <v>342</v>
      </c>
      <c r="CX17" s="61" t="s">
        <v>342</v>
      </c>
      <c r="CY17" s="61">
        <v>0.40300000000000002</v>
      </c>
      <c r="CZ17" s="61">
        <v>0.378</v>
      </c>
      <c r="DA17" s="61">
        <v>0.127</v>
      </c>
      <c r="DB17" s="61">
        <v>877.93899999999996</v>
      </c>
      <c r="DC17" s="61">
        <v>4.2000000000000003E-2</v>
      </c>
      <c r="DD17" s="61">
        <v>5.0000000000000001E-3</v>
      </c>
      <c r="DE17" s="61">
        <v>880.51</v>
      </c>
      <c r="DF17" s="61" t="s">
        <v>342</v>
      </c>
      <c r="DG17" s="82">
        <v>143691.53</v>
      </c>
      <c r="DH17" s="82">
        <v>39254.584000000003</v>
      </c>
      <c r="DI17" s="82">
        <v>21930867.596999999</v>
      </c>
      <c r="DJ17" s="82">
        <v>26562172</v>
      </c>
      <c r="DK17" s="82">
        <v>29208021</v>
      </c>
      <c r="DL17" s="82">
        <v>1640853.371</v>
      </c>
      <c r="DM17" s="82">
        <v>4521726</v>
      </c>
      <c r="DN17" s="82">
        <v>615103.4</v>
      </c>
      <c r="DO17" s="82">
        <v>0</v>
      </c>
      <c r="DP17" s="82">
        <v>5999.223</v>
      </c>
      <c r="DQ17" s="82">
        <v>-13347</v>
      </c>
      <c r="DR17" s="82">
        <v>48668637.934</v>
      </c>
      <c r="DS17" s="82">
        <v>35985703.770999998</v>
      </c>
      <c r="DT17" s="82">
        <v>6777682.7709999997</v>
      </c>
      <c r="DU17" s="82">
        <v>23747319.305</v>
      </c>
      <c r="DV17" s="82">
        <v>60907022.399999999</v>
      </c>
      <c r="DW17" s="62">
        <v>1.69739114504877E-3</v>
      </c>
      <c r="DX17" s="62">
        <v>4.6370432052726597E-4</v>
      </c>
      <c r="DY17" s="62">
        <v>0.25906370725111499</v>
      </c>
      <c r="DZ17" s="62">
        <v>0.31377211688164502</v>
      </c>
      <c r="EA17" s="62">
        <v>0.34502685168568098</v>
      </c>
      <c r="EB17" s="62">
        <v>1.9382979513537301E-2</v>
      </c>
      <c r="EC17" s="62">
        <v>5.3413988094752701E-2</v>
      </c>
      <c r="ED17" s="62">
        <v>7.26605851054264E-3</v>
      </c>
      <c r="EE17" s="62">
        <v>0</v>
      </c>
      <c r="EF17" s="62">
        <v>7.0867280746282895E-5</v>
      </c>
      <c r="EG17" s="62">
        <v>0</v>
      </c>
      <c r="EH17" s="62">
        <v>0.57491012219548598</v>
      </c>
      <c r="EI17" s="62">
        <v>0.42508987780451402</v>
      </c>
      <c r="EJ17" s="62">
        <v>8.0063026118832606E-2</v>
      </c>
      <c r="EK17" s="62">
        <v>0.28052098482737797</v>
      </c>
      <c r="EL17" s="62">
        <v>0.71947901517262203</v>
      </c>
      <c r="EM17" s="82">
        <v>145586</v>
      </c>
      <c r="EN17" s="82">
        <v>239644.38399999999</v>
      </c>
      <c r="EO17" s="82">
        <v>12414544.043</v>
      </c>
      <c r="EP17" s="82">
        <v>0</v>
      </c>
      <c r="EQ17" s="82">
        <v>0</v>
      </c>
      <c r="ER17" s="82">
        <v>419821.02299999999</v>
      </c>
      <c r="ES17" s="82">
        <v>0</v>
      </c>
      <c r="ET17" s="82">
        <v>0</v>
      </c>
      <c r="EU17" s="82">
        <v>0</v>
      </c>
      <c r="EV17" s="82">
        <v>0</v>
      </c>
      <c r="EW17" s="82">
        <v>0</v>
      </c>
      <c r="EX17" s="62">
        <v>1.1012893741923701E-2</v>
      </c>
      <c r="EY17" s="62">
        <v>1.8127966565070801E-2</v>
      </c>
      <c r="EZ17" s="62">
        <v>0.93910166086574298</v>
      </c>
      <c r="FA17" s="62">
        <v>0</v>
      </c>
      <c r="FB17" s="62">
        <v>0</v>
      </c>
      <c r="FC17" s="62">
        <v>3.17574788272625E-2</v>
      </c>
      <c r="FD17" s="62">
        <v>0</v>
      </c>
      <c r="FE17" s="62">
        <v>0</v>
      </c>
      <c r="FF17" s="62">
        <v>0</v>
      </c>
      <c r="FG17" s="62">
        <v>0</v>
      </c>
      <c r="FH17" s="62">
        <v>0</v>
      </c>
    </row>
    <row r="18" spans="1:164" x14ac:dyDescent="0.15">
      <c r="A18" s="59">
        <v>2020</v>
      </c>
      <c r="B18" s="59" t="s">
        <v>397</v>
      </c>
      <c r="C18" s="59" t="s">
        <v>398</v>
      </c>
      <c r="D18" s="82">
        <v>6448.6</v>
      </c>
      <c r="E18" s="82">
        <v>180694810.736</v>
      </c>
      <c r="F18" s="82">
        <v>80651628.797000006</v>
      </c>
      <c r="G18" s="82">
        <v>184458370.736</v>
      </c>
      <c r="H18" s="82">
        <v>82455905.797000006</v>
      </c>
      <c r="I18" s="82">
        <v>18215877.993000001</v>
      </c>
      <c r="J18" s="82">
        <v>8266433.0060000001</v>
      </c>
      <c r="K18" s="82">
        <v>35615.203000000001</v>
      </c>
      <c r="L18" s="82">
        <v>16051.039000000001</v>
      </c>
      <c r="M18" s="82">
        <v>39090.355000000003</v>
      </c>
      <c r="N18" s="82">
        <v>14592589.954</v>
      </c>
      <c r="O18" s="82">
        <v>1548626.9680000001</v>
      </c>
      <c r="P18" s="82">
        <v>255963.88099999999</v>
      </c>
      <c r="Q18" s="82">
        <v>14650086.408</v>
      </c>
      <c r="R18" s="82" t="s">
        <v>342</v>
      </c>
      <c r="S18" s="61">
        <v>3.91</v>
      </c>
      <c r="T18" s="61">
        <v>3.883</v>
      </c>
      <c r="U18" s="61">
        <v>4.2919999999999998</v>
      </c>
      <c r="V18" s="61">
        <v>1602.184</v>
      </c>
      <c r="W18" s="61">
        <v>8.5000000000000006E-2</v>
      </c>
      <c r="X18" s="61">
        <v>1.4E-2</v>
      </c>
      <c r="Y18" s="61">
        <v>1608.4960000000001</v>
      </c>
      <c r="Z18" s="61" t="s">
        <v>342</v>
      </c>
      <c r="AA18" s="61">
        <v>0.39400000000000002</v>
      </c>
      <c r="AB18" s="61">
        <v>0.39800000000000002</v>
      </c>
      <c r="AC18" s="61">
        <v>0.433</v>
      </c>
      <c r="AD18" s="61">
        <v>161.51599999999999</v>
      </c>
      <c r="AE18" s="61">
        <v>8.5704008969166492E-3</v>
      </c>
      <c r="AF18" s="61">
        <v>1.4165535798035199E-3</v>
      </c>
      <c r="AG18" s="61">
        <v>162.15281831645001</v>
      </c>
      <c r="AH18" s="61" t="s">
        <v>342</v>
      </c>
      <c r="AI18" s="61">
        <v>4.0049999999999999</v>
      </c>
      <c r="AJ18" s="61">
        <v>3.9769999999999999</v>
      </c>
      <c r="AK18" s="61">
        <v>4.3949999999999996</v>
      </c>
      <c r="AL18" s="61">
        <v>1640.826</v>
      </c>
      <c r="AM18" s="61">
        <v>8.6999999999999994E-2</v>
      </c>
      <c r="AN18" s="61">
        <v>1.4E-2</v>
      </c>
      <c r="AO18" s="61">
        <v>1647.2909999999999</v>
      </c>
      <c r="AP18" s="61" t="s">
        <v>342</v>
      </c>
      <c r="AQ18" s="61">
        <v>2.4470000000000001</v>
      </c>
      <c r="AR18" s="61">
        <v>5.1260000000000003</v>
      </c>
      <c r="AS18" s="61">
        <v>2.3559999999999999</v>
      </c>
      <c r="AT18" s="61">
        <v>3.9870000000000001</v>
      </c>
      <c r="AU18" s="61">
        <v>2.423</v>
      </c>
      <c r="AV18" s="61">
        <v>4.8650000000000002</v>
      </c>
      <c r="AW18" s="61">
        <v>2.3940000000000001</v>
      </c>
      <c r="AX18" s="61">
        <v>3.964</v>
      </c>
      <c r="AY18" s="61">
        <v>1.91</v>
      </c>
      <c r="AZ18" s="61">
        <v>6.9580000000000002</v>
      </c>
      <c r="BA18" s="61">
        <v>3.5000000000000003E-2</v>
      </c>
      <c r="BB18" s="61">
        <v>4.3959999999999999</v>
      </c>
      <c r="BC18" s="61">
        <v>2176.33</v>
      </c>
      <c r="BD18" s="61">
        <v>1726.721</v>
      </c>
      <c r="BE18" s="61">
        <v>1056.883</v>
      </c>
      <c r="BF18" s="61">
        <v>1640.5530000000001</v>
      </c>
      <c r="BG18" s="83">
        <v>0.25629999999999997</v>
      </c>
      <c r="BH18" s="83">
        <v>6.5299999999999997E-2</v>
      </c>
      <c r="BI18" s="83">
        <v>1.9599999999999999E-2</v>
      </c>
      <c r="BJ18" s="83">
        <v>8.7099999999999997E-2</v>
      </c>
      <c r="BK18" s="83">
        <v>3.73E-2</v>
      </c>
      <c r="BL18" s="83">
        <v>1.2800000000000001E-2</v>
      </c>
      <c r="BM18" s="83">
        <v>2E-3</v>
      </c>
      <c r="BN18" s="83">
        <v>1.44E-2</v>
      </c>
      <c r="BO18" s="61">
        <v>2193.8470000000002</v>
      </c>
      <c r="BP18" s="61">
        <v>1732.1759999999999</v>
      </c>
      <c r="BQ18" s="61">
        <v>1057.9570000000001</v>
      </c>
      <c r="BR18" s="61">
        <v>1647.0170000000001</v>
      </c>
      <c r="BS18" s="61" t="s">
        <v>342</v>
      </c>
      <c r="BT18" s="61" t="s">
        <v>342</v>
      </c>
      <c r="BU18" s="61">
        <v>0.23100000000000001</v>
      </c>
      <c r="BV18" s="61">
        <v>0.48499999999999999</v>
      </c>
      <c r="BW18" s="61">
        <v>0.26600000000000001</v>
      </c>
      <c r="BX18" s="61">
        <v>0.39300000000000002</v>
      </c>
      <c r="BY18" s="61">
        <v>0.23200000000000001</v>
      </c>
      <c r="BZ18" s="61">
        <v>0.46899999999999997</v>
      </c>
      <c r="CA18" s="61">
        <v>0.27200000000000002</v>
      </c>
      <c r="CB18" s="61">
        <v>0.39600000000000002</v>
      </c>
      <c r="CC18" s="61">
        <v>0.18099999999999999</v>
      </c>
      <c r="CD18" s="61">
        <v>0.65800000000000003</v>
      </c>
      <c r="CE18" s="61">
        <v>4.0000000000000001E-3</v>
      </c>
      <c r="CF18" s="61">
        <v>0.433</v>
      </c>
      <c r="CG18" s="61">
        <v>205.91200000000001</v>
      </c>
      <c r="CH18" s="61">
        <v>163.24199999999999</v>
      </c>
      <c r="CI18" s="61">
        <v>119.242</v>
      </c>
      <c r="CJ18" s="61">
        <v>161.51499999999999</v>
      </c>
      <c r="CK18" s="83">
        <v>2.4299999999999999E-2</v>
      </c>
      <c r="CL18" s="83">
        <v>6.1999999999999998E-3</v>
      </c>
      <c r="CM18" s="83">
        <v>2.2000000000000001E-3</v>
      </c>
      <c r="CN18" s="83">
        <v>8.6E-3</v>
      </c>
      <c r="CO18" s="83">
        <v>3.5000000000000001E-3</v>
      </c>
      <c r="CP18" s="83">
        <v>1.1999999999999999E-3</v>
      </c>
      <c r="CQ18" s="83">
        <v>2.0000000000000001E-4</v>
      </c>
      <c r="CR18" s="83">
        <v>1.4E-3</v>
      </c>
      <c r="CS18" s="61">
        <v>207.56899999999999</v>
      </c>
      <c r="CT18" s="61">
        <v>163.75800000000001</v>
      </c>
      <c r="CU18" s="61">
        <v>119.363</v>
      </c>
      <c r="CV18" s="61">
        <v>162.15199999999999</v>
      </c>
      <c r="CW18" s="61" t="s">
        <v>342</v>
      </c>
      <c r="CX18" s="61" t="s">
        <v>342</v>
      </c>
      <c r="CY18" s="61">
        <v>4.5970000000000004</v>
      </c>
      <c r="CZ18" s="61">
        <v>4.5030000000000001</v>
      </c>
      <c r="DA18" s="61">
        <v>5.5449999999999999</v>
      </c>
      <c r="DB18" s="61">
        <v>1673.3219999999999</v>
      </c>
      <c r="DC18" s="61">
        <v>7.0000000000000007E-2</v>
      </c>
      <c r="DD18" s="61">
        <v>1.2999999999999999E-2</v>
      </c>
      <c r="DE18" s="61">
        <v>1678.8109999999999</v>
      </c>
      <c r="DF18" s="61" t="s">
        <v>342</v>
      </c>
      <c r="DG18" s="82">
        <v>3065857</v>
      </c>
      <c r="DH18" s="82">
        <v>9096815.7190000005</v>
      </c>
      <c r="DI18" s="82">
        <v>5627109.21</v>
      </c>
      <c r="DJ18" s="82">
        <v>0</v>
      </c>
      <c r="DK18" s="82">
        <v>0</v>
      </c>
      <c r="DL18" s="82">
        <v>0</v>
      </c>
      <c r="DM18" s="82">
        <v>142234</v>
      </c>
      <c r="DN18" s="82">
        <v>286758.65000000002</v>
      </c>
      <c r="DO18" s="82">
        <v>0</v>
      </c>
      <c r="DP18" s="82">
        <v>0</v>
      </c>
      <c r="DQ18" s="82">
        <v>-2897</v>
      </c>
      <c r="DR18" s="82">
        <v>17786884.929000001</v>
      </c>
      <c r="DS18" s="82">
        <v>428992.65</v>
      </c>
      <c r="DT18" s="82">
        <v>428992.65</v>
      </c>
      <c r="DU18" s="82">
        <v>17786884.929000001</v>
      </c>
      <c r="DV18" s="82">
        <v>428992.65</v>
      </c>
      <c r="DW18" s="62">
        <v>0.168306851355569</v>
      </c>
      <c r="DX18" s="62">
        <v>0.49938937498609298</v>
      </c>
      <c r="DY18" s="62">
        <v>0.30891233132172302</v>
      </c>
      <c r="DZ18" s="62">
        <v>0</v>
      </c>
      <c r="EA18" s="62">
        <v>0</v>
      </c>
      <c r="EB18" s="62">
        <v>0</v>
      </c>
      <c r="EC18" s="62">
        <v>7.8082430771259197E-3</v>
      </c>
      <c r="ED18" s="62">
        <v>1.5742236340597002E-2</v>
      </c>
      <c r="EE18" s="62">
        <v>0</v>
      </c>
      <c r="EF18" s="62">
        <v>0</v>
      </c>
      <c r="EG18" s="62">
        <v>0</v>
      </c>
      <c r="EH18" s="62">
        <v>0.97644952058227696</v>
      </c>
      <c r="EI18" s="62">
        <v>2.3550479417722901E-2</v>
      </c>
      <c r="EJ18" s="62">
        <v>2.3550479417722901E-2</v>
      </c>
      <c r="EK18" s="62">
        <v>0.97644952058227696</v>
      </c>
      <c r="EL18" s="62">
        <v>2.3550479417722901E-2</v>
      </c>
      <c r="EM18" s="82">
        <v>581273.70499999996</v>
      </c>
      <c r="EN18" s="82">
        <v>7805958.341</v>
      </c>
      <c r="EO18" s="82">
        <v>1712360.8130000001</v>
      </c>
      <c r="EP18" s="82">
        <v>0</v>
      </c>
      <c r="EQ18" s="82">
        <v>0</v>
      </c>
      <c r="ER18" s="82">
        <v>0</v>
      </c>
      <c r="ES18" s="82">
        <v>0</v>
      </c>
      <c r="ET18" s="82">
        <v>0</v>
      </c>
      <c r="EU18" s="82">
        <v>0</v>
      </c>
      <c r="EV18" s="82">
        <v>0</v>
      </c>
      <c r="EW18" s="82">
        <v>0</v>
      </c>
      <c r="EX18" s="62">
        <v>5.75541720301452E-2</v>
      </c>
      <c r="EY18" s="62">
        <v>0.77289831881557802</v>
      </c>
      <c r="EZ18" s="62">
        <v>0.16954750915427599</v>
      </c>
      <c r="FA18" s="62">
        <v>0</v>
      </c>
      <c r="FB18" s="62">
        <v>0</v>
      </c>
      <c r="FC18" s="62">
        <v>0</v>
      </c>
      <c r="FD18" s="62">
        <v>0</v>
      </c>
      <c r="FE18" s="62">
        <v>0</v>
      </c>
      <c r="FF18" s="62">
        <v>0</v>
      </c>
      <c r="FG18" s="62">
        <v>0</v>
      </c>
      <c r="FH18" s="62">
        <v>0</v>
      </c>
    </row>
    <row r="19" spans="1:164" x14ac:dyDescent="0.15">
      <c r="A19" s="59">
        <v>2020</v>
      </c>
      <c r="B19" s="59" t="s">
        <v>371</v>
      </c>
      <c r="C19" s="59" t="s">
        <v>372</v>
      </c>
      <c r="D19" s="82">
        <v>98447.300000000105</v>
      </c>
      <c r="E19" s="82">
        <v>1378367483.875</v>
      </c>
      <c r="F19" s="82">
        <v>644638681.17499995</v>
      </c>
      <c r="G19" s="82">
        <v>1461769823.516</v>
      </c>
      <c r="H19" s="82">
        <v>676137058.05700004</v>
      </c>
      <c r="I19" s="82">
        <v>283765352.79100001</v>
      </c>
      <c r="J19" s="82">
        <v>127903369.314</v>
      </c>
      <c r="K19" s="82">
        <v>41272.277999999998</v>
      </c>
      <c r="L19" s="82">
        <v>18306.902999999998</v>
      </c>
      <c r="M19" s="82">
        <v>36235.714</v>
      </c>
      <c r="N19" s="82">
        <v>92572477.488000005</v>
      </c>
      <c r="O19" s="82">
        <v>12787766.456</v>
      </c>
      <c r="P19" s="82">
        <v>1703975.429</v>
      </c>
      <c r="Q19" s="82">
        <v>92986216.828999996</v>
      </c>
      <c r="R19" s="82" t="s">
        <v>342</v>
      </c>
      <c r="S19" s="61">
        <v>0.29099999999999998</v>
      </c>
      <c r="T19" s="61">
        <v>0.28599999999999998</v>
      </c>
      <c r="U19" s="61">
        <v>0.255</v>
      </c>
      <c r="V19" s="61">
        <v>652.45799999999997</v>
      </c>
      <c r="W19" s="61">
        <v>4.4999999999999998E-2</v>
      </c>
      <c r="X19" s="61">
        <v>6.0000000000000001E-3</v>
      </c>
      <c r="Y19" s="61">
        <v>655.37400000000002</v>
      </c>
      <c r="Z19" s="61" t="s">
        <v>342</v>
      </c>
      <c r="AA19" s="61">
        <v>0.06</v>
      </c>
      <c r="AB19" s="61">
        <v>5.7000000000000002E-2</v>
      </c>
      <c r="AC19" s="61">
        <v>5.2999999999999999E-2</v>
      </c>
      <c r="AD19" s="61">
        <v>134.322</v>
      </c>
      <c r="AE19" s="61">
        <v>9.2774725213698398E-3</v>
      </c>
      <c r="AF19" s="61">
        <v>1.2362272390593701E-3</v>
      </c>
      <c r="AG19" s="61">
        <v>134.92224376562899</v>
      </c>
      <c r="AH19" s="61" t="s">
        <v>342</v>
      </c>
      <c r="AI19" s="61">
        <v>0.47899999999999998</v>
      </c>
      <c r="AJ19" s="61">
        <v>0.47099999999999997</v>
      </c>
      <c r="AK19" s="61">
        <v>0.42099999999999999</v>
      </c>
      <c r="AL19" s="61">
        <v>1074.596</v>
      </c>
      <c r="AM19" s="61">
        <v>7.3999999999999996E-2</v>
      </c>
      <c r="AN19" s="61">
        <v>0.01</v>
      </c>
      <c r="AO19" s="61">
        <v>1079.3979999999999</v>
      </c>
      <c r="AP19" s="61" t="s">
        <v>342</v>
      </c>
      <c r="AQ19" s="61">
        <v>1.5409999999999999</v>
      </c>
      <c r="AR19" s="61">
        <v>1.8859999999999999</v>
      </c>
      <c r="AS19" s="61">
        <v>0.153</v>
      </c>
      <c r="AT19" s="61">
        <v>0.39500000000000002</v>
      </c>
      <c r="AU19" s="61">
        <v>1.444</v>
      </c>
      <c r="AV19" s="61">
        <v>1.395</v>
      </c>
      <c r="AW19" s="61">
        <v>0.153</v>
      </c>
      <c r="AX19" s="61">
        <v>0.38700000000000001</v>
      </c>
      <c r="AY19" s="61">
        <v>2.4809999999999999</v>
      </c>
      <c r="AZ19" s="61">
        <v>0.108</v>
      </c>
      <c r="BA19" s="61">
        <v>4.0000000000000001E-3</v>
      </c>
      <c r="BB19" s="61">
        <v>0.39600000000000002</v>
      </c>
      <c r="BC19" s="61">
        <v>2219.6320000000001</v>
      </c>
      <c r="BD19" s="61">
        <v>1152.124</v>
      </c>
      <c r="BE19" s="61">
        <v>853.18</v>
      </c>
      <c r="BF19" s="61">
        <v>1072.1079999999999</v>
      </c>
      <c r="BG19" s="83">
        <v>0.2455</v>
      </c>
      <c r="BH19" s="83">
        <v>2.23E-2</v>
      </c>
      <c r="BI19" s="83">
        <v>1.5599999999999999E-2</v>
      </c>
      <c r="BJ19" s="83">
        <v>5.1900000000000002E-2</v>
      </c>
      <c r="BK19" s="83">
        <v>3.56E-2</v>
      </c>
      <c r="BL19" s="83">
        <v>2.3999999999999998E-3</v>
      </c>
      <c r="BM19" s="83">
        <v>1.6000000000000001E-3</v>
      </c>
      <c r="BN19" s="83">
        <v>6.8999999999999999E-3</v>
      </c>
      <c r="BO19" s="61">
        <v>2236.3870000000002</v>
      </c>
      <c r="BP19" s="61">
        <v>1153.404</v>
      </c>
      <c r="BQ19" s="61">
        <v>854.03800000000001</v>
      </c>
      <c r="BR19" s="61">
        <v>1075.4739999999999</v>
      </c>
      <c r="BS19" s="61" t="s">
        <v>342</v>
      </c>
      <c r="BT19" s="61" t="s">
        <v>342</v>
      </c>
      <c r="BU19" s="61">
        <v>0.13800000000000001</v>
      </c>
      <c r="BV19" s="61">
        <v>0.19700000000000001</v>
      </c>
      <c r="BW19" s="61">
        <v>2.1000000000000001E-2</v>
      </c>
      <c r="BX19" s="61">
        <v>0.05</v>
      </c>
      <c r="BY19" s="61">
        <v>0.129</v>
      </c>
      <c r="BZ19" s="61">
        <v>0.14299999999999999</v>
      </c>
      <c r="CA19" s="61">
        <v>2.1000000000000001E-2</v>
      </c>
      <c r="CB19" s="61">
        <v>4.9000000000000002E-2</v>
      </c>
      <c r="CC19" s="61">
        <v>0.223</v>
      </c>
      <c r="CD19" s="61">
        <v>1.0999999999999999E-2</v>
      </c>
      <c r="CE19" s="61">
        <v>1E-3</v>
      </c>
      <c r="CF19" s="61">
        <v>5.0999999999999997E-2</v>
      </c>
      <c r="CG19" s="61">
        <v>199.30199999999999</v>
      </c>
      <c r="CH19" s="61">
        <v>120.343</v>
      </c>
      <c r="CI19" s="61">
        <v>118.84</v>
      </c>
      <c r="CJ19" s="61">
        <v>136.75399999999999</v>
      </c>
      <c r="CK19" s="83">
        <v>2.1999999999999999E-2</v>
      </c>
      <c r="CL19" s="83">
        <v>2.3E-3</v>
      </c>
      <c r="CM19" s="83">
        <v>2.2000000000000001E-3</v>
      </c>
      <c r="CN19" s="83">
        <v>6.6E-3</v>
      </c>
      <c r="CO19" s="83">
        <v>3.2000000000000002E-3</v>
      </c>
      <c r="CP19" s="83">
        <v>2.9999999999999997E-4</v>
      </c>
      <c r="CQ19" s="83">
        <v>2.0000000000000001E-4</v>
      </c>
      <c r="CR19" s="83">
        <v>8.9999999999999998E-4</v>
      </c>
      <c r="CS19" s="61">
        <v>200.80699999999999</v>
      </c>
      <c r="CT19" s="61">
        <v>120.476</v>
      </c>
      <c r="CU19" s="61">
        <v>118.96</v>
      </c>
      <c r="CV19" s="61">
        <v>137.184</v>
      </c>
      <c r="CW19" s="61" t="s">
        <v>342</v>
      </c>
      <c r="CX19" s="61" t="s">
        <v>342</v>
      </c>
      <c r="CY19" s="61">
        <v>0.70799999999999996</v>
      </c>
      <c r="CZ19" s="61">
        <v>0.67400000000000004</v>
      </c>
      <c r="DA19" s="61">
        <v>0.66900000000000004</v>
      </c>
      <c r="DB19" s="61">
        <v>1233.441</v>
      </c>
      <c r="DC19" s="61">
        <v>8.5000000000000006E-2</v>
      </c>
      <c r="DD19" s="61">
        <v>1.2E-2</v>
      </c>
      <c r="DE19" s="61">
        <v>1239.0509999999999</v>
      </c>
      <c r="DF19" s="61" t="s">
        <v>342</v>
      </c>
      <c r="DG19" s="82">
        <v>24332565.844000001</v>
      </c>
      <c r="DH19" s="82">
        <v>213078.03400000001</v>
      </c>
      <c r="DI19" s="82">
        <v>142689620.59400001</v>
      </c>
      <c r="DJ19" s="82">
        <v>102946816</v>
      </c>
      <c r="DK19" s="82">
        <v>3274026</v>
      </c>
      <c r="DL19" s="82">
        <v>4679524.591</v>
      </c>
      <c r="DM19" s="82">
        <v>3154115</v>
      </c>
      <c r="DN19" s="82">
        <v>2097704.11</v>
      </c>
      <c r="DO19" s="82">
        <v>0</v>
      </c>
      <c r="DP19" s="82">
        <v>369475.84700000001</v>
      </c>
      <c r="DQ19" s="82">
        <v>8426</v>
      </c>
      <c r="DR19" s="82">
        <v>270559982.31900001</v>
      </c>
      <c r="DS19" s="82">
        <v>13205369.700999999</v>
      </c>
      <c r="DT19" s="82">
        <v>9931343.7009999994</v>
      </c>
      <c r="DU19" s="82">
        <v>172292690.91</v>
      </c>
      <c r="DV19" s="82">
        <v>111472661.11</v>
      </c>
      <c r="DW19" s="62">
        <v>8.5748896652770398E-2</v>
      </c>
      <c r="DX19" s="62">
        <v>7.5089517618409597E-4</v>
      </c>
      <c r="DY19" s="62">
        <v>0.50284370370891196</v>
      </c>
      <c r="DZ19" s="62">
        <v>0.36278853379092002</v>
      </c>
      <c r="EA19" s="62">
        <v>1.1537793379965701E-2</v>
      </c>
      <c r="EB19" s="62">
        <v>1.64908244001198E-2</v>
      </c>
      <c r="EC19" s="62">
        <v>1.1115222410161199E-2</v>
      </c>
      <c r="ED19" s="62">
        <v>7.39238985685663E-3</v>
      </c>
      <c r="EE19" s="62">
        <v>0</v>
      </c>
      <c r="EF19" s="62">
        <v>1.30204707646605E-3</v>
      </c>
      <c r="EG19" s="62">
        <v>2.96935476442738E-5</v>
      </c>
      <c r="EH19" s="62">
        <v>0.95346376995289694</v>
      </c>
      <c r="EI19" s="62">
        <v>4.6536230047103402E-2</v>
      </c>
      <c r="EJ19" s="62">
        <v>3.49984366671377E-2</v>
      </c>
      <c r="EK19" s="62">
        <v>0.60716606056209699</v>
      </c>
      <c r="EL19" s="62">
        <v>0.39283393943790301</v>
      </c>
      <c r="EM19" s="82">
        <v>17581250.309999999</v>
      </c>
      <c r="EN19" s="82">
        <v>2325192.1529999999</v>
      </c>
      <c r="EO19" s="82">
        <v>46090848.266999997</v>
      </c>
      <c r="EP19" s="82">
        <v>0</v>
      </c>
      <c r="EQ19" s="82">
        <v>0</v>
      </c>
      <c r="ER19" s="82">
        <v>1404913.06</v>
      </c>
      <c r="ES19" s="82">
        <v>0</v>
      </c>
      <c r="ET19" s="82">
        <v>0</v>
      </c>
      <c r="EU19" s="82">
        <v>0</v>
      </c>
      <c r="EV19" s="82">
        <v>76597</v>
      </c>
      <c r="EW19" s="82">
        <v>0</v>
      </c>
      <c r="EX19" s="62">
        <v>0.26054479486784698</v>
      </c>
      <c r="EY19" s="62">
        <v>3.4458113152297E-2</v>
      </c>
      <c r="EZ19" s="62">
        <v>0.68304189949226002</v>
      </c>
      <c r="FA19" s="62">
        <v>0</v>
      </c>
      <c r="FB19" s="62">
        <v>0</v>
      </c>
      <c r="FC19" s="62">
        <v>2.0820065616588598E-2</v>
      </c>
      <c r="FD19" s="62">
        <v>0</v>
      </c>
      <c r="FE19" s="62">
        <v>0</v>
      </c>
      <c r="FF19" s="62">
        <v>0</v>
      </c>
      <c r="FG19" s="62">
        <v>1.13512687100768E-3</v>
      </c>
      <c r="FH19" s="62">
        <v>0</v>
      </c>
    </row>
    <row r="20" spans="1:164" x14ac:dyDescent="0.15">
      <c r="A20" s="59">
        <v>2020</v>
      </c>
      <c r="B20" s="59" t="s">
        <v>373</v>
      </c>
      <c r="C20" s="59" t="s">
        <v>374</v>
      </c>
      <c r="D20" s="82">
        <v>37358.1</v>
      </c>
      <c r="E20" s="82">
        <v>609601317.95899999</v>
      </c>
      <c r="F20" s="82">
        <v>273611256.39600003</v>
      </c>
      <c r="G20" s="82">
        <v>674250424.92299998</v>
      </c>
      <c r="H20" s="82">
        <v>293872307.35699999</v>
      </c>
      <c r="I20" s="82">
        <v>85325786.611000001</v>
      </c>
      <c r="J20" s="82">
        <v>34487800.598999999</v>
      </c>
      <c r="K20" s="82">
        <v>26383.31</v>
      </c>
      <c r="L20" s="82">
        <v>11718.074000000001</v>
      </c>
      <c r="M20" s="82">
        <v>34673.182000000001</v>
      </c>
      <c r="N20" s="82">
        <v>49192806.531999998</v>
      </c>
      <c r="O20" s="82">
        <v>8646357.4020000007</v>
      </c>
      <c r="P20" s="82">
        <v>1224469.6200000001</v>
      </c>
      <c r="Q20" s="82">
        <v>49480809.943999998</v>
      </c>
      <c r="R20" s="82" t="s">
        <v>342</v>
      </c>
      <c r="S20" s="61">
        <v>0.61799999999999999</v>
      </c>
      <c r="T20" s="61">
        <v>0.68</v>
      </c>
      <c r="U20" s="61">
        <v>0.81299999999999994</v>
      </c>
      <c r="V20" s="61">
        <v>1153.058</v>
      </c>
      <c r="W20" s="61">
        <v>0.10100000000000001</v>
      </c>
      <c r="X20" s="61">
        <v>1.4E-2</v>
      </c>
      <c r="Y20" s="61">
        <v>1159.809</v>
      </c>
      <c r="Z20" s="61" t="s">
        <v>342</v>
      </c>
      <c r="AA20" s="61">
        <v>8.6999999999999994E-2</v>
      </c>
      <c r="AB20" s="61">
        <v>8.5999999999999993E-2</v>
      </c>
      <c r="AC20" s="61">
        <v>0.114</v>
      </c>
      <c r="AD20" s="61">
        <v>161.393</v>
      </c>
      <c r="AE20" s="61">
        <v>1.41836264904229E-2</v>
      </c>
      <c r="AF20" s="61">
        <v>2.0086400470714799E-3</v>
      </c>
      <c r="AG20" s="61">
        <v>162.33826432549799</v>
      </c>
      <c r="AH20" s="61" t="s">
        <v>342</v>
      </c>
      <c r="AI20" s="61">
        <v>0.79100000000000004</v>
      </c>
      <c r="AJ20" s="61">
        <v>0.86899999999999999</v>
      </c>
      <c r="AK20" s="61">
        <v>1.0389999999999999</v>
      </c>
      <c r="AL20" s="61">
        <v>1474.2449999999999</v>
      </c>
      <c r="AM20" s="61">
        <v>0.13</v>
      </c>
      <c r="AN20" s="61">
        <v>1.7999999999999999E-2</v>
      </c>
      <c r="AO20" s="61">
        <v>1482.876</v>
      </c>
      <c r="AP20" s="61" t="s">
        <v>342</v>
      </c>
      <c r="AQ20" s="61">
        <v>1.133</v>
      </c>
      <c r="AR20" s="61">
        <v>5.87</v>
      </c>
      <c r="AS20" s="61">
        <v>0.433</v>
      </c>
      <c r="AT20" s="61">
        <v>0.76300000000000001</v>
      </c>
      <c r="AU20" s="61">
        <v>1.1519999999999999</v>
      </c>
      <c r="AV20" s="61">
        <v>6.774</v>
      </c>
      <c r="AW20" s="61">
        <v>0.45300000000000001</v>
      </c>
      <c r="AX20" s="61">
        <v>0.78500000000000003</v>
      </c>
      <c r="AY20" s="61">
        <v>2.254</v>
      </c>
      <c r="AZ20" s="61">
        <v>1.4159999999999999</v>
      </c>
      <c r="BA20" s="61">
        <v>3.5000000000000003E-2</v>
      </c>
      <c r="BB20" s="61">
        <v>1.036</v>
      </c>
      <c r="BC20" s="61">
        <v>2229.8629999999998</v>
      </c>
      <c r="BD20" s="61">
        <v>1442.6469999999999</v>
      </c>
      <c r="BE20" s="61">
        <v>899.77200000000005</v>
      </c>
      <c r="BF20" s="61">
        <v>1499.117</v>
      </c>
      <c r="BG20" s="83">
        <v>0.2525</v>
      </c>
      <c r="BH20" s="83">
        <v>4.2099999999999999E-2</v>
      </c>
      <c r="BI20" s="83">
        <v>1.6799999999999999E-2</v>
      </c>
      <c r="BJ20" s="83">
        <v>0.12280000000000001</v>
      </c>
      <c r="BK20" s="83">
        <v>3.6799999999999999E-2</v>
      </c>
      <c r="BL20" s="83">
        <v>8.3000000000000001E-3</v>
      </c>
      <c r="BM20" s="83">
        <v>1.6999999999999999E-3</v>
      </c>
      <c r="BN20" s="83">
        <v>1.7500000000000002E-2</v>
      </c>
      <c r="BO20" s="61">
        <v>2247.1410000000001</v>
      </c>
      <c r="BP20" s="61">
        <v>1446.17</v>
      </c>
      <c r="BQ20" s="61">
        <v>900.702</v>
      </c>
      <c r="BR20" s="61">
        <v>1507.402</v>
      </c>
      <c r="BS20" s="61" t="s">
        <v>342</v>
      </c>
      <c r="BT20" s="61" t="s">
        <v>342</v>
      </c>
      <c r="BU20" s="61">
        <v>0.106</v>
      </c>
      <c r="BV20" s="61">
        <v>0.872</v>
      </c>
      <c r="BW20" s="61">
        <v>5.7000000000000002E-2</v>
      </c>
      <c r="BX20" s="61">
        <v>8.5000000000000006E-2</v>
      </c>
      <c r="BY20" s="61">
        <v>0.106</v>
      </c>
      <c r="BZ20" s="61">
        <v>0.97</v>
      </c>
      <c r="CA20" s="61">
        <v>5.6000000000000001E-2</v>
      </c>
      <c r="CB20" s="61">
        <v>8.4000000000000005E-2</v>
      </c>
      <c r="CC20" s="61">
        <v>0.21</v>
      </c>
      <c r="CD20" s="61">
        <v>0.21</v>
      </c>
      <c r="CE20" s="61">
        <v>5.0000000000000001E-3</v>
      </c>
      <c r="CF20" s="61">
        <v>0.115</v>
      </c>
      <c r="CG20" s="61">
        <v>208</v>
      </c>
      <c r="CH20" s="61">
        <v>214.23599999999999</v>
      </c>
      <c r="CI20" s="61">
        <v>118.235</v>
      </c>
      <c r="CJ20" s="61">
        <v>166.46199999999999</v>
      </c>
      <c r="CK20" s="83">
        <v>2.3599999999999999E-2</v>
      </c>
      <c r="CL20" s="83">
        <v>6.1999999999999998E-3</v>
      </c>
      <c r="CM20" s="83">
        <v>2.2000000000000001E-3</v>
      </c>
      <c r="CN20" s="83">
        <v>1.3599999999999999E-2</v>
      </c>
      <c r="CO20" s="83">
        <v>3.3999999999999998E-3</v>
      </c>
      <c r="CP20" s="83">
        <v>1.1999999999999999E-3</v>
      </c>
      <c r="CQ20" s="83">
        <v>2.0000000000000001E-4</v>
      </c>
      <c r="CR20" s="83">
        <v>1.9E-3</v>
      </c>
      <c r="CS20" s="61">
        <v>209.61099999999999</v>
      </c>
      <c r="CT20" s="61">
        <v>214.75899999999999</v>
      </c>
      <c r="CU20" s="61">
        <v>118.357</v>
      </c>
      <c r="CV20" s="61">
        <v>167.38200000000001</v>
      </c>
      <c r="CW20" s="61" t="s">
        <v>342</v>
      </c>
      <c r="CX20" s="61" t="s">
        <v>342</v>
      </c>
      <c r="CY20" s="61">
        <v>1.0620000000000001</v>
      </c>
      <c r="CZ20" s="61">
        <v>1.085</v>
      </c>
      <c r="DA20" s="61">
        <v>1.6</v>
      </c>
      <c r="DB20" s="61">
        <v>1725.7</v>
      </c>
      <c r="DC20" s="61">
        <v>0.16300000000000001</v>
      </c>
      <c r="DD20" s="61">
        <v>2.3E-2</v>
      </c>
      <c r="DE20" s="61">
        <v>1736.5429999999999</v>
      </c>
      <c r="DF20" s="61" t="s">
        <v>342</v>
      </c>
      <c r="DG20" s="82">
        <v>27960123.094000001</v>
      </c>
      <c r="DH20" s="82">
        <v>927905.58900000004</v>
      </c>
      <c r="DI20" s="82">
        <v>35351257.865999997</v>
      </c>
      <c r="DJ20" s="82">
        <v>12065901</v>
      </c>
      <c r="DK20" s="82">
        <v>-289966</v>
      </c>
      <c r="DL20" s="82">
        <v>1466673.4069999999</v>
      </c>
      <c r="DM20" s="82">
        <v>6663479</v>
      </c>
      <c r="DN20" s="82">
        <v>150105</v>
      </c>
      <c r="DO20" s="82">
        <v>0</v>
      </c>
      <c r="DP20" s="82">
        <v>1030379.1090000001</v>
      </c>
      <c r="DQ20" s="82">
        <v>-71.37</v>
      </c>
      <c r="DR20" s="82">
        <v>77335495.288000003</v>
      </c>
      <c r="DS20" s="82">
        <v>7990291.4069999997</v>
      </c>
      <c r="DT20" s="82">
        <v>8280257.4069999997</v>
      </c>
      <c r="DU20" s="82">
        <v>66736267.695</v>
      </c>
      <c r="DV20" s="82">
        <v>18589519</v>
      </c>
      <c r="DW20" s="62">
        <v>0.32657685313596402</v>
      </c>
      <c r="DX20" s="62">
        <v>1.08380240760786E-2</v>
      </c>
      <c r="DY20" s="62">
        <v>0.41290599864181898</v>
      </c>
      <c r="DZ20" s="62">
        <v>0.14093085232788799</v>
      </c>
      <c r="EA20" s="62">
        <v>0</v>
      </c>
      <c r="EB20" s="62">
        <v>1.7130882586816901E-2</v>
      </c>
      <c r="EC20" s="62">
        <v>7.7830058023763096E-2</v>
      </c>
      <c r="ED20" s="62">
        <v>1.75324044086534E-3</v>
      </c>
      <c r="EE20" s="62">
        <v>0</v>
      </c>
      <c r="EF20" s="62">
        <v>1.2034924375081401E-2</v>
      </c>
      <c r="EG20" s="62">
        <v>0</v>
      </c>
      <c r="EH20" s="62">
        <v>0.90635549091904</v>
      </c>
      <c r="EI20" s="62">
        <v>9.3644509080960198E-2</v>
      </c>
      <c r="EJ20" s="62">
        <v>9.6714181051445303E-2</v>
      </c>
      <c r="EK20" s="62">
        <v>0.78213480683806802</v>
      </c>
      <c r="EL20" s="62">
        <v>0.21786519316193201</v>
      </c>
      <c r="EM20" s="82">
        <v>19214299.497000001</v>
      </c>
      <c r="EN20" s="82">
        <v>110937.641</v>
      </c>
      <c r="EO20" s="82">
        <v>13619514.176000001</v>
      </c>
      <c r="EP20" s="82">
        <v>0</v>
      </c>
      <c r="EQ20" s="82">
        <v>0</v>
      </c>
      <c r="ER20" s="82">
        <v>423358.93099999998</v>
      </c>
      <c r="ES20" s="82">
        <v>0</v>
      </c>
      <c r="ET20" s="82">
        <v>0</v>
      </c>
      <c r="EU20" s="82">
        <v>0</v>
      </c>
      <c r="EV20" s="82">
        <v>0</v>
      </c>
      <c r="EW20" s="82">
        <v>0</v>
      </c>
      <c r="EX20" s="62">
        <v>0.57582821910707505</v>
      </c>
      <c r="EY20" s="62">
        <v>3.32466058345026E-3</v>
      </c>
      <c r="EZ20" s="62">
        <v>0.40815958937404101</v>
      </c>
      <c r="FA20" s="62">
        <v>0</v>
      </c>
      <c r="FB20" s="62">
        <v>0</v>
      </c>
      <c r="FC20" s="62">
        <v>1.26875309354332E-2</v>
      </c>
      <c r="FD20" s="62">
        <v>0</v>
      </c>
      <c r="FE20" s="62">
        <v>0</v>
      </c>
      <c r="FF20" s="62">
        <v>0</v>
      </c>
      <c r="FG20" s="62">
        <v>0</v>
      </c>
      <c r="FH20" s="62">
        <v>0</v>
      </c>
    </row>
    <row r="21" spans="1:164" x14ac:dyDescent="0.15">
      <c r="A21" s="59">
        <v>2020</v>
      </c>
      <c r="B21" s="59" t="s">
        <v>375</v>
      </c>
      <c r="C21" s="59" t="s">
        <v>376</v>
      </c>
      <c r="D21" s="82">
        <v>195885.8</v>
      </c>
      <c r="E21" s="82">
        <v>2870838719.329</v>
      </c>
      <c r="F21" s="82">
        <v>1337920570.911</v>
      </c>
      <c r="G21" s="82">
        <v>3143681836.7129998</v>
      </c>
      <c r="H21" s="82">
        <v>1421390484.9330001</v>
      </c>
      <c r="I21" s="82">
        <v>496410170.986</v>
      </c>
      <c r="J21" s="82">
        <v>215410598.19400001</v>
      </c>
      <c r="K21" s="82">
        <v>145877.9</v>
      </c>
      <c r="L21" s="82">
        <v>59942.131999999998</v>
      </c>
      <c r="M21" s="82">
        <v>164271.21299999999</v>
      </c>
      <c r="N21" s="82">
        <v>244476327.94</v>
      </c>
      <c r="O21" s="82">
        <v>42895597.368000001</v>
      </c>
      <c r="P21" s="82">
        <v>6142662.4170000004</v>
      </c>
      <c r="Q21" s="82">
        <v>245926089.09</v>
      </c>
      <c r="R21" s="82" t="s">
        <v>342</v>
      </c>
      <c r="S21" s="61">
        <v>0.58799999999999997</v>
      </c>
      <c r="T21" s="61">
        <v>0.55700000000000005</v>
      </c>
      <c r="U21" s="61">
        <v>0.66200000000000003</v>
      </c>
      <c r="V21" s="61">
        <v>984.97699999999998</v>
      </c>
      <c r="W21" s="61">
        <v>8.5999999999999993E-2</v>
      </c>
      <c r="X21" s="61">
        <v>1.2E-2</v>
      </c>
      <c r="Y21" s="61">
        <v>990.81799999999998</v>
      </c>
      <c r="Z21" s="61" t="s">
        <v>342</v>
      </c>
      <c r="AA21" s="61">
        <v>0.10199999999999999</v>
      </c>
      <c r="AB21" s="61">
        <v>0.09</v>
      </c>
      <c r="AC21" s="61">
        <v>0.114</v>
      </c>
      <c r="AD21" s="61">
        <v>170.31700000000001</v>
      </c>
      <c r="AE21" s="61">
        <v>1.49418346210776E-2</v>
      </c>
      <c r="AF21" s="61">
        <v>2.13967520210809E-3</v>
      </c>
      <c r="AG21" s="61">
        <v>171.32699753156501</v>
      </c>
      <c r="AH21" s="61" t="s">
        <v>342</v>
      </c>
      <c r="AI21" s="61">
        <v>0.93</v>
      </c>
      <c r="AJ21" s="61">
        <v>0.88100000000000001</v>
      </c>
      <c r="AK21" s="61">
        <v>1.048</v>
      </c>
      <c r="AL21" s="61">
        <v>1559.422</v>
      </c>
      <c r="AM21" s="61">
        <v>0.13700000000000001</v>
      </c>
      <c r="AN21" s="61">
        <v>0.02</v>
      </c>
      <c r="AO21" s="61">
        <v>1568.6690000000001</v>
      </c>
      <c r="AP21" s="61" t="s">
        <v>342</v>
      </c>
      <c r="AQ21" s="61">
        <v>1.44</v>
      </c>
      <c r="AR21" s="61">
        <v>1.556</v>
      </c>
      <c r="AS21" s="61">
        <v>0.33</v>
      </c>
      <c r="AT21" s="61">
        <v>0.92100000000000004</v>
      </c>
      <c r="AU21" s="61">
        <v>1.24</v>
      </c>
      <c r="AV21" s="61">
        <v>1.7609999999999999</v>
      </c>
      <c r="AW21" s="61">
        <v>0.373</v>
      </c>
      <c r="AX21" s="61">
        <v>0.84299999999999997</v>
      </c>
      <c r="AY21" s="61">
        <v>1.9610000000000001</v>
      </c>
      <c r="AZ21" s="61">
        <v>4.0720000000000001</v>
      </c>
      <c r="BA21" s="61">
        <v>0.02</v>
      </c>
      <c r="BB21" s="61">
        <v>1.0609999999999999</v>
      </c>
      <c r="BC21" s="61">
        <v>2170.498</v>
      </c>
      <c r="BD21" s="61">
        <v>2670.9119999999998</v>
      </c>
      <c r="BE21" s="61">
        <v>912.76</v>
      </c>
      <c r="BF21" s="61">
        <v>1583.8230000000001</v>
      </c>
      <c r="BG21" s="83">
        <v>0.2467</v>
      </c>
      <c r="BH21" s="83">
        <v>7.8200000000000006E-2</v>
      </c>
      <c r="BI21" s="83">
        <v>1.7299999999999999E-2</v>
      </c>
      <c r="BJ21" s="83">
        <v>0.13880000000000001</v>
      </c>
      <c r="BK21" s="83">
        <v>3.5900000000000001E-2</v>
      </c>
      <c r="BL21" s="83">
        <v>1.55E-2</v>
      </c>
      <c r="BM21" s="83">
        <v>1.8E-3</v>
      </c>
      <c r="BN21" s="83">
        <v>1.9800000000000002E-2</v>
      </c>
      <c r="BO21" s="61">
        <v>2187.3539999999998</v>
      </c>
      <c r="BP21" s="61">
        <v>2677.4780000000001</v>
      </c>
      <c r="BQ21" s="61">
        <v>913.69899999999996</v>
      </c>
      <c r="BR21" s="61">
        <v>1593.1959999999999</v>
      </c>
      <c r="BS21" s="61" t="s">
        <v>342</v>
      </c>
      <c r="BT21" s="61" t="s">
        <v>342</v>
      </c>
      <c r="BU21" s="61">
        <v>0.13700000000000001</v>
      </c>
      <c r="BV21" s="61">
        <v>0.11899999999999999</v>
      </c>
      <c r="BW21" s="61">
        <v>4.2999999999999997E-2</v>
      </c>
      <c r="BX21" s="61">
        <v>0.1</v>
      </c>
      <c r="BY21" s="61">
        <v>0.11700000000000001</v>
      </c>
      <c r="BZ21" s="61">
        <v>0.13200000000000001</v>
      </c>
      <c r="CA21" s="61">
        <v>4.5999999999999999E-2</v>
      </c>
      <c r="CB21" s="61">
        <v>8.8999999999999996E-2</v>
      </c>
      <c r="CC21" s="61">
        <v>0.186</v>
      </c>
      <c r="CD21" s="61">
        <v>0.312</v>
      </c>
      <c r="CE21" s="61">
        <v>3.0000000000000001E-3</v>
      </c>
      <c r="CF21" s="61">
        <v>0.115</v>
      </c>
      <c r="CG21" s="61">
        <v>205.79300000000001</v>
      </c>
      <c r="CH21" s="61">
        <v>204.65899999999999</v>
      </c>
      <c r="CI21" s="61">
        <v>119.22499999999999</v>
      </c>
      <c r="CJ21" s="61">
        <v>172.119</v>
      </c>
      <c r="CK21" s="83">
        <v>2.3400000000000001E-2</v>
      </c>
      <c r="CL21" s="83">
        <v>6.0000000000000001E-3</v>
      </c>
      <c r="CM21" s="83">
        <v>2.3E-3</v>
      </c>
      <c r="CN21" s="83">
        <v>1.5100000000000001E-2</v>
      </c>
      <c r="CO21" s="83">
        <v>3.3999999999999998E-3</v>
      </c>
      <c r="CP21" s="83">
        <v>1.1999999999999999E-3</v>
      </c>
      <c r="CQ21" s="83">
        <v>2.0000000000000001E-4</v>
      </c>
      <c r="CR21" s="83">
        <v>2.2000000000000001E-3</v>
      </c>
      <c r="CS21" s="61">
        <v>207.39099999999999</v>
      </c>
      <c r="CT21" s="61">
        <v>205.16300000000001</v>
      </c>
      <c r="CU21" s="61">
        <v>119.348</v>
      </c>
      <c r="CV21" s="61">
        <v>173.13800000000001</v>
      </c>
      <c r="CW21" s="61" t="s">
        <v>342</v>
      </c>
      <c r="CX21" s="61" t="s">
        <v>342</v>
      </c>
      <c r="CY21" s="61">
        <v>1.1679999999999999</v>
      </c>
      <c r="CZ21" s="61">
        <v>1.06</v>
      </c>
      <c r="DA21" s="61">
        <v>1.28</v>
      </c>
      <c r="DB21" s="61">
        <v>1810.4159999999999</v>
      </c>
      <c r="DC21" s="61">
        <v>0.17299999999999999</v>
      </c>
      <c r="DD21" s="61">
        <v>2.5000000000000001E-2</v>
      </c>
      <c r="DE21" s="61">
        <v>1822.17</v>
      </c>
      <c r="DF21" s="61" t="s">
        <v>342</v>
      </c>
      <c r="DG21" s="82">
        <v>159396263.442</v>
      </c>
      <c r="DH21" s="82">
        <v>1440284.4339999999</v>
      </c>
      <c r="DI21" s="82">
        <v>145750389.65799999</v>
      </c>
      <c r="DJ21" s="82">
        <v>152433983</v>
      </c>
      <c r="DK21" s="82">
        <v>5562599.3600000003</v>
      </c>
      <c r="DL21" s="82">
        <v>2862298.3569999998</v>
      </c>
      <c r="DM21" s="82">
        <v>24022272.52</v>
      </c>
      <c r="DN21" s="82">
        <v>727803.88</v>
      </c>
      <c r="DO21" s="82">
        <v>0</v>
      </c>
      <c r="DP21" s="82">
        <v>3779128.9670000002</v>
      </c>
      <c r="DQ21" s="82">
        <v>435148.58600000001</v>
      </c>
      <c r="DR21" s="82">
        <v>463119134.08700001</v>
      </c>
      <c r="DS21" s="82">
        <v>33174974.116999999</v>
      </c>
      <c r="DT21" s="82">
        <v>27612374.756999999</v>
      </c>
      <c r="DU21" s="82">
        <v>313547449.44400001</v>
      </c>
      <c r="DV21" s="82">
        <v>182746658.75999999</v>
      </c>
      <c r="DW21" s="62">
        <v>0.32109789921165399</v>
      </c>
      <c r="DX21" s="62">
        <v>2.90139992016142E-3</v>
      </c>
      <c r="DY21" s="62">
        <v>0.29360878930197198</v>
      </c>
      <c r="DZ21" s="62">
        <v>0.307072641809921</v>
      </c>
      <c r="EA21" s="62">
        <v>1.12056514380089E-2</v>
      </c>
      <c r="EB21" s="62">
        <v>5.7659945691518498E-3</v>
      </c>
      <c r="EC21" s="62">
        <v>4.83919828099897E-2</v>
      </c>
      <c r="ED21" s="62">
        <v>1.4661340978744299E-3</v>
      </c>
      <c r="EE21" s="62">
        <v>0</v>
      </c>
      <c r="EF21" s="62">
        <v>7.61291604928467E-3</v>
      </c>
      <c r="EG21" s="62">
        <v>8.76590791981546E-4</v>
      </c>
      <c r="EH21" s="62">
        <v>0.93315460818776497</v>
      </c>
      <c r="EI21" s="62">
        <v>6.68453918122347E-2</v>
      </c>
      <c r="EJ21" s="62">
        <v>5.5624111477016E-2</v>
      </c>
      <c r="EK21" s="62">
        <v>0.63177749697386598</v>
      </c>
      <c r="EL21" s="62">
        <v>0.36822250302613402</v>
      </c>
      <c r="EM21" s="82">
        <v>96472695.516000003</v>
      </c>
      <c r="EN21" s="82">
        <v>1140394.355</v>
      </c>
      <c r="EO21" s="82">
        <v>47020557.079999998</v>
      </c>
      <c r="EP21" s="82">
        <v>0</v>
      </c>
      <c r="EQ21" s="82">
        <v>0</v>
      </c>
      <c r="ER21" s="82">
        <v>860119.37899999996</v>
      </c>
      <c r="ES21" s="82">
        <v>0</v>
      </c>
      <c r="ET21" s="82">
        <v>0</v>
      </c>
      <c r="EU21" s="82">
        <v>0</v>
      </c>
      <c r="EV21" s="82">
        <v>45181.548000000003</v>
      </c>
      <c r="EW21" s="82">
        <v>0</v>
      </c>
      <c r="EX21" s="62">
        <v>0.66286514313037004</v>
      </c>
      <c r="EY21" s="62">
        <v>7.8356644158077606E-3</v>
      </c>
      <c r="EZ21" s="62">
        <v>0.32307885803266101</v>
      </c>
      <c r="FA21" s="62">
        <v>0</v>
      </c>
      <c r="FB21" s="62">
        <v>0</v>
      </c>
      <c r="FC21" s="62">
        <v>5.9098914193501401E-3</v>
      </c>
      <c r="FD21" s="62">
        <v>0</v>
      </c>
      <c r="FE21" s="62">
        <v>0</v>
      </c>
      <c r="FF21" s="62">
        <v>0</v>
      </c>
      <c r="FG21" s="62">
        <v>3.1044300181098098E-4</v>
      </c>
      <c r="FH21" s="62">
        <v>0</v>
      </c>
    </row>
    <row r="22" spans="1:164" x14ac:dyDescent="0.15">
      <c r="A22" s="59">
        <v>2020</v>
      </c>
      <c r="B22" s="59" t="s">
        <v>377</v>
      </c>
      <c r="C22" s="59" t="s">
        <v>378</v>
      </c>
      <c r="D22" s="82">
        <v>27483.4</v>
      </c>
      <c r="E22" s="82">
        <v>422735905.15899998</v>
      </c>
      <c r="F22" s="82">
        <v>181941683.005</v>
      </c>
      <c r="G22" s="82">
        <v>628320691.61699998</v>
      </c>
      <c r="H22" s="82">
        <v>269941547.583</v>
      </c>
      <c r="I22" s="82">
        <v>64065080.813000001</v>
      </c>
      <c r="J22" s="82">
        <v>27591048.925999999</v>
      </c>
      <c r="K22" s="82">
        <v>19832.902999999998</v>
      </c>
      <c r="L22" s="82">
        <v>8192.7129999999997</v>
      </c>
      <c r="M22" s="82">
        <v>10276.942999999999</v>
      </c>
      <c r="N22" s="82">
        <v>36670877.788000003</v>
      </c>
      <c r="O22" s="82">
        <v>6464437.6900000004</v>
      </c>
      <c r="P22" s="82">
        <v>923111.14599999995</v>
      </c>
      <c r="Q22" s="82">
        <v>36889226.778999999</v>
      </c>
      <c r="R22" s="82" t="s">
        <v>342</v>
      </c>
      <c r="S22" s="61">
        <v>0.61899999999999999</v>
      </c>
      <c r="T22" s="61">
        <v>0.59399999999999997</v>
      </c>
      <c r="U22" s="61">
        <v>0.32100000000000001</v>
      </c>
      <c r="V22" s="61">
        <v>1144.8009999999999</v>
      </c>
      <c r="W22" s="61">
        <v>0.10100000000000001</v>
      </c>
      <c r="X22" s="61">
        <v>1.4E-2</v>
      </c>
      <c r="Y22" s="61">
        <v>1151.617</v>
      </c>
      <c r="Z22" s="61" t="s">
        <v>342</v>
      </c>
      <c r="AA22" s="61">
        <v>9.4E-2</v>
      </c>
      <c r="AB22" s="61">
        <v>0.09</v>
      </c>
      <c r="AC22" s="61">
        <v>4.9000000000000002E-2</v>
      </c>
      <c r="AD22" s="61">
        <v>173.49299999999999</v>
      </c>
      <c r="AE22" s="61">
        <v>1.5291905918350101E-2</v>
      </c>
      <c r="AF22" s="61">
        <v>2.1836591941552701E-3</v>
      </c>
      <c r="AG22" s="61">
        <v>174.52611111954201</v>
      </c>
      <c r="AH22" s="61" t="s">
        <v>342</v>
      </c>
      <c r="AI22" s="61">
        <v>0.97099999999999997</v>
      </c>
      <c r="AJ22" s="61">
        <v>0.93200000000000005</v>
      </c>
      <c r="AK22" s="61">
        <v>0.503</v>
      </c>
      <c r="AL22" s="61">
        <v>1795.742</v>
      </c>
      <c r="AM22" s="61">
        <v>0.158</v>
      </c>
      <c r="AN22" s="61">
        <v>2.3E-2</v>
      </c>
      <c r="AO22" s="61">
        <v>1806.434</v>
      </c>
      <c r="AP22" s="61" t="s">
        <v>342</v>
      </c>
      <c r="AQ22" s="61">
        <v>1.411</v>
      </c>
      <c r="AR22" s="61">
        <v>-0.254</v>
      </c>
      <c r="AS22" s="61">
        <v>0.36399999999999999</v>
      </c>
      <c r="AT22" s="61">
        <v>0.96899999999999997</v>
      </c>
      <c r="AU22" s="61">
        <v>1.3720000000000001</v>
      </c>
      <c r="AV22" s="61">
        <v>-0.26100000000000001</v>
      </c>
      <c r="AW22" s="61">
        <v>0.374</v>
      </c>
      <c r="AX22" s="61">
        <v>0.92800000000000005</v>
      </c>
      <c r="AY22" s="61">
        <v>0.89</v>
      </c>
      <c r="AZ22" s="61">
        <v>-0.11899999999999999</v>
      </c>
      <c r="BA22" s="61">
        <v>6.0000000000000001E-3</v>
      </c>
      <c r="BB22" s="61">
        <v>0.505</v>
      </c>
      <c r="BC22" s="61">
        <v>2385.9169999999999</v>
      </c>
      <c r="BD22" s="61">
        <v>-39.423000000000002</v>
      </c>
      <c r="BE22" s="61">
        <v>1043.4780000000001</v>
      </c>
      <c r="BF22" s="61">
        <v>1805.7829999999999</v>
      </c>
      <c r="BG22" s="83">
        <v>0.26340000000000002</v>
      </c>
      <c r="BH22" s="83">
        <v>-1.6000000000000001E-3</v>
      </c>
      <c r="BI22" s="83">
        <v>1.8700000000000001E-2</v>
      </c>
      <c r="BJ22" s="83">
        <v>0.15679999999999999</v>
      </c>
      <c r="BK22" s="83">
        <v>3.8300000000000001E-2</v>
      </c>
      <c r="BL22" s="83">
        <v>-2.9999999999999997E-4</v>
      </c>
      <c r="BM22" s="83">
        <v>1.9E-3</v>
      </c>
      <c r="BN22" s="83">
        <v>2.24E-2</v>
      </c>
      <c r="BO22" s="61">
        <v>2403.9119999999998</v>
      </c>
      <c r="BP22" s="61">
        <v>-39.558</v>
      </c>
      <c r="BQ22" s="61">
        <v>1044.5029999999999</v>
      </c>
      <c r="BR22" s="61">
        <v>1816.384</v>
      </c>
      <c r="BS22" s="61" t="s">
        <v>342</v>
      </c>
      <c r="BT22" s="61" t="s">
        <v>342</v>
      </c>
      <c r="BU22" s="61">
        <v>0.123</v>
      </c>
      <c r="BV22" s="61">
        <v>1.0529999999999999</v>
      </c>
      <c r="BW22" s="61">
        <v>4.1000000000000002E-2</v>
      </c>
      <c r="BX22" s="61">
        <v>9.4E-2</v>
      </c>
      <c r="BY22" s="61">
        <v>0.11899999999999999</v>
      </c>
      <c r="BZ22" s="61">
        <v>1.0129999999999999</v>
      </c>
      <c r="CA22" s="61">
        <v>4.2999999999999997E-2</v>
      </c>
      <c r="CB22" s="61">
        <v>0.09</v>
      </c>
      <c r="CC22" s="61">
        <v>7.6999999999999999E-2</v>
      </c>
      <c r="CD22" s="61">
        <v>0.49399999999999999</v>
      </c>
      <c r="CE22" s="61">
        <v>1E-3</v>
      </c>
      <c r="CF22" s="61">
        <v>4.9000000000000002E-2</v>
      </c>
      <c r="CG22" s="61">
        <v>207.541</v>
      </c>
      <c r="CH22" s="61">
        <v>163.32599999999999</v>
      </c>
      <c r="CI22" s="61">
        <v>118.82299999999999</v>
      </c>
      <c r="CJ22" s="61">
        <v>174.36500000000001</v>
      </c>
      <c r="CK22" s="83">
        <v>2.29E-2</v>
      </c>
      <c r="CL22" s="83">
        <v>6.6E-3</v>
      </c>
      <c r="CM22" s="83">
        <v>2.0999999999999999E-3</v>
      </c>
      <c r="CN22" s="83">
        <v>1.5100000000000001E-2</v>
      </c>
      <c r="CO22" s="83">
        <v>3.3E-3</v>
      </c>
      <c r="CP22" s="83">
        <v>1.2999999999999999E-3</v>
      </c>
      <c r="CQ22" s="83">
        <v>2.0000000000000001E-4</v>
      </c>
      <c r="CR22" s="83">
        <v>2.2000000000000001E-3</v>
      </c>
      <c r="CS22" s="61">
        <v>209.10599999999999</v>
      </c>
      <c r="CT22" s="61">
        <v>163.88499999999999</v>
      </c>
      <c r="CU22" s="61">
        <v>118.94</v>
      </c>
      <c r="CV22" s="61">
        <v>175.38900000000001</v>
      </c>
      <c r="CW22" s="61" t="s">
        <v>342</v>
      </c>
      <c r="CX22" s="61" t="s">
        <v>342</v>
      </c>
      <c r="CY22" s="61">
        <v>0.90600000000000003</v>
      </c>
      <c r="CZ22" s="61">
        <v>0.86799999999999999</v>
      </c>
      <c r="DA22" s="61">
        <v>0.41399999999999998</v>
      </c>
      <c r="DB22" s="61">
        <v>1651.93</v>
      </c>
      <c r="DC22" s="61">
        <v>0.13100000000000001</v>
      </c>
      <c r="DD22" s="61">
        <v>1.9E-2</v>
      </c>
      <c r="DE22" s="61">
        <v>1660.7619999999999</v>
      </c>
      <c r="DF22" s="61" t="s">
        <v>342</v>
      </c>
      <c r="DG22" s="82">
        <v>22383378.91</v>
      </c>
      <c r="DH22" s="82">
        <v>-189013.70499999999</v>
      </c>
      <c r="DI22" s="82">
        <v>18400858.390999999</v>
      </c>
      <c r="DJ22" s="82">
        <v>0</v>
      </c>
      <c r="DK22" s="82">
        <v>7426985</v>
      </c>
      <c r="DL22" s="82">
        <v>166481.149</v>
      </c>
      <c r="DM22" s="82">
        <v>14292370</v>
      </c>
      <c r="DN22" s="82">
        <v>1503694</v>
      </c>
      <c r="DO22" s="82">
        <v>0</v>
      </c>
      <c r="DP22" s="82">
        <v>20987</v>
      </c>
      <c r="DQ22" s="82">
        <v>59340</v>
      </c>
      <c r="DR22" s="82">
        <v>40675550.596000001</v>
      </c>
      <c r="DS22" s="82">
        <v>23389530.149</v>
      </c>
      <c r="DT22" s="82">
        <v>15962545.149</v>
      </c>
      <c r="DU22" s="82">
        <v>40842031.744999997</v>
      </c>
      <c r="DV22" s="82">
        <v>23223049</v>
      </c>
      <c r="DW22" s="62">
        <v>0.34938501051911802</v>
      </c>
      <c r="DX22" s="62">
        <v>0</v>
      </c>
      <c r="DY22" s="62">
        <v>0.28722134081499801</v>
      </c>
      <c r="DZ22" s="62">
        <v>0</v>
      </c>
      <c r="EA22" s="62">
        <v>0.11592875422356599</v>
      </c>
      <c r="EB22" s="62">
        <v>2.5986254456253602E-3</v>
      </c>
      <c r="EC22" s="62">
        <v>0.22309142256275799</v>
      </c>
      <c r="ED22" s="62">
        <v>2.34713510466832E-2</v>
      </c>
      <c r="EE22" s="62">
        <v>0</v>
      </c>
      <c r="EF22" s="62">
        <v>3.2758875437206001E-4</v>
      </c>
      <c r="EG22" s="62">
        <v>9.2624561320998899E-4</v>
      </c>
      <c r="EH22" s="62">
        <v>0.63490984672136797</v>
      </c>
      <c r="EI22" s="62">
        <v>0.36509015327863198</v>
      </c>
      <c r="EJ22" s="62">
        <v>0.24916139905506601</v>
      </c>
      <c r="EK22" s="62">
        <v>0.63750847216699302</v>
      </c>
      <c r="EL22" s="62">
        <v>0.36249152783300698</v>
      </c>
      <c r="EM22" s="82">
        <v>11152405.138</v>
      </c>
      <c r="EN22" s="82">
        <v>3493</v>
      </c>
      <c r="EO22" s="82">
        <v>12813160.449999999</v>
      </c>
      <c r="EP22" s="82">
        <v>0</v>
      </c>
      <c r="EQ22" s="82">
        <v>0</v>
      </c>
      <c r="ER22" s="82">
        <v>43667.002999999997</v>
      </c>
      <c r="ES22" s="82">
        <v>0</v>
      </c>
      <c r="ET22" s="82">
        <v>0</v>
      </c>
      <c r="EU22" s="82">
        <v>0</v>
      </c>
      <c r="EV22" s="82">
        <v>49.244999999999997</v>
      </c>
      <c r="EW22" s="82">
        <v>0</v>
      </c>
      <c r="EX22" s="62">
        <v>0.464436334998241</v>
      </c>
      <c r="EY22" s="62">
        <v>1.4546423826066501E-4</v>
      </c>
      <c r="EZ22" s="62">
        <v>0.53359765947494497</v>
      </c>
      <c r="FA22" s="62">
        <v>0</v>
      </c>
      <c r="FB22" s="62">
        <v>0</v>
      </c>
      <c r="FC22" s="62">
        <v>1.8184904975215299E-3</v>
      </c>
      <c r="FD22" s="62">
        <v>0</v>
      </c>
      <c r="FE22" s="62">
        <v>0</v>
      </c>
      <c r="FF22" s="62">
        <v>0</v>
      </c>
      <c r="FG22" s="62">
        <v>2.0507910318350899E-6</v>
      </c>
      <c r="FH22" s="62">
        <v>0</v>
      </c>
    </row>
    <row r="23" spans="1:164" x14ac:dyDescent="0.15">
      <c r="A23" s="59">
        <v>2020</v>
      </c>
      <c r="B23" s="59" t="s">
        <v>379</v>
      </c>
      <c r="C23" s="59" t="s">
        <v>380</v>
      </c>
      <c r="D23" s="82">
        <v>31547.9</v>
      </c>
      <c r="E23" s="82">
        <v>349857991.72399998</v>
      </c>
      <c r="F23" s="82">
        <v>174634279.94100001</v>
      </c>
      <c r="G23" s="82">
        <v>569305859.727</v>
      </c>
      <c r="H23" s="82">
        <v>261854945.91</v>
      </c>
      <c r="I23" s="82">
        <v>70017393.471000001</v>
      </c>
      <c r="J23" s="82">
        <v>31291542.186000001</v>
      </c>
      <c r="K23" s="82">
        <v>16312.308000000001</v>
      </c>
      <c r="L23" s="82">
        <v>8009.46</v>
      </c>
      <c r="M23" s="82">
        <v>5928.3819999999996</v>
      </c>
      <c r="N23" s="82">
        <v>33399417.697999999</v>
      </c>
      <c r="O23" s="82">
        <v>6991801.9479999999</v>
      </c>
      <c r="P23" s="82">
        <v>1010529.228</v>
      </c>
      <c r="Q23" s="82">
        <v>33637384.071999997</v>
      </c>
      <c r="R23" s="82" t="s">
        <v>342</v>
      </c>
      <c r="S23" s="61">
        <v>0.46600000000000003</v>
      </c>
      <c r="T23" s="61">
        <v>0.51200000000000001</v>
      </c>
      <c r="U23" s="61">
        <v>0.16900000000000001</v>
      </c>
      <c r="V23" s="61">
        <v>954.03200000000004</v>
      </c>
      <c r="W23" s="61">
        <v>0.1</v>
      </c>
      <c r="X23" s="61">
        <v>1.4E-2</v>
      </c>
      <c r="Y23" s="61">
        <v>960.82899999999995</v>
      </c>
      <c r="Z23" s="61" t="s">
        <v>342</v>
      </c>
      <c r="AA23" s="61">
        <v>9.2999999999999999E-2</v>
      </c>
      <c r="AB23" s="61">
        <v>9.1999999999999998E-2</v>
      </c>
      <c r="AC23" s="61">
        <v>3.4000000000000002E-2</v>
      </c>
      <c r="AD23" s="61">
        <v>190.93100000000001</v>
      </c>
      <c r="AE23" s="61">
        <v>1.99846855392567E-2</v>
      </c>
      <c r="AF23" s="61">
        <v>2.8883982984650499E-3</v>
      </c>
      <c r="AG23" s="61">
        <v>192.29164328214799</v>
      </c>
      <c r="AH23" s="61" t="s">
        <v>342</v>
      </c>
      <c r="AI23" s="61">
        <v>0.94899999999999995</v>
      </c>
      <c r="AJ23" s="61">
        <v>1.0429999999999999</v>
      </c>
      <c r="AK23" s="61">
        <v>0.34499999999999997</v>
      </c>
      <c r="AL23" s="61">
        <v>1943.328</v>
      </c>
      <c r="AM23" s="61">
        <v>0.20300000000000001</v>
      </c>
      <c r="AN23" s="61">
        <v>2.9000000000000001E-2</v>
      </c>
      <c r="AO23" s="61">
        <v>1957.174</v>
      </c>
      <c r="AP23" s="61" t="s">
        <v>342</v>
      </c>
      <c r="AQ23" s="61">
        <v>1</v>
      </c>
      <c r="AR23" s="61">
        <v>38.969000000000001</v>
      </c>
      <c r="AS23" s="61">
        <v>0.70599999999999996</v>
      </c>
      <c r="AT23" s="61">
        <v>0.95099999999999996</v>
      </c>
      <c r="AU23" s="61">
        <v>0.99199999999999999</v>
      </c>
      <c r="AV23" s="61">
        <v>56.966999999999999</v>
      </c>
      <c r="AW23" s="61">
        <v>0.68400000000000005</v>
      </c>
      <c r="AX23" s="61">
        <v>0.94799999999999995</v>
      </c>
      <c r="AY23" s="61">
        <v>0.443</v>
      </c>
      <c r="AZ23" s="61">
        <v>2.6160000000000001</v>
      </c>
      <c r="BA23" s="61">
        <v>8.0000000000000002E-3</v>
      </c>
      <c r="BB23" s="61">
        <v>0.34499999999999997</v>
      </c>
      <c r="BC23" s="61">
        <v>2226.308</v>
      </c>
      <c r="BD23" s="61">
        <v>4024.3939999999998</v>
      </c>
      <c r="BE23" s="61">
        <v>1005.353</v>
      </c>
      <c r="BF23" s="61">
        <v>1947.5329999999999</v>
      </c>
      <c r="BG23" s="83">
        <v>0.25890000000000002</v>
      </c>
      <c r="BH23" s="83">
        <v>0.1452</v>
      </c>
      <c r="BI23" s="83">
        <v>1.8800000000000001E-2</v>
      </c>
      <c r="BJ23" s="83">
        <v>0.20380000000000001</v>
      </c>
      <c r="BK23" s="83">
        <v>3.7699999999999997E-2</v>
      </c>
      <c r="BL23" s="83">
        <v>2.87E-2</v>
      </c>
      <c r="BM23" s="83">
        <v>1.9E-3</v>
      </c>
      <c r="BN23" s="83">
        <v>2.9499999999999998E-2</v>
      </c>
      <c r="BO23" s="61">
        <v>2244.0030000000002</v>
      </c>
      <c r="BP23" s="61">
        <v>4036.569</v>
      </c>
      <c r="BQ23" s="61">
        <v>1006.385</v>
      </c>
      <c r="BR23" s="61">
        <v>1961.4090000000001</v>
      </c>
      <c r="BS23" s="61" t="s">
        <v>342</v>
      </c>
      <c r="BT23" s="61" t="s">
        <v>342</v>
      </c>
      <c r="BU23" s="61">
        <v>9.4E-2</v>
      </c>
      <c r="BV23" s="61">
        <v>1.573</v>
      </c>
      <c r="BW23" s="61">
        <v>8.3000000000000004E-2</v>
      </c>
      <c r="BX23" s="61">
        <v>9.2999999999999999E-2</v>
      </c>
      <c r="BY23" s="61">
        <v>9.1999999999999998E-2</v>
      </c>
      <c r="BZ23" s="61">
        <v>1.4359999999999999</v>
      </c>
      <c r="CA23" s="61">
        <v>0.08</v>
      </c>
      <c r="CB23" s="61">
        <v>9.1999999999999998E-2</v>
      </c>
      <c r="CC23" s="61">
        <v>4.2000000000000003E-2</v>
      </c>
      <c r="CD23" s="61">
        <v>0.106</v>
      </c>
      <c r="CE23" s="61">
        <v>1E-3</v>
      </c>
      <c r="CF23" s="61">
        <v>3.4000000000000002E-2</v>
      </c>
      <c r="CG23" s="61">
        <v>208.578</v>
      </c>
      <c r="CH23" s="61">
        <v>162.41</v>
      </c>
      <c r="CI23" s="61">
        <v>118.801</v>
      </c>
      <c r="CJ23" s="61">
        <v>191.42099999999999</v>
      </c>
      <c r="CK23" s="83">
        <v>2.4299999999999999E-2</v>
      </c>
      <c r="CL23" s="83">
        <v>5.8999999999999999E-3</v>
      </c>
      <c r="CM23" s="83">
        <v>2.2000000000000001E-3</v>
      </c>
      <c r="CN23" s="83">
        <v>0.02</v>
      </c>
      <c r="CO23" s="83">
        <v>3.5000000000000001E-3</v>
      </c>
      <c r="CP23" s="83">
        <v>1.1999999999999999E-3</v>
      </c>
      <c r="CQ23" s="83">
        <v>2.0000000000000001E-4</v>
      </c>
      <c r="CR23" s="83">
        <v>2.8999999999999998E-3</v>
      </c>
      <c r="CS23" s="61">
        <v>210.23599999999999</v>
      </c>
      <c r="CT23" s="61">
        <v>162.90100000000001</v>
      </c>
      <c r="CU23" s="61">
        <v>118.923</v>
      </c>
      <c r="CV23" s="61">
        <v>192.785</v>
      </c>
      <c r="CW23" s="61" t="s">
        <v>342</v>
      </c>
      <c r="CX23" s="61" t="s">
        <v>342</v>
      </c>
      <c r="CY23" s="61">
        <v>1.0329999999999999</v>
      </c>
      <c r="CZ23" s="61">
        <v>1.0269999999999999</v>
      </c>
      <c r="DA23" s="61">
        <v>0.379</v>
      </c>
      <c r="DB23" s="61">
        <v>1969.9469999999999</v>
      </c>
      <c r="DC23" s="61">
        <v>0.20499999999999999</v>
      </c>
      <c r="DD23" s="61">
        <v>0.03</v>
      </c>
      <c r="DE23" s="61">
        <v>1983.865</v>
      </c>
      <c r="DF23" s="61" t="s">
        <v>342</v>
      </c>
      <c r="DG23" s="82">
        <v>25942028.245999999</v>
      </c>
      <c r="DH23" s="82">
        <v>127694.348</v>
      </c>
      <c r="DI23" s="82">
        <v>8224830.767</v>
      </c>
      <c r="DJ23" s="82">
        <v>10582482</v>
      </c>
      <c r="DK23" s="82">
        <v>188768</v>
      </c>
      <c r="DL23" s="82">
        <v>73895</v>
      </c>
      <c r="DM23" s="82">
        <v>24777672</v>
      </c>
      <c r="DN23" s="82">
        <v>95052</v>
      </c>
      <c r="DO23" s="82">
        <v>0</v>
      </c>
      <c r="DP23" s="82">
        <v>0</v>
      </c>
      <c r="DQ23" s="82">
        <v>4971</v>
      </c>
      <c r="DR23" s="82">
        <v>44882006.361000001</v>
      </c>
      <c r="DS23" s="82">
        <v>25135387</v>
      </c>
      <c r="DT23" s="82">
        <v>24946619</v>
      </c>
      <c r="DU23" s="82">
        <v>34373419.361000001</v>
      </c>
      <c r="DV23" s="82">
        <v>35643974</v>
      </c>
      <c r="DW23" s="62">
        <v>0.37050834086676798</v>
      </c>
      <c r="DX23" s="62">
        <v>1.8237518118051799E-3</v>
      </c>
      <c r="DY23" s="62">
        <v>0.117468394240184</v>
      </c>
      <c r="DZ23" s="62">
        <v>0.15114075934587001</v>
      </c>
      <c r="EA23" s="62">
        <v>2.6960158174803598E-3</v>
      </c>
      <c r="EB23" s="62">
        <v>1.0553806197698299E-3</v>
      </c>
      <c r="EC23" s="62">
        <v>0.35387881225811602</v>
      </c>
      <c r="ED23" s="62">
        <v>1.35754839529551E-3</v>
      </c>
      <c r="EE23" s="62">
        <v>0</v>
      </c>
      <c r="EF23" s="62">
        <v>0</v>
      </c>
      <c r="EG23" s="62">
        <v>7.0996644710410894E-5</v>
      </c>
      <c r="EH23" s="62">
        <v>0.641012242909338</v>
      </c>
      <c r="EI23" s="62">
        <v>0.358987757090662</v>
      </c>
      <c r="EJ23" s="62">
        <v>0.35629174127318203</v>
      </c>
      <c r="EK23" s="62">
        <v>0.490926864183238</v>
      </c>
      <c r="EL23" s="62">
        <v>0.50907313581676195</v>
      </c>
      <c r="EM23" s="82">
        <v>17941212.789999999</v>
      </c>
      <c r="EN23" s="82">
        <v>16773.491999999998</v>
      </c>
      <c r="EO23" s="82">
        <v>5391758.3640000001</v>
      </c>
      <c r="EP23" s="82">
        <v>0</v>
      </c>
      <c r="EQ23" s="82">
        <v>0</v>
      </c>
      <c r="ER23" s="82">
        <v>8876.3029999999999</v>
      </c>
      <c r="ES23" s="82">
        <v>0</v>
      </c>
      <c r="ET23" s="82">
        <v>0</v>
      </c>
      <c r="EU23" s="82">
        <v>0</v>
      </c>
      <c r="EV23" s="82">
        <v>0</v>
      </c>
      <c r="EW23" s="82">
        <v>0</v>
      </c>
      <c r="EX23" s="62">
        <v>0.76807671262480803</v>
      </c>
      <c r="EY23" s="62">
        <v>7.1808571388467602E-4</v>
      </c>
      <c r="EZ23" s="62">
        <v>0.23082520049309599</v>
      </c>
      <c r="FA23" s="62">
        <v>0</v>
      </c>
      <c r="FB23" s="62">
        <v>0</v>
      </c>
      <c r="FC23" s="62">
        <v>3.8000116821093399E-4</v>
      </c>
      <c r="FD23" s="62">
        <v>0</v>
      </c>
      <c r="FE23" s="62">
        <v>0</v>
      </c>
      <c r="FF23" s="62">
        <v>0</v>
      </c>
      <c r="FG23" s="62">
        <v>0</v>
      </c>
      <c r="FH23" s="62">
        <v>0</v>
      </c>
    </row>
    <row r="24" spans="1:164" x14ac:dyDescent="0.15">
      <c r="A24" s="59">
        <v>2020</v>
      </c>
      <c r="B24" s="59" t="s">
        <v>381</v>
      </c>
      <c r="C24" s="59" t="s">
        <v>382</v>
      </c>
      <c r="D24" s="82">
        <v>67203.399999999994</v>
      </c>
      <c r="E24" s="82">
        <v>950930639.04999995</v>
      </c>
      <c r="F24" s="82">
        <v>481196105.16900003</v>
      </c>
      <c r="G24" s="82">
        <v>1380996670.8269999</v>
      </c>
      <c r="H24" s="82">
        <v>646933168.17400002</v>
      </c>
      <c r="I24" s="82">
        <v>152288972.71000001</v>
      </c>
      <c r="J24" s="82">
        <v>69972692.535999998</v>
      </c>
      <c r="K24" s="82">
        <v>48345.911999999997</v>
      </c>
      <c r="L24" s="82">
        <v>25411.185000000001</v>
      </c>
      <c r="M24" s="82">
        <v>47715.474000000002</v>
      </c>
      <c r="N24" s="82">
        <v>70948080.679000005</v>
      </c>
      <c r="O24" s="82">
        <v>9079369.8739999998</v>
      </c>
      <c r="P24" s="82">
        <v>1300561.817</v>
      </c>
      <c r="Q24" s="82">
        <v>71255356.511000007</v>
      </c>
      <c r="R24" s="82" t="s">
        <v>342</v>
      </c>
      <c r="S24" s="61">
        <v>0.63500000000000001</v>
      </c>
      <c r="T24" s="61">
        <v>0.72599999999999998</v>
      </c>
      <c r="U24" s="61">
        <v>0.627</v>
      </c>
      <c r="V24" s="61">
        <v>931.75599999999997</v>
      </c>
      <c r="W24" s="61">
        <v>0.06</v>
      </c>
      <c r="X24" s="61">
        <v>8.9999999999999993E-3</v>
      </c>
      <c r="Y24" s="61">
        <v>935.79100000000005</v>
      </c>
      <c r="Z24" s="61" t="s">
        <v>342</v>
      </c>
      <c r="AA24" s="61">
        <v>0.10199999999999999</v>
      </c>
      <c r="AB24" s="61">
        <v>0.106</v>
      </c>
      <c r="AC24" s="61">
        <v>0.1</v>
      </c>
      <c r="AD24" s="61">
        <v>149.21799999999999</v>
      </c>
      <c r="AE24" s="61">
        <v>9.5478781534166206E-3</v>
      </c>
      <c r="AF24" s="61">
        <v>1.3676726394043701E-3</v>
      </c>
      <c r="AG24" s="61">
        <v>149.86446662857699</v>
      </c>
      <c r="AH24" s="61" t="s">
        <v>342</v>
      </c>
      <c r="AI24" s="61">
        <v>0.93400000000000005</v>
      </c>
      <c r="AJ24" s="61">
        <v>1.069</v>
      </c>
      <c r="AK24" s="61">
        <v>0.92200000000000004</v>
      </c>
      <c r="AL24" s="61">
        <v>1371.3420000000001</v>
      </c>
      <c r="AM24" s="61">
        <v>8.7999999999999995E-2</v>
      </c>
      <c r="AN24" s="61">
        <v>1.2999999999999999E-2</v>
      </c>
      <c r="AO24" s="61">
        <v>1377.2809999999999</v>
      </c>
      <c r="AP24" s="61" t="s">
        <v>342</v>
      </c>
      <c r="AQ24" s="61">
        <v>1.579</v>
      </c>
      <c r="AR24" s="61">
        <v>1.1160000000000001</v>
      </c>
      <c r="AS24" s="61">
        <v>0.629</v>
      </c>
      <c r="AT24" s="61">
        <v>0.93300000000000005</v>
      </c>
      <c r="AU24" s="61">
        <v>1.6830000000000001</v>
      </c>
      <c r="AV24" s="61">
        <v>1.117</v>
      </c>
      <c r="AW24" s="61">
        <v>0.64800000000000002</v>
      </c>
      <c r="AX24" s="61">
        <v>0.99199999999999999</v>
      </c>
      <c r="AY24" s="61">
        <v>2.7160000000000002</v>
      </c>
      <c r="AZ24" s="61">
        <v>1.5349999999999999</v>
      </c>
      <c r="BA24" s="61">
        <v>2.7E-2</v>
      </c>
      <c r="BB24" s="61">
        <v>0.89500000000000002</v>
      </c>
      <c r="BC24" s="61">
        <v>2137.7449999999999</v>
      </c>
      <c r="BD24" s="61">
        <v>2303.5880000000002</v>
      </c>
      <c r="BE24" s="61">
        <v>1003.478</v>
      </c>
      <c r="BF24" s="61">
        <v>1402.633</v>
      </c>
      <c r="BG24" s="83">
        <v>0.23050000000000001</v>
      </c>
      <c r="BH24" s="83">
        <v>0.13789999999999999</v>
      </c>
      <c r="BI24" s="83">
        <v>1.95E-2</v>
      </c>
      <c r="BJ24" s="83">
        <v>8.7599999999999997E-2</v>
      </c>
      <c r="BK24" s="83">
        <v>3.3399999999999999E-2</v>
      </c>
      <c r="BL24" s="83">
        <v>2.1700000000000001E-2</v>
      </c>
      <c r="BM24" s="83">
        <v>2.0999999999999999E-3</v>
      </c>
      <c r="BN24" s="83">
        <v>1.23E-2</v>
      </c>
      <c r="BO24" s="61">
        <v>2153.4609999999998</v>
      </c>
      <c r="BP24" s="61">
        <v>2313.4960000000001</v>
      </c>
      <c r="BQ24" s="61">
        <v>1004.586</v>
      </c>
      <c r="BR24" s="61">
        <v>1408.4829999999999</v>
      </c>
      <c r="BS24" s="61" t="s">
        <v>342</v>
      </c>
      <c r="BT24" s="61" t="s">
        <v>342</v>
      </c>
      <c r="BU24" s="61">
        <v>0.14699999999999999</v>
      </c>
      <c r="BV24" s="61">
        <v>9.6000000000000002E-2</v>
      </c>
      <c r="BW24" s="61">
        <v>7.3999999999999996E-2</v>
      </c>
      <c r="BX24" s="61">
        <v>0.10100000000000001</v>
      </c>
      <c r="BY24" s="61">
        <v>0.154</v>
      </c>
      <c r="BZ24" s="61">
        <v>9.6000000000000002E-2</v>
      </c>
      <c r="CA24" s="61">
        <v>7.4999999999999997E-2</v>
      </c>
      <c r="CB24" s="61">
        <v>0.105</v>
      </c>
      <c r="CC24" s="61">
        <v>0.253</v>
      </c>
      <c r="CD24" s="61">
        <v>0.13200000000000001</v>
      </c>
      <c r="CE24" s="61">
        <v>3.0000000000000001E-3</v>
      </c>
      <c r="CF24" s="61">
        <v>9.6000000000000002E-2</v>
      </c>
      <c r="CG24" s="61">
        <v>199.32900000000001</v>
      </c>
      <c r="CH24" s="61">
        <v>198.36600000000001</v>
      </c>
      <c r="CI24" s="61">
        <v>118.529</v>
      </c>
      <c r="CJ24" s="61">
        <v>151.08600000000001</v>
      </c>
      <c r="CK24" s="83">
        <v>2.1499999999999998E-2</v>
      </c>
      <c r="CL24" s="83">
        <v>1.1900000000000001E-2</v>
      </c>
      <c r="CM24" s="83">
        <v>2.3E-3</v>
      </c>
      <c r="CN24" s="83">
        <v>9.4000000000000004E-3</v>
      </c>
      <c r="CO24" s="83">
        <v>3.0999999999999999E-3</v>
      </c>
      <c r="CP24" s="83">
        <v>1.9E-3</v>
      </c>
      <c r="CQ24" s="83">
        <v>2.0000000000000001E-4</v>
      </c>
      <c r="CR24" s="83">
        <v>1.2999999999999999E-3</v>
      </c>
      <c r="CS24" s="61">
        <v>200.79400000000001</v>
      </c>
      <c r="CT24" s="61">
        <v>199.21899999999999</v>
      </c>
      <c r="CU24" s="61">
        <v>118.66</v>
      </c>
      <c r="CV24" s="61">
        <v>151.71600000000001</v>
      </c>
      <c r="CW24" s="61" t="s">
        <v>342</v>
      </c>
      <c r="CX24" s="61" t="s">
        <v>342</v>
      </c>
      <c r="CY24" s="61">
        <v>1.1879999999999999</v>
      </c>
      <c r="CZ24" s="61">
        <v>1.248</v>
      </c>
      <c r="DA24" s="61">
        <v>1.111</v>
      </c>
      <c r="DB24" s="61">
        <v>1514.115</v>
      </c>
      <c r="DC24" s="61">
        <v>0.1</v>
      </c>
      <c r="DD24" s="61">
        <v>1.4E-2</v>
      </c>
      <c r="DE24" s="61">
        <v>1520.847</v>
      </c>
      <c r="DF24" s="61" t="s">
        <v>342</v>
      </c>
      <c r="DG24" s="82">
        <v>27573930.188999999</v>
      </c>
      <c r="DH24" s="82">
        <v>2311222.8450000002</v>
      </c>
      <c r="DI24" s="82">
        <v>70710234.726999998</v>
      </c>
      <c r="DJ24" s="82">
        <v>0</v>
      </c>
      <c r="DK24" s="82">
        <v>6754912</v>
      </c>
      <c r="DL24" s="82">
        <v>2303176.0959999999</v>
      </c>
      <c r="DM24" s="82">
        <v>41414600.289999999</v>
      </c>
      <c r="DN24" s="82">
        <v>646980</v>
      </c>
      <c r="DO24" s="82">
        <v>0</v>
      </c>
      <c r="DP24" s="82">
        <v>298685.114</v>
      </c>
      <c r="DQ24" s="82">
        <v>275232</v>
      </c>
      <c r="DR24" s="82">
        <v>101169304.875</v>
      </c>
      <c r="DS24" s="82">
        <v>51119668.386</v>
      </c>
      <c r="DT24" s="82">
        <v>44364756.386</v>
      </c>
      <c r="DU24" s="82">
        <v>103472480.971</v>
      </c>
      <c r="DV24" s="82">
        <v>48816492.289999999</v>
      </c>
      <c r="DW24" s="62">
        <v>0.18106320896748401</v>
      </c>
      <c r="DX24" s="62">
        <v>1.51765606892557E-2</v>
      </c>
      <c r="DY24" s="62">
        <v>0.464316182668153</v>
      </c>
      <c r="DZ24" s="62">
        <v>0</v>
      </c>
      <c r="EA24" s="62">
        <v>4.4355883786957498E-2</v>
      </c>
      <c r="EB24" s="62">
        <v>1.51237220048277E-2</v>
      </c>
      <c r="EC24" s="62">
        <v>0.27194746542168702</v>
      </c>
      <c r="ED24" s="62">
        <v>4.2483706216285E-3</v>
      </c>
      <c r="EE24" s="62">
        <v>0</v>
      </c>
      <c r="EF24" s="62">
        <v>1.9613049297278998E-3</v>
      </c>
      <c r="EG24" s="62">
        <v>1.80730091027861E-3</v>
      </c>
      <c r="EH24" s="62">
        <v>0.66432455816489899</v>
      </c>
      <c r="EI24" s="62">
        <v>0.33567544183510101</v>
      </c>
      <c r="EJ24" s="62">
        <v>0.29131955804814302</v>
      </c>
      <c r="EK24" s="62">
        <v>0.67944828016972703</v>
      </c>
      <c r="EL24" s="62">
        <v>0.32055171983027297</v>
      </c>
      <c r="EM24" s="82">
        <v>23183553.289000001</v>
      </c>
      <c r="EN24" s="82">
        <v>3848453.7990000001</v>
      </c>
      <c r="EO24" s="82">
        <v>39034454.963</v>
      </c>
      <c r="EP24" s="82">
        <v>0</v>
      </c>
      <c r="EQ24" s="82">
        <v>0</v>
      </c>
      <c r="ER24" s="82">
        <v>702575.10800000001</v>
      </c>
      <c r="ES24" s="82">
        <v>0</v>
      </c>
      <c r="ET24" s="82">
        <v>0</v>
      </c>
      <c r="EU24" s="82">
        <v>0</v>
      </c>
      <c r="EV24" s="82">
        <v>63898</v>
      </c>
      <c r="EW24" s="82">
        <v>0</v>
      </c>
      <c r="EX24" s="62">
        <v>0.34688815078764901</v>
      </c>
      <c r="EY24" s="62">
        <v>5.7583192919438898E-2</v>
      </c>
      <c r="EZ24" s="62">
        <v>0.58406016241081304</v>
      </c>
      <c r="FA24" s="62">
        <v>0</v>
      </c>
      <c r="FB24" s="62">
        <v>0</v>
      </c>
      <c r="FC24" s="62">
        <v>1.0512408385508199E-2</v>
      </c>
      <c r="FD24" s="62">
        <v>0</v>
      </c>
      <c r="FE24" s="62">
        <v>0</v>
      </c>
      <c r="FF24" s="62">
        <v>0</v>
      </c>
      <c r="FG24" s="62">
        <v>9.5608549659089998E-4</v>
      </c>
      <c r="FH24" s="62">
        <v>0</v>
      </c>
    </row>
    <row r="25" spans="1:164" x14ac:dyDescent="0.15">
      <c r="A25" s="59">
        <v>2020</v>
      </c>
      <c r="B25" s="59" t="s">
        <v>383</v>
      </c>
      <c r="C25" s="59" t="s">
        <v>384</v>
      </c>
      <c r="D25" s="82">
        <v>59192.4</v>
      </c>
      <c r="E25" s="82">
        <v>912213705.46000004</v>
      </c>
      <c r="F25" s="82">
        <v>441984115.19599998</v>
      </c>
      <c r="G25" s="82">
        <v>941112047.47500002</v>
      </c>
      <c r="H25" s="82">
        <v>453595067.25300002</v>
      </c>
      <c r="I25" s="82">
        <v>159992962.123</v>
      </c>
      <c r="J25" s="82">
        <v>73531498.268999994</v>
      </c>
      <c r="K25" s="82">
        <v>45979.569000000003</v>
      </c>
      <c r="L25" s="82">
        <v>24757.300999999999</v>
      </c>
      <c r="M25" s="82">
        <v>37672.938000000002</v>
      </c>
      <c r="N25" s="82">
        <v>59226139.340999998</v>
      </c>
      <c r="O25" s="82">
        <v>5048072.7810000004</v>
      </c>
      <c r="P25" s="82">
        <v>689931.11100000003</v>
      </c>
      <c r="Q25" s="82">
        <v>59392039.987000003</v>
      </c>
      <c r="R25" s="82" t="s">
        <v>342</v>
      </c>
      <c r="S25" s="61">
        <v>0.57499999999999996</v>
      </c>
      <c r="T25" s="61">
        <v>0.67300000000000004</v>
      </c>
      <c r="U25" s="61">
        <v>0.47099999999999997</v>
      </c>
      <c r="V25" s="61">
        <v>740.35900000000004</v>
      </c>
      <c r="W25" s="61">
        <v>3.2000000000000001E-2</v>
      </c>
      <c r="X25" s="61">
        <v>4.0000000000000001E-3</v>
      </c>
      <c r="Y25" s="61">
        <v>742.43299999999999</v>
      </c>
      <c r="Z25" s="61" t="s">
        <v>342</v>
      </c>
      <c r="AA25" s="61">
        <v>0.10100000000000001</v>
      </c>
      <c r="AB25" s="61">
        <v>0.112</v>
      </c>
      <c r="AC25" s="61">
        <v>8.3000000000000004E-2</v>
      </c>
      <c r="AD25" s="61">
        <v>129.851</v>
      </c>
      <c r="AE25" s="61">
        <v>5.5338707923209898E-3</v>
      </c>
      <c r="AF25" s="61">
        <v>7.5632618417204099E-4</v>
      </c>
      <c r="AG25" s="61">
        <v>130.21518890039201</v>
      </c>
      <c r="AH25" s="61" t="s">
        <v>342</v>
      </c>
      <c r="AI25" s="61">
        <v>0.77700000000000002</v>
      </c>
      <c r="AJ25" s="61">
        <v>0.91</v>
      </c>
      <c r="AK25" s="61">
        <v>0.63700000000000001</v>
      </c>
      <c r="AL25" s="61">
        <v>1000.8390000000001</v>
      </c>
      <c r="AM25" s="61">
        <v>4.2999999999999997E-2</v>
      </c>
      <c r="AN25" s="61">
        <v>6.0000000000000001E-3</v>
      </c>
      <c r="AO25" s="61">
        <v>1003.643</v>
      </c>
      <c r="AP25" s="61" t="s">
        <v>342</v>
      </c>
      <c r="AQ25" s="61">
        <v>1.6040000000000001</v>
      </c>
      <c r="AR25" s="61">
        <v>0.79600000000000004</v>
      </c>
      <c r="AS25" s="61">
        <v>0.70399999999999996</v>
      </c>
      <c r="AT25" s="61">
        <v>0.78600000000000003</v>
      </c>
      <c r="AU25" s="61">
        <v>1.74</v>
      </c>
      <c r="AV25" s="61">
        <v>0.443</v>
      </c>
      <c r="AW25" s="61">
        <v>0.81799999999999995</v>
      </c>
      <c r="AX25" s="61">
        <v>0.91300000000000003</v>
      </c>
      <c r="AY25" s="61">
        <v>4.1520000000000001</v>
      </c>
      <c r="AZ25" s="61">
        <v>11.97</v>
      </c>
      <c r="BA25" s="61">
        <v>2.5999999999999999E-2</v>
      </c>
      <c r="BB25" s="61">
        <v>0.61899999999999999</v>
      </c>
      <c r="BC25" s="61">
        <v>2420.8820000000001</v>
      </c>
      <c r="BD25" s="61">
        <v>1526.35</v>
      </c>
      <c r="BE25" s="61">
        <v>884.79600000000005</v>
      </c>
      <c r="BF25" s="61">
        <v>1035.0999999999999</v>
      </c>
      <c r="BG25" s="83">
        <v>0.25509999999999999</v>
      </c>
      <c r="BH25" s="83">
        <v>0.16739999999999999</v>
      </c>
      <c r="BI25" s="83">
        <v>1.7600000000000001E-2</v>
      </c>
      <c r="BJ25" s="83">
        <v>4.1799999999999997E-2</v>
      </c>
      <c r="BK25" s="83">
        <v>3.7100000000000001E-2</v>
      </c>
      <c r="BL25" s="83">
        <v>2.6700000000000002E-2</v>
      </c>
      <c r="BM25" s="83">
        <v>1.8E-3</v>
      </c>
      <c r="BN25" s="83">
        <v>5.4000000000000003E-3</v>
      </c>
      <c r="BO25" s="61">
        <v>2438.3200000000002</v>
      </c>
      <c r="BP25" s="61">
        <v>1538.499</v>
      </c>
      <c r="BQ25" s="61">
        <v>885.774</v>
      </c>
      <c r="BR25" s="61">
        <v>1037.769</v>
      </c>
      <c r="BS25" s="61" t="s">
        <v>342</v>
      </c>
      <c r="BT25" s="61" t="s">
        <v>342</v>
      </c>
      <c r="BU25" s="61">
        <v>0.13900000000000001</v>
      </c>
      <c r="BV25" s="61">
        <v>0.11799999999999999</v>
      </c>
      <c r="BW25" s="61">
        <v>9.5000000000000001E-2</v>
      </c>
      <c r="BX25" s="61">
        <v>0.10100000000000001</v>
      </c>
      <c r="BY25" s="61">
        <v>0.14899999999999999</v>
      </c>
      <c r="BZ25" s="61">
        <v>8.8999999999999996E-2</v>
      </c>
      <c r="CA25" s="61">
        <v>0.106</v>
      </c>
      <c r="CB25" s="61">
        <v>0.113</v>
      </c>
      <c r="CC25" s="61">
        <v>0.36</v>
      </c>
      <c r="CD25" s="61">
        <v>1.7709999999999999</v>
      </c>
      <c r="CE25" s="61">
        <v>4.0000000000000001E-3</v>
      </c>
      <c r="CF25" s="61">
        <v>0.08</v>
      </c>
      <c r="CG25" s="61">
        <v>209.68899999999999</v>
      </c>
      <c r="CH25" s="61">
        <v>225.77500000000001</v>
      </c>
      <c r="CI25" s="61">
        <v>119.07</v>
      </c>
      <c r="CJ25" s="61">
        <v>132.88900000000001</v>
      </c>
      <c r="CK25" s="83">
        <v>2.2100000000000002E-2</v>
      </c>
      <c r="CL25" s="83">
        <v>2.4799999999999999E-2</v>
      </c>
      <c r="CM25" s="83">
        <v>2.3999999999999998E-3</v>
      </c>
      <c r="CN25" s="83">
        <v>5.4000000000000003E-3</v>
      </c>
      <c r="CO25" s="83">
        <v>3.2000000000000002E-3</v>
      </c>
      <c r="CP25" s="83">
        <v>4.0000000000000001E-3</v>
      </c>
      <c r="CQ25" s="83">
        <v>2.0000000000000001E-4</v>
      </c>
      <c r="CR25" s="83">
        <v>6.9999999999999999E-4</v>
      </c>
      <c r="CS25" s="61">
        <v>211.2</v>
      </c>
      <c r="CT25" s="61">
        <v>227.572</v>
      </c>
      <c r="CU25" s="61">
        <v>119.202</v>
      </c>
      <c r="CV25" s="61">
        <v>133.232</v>
      </c>
      <c r="CW25" s="61" t="s">
        <v>342</v>
      </c>
      <c r="CX25" s="61" t="s">
        <v>342</v>
      </c>
      <c r="CY25" s="61">
        <v>0.94899999999999995</v>
      </c>
      <c r="CZ25" s="61">
        <v>1.1080000000000001</v>
      </c>
      <c r="DA25" s="61">
        <v>1.016</v>
      </c>
      <c r="DB25" s="61">
        <v>1137.434</v>
      </c>
      <c r="DC25" s="61">
        <v>5.5E-2</v>
      </c>
      <c r="DD25" s="61">
        <v>8.0000000000000002E-3</v>
      </c>
      <c r="DE25" s="61">
        <v>1141.0350000000001</v>
      </c>
      <c r="DF25" s="61" t="s">
        <v>342</v>
      </c>
      <c r="DG25" s="82">
        <v>11265932.449999999</v>
      </c>
      <c r="DH25" s="82">
        <v>1203939.0290000001</v>
      </c>
      <c r="DI25" s="82">
        <v>101688993.728</v>
      </c>
      <c r="DJ25" s="82">
        <v>38483570</v>
      </c>
      <c r="DK25" s="82">
        <v>2874710</v>
      </c>
      <c r="DL25" s="82">
        <v>1908687.791</v>
      </c>
      <c r="DM25" s="82">
        <v>0</v>
      </c>
      <c r="DN25" s="82">
        <v>281757.86</v>
      </c>
      <c r="DO25" s="82">
        <v>0</v>
      </c>
      <c r="DP25" s="82">
        <v>1979972.825</v>
      </c>
      <c r="DQ25" s="82">
        <v>305397.78000000003</v>
      </c>
      <c r="DR25" s="82">
        <v>154927805.81200001</v>
      </c>
      <c r="DS25" s="82">
        <v>5065155.6509999996</v>
      </c>
      <c r="DT25" s="82">
        <v>2190445.6510000001</v>
      </c>
      <c r="DU25" s="82">
        <v>118352923.603</v>
      </c>
      <c r="DV25" s="82">
        <v>41640037.859999999</v>
      </c>
      <c r="DW25" s="62">
        <v>7.0415175436360403E-2</v>
      </c>
      <c r="DX25" s="62">
        <v>7.5249499602419896E-3</v>
      </c>
      <c r="DY25" s="62">
        <v>0.635584170691888</v>
      </c>
      <c r="DZ25" s="62">
        <v>0.240532893747952</v>
      </c>
      <c r="EA25" s="62">
        <v>1.79677279157359E-2</v>
      </c>
      <c r="EB25" s="62">
        <v>1.1929823496900501E-2</v>
      </c>
      <c r="EC25" s="62">
        <v>0</v>
      </c>
      <c r="ED25" s="62">
        <v>1.7610640957174801E-3</v>
      </c>
      <c r="EE25" s="62">
        <v>0</v>
      </c>
      <c r="EF25" s="62">
        <v>1.2375374559573301E-2</v>
      </c>
      <c r="EG25" s="62">
        <v>1.9088200956304301E-3</v>
      </c>
      <c r="EH25" s="62">
        <v>0.96834138449164597</v>
      </c>
      <c r="EI25" s="62">
        <v>3.1658615508353902E-2</v>
      </c>
      <c r="EJ25" s="62">
        <v>1.3690887592618E-2</v>
      </c>
      <c r="EK25" s="62">
        <v>0.739738314240594</v>
      </c>
      <c r="EL25" s="62">
        <v>0.260261685759406</v>
      </c>
      <c r="EM25" s="82">
        <v>8073440.8959999997</v>
      </c>
      <c r="EN25" s="82">
        <v>2077118</v>
      </c>
      <c r="EO25" s="82">
        <v>54696174.215999998</v>
      </c>
      <c r="EP25" s="82">
        <v>0</v>
      </c>
      <c r="EQ25" s="82">
        <v>0</v>
      </c>
      <c r="ER25" s="82">
        <v>983453.30200000003</v>
      </c>
      <c r="ES25" s="82">
        <v>0</v>
      </c>
      <c r="ET25" s="82">
        <v>0</v>
      </c>
      <c r="EU25" s="82">
        <v>0</v>
      </c>
      <c r="EV25" s="82">
        <v>0</v>
      </c>
      <c r="EW25" s="82">
        <v>0</v>
      </c>
      <c r="EX25" s="62">
        <v>0.12264040762369099</v>
      </c>
      <c r="EY25" s="62">
        <v>3.1552667752708E-2</v>
      </c>
      <c r="EZ25" s="62">
        <v>0.83086767934293204</v>
      </c>
      <c r="FA25" s="62">
        <v>0</v>
      </c>
      <c r="FB25" s="62">
        <v>0</v>
      </c>
      <c r="FC25" s="62">
        <v>1.4939245280669099E-2</v>
      </c>
      <c r="FD25" s="62">
        <v>0</v>
      </c>
      <c r="FE25" s="62">
        <v>0</v>
      </c>
      <c r="FF25" s="62">
        <v>0</v>
      </c>
      <c r="FG25" s="62">
        <v>0</v>
      </c>
      <c r="FH25" s="62">
        <v>0</v>
      </c>
    </row>
    <row r="26" spans="1:164" x14ac:dyDescent="0.15">
      <c r="A26" s="59">
        <v>2020</v>
      </c>
      <c r="B26" s="59" t="s">
        <v>385</v>
      </c>
      <c r="C26" s="59" t="s">
        <v>386</v>
      </c>
      <c r="D26" s="82">
        <v>41435.800000000003</v>
      </c>
      <c r="E26" s="82">
        <v>823820332.65400004</v>
      </c>
      <c r="F26" s="82">
        <v>362858591.17299998</v>
      </c>
      <c r="G26" s="82">
        <v>893186000.68499994</v>
      </c>
      <c r="H26" s="82">
        <v>386231267.236</v>
      </c>
      <c r="I26" s="82">
        <v>108641153.29000001</v>
      </c>
      <c r="J26" s="82">
        <v>46320699.064000003</v>
      </c>
      <c r="K26" s="82">
        <v>62270.349000000002</v>
      </c>
      <c r="L26" s="82">
        <v>26699.804</v>
      </c>
      <c r="M26" s="82">
        <v>139265.755</v>
      </c>
      <c r="N26" s="82">
        <v>80432434.965000004</v>
      </c>
      <c r="O26" s="82">
        <v>17001493.669</v>
      </c>
      <c r="P26" s="82">
        <v>2456730.537</v>
      </c>
      <c r="Q26" s="82">
        <v>81011006.486000001</v>
      </c>
      <c r="R26" s="82" t="s">
        <v>342</v>
      </c>
      <c r="S26" s="61">
        <v>1.1459999999999999</v>
      </c>
      <c r="T26" s="61">
        <v>1.153</v>
      </c>
      <c r="U26" s="61">
        <v>2.5640000000000001</v>
      </c>
      <c r="V26" s="61">
        <v>1480.6990000000001</v>
      </c>
      <c r="W26" s="61">
        <v>0.156</v>
      </c>
      <c r="X26" s="61">
        <v>2.3E-2</v>
      </c>
      <c r="Y26" s="61">
        <v>1491.35</v>
      </c>
      <c r="Z26" s="61" t="s">
        <v>342</v>
      </c>
      <c r="AA26" s="61">
        <v>0.151</v>
      </c>
      <c r="AB26" s="61">
        <v>0.14699999999999999</v>
      </c>
      <c r="AC26" s="61">
        <v>0.33800000000000002</v>
      </c>
      <c r="AD26" s="61">
        <v>195.267</v>
      </c>
      <c r="AE26" s="61">
        <v>2.0637380500464701E-2</v>
      </c>
      <c r="AF26" s="61">
        <v>2.9821193282344202E-3</v>
      </c>
      <c r="AG26" s="61">
        <v>196.67153935134601</v>
      </c>
      <c r="AH26" s="61" t="s">
        <v>342</v>
      </c>
      <c r="AI26" s="61">
        <v>1.4910000000000001</v>
      </c>
      <c r="AJ26" s="61">
        <v>1.4990000000000001</v>
      </c>
      <c r="AK26" s="61">
        <v>3.3340000000000001</v>
      </c>
      <c r="AL26" s="61">
        <v>1925.405</v>
      </c>
      <c r="AM26" s="61">
        <v>0.20300000000000001</v>
      </c>
      <c r="AN26" s="61">
        <v>2.9000000000000001E-2</v>
      </c>
      <c r="AO26" s="61">
        <v>1939.2550000000001</v>
      </c>
      <c r="AP26" s="61" t="s">
        <v>342</v>
      </c>
      <c r="AQ26" s="61">
        <v>1.7729999999999999</v>
      </c>
      <c r="AR26" s="61">
        <v>38.029000000000003</v>
      </c>
      <c r="AS26" s="61">
        <v>0.28399999999999997</v>
      </c>
      <c r="AT26" s="61">
        <v>1.4930000000000001</v>
      </c>
      <c r="AU26" s="61">
        <v>1.8009999999999999</v>
      </c>
      <c r="AV26" s="61">
        <v>50.777000000000001</v>
      </c>
      <c r="AW26" s="61">
        <v>0.35099999999999998</v>
      </c>
      <c r="AX26" s="61">
        <v>1.5089999999999999</v>
      </c>
      <c r="AY26" s="61">
        <v>4.1150000000000002</v>
      </c>
      <c r="AZ26" s="61">
        <v>7.6820000000000004</v>
      </c>
      <c r="BA26" s="61">
        <v>2.1999999999999999E-2</v>
      </c>
      <c r="BB26" s="61">
        <v>3.3420000000000001</v>
      </c>
      <c r="BC26" s="61">
        <v>2160.0079999999998</v>
      </c>
      <c r="BD26" s="61">
        <v>3080.317</v>
      </c>
      <c r="BE26" s="61">
        <v>921.95799999999997</v>
      </c>
      <c r="BF26" s="61">
        <v>1930.894</v>
      </c>
      <c r="BG26" s="83">
        <v>0.24640000000000001</v>
      </c>
      <c r="BH26" s="83">
        <v>0.1009</v>
      </c>
      <c r="BI26" s="83">
        <v>2.2200000000000001E-2</v>
      </c>
      <c r="BJ26" s="83">
        <v>0.2039</v>
      </c>
      <c r="BK26" s="83">
        <v>3.5799999999999998E-2</v>
      </c>
      <c r="BL26" s="83">
        <v>2.01E-2</v>
      </c>
      <c r="BM26" s="83">
        <v>2.2000000000000001E-3</v>
      </c>
      <c r="BN26" s="83">
        <v>2.9499999999999998E-2</v>
      </c>
      <c r="BO26" s="61">
        <v>2176.8420000000001</v>
      </c>
      <c r="BP26" s="61">
        <v>3088.8409999999999</v>
      </c>
      <c r="BQ26" s="61">
        <v>923.17499999999995</v>
      </c>
      <c r="BR26" s="61">
        <v>1944.771</v>
      </c>
      <c r="BS26" s="61" t="s">
        <v>342</v>
      </c>
      <c r="BT26" s="61" t="s">
        <v>342</v>
      </c>
      <c r="BU26" s="61">
        <v>0.17100000000000001</v>
      </c>
      <c r="BV26" s="61">
        <v>2.016</v>
      </c>
      <c r="BW26" s="61">
        <v>3.6999999999999998E-2</v>
      </c>
      <c r="BX26" s="61">
        <v>0.151</v>
      </c>
      <c r="BY26" s="61">
        <v>0.16900000000000001</v>
      </c>
      <c r="BZ26" s="61">
        <v>1.7310000000000001</v>
      </c>
      <c r="CA26" s="61">
        <v>4.1000000000000002E-2</v>
      </c>
      <c r="CB26" s="61">
        <v>0.14699999999999999</v>
      </c>
      <c r="CC26" s="61">
        <v>0.39600000000000002</v>
      </c>
      <c r="CD26" s="61">
        <v>0.40699999999999997</v>
      </c>
      <c r="CE26" s="61">
        <v>3.0000000000000001E-3</v>
      </c>
      <c r="CF26" s="61">
        <v>0.33900000000000002</v>
      </c>
      <c r="CG26" s="61">
        <v>208.09100000000001</v>
      </c>
      <c r="CH26" s="61">
        <v>163.32599999999999</v>
      </c>
      <c r="CI26" s="61">
        <v>118.54600000000001</v>
      </c>
      <c r="CJ26" s="61">
        <v>195.697</v>
      </c>
      <c r="CK26" s="83">
        <v>2.3699999999999999E-2</v>
      </c>
      <c r="CL26" s="83">
        <v>5.4000000000000003E-3</v>
      </c>
      <c r="CM26" s="83">
        <v>2.8999999999999998E-3</v>
      </c>
      <c r="CN26" s="83">
        <v>2.07E-2</v>
      </c>
      <c r="CO26" s="83">
        <v>3.5000000000000001E-3</v>
      </c>
      <c r="CP26" s="83">
        <v>1.1000000000000001E-3</v>
      </c>
      <c r="CQ26" s="83">
        <v>2.9999999999999997E-4</v>
      </c>
      <c r="CR26" s="83">
        <v>3.0000000000000001E-3</v>
      </c>
      <c r="CS26" s="61">
        <v>209.71299999999999</v>
      </c>
      <c r="CT26" s="61">
        <v>163.77799999999999</v>
      </c>
      <c r="CU26" s="61">
        <v>118.703</v>
      </c>
      <c r="CV26" s="61">
        <v>197.10300000000001</v>
      </c>
      <c r="CW26" s="61" t="s">
        <v>342</v>
      </c>
      <c r="CX26" s="61" t="s">
        <v>342</v>
      </c>
      <c r="CY26" s="61">
        <v>1.5660000000000001</v>
      </c>
      <c r="CZ26" s="61">
        <v>1.5820000000000001</v>
      </c>
      <c r="DA26" s="61">
        <v>2.875</v>
      </c>
      <c r="DB26" s="61">
        <v>1866.4549999999999</v>
      </c>
      <c r="DC26" s="61">
        <v>0.19400000000000001</v>
      </c>
      <c r="DD26" s="61">
        <v>2.8000000000000001E-2</v>
      </c>
      <c r="DE26" s="61">
        <v>1879.6079999999999</v>
      </c>
      <c r="DF26" s="61" t="s">
        <v>342</v>
      </c>
      <c r="DG26" s="82">
        <v>66855638.684</v>
      </c>
      <c r="DH26" s="82">
        <v>47325.735000000001</v>
      </c>
      <c r="DI26" s="82">
        <v>16143771.009</v>
      </c>
      <c r="DJ26" s="82">
        <v>17204601</v>
      </c>
      <c r="DK26" s="82">
        <v>1969489</v>
      </c>
      <c r="DL26" s="82">
        <v>164963.421</v>
      </c>
      <c r="DM26" s="82">
        <v>5840487.7800000003</v>
      </c>
      <c r="DN26" s="82">
        <v>77996</v>
      </c>
      <c r="DO26" s="82">
        <v>0</v>
      </c>
      <c r="DP26" s="82">
        <v>74094.523000000001</v>
      </c>
      <c r="DQ26" s="82">
        <v>262786.21999999997</v>
      </c>
      <c r="DR26" s="82">
        <v>100588217.171</v>
      </c>
      <c r="DS26" s="82">
        <v>8052936.2010000004</v>
      </c>
      <c r="DT26" s="82">
        <v>6083447.2010000004</v>
      </c>
      <c r="DU26" s="82">
        <v>83548579.591999993</v>
      </c>
      <c r="DV26" s="82">
        <v>25092573.780000001</v>
      </c>
      <c r="DW26" s="62">
        <v>0.61538042085284606</v>
      </c>
      <c r="DX26" s="62">
        <v>4.3561517464704301E-4</v>
      </c>
      <c r="DY26" s="62">
        <v>0.14859719828012</v>
      </c>
      <c r="DZ26" s="62">
        <v>0.158361730025909</v>
      </c>
      <c r="EA26" s="62">
        <v>1.8128388174012099E-2</v>
      </c>
      <c r="EB26" s="62">
        <v>1.51842479465535E-3</v>
      </c>
      <c r="EC26" s="62">
        <v>5.3759441967644497E-2</v>
      </c>
      <c r="ED26" s="62">
        <v>7.1792315875856497E-4</v>
      </c>
      <c r="EE26" s="62">
        <v>0</v>
      </c>
      <c r="EF26" s="62">
        <v>6.82011564681127E-4</v>
      </c>
      <c r="EG26" s="62">
        <v>2.4188460067262798E-3</v>
      </c>
      <c r="EH26" s="62">
        <v>0.92587582190492901</v>
      </c>
      <c r="EI26" s="62">
        <v>7.4124178095070506E-2</v>
      </c>
      <c r="EJ26" s="62">
        <v>5.59957899210584E-2</v>
      </c>
      <c r="EK26" s="62">
        <v>0.769032516673676</v>
      </c>
      <c r="EL26" s="62">
        <v>0.230967483326324</v>
      </c>
      <c r="EM26" s="82">
        <v>23382207.627999999</v>
      </c>
      <c r="EN26" s="82">
        <v>5051.9979999999996</v>
      </c>
      <c r="EO26" s="82">
        <v>8293270.358</v>
      </c>
      <c r="EP26" s="82">
        <v>0</v>
      </c>
      <c r="EQ26" s="82">
        <v>0</v>
      </c>
      <c r="ER26" s="82">
        <v>177228.46400000001</v>
      </c>
      <c r="ES26" s="82">
        <v>0</v>
      </c>
      <c r="ET26" s="82">
        <v>0</v>
      </c>
      <c r="EU26" s="82">
        <v>0</v>
      </c>
      <c r="EV26" s="82">
        <v>16489.053</v>
      </c>
      <c r="EW26" s="82">
        <v>0</v>
      </c>
      <c r="EX26" s="62">
        <v>0.73357677312870895</v>
      </c>
      <c r="EY26" s="62">
        <v>1.5849779668757801E-4</v>
      </c>
      <c r="EZ26" s="62">
        <v>0.26018717327726498</v>
      </c>
      <c r="FA26" s="62">
        <v>0</v>
      </c>
      <c r="FB26" s="62">
        <v>0</v>
      </c>
      <c r="FC26" s="62">
        <v>5.5602399488947204E-3</v>
      </c>
      <c r="FD26" s="62">
        <v>0</v>
      </c>
      <c r="FE26" s="62">
        <v>0</v>
      </c>
      <c r="FF26" s="62">
        <v>0</v>
      </c>
      <c r="FG26" s="62">
        <v>5.1731584844348297E-4</v>
      </c>
      <c r="FH26" s="62">
        <v>0</v>
      </c>
    </row>
    <row r="27" spans="1:164" x14ac:dyDescent="0.15">
      <c r="A27" s="59">
        <v>2020</v>
      </c>
      <c r="B27" s="59" t="s">
        <v>387</v>
      </c>
      <c r="C27" s="59" t="s">
        <v>388</v>
      </c>
      <c r="D27" s="82">
        <v>92474.9</v>
      </c>
      <c r="E27" s="82">
        <v>1521612627.4749999</v>
      </c>
      <c r="F27" s="82">
        <v>746838569.66199994</v>
      </c>
      <c r="G27" s="82">
        <v>1652489549.257</v>
      </c>
      <c r="H27" s="82">
        <v>806038378.60300004</v>
      </c>
      <c r="I27" s="82">
        <v>246150586.315</v>
      </c>
      <c r="J27" s="82">
        <v>114540031.02599999</v>
      </c>
      <c r="K27" s="82">
        <v>43852.915999999997</v>
      </c>
      <c r="L27" s="82">
        <v>20269.727999999999</v>
      </c>
      <c r="M27" s="82">
        <v>23231.053</v>
      </c>
      <c r="N27" s="82">
        <v>105866752.419</v>
      </c>
      <c r="O27" s="82">
        <v>14649165.317</v>
      </c>
      <c r="P27" s="82">
        <v>2134720.801</v>
      </c>
      <c r="Q27" s="82">
        <v>106359571.994</v>
      </c>
      <c r="R27" s="82" t="s">
        <v>342</v>
      </c>
      <c r="S27" s="61">
        <v>0.35599999999999998</v>
      </c>
      <c r="T27" s="61">
        <v>0.35399999999999998</v>
      </c>
      <c r="U27" s="61">
        <v>0.189</v>
      </c>
      <c r="V27" s="61">
        <v>860.17899999999997</v>
      </c>
      <c r="W27" s="61">
        <v>0.06</v>
      </c>
      <c r="X27" s="61">
        <v>8.9999999999999993E-3</v>
      </c>
      <c r="Y27" s="61">
        <v>864.18299999999999</v>
      </c>
      <c r="Z27" s="61" t="s">
        <v>342</v>
      </c>
      <c r="AA27" s="61">
        <v>5.8000000000000003E-2</v>
      </c>
      <c r="AB27" s="61">
        <v>5.3999999999999999E-2</v>
      </c>
      <c r="AC27" s="61">
        <v>3.1E-2</v>
      </c>
      <c r="AD27" s="61">
        <v>139.15100000000001</v>
      </c>
      <c r="AE27" s="61">
        <v>9.6273946814631594E-3</v>
      </c>
      <c r="AF27" s="61">
        <v>1.40293315292895E-3</v>
      </c>
      <c r="AG27" s="61">
        <v>139.79848756972501</v>
      </c>
      <c r="AH27" s="61" t="s">
        <v>342</v>
      </c>
      <c r="AI27" s="61">
        <v>0.47599999999999998</v>
      </c>
      <c r="AJ27" s="61">
        <v>0.47299999999999998</v>
      </c>
      <c r="AK27" s="61">
        <v>0.252</v>
      </c>
      <c r="AL27" s="61">
        <v>1149.519</v>
      </c>
      <c r="AM27" s="61">
        <v>0.08</v>
      </c>
      <c r="AN27" s="61">
        <v>1.2E-2</v>
      </c>
      <c r="AO27" s="61">
        <v>1154.8699999999999</v>
      </c>
      <c r="AP27" s="61" t="s">
        <v>342</v>
      </c>
      <c r="AQ27" s="61">
        <v>0.84399999999999997</v>
      </c>
      <c r="AR27" s="61">
        <v>1.6850000000000001</v>
      </c>
      <c r="AS27" s="61">
        <v>0.24399999999999999</v>
      </c>
      <c r="AT27" s="61">
        <v>0.439</v>
      </c>
      <c r="AU27" s="61">
        <v>0.75900000000000001</v>
      </c>
      <c r="AV27" s="61">
        <v>1.948</v>
      </c>
      <c r="AW27" s="61">
        <v>0.25700000000000001</v>
      </c>
      <c r="AX27" s="61">
        <v>0.42899999999999999</v>
      </c>
      <c r="AY27" s="61">
        <v>0.36599999999999999</v>
      </c>
      <c r="AZ27" s="61">
        <v>1.3480000000000001</v>
      </c>
      <c r="BA27" s="61">
        <v>1.6E-2</v>
      </c>
      <c r="BB27" s="61">
        <v>0.13</v>
      </c>
      <c r="BC27" s="61">
        <v>1898.7719999999999</v>
      </c>
      <c r="BD27" s="61">
        <v>1332.635</v>
      </c>
      <c r="BE27" s="61">
        <v>892.346</v>
      </c>
      <c r="BF27" s="61">
        <v>1217.146</v>
      </c>
      <c r="BG27" s="83">
        <v>0.17560000000000001</v>
      </c>
      <c r="BH27" s="83">
        <v>6.3399999999999998E-2</v>
      </c>
      <c r="BI27" s="83">
        <v>1.9300000000000001E-2</v>
      </c>
      <c r="BJ27" s="83">
        <v>6.9699999999999998E-2</v>
      </c>
      <c r="BK27" s="83">
        <v>2.53E-2</v>
      </c>
      <c r="BL27" s="83">
        <v>1.09E-2</v>
      </c>
      <c r="BM27" s="83">
        <v>2.0999999999999999E-3</v>
      </c>
      <c r="BN27" s="83">
        <v>9.5999999999999992E-3</v>
      </c>
      <c r="BO27" s="61">
        <v>1910.7049999999999</v>
      </c>
      <c r="BP27" s="61">
        <v>1337.4580000000001</v>
      </c>
      <c r="BQ27" s="61">
        <v>893.37099999999998</v>
      </c>
      <c r="BR27" s="61">
        <v>1221.69</v>
      </c>
      <c r="BS27" s="61" t="s">
        <v>342</v>
      </c>
      <c r="BT27" s="61" t="s">
        <v>342</v>
      </c>
      <c r="BU27" s="61">
        <v>8.3000000000000004E-2</v>
      </c>
      <c r="BV27" s="61">
        <v>0.26400000000000001</v>
      </c>
      <c r="BW27" s="61">
        <v>3.3000000000000002E-2</v>
      </c>
      <c r="BX27" s="61">
        <v>5.2999999999999999E-2</v>
      </c>
      <c r="BY27" s="61">
        <v>7.2999999999999995E-2</v>
      </c>
      <c r="BZ27" s="61">
        <v>0.30099999999999999</v>
      </c>
      <c r="CA27" s="61">
        <v>3.3000000000000002E-2</v>
      </c>
      <c r="CB27" s="61">
        <v>0.05</v>
      </c>
      <c r="CC27" s="61">
        <v>3.5999999999999997E-2</v>
      </c>
      <c r="CD27" s="61">
        <v>0.21099999999999999</v>
      </c>
      <c r="CE27" s="61">
        <v>2E-3</v>
      </c>
      <c r="CF27" s="61">
        <v>1.6E-2</v>
      </c>
      <c r="CG27" s="61">
        <v>186.94</v>
      </c>
      <c r="CH27" s="61">
        <v>208.57400000000001</v>
      </c>
      <c r="CI27" s="61">
        <v>119.241</v>
      </c>
      <c r="CJ27" s="61">
        <v>145.875</v>
      </c>
      <c r="CK27" s="83">
        <v>1.7299999999999999E-2</v>
      </c>
      <c r="CL27" s="83">
        <v>9.9000000000000008E-3</v>
      </c>
      <c r="CM27" s="83">
        <v>2.5999999999999999E-3</v>
      </c>
      <c r="CN27" s="83">
        <v>8.3999999999999995E-3</v>
      </c>
      <c r="CO27" s="83">
        <v>2.5000000000000001E-3</v>
      </c>
      <c r="CP27" s="83">
        <v>1.6999999999999999E-3</v>
      </c>
      <c r="CQ27" s="83">
        <v>2.9999999999999997E-4</v>
      </c>
      <c r="CR27" s="83">
        <v>1.1999999999999999E-3</v>
      </c>
      <c r="CS27" s="61">
        <v>188.11500000000001</v>
      </c>
      <c r="CT27" s="61">
        <v>209.32900000000001</v>
      </c>
      <c r="CU27" s="61">
        <v>119.378</v>
      </c>
      <c r="CV27" s="61">
        <v>146.41999999999999</v>
      </c>
      <c r="CW27" s="61" t="s">
        <v>342</v>
      </c>
      <c r="CX27" s="61" t="s">
        <v>342</v>
      </c>
      <c r="CY27" s="61">
        <v>0.69099999999999995</v>
      </c>
      <c r="CZ27" s="61">
        <v>0.64100000000000001</v>
      </c>
      <c r="DA27" s="61">
        <v>0.311</v>
      </c>
      <c r="DB27" s="61">
        <v>1336.8910000000001</v>
      </c>
      <c r="DC27" s="61">
        <v>9.4E-2</v>
      </c>
      <c r="DD27" s="61">
        <v>1.2999999999999999E-2</v>
      </c>
      <c r="DE27" s="61">
        <v>1343.223</v>
      </c>
      <c r="DF27" s="61" t="s">
        <v>342</v>
      </c>
      <c r="DG27" s="82">
        <v>38458687.949000001</v>
      </c>
      <c r="DH27" s="82">
        <v>230807.39499999999</v>
      </c>
      <c r="DI27" s="82">
        <v>134938553.93900001</v>
      </c>
      <c r="DJ27" s="82">
        <v>47601494</v>
      </c>
      <c r="DK27" s="82">
        <v>9660831.7699999996</v>
      </c>
      <c r="DL27" s="82">
        <v>10481373.373</v>
      </c>
      <c r="DM27" s="82">
        <v>0</v>
      </c>
      <c r="DN27" s="82">
        <v>4695073.33</v>
      </c>
      <c r="DO27" s="82">
        <v>0</v>
      </c>
      <c r="DP27" s="82">
        <v>83283.209000000003</v>
      </c>
      <c r="DQ27" s="82">
        <v>480.91699999999997</v>
      </c>
      <c r="DR27" s="82">
        <v>221313307.40900001</v>
      </c>
      <c r="DS27" s="82">
        <v>24837278.473000001</v>
      </c>
      <c r="DT27" s="82">
        <v>15176446.703</v>
      </c>
      <c r="DU27" s="82">
        <v>184193186.78200001</v>
      </c>
      <c r="DV27" s="82">
        <v>61957399.100000001</v>
      </c>
      <c r="DW27" s="62">
        <v>0.156240489175339</v>
      </c>
      <c r="DX27" s="62">
        <v>9.3766746145647903E-4</v>
      </c>
      <c r="DY27" s="62">
        <v>0.54819513614193505</v>
      </c>
      <c r="DZ27" s="62">
        <v>0.193383630713027</v>
      </c>
      <c r="EA27" s="62">
        <v>3.9247648895019201E-2</v>
      </c>
      <c r="EB27" s="62">
        <v>4.2581143308854701E-2</v>
      </c>
      <c r="EC27" s="62">
        <v>0</v>
      </c>
      <c r="ED27" s="62">
        <v>1.9073988035318901E-2</v>
      </c>
      <c r="EE27" s="62">
        <v>0</v>
      </c>
      <c r="EF27" s="62">
        <v>3.3834251785987802E-4</v>
      </c>
      <c r="EG27" s="62">
        <v>1.9537511896499899E-6</v>
      </c>
      <c r="EH27" s="62">
        <v>0.89909721976080703</v>
      </c>
      <c r="EI27" s="62">
        <v>0.100902780239193</v>
      </c>
      <c r="EJ27" s="62">
        <v>6.1655131344173601E-2</v>
      </c>
      <c r="EK27" s="62">
        <v>0.74829473235663402</v>
      </c>
      <c r="EL27" s="62">
        <v>0.25170526764336498</v>
      </c>
      <c r="EM27" s="82">
        <v>33368419.241999999</v>
      </c>
      <c r="EN27" s="82">
        <v>201744.66800000001</v>
      </c>
      <c r="EO27" s="82">
        <v>44304724.131999999</v>
      </c>
      <c r="EP27" s="82">
        <v>0</v>
      </c>
      <c r="EQ27" s="82">
        <v>0</v>
      </c>
      <c r="ER27" s="82">
        <v>3398678.88</v>
      </c>
      <c r="ES27" s="82">
        <v>0</v>
      </c>
      <c r="ET27" s="82">
        <v>0</v>
      </c>
      <c r="EU27" s="82">
        <v>0</v>
      </c>
      <c r="EV27" s="82">
        <v>520</v>
      </c>
      <c r="EW27" s="82">
        <v>0</v>
      </c>
      <c r="EX27" s="62">
        <v>0.410566522557548</v>
      </c>
      <c r="EY27" s="62">
        <v>2.4822754169192998E-3</v>
      </c>
      <c r="EZ27" s="62">
        <v>0.54512730699383904</v>
      </c>
      <c r="FA27" s="62">
        <v>0</v>
      </c>
      <c r="FB27" s="62">
        <v>0</v>
      </c>
      <c r="FC27" s="62">
        <v>4.1817496928440202E-2</v>
      </c>
      <c r="FD27" s="62">
        <v>0</v>
      </c>
      <c r="FE27" s="62">
        <v>0</v>
      </c>
      <c r="FF27" s="62">
        <v>0</v>
      </c>
      <c r="FG27" s="62">
        <v>6.3981032539508602E-6</v>
      </c>
      <c r="FH27" s="62">
        <v>0</v>
      </c>
    </row>
    <row r="28" spans="1:164" x14ac:dyDescent="0.15">
      <c r="A28" s="59">
        <v>2020</v>
      </c>
      <c r="B28" s="59" t="s">
        <v>389</v>
      </c>
      <c r="C28" s="59" t="s">
        <v>390</v>
      </c>
      <c r="D28" s="82">
        <v>73576.600000000006</v>
      </c>
      <c r="E28" s="82">
        <v>1046818078.372</v>
      </c>
      <c r="F28" s="82">
        <v>511075733.80400002</v>
      </c>
      <c r="G28" s="82">
        <v>1292577792.892</v>
      </c>
      <c r="H28" s="82">
        <v>615345751.91600001</v>
      </c>
      <c r="I28" s="82">
        <v>211540763.667</v>
      </c>
      <c r="J28" s="82">
        <v>95059567.004999995</v>
      </c>
      <c r="K28" s="82">
        <v>37826.434000000001</v>
      </c>
      <c r="L28" s="82">
        <v>16965.023000000001</v>
      </c>
      <c r="M28" s="82">
        <v>49123.680999999997</v>
      </c>
      <c r="N28" s="82">
        <v>88231706.910999998</v>
      </c>
      <c r="O28" s="82">
        <v>15883086.256999999</v>
      </c>
      <c r="P28" s="82">
        <v>2287250.56</v>
      </c>
      <c r="Q28" s="82">
        <v>88767253.673999995</v>
      </c>
      <c r="R28" s="82" t="s">
        <v>342</v>
      </c>
      <c r="S28" s="61">
        <v>0.35799999999999998</v>
      </c>
      <c r="T28" s="61">
        <v>0.35699999999999998</v>
      </c>
      <c r="U28" s="61">
        <v>0.46400000000000002</v>
      </c>
      <c r="V28" s="61">
        <v>834.18200000000002</v>
      </c>
      <c r="W28" s="61">
        <v>7.4999999999999997E-2</v>
      </c>
      <c r="X28" s="61">
        <v>1.0999999999999999E-2</v>
      </c>
      <c r="Y28" s="61">
        <v>839.245</v>
      </c>
      <c r="Z28" s="61" t="s">
        <v>342</v>
      </c>
      <c r="AA28" s="61">
        <v>7.1999999999999995E-2</v>
      </c>
      <c r="AB28" s="61">
        <v>6.6000000000000003E-2</v>
      </c>
      <c r="AC28" s="61">
        <v>9.4E-2</v>
      </c>
      <c r="AD28" s="61">
        <v>168.571</v>
      </c>
      <c r="AE28" s="61">
        <v>1.51727282754815E-2</v>
      </c>
      <c r="AF28" s="61">
        <v>2.1849551581656899E-3</v>
      </c>
      <c r="AG28" s="61">
        <v>169.59442238913201</v>
      </c>
      <c r="AH28" s="61" t="s">
        <v>342</v>
      </c>
      <c r="AI28" s="61">
        <v>0.63700000000000001</v>
      </c>
      <c r="AJ28" s="61">
        <v>0.63600000000000001</v>
      </c>
      <c r="AK28" s="61">
        <v>0.82699999999999996</v>
      </c>
      <c r="AL28" s="61">
        <v>1485.5640000000001</v>
      </c>
      <c r="AM28" s="61">
        <v>0.13400000000000001</v>
      </c>
      <c r="AN28" s="61">
        <v>1.9E-2</v>
      </c>
      <c r="AO28" s="61">
        <v>1494.5809999999999</v>
      </c>
      <c r="AP28" s="61" t="s">
        <v>342</v>
      </c>
      <c r="AQ28" s="61">
        <v>1.087</v>
      </c>
      <c r="AR28" s="61">
        <v>0.26800000000000002</v>
      </c>
      <c r="AS28" s="61">
        <v>0.19500000000000001</v>
      </c>
      <c r="AT28" s="61">
        <v>0.63800000000000001</v>
      </c>
      <c r="AU28" s="61">
        <v>1.002</v>
      </c>
      <c r="AV28" s="61">
        <v>0.443</v>
      </c>
      <c r="AW28" s="61">
        <v>0.16300000000000001</v>
      </c>
      <c r="AX28" s="61">
        <v>0.60199999999999998</v>
      </c>
      <c r="AY28" s="61">
        <v>1.619</v>
      </c>
      <c r="AZ28" s="61">
        <v>7.0000000000000001E-3</v>
      </c>
      <c r="BA28" s="61">
        <v>1.7999999999999999E-2</v>
      </c>
      <c r="BB28" s="61">
        <v>0.81299999999999994</v>
      </c>
      <c r="BC28" s="61">
        <v>2153.0810000000001</v>
      </c>
      <c r="BD28" s="61">
        <v>1041.316</v>
      </c>
      <c r="BE28" s="61">
        <v>861.91300000000001</v>
      </c>
      <c r="BF28" s="61">
        <v>1503.277</v>
      </c>
      <c r="BG28" s="83">
        <v>0.25269999999999998</v>
      </c>
      <c r="BH28" s="83">
        <v>1.9E-2</v>
      </c>
      <c r="BI28" s="83">
        <v>1.78E-2</v>
      </c>
      <c r="BJ28" s="83">
        <v>0.13439999999999999</v>
      </c>
      <c r="BK28" s="83">
        <v>3.6700000000000003E-2</v>
      </c>
      <c r="BL28" s="83">
        <v>1.9E-3</v>
      </c>
      <c r="BM28" s="83">
        <v>1.9E-3</v>
      </c>
      <c r="BN28" s="83">
        <v>1.9199999999999998E-2</v>
      </c>
      <c r="BO28" s="61">
        <v>2170.348</v>
      </c>
      <c r="BP28" s="61">
        <v>1042.3620000000001</v>
      </c>
      <c r="BQ28" s="61">
        <v>862.88199999999995</v>
      </c>
      <c r="BR28" s="61">
        <v>1512.335</v>
      </c>
      <c r="BS28" s="61" t="s">
        <v>342</v>
      </c>
      <c r="BT28" s="61" t="s">
        <v>342</v>
      </c>
      <c r="BU28" s="61">
        <v>0.104</v>
      </c>
      <c r="BV28" s="61">
        <v>3.1E-2</v>
      </c>
      <c r="BW28" s="61">
        <v>2.7E-2</v>
      </c>
      <c r="BX28" s="61">
        <v>7.1999999999999995E-2</v>
      </c>
      <c r="BY28" s="61">
        <v>9.5000000000000001E-2</v>
      </c>
      <c r="BZ28" s="61">
        <v>2.8000000000000001E-2</v>
      </c>
      <c r="CA28" s="61">
        <v>2.1999999999999999E-2</v>
      </c>
      <c r="CB28" s="61">
        <v>6.6000000000000003E-2</v>
      </c>
      <c r="CC28" s="61">
        <v>0.154</v>
      </c>
      <c r="CD28" s="61">
        <v>1E-3</v>
      </c>
      <c r="CE28" s="61">
        <v>3.0000000000000001E-3</v>
      </c>
      <c r="CF28" s="61">
        <v>9.1999999999999998E-2</v>
      </c>
      <c r="CG28" s="61">
        <v>205.15799999999999</v>
      </c>
      <c r="CH28" s="61">
        <v>118.93300000000001</v>
      </c>
      <c r="CI28" s="61">
        <v>119.52500000000001</v>
      </c>
      <c r="CJ28" s="61">
        <v>169.93700000000001</v>
      </c>
      <c r="CK28" s="83">
        <v>2.41E-2</v>
      </c>
      <c r="CL28" s="83">
        <v>2.2000000000000001E-3</v>
      </c>
      <c r="CM28" s="83">
        <v>2.5000000000000001E-3</v>
      </c>
      <c r="CN28" s="83">
        <v>1.52E-2</v>
      </c>
      <c r="CO28" s="83">
        <v>3.5000000000000001E-3</v>
      </c>
      <c r="CP28" s="83">
        <v>2.0000000000000001E-4</v>
      </c>
      <c r="CQ28" s="83">
        <v>2.9999999999999997E-4</v>
      </c>
      <c r="CR28" s="83">
        <v>2.2000000000000001E-3</v>
      </c>
      <c r="CS28" s="61">
        <v>206.803</v>
      </c>
      <c r="CT28" s="61">
        <v>119.053</v>
      </c>
      <c r="CU28" s="61">
        <v>119.65900000000001</v>
      </c>
      <c r="CV28" s="61">
        <v>170.96100000000001</v>
      </c>
      <c r="CW28" s="61" t="s">
        <v>342</v>
      </c>
      <c r="CX28" s="61" t="s">
        <v>342</v>
      </c>
      <c r="CY28" s="61">
        <v>0.67200000000000004</v>
      </c>
      <c r="CZ28" s="61">
        <v>0.64900000000000002</v>
      </c>
      <c r="DA28" s="61">
        <v>0.85699999999999998</v>
      </c>
      <c r="DB28" s="61">
        <v>1511.8420000000001</v>
      </c>
      <c r="DC28" s="61">
        <v>0.13500000000000001</v>
      </c>
      <c r="DD28" s="61">
        <v>1.9E-2</v>
      </c>
      <c r="DE28" s="61">
        <v>1520.961</v>
      </c>
      <c r="DF28" s="61" t="s">
        <v>342</v>
      </c>
      <c r="DG28" s="82">
        <v>57525459.571000002</v>
      </c>
      <c r="DH28" s="82">
        <v>167847.609</v>
      </c>
      <c r="DI28" s="82">
        <v>59473451.07</v>
      </c>
      <c r="DJ28" s="82">
        <v>65463045</v>
      </c>
      <c r="DK28" s="82">
        <v>26698592</v>
      </c>
      <c r="DL28" s="82">
        <v>1545203.0149999999</v>
      </c>
      <c r="DM28" s="82">
        <v>39185</v>
      </c>
      <c r="DN28" s="82">
        <v>554440.19999999995</v>
      </c>
      <c r="DO28" s="82">
        <v>0</v>
      </c>
      <c r="DP28" s="82">
        <v>73581.832999999999</v>
      </c>
      <c r="DQ28" s="82">
        <v>-42</v>
      </c>
      <c r="DR28" s="82">
        <v>182703343.083</v>
      </c>
      <c r="DS28" s="82">
        <v>28837420.215</v>
      </c>
      <c r="DT28" s="82">
        <v>2138828.2149999999</v>
      </c>
      <c r="DU28" s="82">
        <v>118785501.098</v>
      </c>
      <c r="DV28" s="82">
        <v>92755262.200000003</v>
      </c>
      <c r="DW28" s="62">
        <v>0.27193557721054101</v>
      </c>
      <c r="DX28" s="62">
        <v>7.9345279076804202E-4</v>
      </c>
      <c r="DY28" s="62">
        <v>0.28114416409767301</v>
      </c>
      <c r="DZ28" s="62">
        <v>0.309458300043011</v>
      </c>
      <c r="EA28" s="62">
        <v>0.12621015251982101</v>
      </c>
      <c r="EB28" s="62">
        <v>7.3045165901347098E-3</v>
      </c>
      <c r="EC28" s="62">
        <v>1.85236166255104E-4</v>
      </c>
      <c r="ED28" s="62">
        <v>2.62096151756318E-3</v>
      </c>
      <c r="EE28" s="62">
        <v>0</v>
      </c>
      <c r="EF28" s="62">
        <v>3.4783760752694502E-4</v>
      </c>
      <c r="EG28" s="62">
        <v>0</v>
      </c>
      <c r="EH28" s="62">
        <v>0.86367913320622602</v>
      </c>
      <c r="EI28" s="62">
        <v>0.136320866793774</v>
      </c>
      <c r="EJ28" s="62">
        <v>1.0110714273953001E-2</v>
      </c>
      <c r="EK28" s="62">
        <v>0.56152534975335</v>
      </c>
      <c r="EL28" s="62">
        <v>0.43847465024665</v>
      </c>
      <c r="EM28" s="82">
        <v>37454392.431000002</v>
      </c>
      <c r="EN28" s="82">
        <v>325142.16200000001</v>
      </c>
      <c r="EO28" s="82">
        <v>37935034.322999999</v>
      </c>
      <c r="EP28" s="82">
        <v>0</v>
      </c>
      <c r="EQ28" s="82">
        <v>0</v>
      </c>
      <c r="ER28" s="82">
        <v>657860.19700000004</v>
      </c>
      <c r="ES28" s="82">
        <v>0</v>
      </c>
      <c r="ET28" s="82">
        <v>0</v>
      </c>
      <c r="EU28" s="82">
        <v>0</v>
      </c>
      <c r="EV28" s="82">
        <v>0</v>
      </c>
      <c r="EW28" s="82">
        <v>0</v>
      </c>
      <c r="EX28" s="62">
        <v>0.490417718354416</v>
      </c>
      <c r="EY28" s="62">
        <v>4.2573238244625802E-3</v>
      </c>
      <c r="EZ28" s="62">
        <v>0.49671111372781201</v>
      </c>
      <c r="FA28" s="62">
        <v>0</v>
      </c>
      <c r="FB28" s="62">
        <v>0</v>
      </c>
      <c r="FC28" s="62">
        <v>8.6138440933090504E-3</v>
      </c>
      <c r="FD28" s="62">
        <v>0</v>
      </c>
      <c r="FE28" s="62">
        <v>0</v>
      </c>
      <c r="FF28" s="62">
        <v>0</v>
      </c>
      <c r="FG28" s="62">
        <v>0</v>
      </c>
      <c r="FH28" s="62">
        <v>0</v>
      </c>
    </row>
    <row r="29" spans="1:164" x14ac:dyDescent="0.15">
      <c r="A29" s="59">
        <v>2020</v>
      </c>
      <c r="B29" s="59" t="s">
        <v>391</v>
      </c>
      <c r="C29" s="59" t="s">
        <v>392</v>
      </c>
      <c r="D29" s="82">
        <v>125469.2</v>
      </c>
      <c r="E29" s="82">
        <v>1463192882.299</v>
      </c>
      <c r="F29" s="82">
        <v>713217643.426</v>
      </c>
      <c r="G29" s="82">
        <v>1671264787.4159999</v>
      </c>
      <c r="H29" s="82">
        <v>799593969.222</v>
      </c>
      <c r="I29" s="82">
        <v>326493675.153</v>
      </c>
      <c r="J29" s="82">
        <v>145070402.25799999</v>
      </c>
      <c r="K29" s="82">
        <v>46297.012999999999</v>
      </c>
      <c r="L29" s="82">
        <v>24224.392</v>
      </c>
      <c r="M29" s="82">
        <v>28178.984</v>
      </c>
      <c r="N29" s="82">
        <v>101720863.98800001</v>
      </c>
      <c r="O29" s="82">
        <v>16295108.135</v>
      </c>
      <c r="P29" s="82">
        <v>2290311.8790000002</v>
      </c>
      <c r="Q29" s="82">
        <v>102238780.983</v>
      </c>
      <c r="R29" s="82" t="s">
        <v>342</v>
      </c>
      <c r="S29" s="61">
        <v>0.28399999999999997</v>
      </c>
      <c r="T29" s="61">
        <v>0.33400000000000002</v>
      </c>
      <c r="U29" s="61">
        <v>0.17299999999999999</v>
      </c>
      <c r="V29" s="61">
        <v>623.11099999999999</v>
      </c>
      <c r="W29" s="61">
        <v>0.05</v>
      </c>
      <c r="X29" s="61">
        <v>7.0000000000000001E-3</v>
      </c>
      <c r="Y29" s="61">
        <v>626.28300000000002</v>
      </c>
      <c r="Z29" s="61" t="s">
        <v>342</v>
      </c>
      <c r="AA29" s="61">
        <v>6.3E-2</v>
      </c>
      <c r="AB29" s="61">
        <v>6.8000000000000005E-2</v>
      </c>
      <c r="AC29" s="61">
        <v>3.9E-2</v>
      </c>
      <c r="AD29" s="61">
        <v>139.04</v>
      </c>
      <c r="AE29" s="61">
        <v>1.11366781045277E-2</v>
      </c>
      <c r="AF29" s="61">
        <v>1.5652836387513101E-3</v>
      </c>
      <c r="AG29" s="61">
        <v>139.747510010246</v>
      </c>
      <c r="AH29" s="61" t="s">
        <v>342</v>
      </c>
      <c r="AI29" s="61">
        <v>0.52300000000000002</v>
      </c>
      <c r="AJ29" s="61">
        <v>0.61599999999999999</v>
      </c>
      <c r="AK29" s="61">
        <v>0.318</v>
      </c>
      <c r="AL29" s="61">
        <v>1148.922</v>
      </c>
      <c r="AM29" s="61">
        <v>9.1999999999999998E-2</v>
      </c>
      <c r="AN29" s="61">
        <v>1.2999999999999999E-2</v>
      </c>
      <c r="AO29" s="61">
        <v>1154.7719999999999</v>
      </c>
      <c r="AP29" s="61" t="s">
        <v>342</v>
      </c>
      <c r="AQ29" s="61">
        <v>1.2789999999999999</v>
      </c>
      <c r="AR29" s="61">
        <v>8.4550000000000001</v>
      </c>
      <c r="AS29" s="61">
        <v>0.157</v>
      </c>
      <c r="AT29" s="61">
        <v>0.47</v>
      </c>
      <c r="AU29" s="61">
        <v>1.302</v>
      </c>
      <c r="AV29" s="61">
        <v>6.0679999999999996</v>
      </c>
      <c r="AW29" s="61">
        <v>0.16200000000000001</v>
      </c>
      <c r="AX29" s="61">
        <v>0.52800000000000002</v>
      </c>
      <c r="AY29" s="61">
        <v>0.82899999999999996</v>
      </c>
      <c r="AZ29" s="61">
        <v>5.5129999999999999</v>
      </c>
      <c r="BA29" s="61">
        <v>1.4E-2</v>
      </c>
      <c r="BB29" s="61">
        <v>0.24099999999999999</v>
      </c>
      <c r="BC29" s="61">
        <v>1964.896</v>
      </c>
      <c r="BD29" s="61">
        <v>2260.165</v>
      </c>
      <c r="BE29" s="61">
        <v>885.428</v>
      </c>
      <c r="BF29" s="61">
        <v>1182.7339999999999</v>
      </c>
      <c r="BG29" s="83">
        <v>0.2261</v>
      </c>
      <c r="BH29" s="83">
        <v>7.0400000000000004E-2</v>
      </c>
      <c r="BI29" s="83">
        <v>1.6500000000000001E-2</v>
      </c>
      <c r="BJ29" s="83">
        <v>7.4099999999999999E-2</v>
      </c>
      <c r="BK29" s="83">
        <v>3.3099999999999997E-2</v>
      </c>
      <c r="BL29" s="83">
        <v>1.29E-2</v>
      </c>
      <c r="BM29" s="83">
        <v>1.8E-3</v>
      </c>
      <c r="BN29" s="83">
        <v>1.04E-2</v>
      </c>
      <c r="BO29" s="61">
        <v>1980.3030000000001</v>
      </c>
      <c r="BP29" s="61">
        <v>2265.7759999999998</v>
      </c>
      <c r="BQ29" s="61">
        <v>886.36599999999999</v>
      </c>
      <c r="BR29" s="61">
        <v>1187.6510000000001</v>
      </c>
      <c r="BS29" s="61" t="s">
        <v>342</v>
      </c>
      <c r="BT29" s="61" t="s">
        <v>342</v>
      </c>
      <c r="BU29" s="61">
        <v>0.127</v>
      </c>
      <c r="BV29" s="61">
        <v>0.60699999999999998</v>
      </c>
      <c r="BW29" s="61">
        <v>2.1000000000000001E-2</v>
      </c>
      <c r="BX29" s="61">
        <v>5.7000000000000002E-2</v>
      </c>
      <c r="BY29" s="61">
        <v>0.128</v>
      </c>
      <c r="BZ29" s="61">
        <v>0.46400000000000002</v>
      </c>
      <c r="CA29" s="61">
        <v>2.1000000000000001E-2</v>
      </c>
      <c r="CB29" s="61">
        <v>6.2E-2</v>
      </c>
      <c r="CC29" s="61">
        <v>8.3000000000000004E-2</v>
      </c>
      <c r="CD29" s="61">
        <v>0.39600000000000002</v>
      </c>
      <c r="CE29" s="61">
        <v>2E-3</v>
      </c>
      <c r="CF29" s="61">
        <v>2.9000000000000001E-2</v>
      </c>
      <c r="CG29" s="61">
        <v>195.58799999999999</v>
      </c>
      <c r="CH29" s="61">
        <v>162.26300000000001</v>
      </c>
      <c r="CI29" s="61">
        <v>118.789</v>
      </c>
      <c r="CJ29" s="61">
        <v>144.77799999999999</v>
      </c>
      <c r="CK29" s="83">
        <v>2.2499999999999999E-2</v>
      </c>
      <c r="CL29" s="83">
        <v>5.1000000000000004E-3</v>
      </c>
      <c r="CM29" s="83">
        <v>2.2000000000000001E-3</v>
      </c>
      <c r="CN29" s="83">
        <v>9.1000000000000004E-3</v>
      </c>
      <c r="CO29" s="83">
        <v>3.3E-3</v>
      </c>
      <c r="CP29" s="83">
        <v>8.9999999999999998E-4</v>
      </c>
      <c r="CQ29" s="83">
        <v>2.0000000000000001E-4</v>
      </c>
      <c r="CR29" s="83">
        <v>1.2999999999999999E-3</v>
      </c>
      <c r="CS29" s="61">
        <v>197.12200000000001</v>
      </c>
      <c r="CT29" s="61">
        <v>162.666</v>
      </c>
      <c r="CU29" s="61">
        <v>118.914</v>
      </c>
      <c r="CV29" s="61">
        <v>145.38</v>
      </c>
      <c r="CW29" s="61" t="s">
        <v>342</v>
      </c>
      <c r="CX29" s="61" t="s">
        <v>342</v>
      </c>
      <c r="CY29" s="61">
        <v>0.68400000000000005</v>
      </c>
      <c r="CZ29" s="61">
        <v>0.75</v>
      </c>
      <c r="DA29" s="61">
        <v>0.39400000000000002</v>
      </c>
      <c r="DB29" s="61">
        <v>1323.895</v>
      </c>
      <c r="DC29" s="61">
        <v>0.114</v>
      </c>
      <c r="DD29" s="61">
        <v>1.6E-2</v>
      </c>
      <c r="DE29" s="61">
        <v>1331.259</v>
      </c>
      <c r="DF29" s="61" t="s">
        <v>342</v>
      </c>
      <c r="DG29" s="82">
        <v>40994163.173</v>
      </c>
      <c r="DH29" s="82">
        <v>403528.92499999999</v>
      </c>
      <c r="DI29" s="82">
        <v>126857328.57700001</v>
      </c>
      <c r="DJ29" s="82">
        <v>127219904</v>
      </c>
      <c r="DK29" s="82">
        <v>9492172</v>
      </c>
      <c r="DL29" s="82">
        <v>8286265.5990000004</v>
      </c>
      <c r="DM29" s="82">
        <v>1522810</v>
      </c>
      <c r="DN29" s="82">
        <v>11186922.85</v>
      </c>
      <c r="DO29" s="82">
        <v>0</v>
      </c>
      <c r="DP29" s="82">
        <v>331317.576</v>
      </c>
      <c r="DQ29" s="82">
        <v>199264</v>
      </c>
      <c r="DR29" s="82">
        <v>296005506.25099999</v>
      </c>
      <c r="DS29" s="82">
        <v>30488170.449000001</v>
      </c>
      <c r="DT29" s="82">
        <v>20995998.449000001</v>
      </c>
      <c r="DU29" s="82">
        <v>177071867.84999999</v>
      </c>
      <c r="DV29" s="82">
        <v>149421808.84999999</v>
      </c>
      <c r="DW29" s="62">
        <v>0.125558827317405</v>
      </c>
      <c r="DX29" s="62">
        <v>1.2359471371042299E-3</v>
      </c>
      <c r="DY29" s="62">
        <v>0.38854451902161502</v>
      </c>
      <c r="DZ29" s="62">
        <v>0.38965503187033101</v>
      </c>
      <c r="EA29" s="62">
        <v>2.90730653528764E-2</v>
      </c>
      <c r="EB29" s="62">
        <v>2.5379559208473901E-2</v>
      </c>
      <c r="EC29" s="62">
        <v>4.6641332089234896E-3</v>
      </c>
      <c r="ED29" s="62">
        <v>3.42638269845549E-2</v>
      </c>
      <c r="EE29" s="62">
        <v>0</v>
      </c>
      <c r="EF29" s="62">
        <v>1.01477486286643E-3</v>
      </c>
      <c r="EG29" s="62">
        <v>6.1031503585012598E-4</v>
      </c>
      <c r="EH29" s="62">
        <v>0.90661941524517098</v>
      </c>
      <c r="EI29" s="62">
        <v>9.3380584754828702E-2</v>
      </c>
      <c r="EJ29" s="62">
        <v>6.4307519401952298E-2</v>
      </c>
      <c r="EK29" s="62">
        <v>0.54234394258331398</v>
      </c>
      <c r="EL29" s="62">
        <v>0.45765605741668602</v>
      </c>
      <c r="EM29" s="82">
        <v>39945586.159999996</v>
      </c>
      <c r="EN29" s="82">
        <v>83849.61</v>
      </c>
      <c r="EO29" s="82">
        <v>59385466.465999998</v>
      </c>
      <c r="EP29" s="82">
        <v>0</v>
      </c>
      <c r="EQ29" s="82">
        <v>0</v>
      </c>
      <c r="ER29" s="82">
        <v>3359111.2059999998</v>
      </c>
      <c r="ES29" s="82">
        <v>0</v>
      </c>
      <c r="ET29" s="82">
        <v>0</v>
      </c>
      <c r="EU29" s="82">
        <v>0</v>
      </c>
      <c r="EV29" s="82">
        <v>0</v>
      </c>
      <c r="EW29" s="82">
        <v>0</v>
      </c>
      <c r="EX29" s="62">
        <v>0.38867399279523801</v>
      </c>
      <c r="EY29" s="62">
        <v>8.1586392505622195E-4</v>
      </c>
      <c r="EZ29" s="62">
        <v>0.57782570201845596</v>
      </c>
      <c r="FA29" s="62">
        <v>0</v>
      </c>
      <c r="FB29" s="62">
        <v>0</v>
      </c>
      <c r="FC29" s="62">
        <v>3.2684441261249399E-2</v>
      </c>
      <c r="FD29" s="62">
        <v>0</v>
      </c>
      <c r="FE29" s="62">
        <v>0</v>
      </c>
      <c r="FF29" s="62">
        <v>0</v>
      </c>
      <c r="FG29" s="62">
        <v>0</v>
      </c>
      <c r="FH29" s="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Emissions Factors 2017-2050</vt:lpstr>
      <vt:lpstr>SRL16</vt:lpstr>
      <vt:lpstr>SRL18</vt:lpstr>
      <vt:lpstr>SRL19</vt:lpstr>
      <vt:lpstr>SRL20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R Shepard</dc:creator>
  <cp:lastModifiedBy>Allison R Shepard</cp:lastModifiedBy>
  <dcterms:created xsi:type="dcterms:W3CDTF">2022-12-06T18:22:44Z</dcterms:created>
  <dcterms:modified xsi:type="dcterms:W3CDTF">2023-03-07T21:11:52Z</dcterms:modified>
</cp:coreProperties>
</file>