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allis\Downloads\"/>
    </mc:Choice>
  </mc:AlternateContent>
  <xr:revisionPtr revIDLastSave="0" documentId="13_ncr:1_{BE5F947A-A708-4215-88EA-E7DD65B3F42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6" i="1"/>
  <c r="E16" i="1"/>
  <c r="B24" i="1"/>
  <c r="B7" i="1"/>
  <c r="E7" i="1" l="1"/>
</calcChain>
</file>

<file path=xl/sharedStrings.xml><?xml version="1.0" encoding="utf-8"?>
<sst xmlns="http://schemas.openxmlformats.org/spreadsheetml/2006/main" count="42" uniqueCount="33">
  <si>
    <t>College Budget</t>
  </si>
  <si>
    <t>Monthly Income</t>
  </si>
  <si>
    <t>Estimated monthly net income</t>
  </si>
  <si>
    <t>Financial aid award(s)</t>
  </si>
  <si>
    <t>Other income</t>
  </si>
  <si>
    <t>Amount</t>
  </si>
  <si>
    <t>Total</t>
  </si>
  <si>
    <t>Monthly Expenses</t>
  </si>
  <si>
    <t>Rent</t>
  </si>
  <si>
    <t>Cell phone</t>
  </si>
  <si>
    <t>Groceries</t>
  </si>
  <si>
    <t>Auto expenses</t>
  </si>
  <si>
    <t>Student loans</t>
  </si>
  <si>
    <t>Credit cards</t>
  </si>
  <si>
    <t>Insurance</t>
  </si>
  <si>
    <t>Medical expenses</t>
  </si>
  <si>
    <t>Entertainment</t>
  </si>
  <si>
    <t>Other loans</t>
  </si>
  <si>
    <t>Lab fees</t>
  </si>
  <si>
    <t>Other fees</t>
  </si>
  <si>
    <t>Books</t>
  </si>
  <si>
    <t>Transportation</t>
  </si>
  <si>
    <t>Monthly expenses</t>
  </si>
  <si>
    <t>Discretionary Income</t>
  </si>
  <si>
    <t>Difference</t>
  </si>
  <si>
    <t>Item</t>
  </si>
  <si>
    <t>Tuition</t>
  </si>
  <si>
    <t>Laundry</t>
  </si>
  <si>
    <t>Quarter Expenses</t>
  </si>
  <si>
    <t>Quarter length (months)</t>
  </si>
  <si>
    <t>Utilities</t>
  </si>
  <si>
    <t>Quarter expenses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</si>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</sst>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;[Red]&quot;$&quot;#,##0.00"/>
    <numFmt numFmtId="165" formatCode="&quot;$&quot;#,##0.00"/>
  </numFmts>
  <fonts count="10" x14ac:knownFonts="1">
    <font>
      <sz val="11"/>
      <color theme="1"/>
      <name val="Century Gothic"/>
      <family val="2"/>
      <scheme val="minor"/>
    </font>
    <font>
      <sz val="10"/>
      <color theme="1"/>
      <name val="Century Gothic"/>
      <family val="2"/>
      <scheme val="minor"/>
    </font>
    <font>
      <b/>
      <sz val="11"/>
      <color theme="4" tint="-0.499984740745262"/>
      <name val="Century Gothic"/>
      <family val="2"/>
      <scheme val="minor"/>
    </font>
    <font>
      <b/>
      <sz val="11"/>
      <color theme="5" tint="-0.249977111117893"/>
      <name val="Century Gothic"/>
      <family val="2"/>
      <scheme val="minor"/>
    </font>
    <font>
      <sz val="10"/>
      <color theme="5" tint="-0.499984740745262"/>
      <name val="Century Gothic"/>
      <family val="2"/>
      <scheme val="minor"/>
    </font>
    <font>
      <sz val="10"/>
      <color theme="4" tint="-0.499984740745262"/>
      <name val="Century Gothic"/>
      <family val="2"/>
      <scheme val="minor"/>
    </font>
    <font>
      <b/>
      <sz val="10"/>
      <color theme="4" tint="-0.499984740745262"/>
      <name val="Century Gothic"/>
      <family val="2"/>
      <scheme val="minor"/>
    </font>
    <font>
      <sz val="16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0"/>
      <color theme="5" tint="-0.499984740745262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4" fontId="8" fillId="0" borderId="0" applyFont="0" applyFill="0" applyBorder="0" applyAlignment="0" applyProtection="0"/>
    <xf numFmtId="0" fontId="8" fillId="0" borderId="0"/>
  </cellStyleXfs>
  <cellXfs count="29">
    <xf numFmtId="0" fontId="0" fillId="0" borderId="0" xfId="0"/>
    <xf numFmtId="0" fontId="8" fillId="0" borderId="0" xfId="4" applyAlignment="1">
      <alignment vertical="center"/>
    </xf>
    <xf numFmtId="0" fontId="5" fillId="0" borderId="0" xfId="4" applyFont="1" applyAlignment="1">
      <alignment horizontal="left" vertical="center"/>
    </xf>
    <xf numFmtId="165" fontId="5" fillId="0" borderId="0" xfId="4" applyNumberFormat="1" applyFont="1" applyAlignment="1">
      <alignment vertical="center"/>
    </xf>
    <xf numFmtId="0" fontId="4" fillId="0" borderId="0" xfId="4" applyFont="1" applyAlignment="1">
      <alignment horizontal="left" vertical="center"/>
    </xf>
    <xf numFmtId="164" fontId="4" fillId="0" borderId="0" xfId="4" applyNumberFormat="1" applyFont="1" applyAlignment="1">
      <alignment vertical="center"/>
    </xf>
    <xf numFmtId="0" fontId="9" fillId="4" borderId="0" xfId="2" applyFont="1" applyFill="1" applyBorder="1" applyAlignment="1">
      <alignment horizontal="left" vertical="center" indent="1"/>
    </xf>
    <xf numFmtId="0" fontId="9" fillId="4" borderId="2" xfId="2" applyFont="1" applyFill="1" applyBorder="1" applyAlignment="1">
      <alignment vertical="center"/>
    </xf>
    <xf numFmtId="0" fontId="4" fillId="3" borderId="3" xfId="4" applyFont="1" applyFill="1" applyBorder="1" applyAlignment="1">
      <alignment horizontal="left" vertical="center" indent="1"/>
    </xf>
    <xf numFmtId="0" fontId="4" fillId="3" borderId="4" xfId="4" applyFont="1" applyFill="1" applyBorder="1" applyAlignment="1">
      <alignment horizontal="left" vertical="center" indent="1"/>
    </xf>
    <xf numFmtId="0" fontId="9" fillId="4" borderId="3" xfId="4" applyFont="1" applyFill="1" applyBorder="1" applyAlignment="1">
      <alignment horizontal="left" vertical="center"/>
    </xf>
    <xf numFmtId="0" fontId="6" fillId="6" borderId="0" xfId="2" applyFont="1" applyFill="1" applyBorder="1" applyAlignment="1">
      <alignment horizontal="left" vertical="center" indent="1"/>
    </xf>
    <xf numFmtId="0" fontId="6" fillId="6" borderId="2" xfId="2" applyFont="1" applyFill="1" applyBorder="1" applyAlignment="1">
      <alignment vertical="center"/>
    </xf>
    <xf numFmtId="0" fontId="6" fillId="6" borderId="3" xfId="4" applyFont="1" applyFill="1" applyBorder="1" applyAlignment="1">
      <alignment horizontal="left" vertical="center"/>
    </xf>
    <xf numFmtId="0" fontId="5" fillId="5" borderId="3" xfId="4" applyFont="1" applyFill="1" applyBorder="1" applyAlignment="1">
      <alignment horizontal="left" vertical="center" indent="1"/>
    </xf>
    <xf numFmtId="0" fontId="5" fillId="5" borderId="4" xfId="4" applyFont="1" applyFill="1" applyBorder="1" applyAlignment="1">
      <alignment horizontal="left" vertical="center" indent="1"/>
    </xf>
    <xf numFmtId="44" fontId="5" fillId="5" borderId="1" xfId="3" applyFont="1" applyFill="1" applyBorder="1" applyAlignment="1">
      <alignment vertical="center"/>
    </xf>
    <xf numFmtId="44" fontId="5" fillId="5" borderId="5" xfId="3" applyFont="1" applyFill="1" applyBorder="1" applyAlignment="1">
      <alignment vertical="center"/>
    </xf>
    <xf numFmtId="44" fontId="4" fillId="3" borderId="1" xfId="3" applyFont="1" applyFill="1" applyBorder="1" applyAlignment="1">
      <alignment vertical="center"/>
    </xf>
    <xf numFmtId="44" fontId="4" fillId="3" borderId="5" xfId="3" applyFont="1" applyFill="1" applyBorder="1" applyAlignment="1">
      <alignment vertical="center"/>
    </xf>
    <xf numFmtId="44" fontId="6" fillId="6" borderId="1" xfId="3" applyFont="1" applyFill="1" applyBorder="1" applyAlignment="1">
      <alignment vertical="center"/>
    </xf>
    <xf numFmtId="44" fontId="9" fillId="4" borderId="1" xfId="3" applyFont="1" applyFill="1" applyBorder="1" applyAlignment="1">
      <alignment vertical="center"/>
    </xf>
    <xf numFmtId="0" fontId="7" fillId="0" borderId="0" xfId="4" applyFont="1" applyAlignment="1">
      <alignment vertical="center"/>
    </xf>
    <xf numFmtId="44" fontId="4" fillId="3" borderId="1" xfId="4" applyNumberFormat="1" applyFont="1" applyFill="1" applyBorder="1" applyAlignment="1">
      <alignment vertical="center"/>
    </xf>
    <xf numFmtId="44" fontId="4" fillId="3" borderId="5" xfId="4" applyNumberFormat="1" applyFont="1" applyFill="1" applyBorder="1" applyAlignment="1">
      <alignment vertical="center"/>
    </xf>
    <xf numFmtId="0" fontId="7" fillId="0" borderId="0" xfId="4" applyFont="1" applyAlignment="1">
      <alignment horizontal="center" vertical="center"/>
    </xf>
    <xf numFmtId="0" fontId="2" fillId="7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center" vertical="center"/>
    </xf>
    <xf numFmtId="1" fontId="9" fillId="4" borderId="1" xfId="3" applyNumberFormat="1" applyFont="1" applyFill="1" applyBorder="1" applyAlignment="1">
      <alignment vertical="center"/>
    </xf>
  </cellXfs>
  <cellStyles count="5">
    <cellStyle name="College" xfId="1" xr:uid="{00000000-0005-0000-0000-000000000000}"/>
    <cellStyle name="College#rIPZ5aeq6mV7qT7PuUdv1deCQO4Tp9NqcKhYpKY+8io=" xfId="2" xr:uid="{00000000-0005-0000-0000-000003000000}"/>
    <cellStyle name="Currency#TnBmtWgHPaJtmOSRQ6KZ0iGTI5nDTEZL4hoyqa224Qo=" xfId="3" xr:uid="{00000000-0005-0000-0000-000004000000}"/>
    <cellStyle name="Normal" xfId="0" builtinId="0"/>
    <cellStyle name="Normal#xdCW1E6dlmJ6rIhfZWbmPSNg1kARYeraNxYPBfR0SdY=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Budget!$B$10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Budget!$A$11:$A$23</c:f>
              <c:strCache>
                <c:ptCount val="13"/>
                <c:pt idx="0">
                  <c:v>Rent</c:v>
                </c:pt>
                <c:pt idx="1">
                  <c:v>Utilities</c:v>
                </c:pt>
                <c:pt idx="2">
                  <c:v>Cell phone</c:v>
                </c:pt>
                <c:pt idx="3">
                  <c:v>Groceries</c:v>
                </c:pt>
                <c:pt idx="4">
                  <c:v>Auto expenses</c:v>
                </c:pt>
                <c:pt idx="5">
                  <c:v>Student loans</c:v>
                </c:pt>
                <c:pt idx="6">
                  <c:v>Other loans</c:v>
                </c:pt>
                <c:pt idx="7">
                  <c:v>Credit cards</c:v>
                </c:pt>
                <c:pt idx="8">
                  <c:v>Insurance</c:v>
                </c:pt>
                <c:pt idx="9">
                  <c:v>Laundry</c:v>
                </c:pt>
                <c:pt idx="10">
                  <c:v>Medical expenses</c:v>
                </c:pt>
                <c:pt idx="11">
                  <c:v>Entertainment</c:v>
                </c:pt>
                <c:pt idx="12">
                  <c:v>Miscellaneous</c:v>
                </c:pt>
              </c:strCache>
            </c:strRef>
          </c:cat>
          <c:val>
            <c:numRef>
              <c:f>Budget!$B$11:$B$23</c:f>
              <c:numCache>
                <c:formatCode>_("$"* #,##0.00_);_("$"* \(#,##0.00\);_("$"* "-"??_);_(@_)</c:formatCode>
                <c:ptCount val="13"/>
                <c:pt idx="0">
                  <c:v>900</c:v>
                </c:pt>
                <c:pt idx="1">
                  <c:v>50</c:v>
                </c:pt>
                <c:pt idx="2">
                  <c:v>75</c:v>
                </c:pt>
                <c:pt idx="3">
                  <c:v>300</c:v>
                </c:pt>
                <c:pt idx="4">
                  <c:v>150</c:v>
                </c:pt>
                <c:pt idx="5">
                  <c:v>200</c:v>
                </c:pt>
                <c:pt idx="6">
                  <c:v>0</c:v>
                </c:pt>
                <c:pt idx="7">
                  <c:v>200</c:v>
                </c:pt>
                <c:pt idx="8">
                  <c:v>130</c:v>
                </c:pt>
                <c:pt idx="9">
                  <c:v>30</c:v>
                </c:pt>
                <c:pt idx="10">
                  <c:v>50</c:v>
                </c:pt>
                <c:pt idx="11">
                  <c:v>400</c:v>
                </c:pt>
                <c:pt idx="1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F-4593-9A49-73CA7F320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8767232"/>
        <c:axId val="2008752352"/>
      </c:barChart>
      <c:catAx>
        <c:axId val="20087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52352"/>
        <c:crosses val="autoZero"/>
        <c:auto val="1"/>
        <c:lblAlgn val="ctr"/>
        <c:lblOffset val="100"/>
        <c:noMultiLvlLbl val="0"/>
      </c:catAx>
      <c:valAx>
        <c:axId val="20087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6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6</xdr:row>
      <xdr:rowOff>130175</xdr:rowOff>
    </xdr:from>
    <xdr:to>
      <xdr:col>12</xdr:col>
      <xdr:colOff>330200</xdr:colOff>
      <xdr:row>22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75546-897D-47ED-0E9B-A82D285C8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hisp">
  <a:themeElements>
    <a:clrScheme name="Whisp A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hisp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h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h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4"/>
  <sheetViews>
    <sheetView tabSelected="1" topLeftCell="A2" workbookViewId="0">
      <selection activeCell="E18" sqref="E18"/>
    </sheetView>
  </sheetViews>
  <sheetFormatPr defaultColWidth="9" defaultRowHeight="13.5" x14ac:dyDescent="0.25"/>
  <cols>
    <col min="1" max="1" width="27.58203125" style="1" bestFit="1" customWidth="1"/>
    <col min="2" max="2" width="14.83203125" style="1" customWidth="1"/>
    <col min="3" max="3" width="3" style="1" customWidth="1"/>
    <col min="4" max="4" width="24.75" style="1" customWidth="1"/>
    <col min="5" max="5" width="14.83203125" style="1" customWidth="1"/>
    <col min="6" max="6" width="3" style="1" customWidth="1"/>
    <col min="7" max="16384" width="9" style="1"/>
  </cols>
  <sheetData>
    <row r="1" spans="1:6" ht="20.5" x14ac:dyDescent="0.25">
      <c r="A1" s="25" t="s">
        <v>0</v>
      </c>
      <c r="B1" s="25"/>
      <c r="C1" s="25"/>
      <c r="D1" s="25"/>
      <c r="E1" s="25"/>
      <c r="F1" s="22"/>
    </row>
    <row r="2" spans="1:6" ht="14" x14ac:dyDescent="0.25">
      <c r="A2" s="26" t="s">
        <v>1</v>
      </c>
      <c r="B2" s="26"/>
      <c r="D2" s="26" t="s">
        <v>23</v>
      </c>
      <c r="E2" s="26"/>
    </row>
    <row r="3" spans="1:6" ht="14" thickBot="1" x14ac:dyDescent="0.3">
      <c r="A3" s="11" t="s">
        <v>25</v>
      </c>
      <c r="B3" s="12" t="s">
        <v>5</v>
      </c>
      <c r="D3" s="11" t="s">
        <v>25</v>
      </c>
      <c r="E3" s="12" t="s">
        <v>5</v>
      </c>
    </row>
    <row r="4" spans="1:6" ht="14" thickTop="1" x14ac:dyDescent="0.25">
      <c r="A4" s="14" t="s">
        <v>2</v>
      </c>
      <c r="B4" s="16">
        <v>2000</v>
      </c>
      <c r="D4" s="14" t="s">
        <v>1</v>
      </c>
      <c r="E4" s="16">
        <f>B7*$E$18</f>
        <v>13500</v>
      </c>
    </row>
    <row r="5" spans="1:6" x14ac:dyDescent="0.25">
      <c r="A5" s="15" t="s">
        <v>3</v>
      </c>
      <c r="B5" s="17">
        <v>1900</v>
      </c>
      <c r="D5" s="15" t="s">
        <v>22</v>
      </c>
      <c r="E5" s="17">
        <f>B24*$E$18</f>
        <v>7905</v>
      </c>
    </row>
    <row r="6" spans="1:6" ht="14" thickBot="1" x14ac:dyDescent="0.3">
      <c r="A6" s="15" t="s">
        <v>4</v>
      </c>
      <c r="B6" s="17">
        <v>600</v>
      </c>
      <c r="D6" s="15" t="s">
        <v>31</v>
      </c>
      <c r="E6" s="17">
        <f>E16</f>
        <v>4850</v>
      </c>
    </row>
    <row r="7" spans="1:6" ht="14" thickTop="1" x14ac:dyDescent="0.25">
      <c r="A7" s="13" t="s">
        <v>6</v>
      </c>
      <c r="B7" s="20">
        <f>SUM(B4:B6)</f>
        <v>4500</v>
      </c>
      <c r="D7" s="13" t="s">
        <v>24</v>
      </c>
      <c r="E7" s="20">
        <f>E4-E5-E6</f>
        <v>745</v>
      </c>
    </row>
    <row r="8" spans="1:6" x14ac:dyDescent="0.25">
      <c r="A8" s="2"/>
      <c r="B8" s="3"/>
    </row>
    <row r="9" spans="1:6" ht="14" x14ac:dyDescent="0.25">
      <c r="A9" s="27" t="s">
        <v>7</v>
      </c>
      <c r="B9" s="27"/>
      <c r="D9" s="27" t="s">
        <v>28</v>
      </c>
      <c r="E9" s="27"/>
    </row>
    <row r="10" spans="1:6" ht="14" thickBot="1" x14ac:dyDescent="0.3">
      <c r="A10" s="6" t="s">
        <v>25</v>
      </c>
      <c r="B10" s="7" t="s">
        <v>5</v>
      </c>
      <c r="D10" s="6" t="s">
        <v>25</v>
      </c>
      <c r="E10" s="7" t="s">
        <v>5</v>
      </c>
    </row>
    <row r="11" spans="1:6" ht="14" thickTop="1" x14ac:dyDescent="0.25">
      <c r="A11" s="8" t="s">
        <v>8</v>
      </c>
      <c r="B11" s="18">
        <v>900</v>
      </c>
      <c r="D11" s="8" t="s">
        <v>26</v>
      </c>
      <c r="E11" s="23">
        <v>4000</v>
      </c>
    </row>
    <row r="12" spans="1:6" x14ac:dyDescent="0.25">
      <c r="A12" s="9" t="s">
        <v>30</v>
      </c>
      <c r="B12" s="19">
        <v>50</v>
      </c>
      <c r="D12" s="9" t="s">
        <v>18</v>
      </c>
      <c r="E12" s="24">
        <v>200</v>
      </c>
    </row>
    <row r="13" spans="1:6" x14ac:dyDescent="0.25">
      <c r="A13" s="9" t="s">
        <v>9</v>
      </c>
      <c r="B13" s="19">
        <v>75</v>
      </c>
      <c r="D13" s="9" t="s">
        <v>19</v>
      </c>
      <c r="E13" s="24">
        <v>50</v>
      </c>
    </row>
    <row r="14" spans="1:6" x14ac:dyDescent="0.25">
      <c r="A14" s="9" t="s">
        <v>10</v>
      </c>
      <c r="B14" s="19">
        <v>300</v>
      </c>
      <c r="D14" s="9" t="s">
        <v>20</v>
      </c>
      <c r="E14" s="24">
        <v>500</v>
      </c>
    </row>
    <row r="15" spans="1:6" ht="14" thickBot="1" x14ac:dyDescent="0.3">
      <c r="A15" s="9" t="s">
        <v>11</v>
      </c>
      <c r="B15" s="19">
        <v>150</v>
      </c>
      <c r="D15" s="9" t="s">
        <v>21</v>
      </c>
      <c r="E15" s="24">
        <v>100</v>
      </c>
    </row>
    <row r="16" spans="1:6" ht="14" thickTop="1" x14ac:dyDescent="0.25">
      <c r="A16" s="9" t="s">
        <v>12</v>
      </c>
      <c r="B16" s="19">
        <v>200</v>
      </c>
      <c r="D16" s="10" t="s">
        <v>6</v>
      </c>
      <c r="E16" s="21">
        <f>SUM(E11:E15)</f>
        <v>4850</v>
      </c>
    </row>
    <row r="17" spans="1:5" ht="14" thickBot="1" x14ac:dyDescent="0.3">
      <c r="A17" s="9" t="s">
        <v>17</v>
      </c>
      <c r="B17" s="19">
        <v>0</v>
      </c>
      <c r="D17" s="4"/>
      <c r="E17" s="5"/>
    </row>
    <row r="18" spans="1:5" ht="14" thickTop="1" x14ac:dyDescent="0.25">
      <c r="A18" s="9" t="s">
        <v>13</v>
      </c>
      <c r="B18" s="19">
        <v>200</v>
      </c>
      <c r="D18" s="6" t="s">
        <v>29</v>
      </c>
      <c r="E18" s="28">
        <v>3</v>
      </c>
    </row>
    <row r="19" spans="1:5" x14ac:dyDescent="0.25">
      <c r="A19" s="9" t="s">
        <v>14</v>
      </c>
      <c r="B19" s="19">
        <v>130</v>
      </c>
    </row>
    <row r="20" spans="1:5" x14ac:dyDescent="0.25">
      <c r="A20" s="9" t="s">
        <v>27</v>
      </c>
      <c r="B20" s="19">
        <v>30</v>
      </c>
    </row>
    <row r="21" spans="1:5" x14ac:dyDescent="0.25">
      <c r="A21" s="9" t="s">
        <v>15</v>
      </c>
      <c r="B21" s="19">
        <v>50</v>
      </c>
    </row>
    <row r="22" spans="1:5" x14ac:dyDescent="0.25">
      <c r="A22" s="9" t="s">
        <v>16</v>
      </c>
      <c r="B22" s="19">
        <v>400</v>
      </c>
    </row>
    <row r="23" spans="1:5" ht="14" thickBot="1" x14ac:dyDescent="0.3">
      <c r="A23" s="9" t="s">
        <v>32</v>
      </c>
      <c r="B23" s="19">
        <v>150</v>
      </c>
    </row>
    <row r="24" spans="1:5" ht="14" thickTop="1" x14ac:dyDescent="0.25">
      <c r="A24" s="10" t="s">
        <v>6</v>
      </c>
      <c r="B24" s="21">
        <f>SUM(B11:B23)</f>
        <v>2635</v>
      </c>
    </row>
  </sheetData>
  <mergeCells count="5">
    <mergeCell ref="A1:E1"/>
    <mergeCell ref="D2:E2"/>
    <mergeCell ref="A2:B2"/>
    <mergeCell ref="A9:B9"/>
    <mergeCell ref="D9:E9"/>
  </mergeCells>
  <pageMargins left="0.7" right="0.7" top="0.75" bottom="0.75" header="0.3" footer="0.3"/>
  <pageSetup paperSize="9" scale="99" fitToHeight="0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enna xmlns="http://customxml.org">
  <kers>NnHSWaGYegXmrTGb9WLVuKw54FZrj6MvfC/httSB3RQ=</kers>
  <massa>2/20/2025 2:15:29 PM</massa>
  <hamilton>true</hamilton>
</senn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7CFE5363-C77F-47D8-A0C6-E0B5DE071398}">
  <ds:schemaRefs>
    <ds:schemaRef ds:uri="http://customxml.org"/>
  </ds:schemaRefs>
</ds:datastoreItem>
</file>

<file path=customXml/itemProps2.xml><?xml version="1.0" encoding="utf-8"?>
<ds:datastoreItem xmlns:ds="http://schemas.openxmlformats.org/officeDocument/2006/customXml" ds:itemID="{5AEF05BF-904D-431B-A6A7-E79083317C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Cerna</cp:lastModifiedBy>
  <dcterms:created xsi:type="dcterms:W3CDTF">2011-01-29T01:28:57Z</dcterms:created>
  <dcterms:modified xsi:type="dcterms:W3CDTF">2025-02-20T20:34:04Z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TC103362689990</vt:lpwstr>
  </property>
</Properties>
</file>