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richter/Dropbox/PhD/longreadclustersequencing/graphs/"/>
    </mc:Choice>
  </mc:AlternateContent>
  <xr:revisionPtr revIDLastSave="0" documentId="13_ncr:1_{C24159D8-041D-9C40-9812-4F136A82ABC2}" xr6:coauthVersionLast="40" xr6:coauthVersionMax="40" xr10:uidLastSave="{00000000-0000-0000-0000-000000000000}"/>
  <bookViews>
    <workbookView xWindow="-33160" yWindow="-4760" windowWidth="28040" windowHeight="17040" activeTab="1" xr2:uid="{AEAEB604-9D60-6C48-A1CF-B878A0784EFA}"/>
  </bookViews>
  <sheets>
    <sheet name="Combined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C14" i="2"/>
  <c r="D14" i="2"/>
  <c r="E14" i="2"/>
  <c r="F16" i="2"/>
  <c r="F15" i="2"/>
  <c r="F7" i="2"/>
  <c r="F6" i="2"/>
  <c r="G4" i="1"/>
  <c r="H4" i="1"/>
  <c r="I4" i="1"/>
  <c r="C4" i="1"/>
  <c r="D4" i="1"/>
  <c r="E4" i="1"/>
  <c r="F4" i="1"/>
  <c r="I5" i="1"/>
  <c r="I6" i="1"/>
  <c r="J6" i="1"/>
  <c r="F14" i="2" l="1"/>
  <c r="F5" i="2"/>
  <c r="J4" i="1"/>
  <c r="J5" i="1"/>
</calcChain>
</file>

<file path=xl/sharedStrings.xml><?xml version="1.0" encoding="utf-8"?>
<sst xmlns="http://schemas.openxmlformats.org/spreadsheetml/2006/main" count="54" uniqueCount="17">
  <si>
    <t>Homopolymer run</t>
  </si>
  <si>
    <t>Change in Copy Count</t>
  </si>
  <si>
    <t>Other</t>
  </si>
  <si>
    <t>Illumina-phased</t>
  </si>
  <si>
    <t>PacBio-phased</t>
  </si>
  <si>
    <t>Total</t>
  </si>
  <si>
    <t>Mom</t>
  </si>
  <si>
    <t>Dad</t>
  </si>
  <si>
    <t>Mom (correlation)</t>
  </si>
  <si>
    <t>Mom (p-value)</t>
  </si>
  <si>
    <t>Dad (correlation)</t>
  </si>
  <si>
    <t>Dad (p-value)</t>
  </si>
  <si>
    <t>r</t>
  </si>
  <si>
    <t>PacBio</t>
  </si>
  <si>
    <t>Illumina</t>
  </si>
  <si>
    <t>P</t>
  </si>
  <si>
    <t>Meta-analysis p-values (Fisher's method)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</si>
</sst>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  <xf numFmtId="164" fontId="2" fillId="0" borderId="0" xfId="0" applyNumberFormat="1" applyFont="1"/>
    <xf numFmtId="11" fontId="2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C1CD-FD4C-5F41-B06F-1BBB89E3AB8F}">
  <dimension ref="B2:J10"/>
  <sheetViews>
    <sheetView workbookViewId="0">
      <selection activeCell="B8" sqref="B2:J10"/>
    </sheetView>
  </sheetViews>
  <sheetFormatPr baseColWidth="10" defaultRowHeight="16" x14ac:dyDescent="0.2"/>
  <cols>
    <col min="3" max="3" width="15.83203125" bestFit="1" customWidth="1"/>
    <col min="4" max="4" width="15.83203125" customWidth="1"/>
    <col min="5" max="5" width="18.83203125" bestFit="1" customWidth="1"/>
    <col min="6" max="6" width="14.33203125" bestFit="1" customWidth="1"/>
    <col min="7" max="7" width="13.1640625" bestFit="1" customWidth="1"/>
    <col min="8" max="8" width="14.33203125" bestFit="1" customWidth="1"/>
    <col min="9" max="9" width="13.1640625" bestFit="1" customWidth="1"/>
    <col min="10" max="10" width="14.33203125" bestFit="1" customWidth="1"/>
  </cols>
  <sheetData>
    <row r="2" spans="2:10" x14ac:dyDescent="0.2">
      <c r="C2" t="s">
        <v>0</v>
      </c>
      <c r="E2" t="s">
        <v>1</v>
      </c>
      <c r="G2" t="s">
        <v>2</v>
      </c>
      <c r="I2" t="s">
        <v>5</v>
      </c>
    </row>
    <row r="3" spans="2:10" x14ac:dyDescent="0.2"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3</v>
      </c>
      <c r="I3" s="1" t="s">
        <v>4</v>
      </c>
      <c r="J3" s="1" t="s">
        <v>3</v>
      </c>
    </row>
    <row r="4" spans="2:10" x14ac:dyDescent="0.2">
      <c r="B4" t="s">
        <v>5</v>
      </c>
      <c r="C4">
        <f t="shared" ref="C4:E4" si="0">SUM(C5:C6)</f>
        <v>6</v>
      </c>
      <c r="D4">
        <f t="shared" si="0"/>
        <v>17</v>
      </c>
      <c r="E4">
        <f t="shared" si="0"/>
        <v>19</v>
      </c>
      <c r="F4">
        <f>SUM(F5:F6)</f>
        <v>145</v>
      </c>
      <c r="G4">
        <f t="shared" ref="G4" si="1">SUM(G5:G6)</f>
        <v>23</v>
      </c>
      <c r="H4">
        <f t="shared" ref="H4" si="2">SUM(H5:H6)</f>
        <v>144</v>
      </c>
      <c r="I4">
        <f t="shared" ref="I4" si="3">SUM(I5:I6)</f>
        <v>48</v>
      </c>
      <c r="J4">
        <f>D4+F4+H4</f>
        <v>306</v>
      </c>
    </row>
    <row r="5" spans="2:10" x14ac:dyDescent="0.2">
      <c r="B5" t="s">
        <v>6</v>
      </c>
      <c r="C5">
        <v>1</v>
      </c>
      <c r="D5">
        <v>5</v>
      </c>
      <c r="E5">
        <v>7</v>
      </c>
      <c r="F5">
        <v>35</v>
      </c>
      <c r="G5">
        <v>3</v>
      </c>
      <c r="H5">
        <v>42</v>
      </c>
      <c r="I5">
        <f>C5+E5+G5</f>
        <v>11</v>
      </c>
      <c r="J5">
        <f>D5+F5+H5</f>
        <v>82</v>
      </c>
    </row>
    <row r="6" spans="2:10" x14ac:dyDescent="0.2">
      <c r="B6" t="s">
        <v>7</v>
      </c>
      <c r="C6">
        <v>5</v>
      </c>
      <c r="D6">
        <v>12</v>
      </c>
      <c r="E6">
        <v>12</v>
      </c>
      <c r="F6">
        <v>110</v>
      </c>
      <c r="G6">
        <v>20</v>
      </c>
      <c r="H6">
        <v>102</v>
      </c>
      <c r="I6">
        <f>C6+E6+G6</f>
        <v>37</v>
      </c>
      <c r="J6">
        <f>D6+F6+H6</f>
        <v>224</v>
      </c>
    </row>
    <row r="7" spans="2:10" x14ac:dyDescent="0.2">
      <c r="B7" t="s">
        <v>8</v>
      </c>
      <c r="C7" s="2">
        <v>6.0856707951746199E-2</v>
      </c>
      <c r="D7" s="2">
        <v>8.7550553669692902E-2</v>
      </c>
      <c r="E7" s="3">
        <v>-3.2170047922470897E-4</v>
      </c>
      <c r="F7" s="2">
        <v>4.2198123572786302E-2</v>
      </c>
      <c r="G7" s="2">
        <v>0.47313677835359202</v>
      </c>
      <c r="H7" s="2">
        <v>5.6423732716024001E-2</v>
      </c>
      <c r="I7" s="2">
        <v>0.33561157256156698</v>
      </c>
      <c r="J7" s="2">
        <v>8.5343078431225697E-2</v>
      </c>
    </row>
    <row r="8" spans="2:10" x14ac:dyDescent="0.2">
      <c r="B8" t="s">
        <v>9</v>
      </c>
      <c r="C8" s="2">
        <v>0.86736788684099098</v>
      </c>
      <c r="D8" s="2">
        <v>0.125225618898642</v>
      </c>
      <c r="E8" s="2">
        <v>0.99929628027471296</v>
      </c>
      <c r="F8" s="2">
        <v>0.460580321080792</v>
      </c>
      <c r="G8" s="2">
        <v>0.16724291710431699</v>
      </c>
      <c r="H8" s="2">
        <v>0.32364623511086699</v>
      </c>
      <c r="I8" s="2">
        <v>0.34310231278041903</v>
      </c>
      <c r="J8" s="2">
        <v>0.135070418423648</v>
      </c>
    </row>
    <row r="9" spans="2:10" x14ac:dyDescent="0.2">
      <c r="B9" t="s">
        <v>10</v>
      </c>
      <c r="C9" s="2">
        <v>0.133383385772541</v>
      </c>
      <c r="D9" s="2">
        <v>0.109667832983845</v>
      </c>
      <c r="E9" s="2">
        <v>0.77485877477619203</v>
      </c>
      <c r="F9" s="2">
        <v>0.14829816117226499</v>
      </c>
      <c r="G9" s="2">
        <v>0.142253808299002</v>
      </c>
      <c r="H9" s="2">
        <v>0.109102360129886</v>
      </c>
      <c r="I9" s="2">
        <v>0.73135156877178098</v>
      </c>
      <c r="J9" s="2">
        <v>0.193160794779831</v>
      </c>
    </row>
    <row r="10" spans="2:10" x14ac:dyDescent="0.2">
      <c r="B10" t="s">
        <v>11</v>
      </c>
      <c r="C10" s="2">
        <v>0.71335969264547505</v>
      </c>
      <c r="D10" s="2">
        <v>5.4525301895685697E-2</v>
      </c>
      <c r="E10" s="5">
        <v>8.4796244395013501E-3</v>
      </c>
      <c r="F10" s="5">
        <v>9.1481551941133502E-3</v>
      </c>
      <c r="G10" s="2">
        <v>0.69504079351735104</v>
      </c>
      <c r="H10" s="2">
        <v>5.5790766080513497E-2</v>
      </c>
      <c r="I10" s="4">
        <v>1.6232754879015199E-2</v>
      </c>
      <c r="J10" s="5">
        <v>6.5362179627356397E-4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525A-B9FE-6742-BCFE-1C9B553A4A4B}">
  <dimension ref="A3:I25"/>
  <sheetViews>
    <sheetView tabSelected="1" workbookViewId="0">
      <selection activeCell="I14" sqref="I14"/>
    </sheetView>
  </sheetViews>
  <sheetFormatPr baseColWidth="10" defaultRowHeight="16" x14ac:dyDescent="0.2"/>
  <cols>
    <col min="1" max="1" width="7.83203125" bestFit="1" customWidth="1"/>
    <col min="2" max="2" width="5.5" style="11" bestFit="1" customWidth="1"/>
    <col min="3" max="3" width="15.83203125" bestFit="1" customWidth="1"/>
    <col min="4" max="4" width="18.83203125" bestFit="1" customWidth="1"/>
    <col min="5" max="6" width="9.6640625" customWidth="1"/>
  </cols>
  <sheetData>
    <row r="3" spans="1:9" x14ac:dyDescent="0.2">
      <c r="A3" s="12" t="s">
        <v>13</v>
      </c>
      <c r="C3" s="6"/>
      <c r="D3" s="6"/>
      <c r="E3" s="6"/>
      <c r="F3" s="6"/>
    </row>
    <row r="4" spans="1:9" x14ac:dyDescent="0.2">
      <c r="A4" s="12"/>
      <c r="B4" s="14"/>
      <c r="C4" s="13" t="s">
        <v>0</v>
      </c>
      <c r="D4" s="13" t="s">
        <v>1</v>
      </c>
      <c r="E4" s="13" t="s">
        <v>2</v>
      </c>
      <c r="F4" s="13" t="s">
        <v>5</v>
      </c>
    </row>
    <row r="5" spans="1:9" x14ac:dyDescent="0.2">
      <c r="A5" s="12"/>
      <c r="B5" s="14" t="s">
        <v>5</v>
      </c>
      <c r="C5" s="6">
        <f t="shared" ref="C5:D5" si="0">C6+C7</f>
        <v>6</v>
      </c>
      <c r="D5" s="6">
        <f t="shared" si="0"/>
        <v>19</v>
      </c>
      <c r="E5" s="6">
        <f>E6+E7</f>
        <v>23</v>
      </c>
      <c r="F5" s="6">
        <f t="shared" ref="E5:F5" si="1">SUM(F6:F7)</f>
        <v>48</v>
      </c>
    </row>
    <row r="6" spans="1:9" x14ac:dyDescent="0.2">
      <c r="A6" s="12"/>
      <c r="B6" s="14" t="s">
        <v>6</v>
      </c>
      <c r="C6" s="6">
        <v>1</v>
      </c>
      <c r="D6" s="6">
        <v>7</v>
      </c>
      <c r="E6" s="6">
        <v>3</v>
      </c>
      <c r="F6" s="6">
        <f>C6+D6+E6</f>
        <v>11</v>
      </c>
    </row>
    <row r="7" spans="1:9" x14ac:dyDescent="0.2">
      <c r="A7" s="12"/>
      <c r="B7" s="14" t="s">
        <v>7</v>
      </c>
      <c r="C7" s="6">
        <v>5</v>
      </c>
      <c r="D7" s="6">
        <v>12</v>
      </c>
      <c r="E7" s="6">
        <v>20</v>
      </c>
      <c r="F7" s="6">
        <f>C7+D7+E7</f>
        <v>37</v>
      </c>
    </row>
    <row r="8" spans="1:9" x14ac:dyDescent="0.2">
      <c r="A8" s="12" t="s">
        <v>6</v>
      </c>
      <c r="B8" s="14" t="s">
        <v>12</v>
      </c>
      <c r="C8" s="7">
        <v>6.0856707951746199E-2</v>
      </c>
      <c r="D8" s="8">
        <v>-3.2170047922470897E-4</v>
      </c>
      <c r="E8" s="7">
        <v>0.47313677835359202</v>
      </c>
      <c r="F8" s="7">
        <v>0.33561157256156698</v>
      </c>
    </row>
    <row r="9" spans="1:9" x14ac:dyDescent="0.2">
      <c r="A9" s="12"/>
      <c r="B9" s="14" t="s">
        <v>15</v>
      </c>
      <c r="C9" s="7">
        <v>0.86736788684099098</v>
      </c>
      <c r="D9" s="7">
        <v>0.99929628027471296</v>
      </c>
      <c r="E9" s="7">
        <v>0.16724291710431699</v>
      </c>
      <c r="F9" s="7">
        <v>0.34310231278041903</v>
      </c>
    </row>
    <row r="10" spans="1:9" x14ac:dyDescent="0.2">
      <c r="A10" s="12" t="s">
        <v>7</v>
      </c>
      <c r="B10" s="14" t="s">
        <v>12</v>
      </c>
      <c r="C10" s="7">
        <v>0.133383385772541</v>
      </c>
      <c r="D10" s="7">
        <v>0.77485877477619203</v>
      </c>
      <c r="E10" s="7">
        <v>0.142253808299002</v>
      </c>
      <c r="F10" s="7">
        <v>0.73135156877178098</v>
      </c>
    </row>
    <row r="11" spans="1:9" x14ac:dyDescent="0.2">
      <c r="A11" s="12"/>
      <c r="B11" s="14" t="s">
        <v>15</v>
      </c>
      <c r="C11" s="7">
        <v>0.71335969264547505</v>
      </c>
      <c r="D11" s="9">
        <v>8.4796244395013501E-3</v>
      </c>
      <c r="E11" s="7">
        <v>0.69504079351735104</v>
      </c>
      <c r="F11" s="10">
        <v>1.6232754879015199E-2</v>
      </c>
    </row>
    <row r="12" spans="1:9" x14ac:dyDescent="0.2">
      <c r="A12" s="12"/>
      <c r="B12" s="14"/>
    </row>
    <row r="13" spans="1:9" x14ac:dyDescent="0.2">
      <c r="A13" s="12" t="s">
        <v>14</v>
      </c>
      <c r="B13" s="12"/>
      <c r="C13" s="13" t="s">
        <v>0</v>
      </c>
      <c r="D13" s="13" t="s">
        <v>1</v>
      </c>
      <c r="E13" s="13" t="s">
        <v>2</v>
      </c>
      <c r="F13" s="13" t="s">
        <v>5</v>
      </c>
      <c r="I13" s="1"/>
    </row>
    <row r="14" spans="1:9" x14ac:dyDescent="0.2">
      <c r="A14" s="12"/>
      <c r="B14" s="12" t="s">
        <v>5</v>
      </c>
      <c r="C14" s="6">
        <f t="shared" ref="C14:D14" si="2">C15+C16</f>
        <v>17</v>
      </c>
      <c r="D14" s="6">
        <f t="shared" si="2"/>
        <v>145</v>
      </c>
      <c r="E14" s="6">
        <f>E15+E16</f>
        <v>144</v>
      </c>
      <c r="F14" s="6">
        <f>C14+D14+E14</f>
        <v>306</v>
      </c>
    </row>
    <row r="15" spans="1:9" x14ac:dyDescent="0.2">
      <c r="A15" s="12"/>
      <c r="B15" s="12" t="s">
        <v>6</v>
      </c>
      <c r="C15" s="6">
        <v>5</v>
      </c>
      <c r="D15" s="6">
        <v>35</v>
      </c>
      <c r="E15" s="6">
        <v>42</v>
      </c>
      <c r="F15" s="6">
        <f>C15+D15+E15</f>
        <v>82</v>
      </c>
    </row>
    <row r="16" spans="1:9" x14ac:dyDescent="0.2">
      <c r="A16" s="12"/>
      <c r="B16" s="12" t="s">
        <v>7</v>
      </c>
      <c r="C16" s="6">
        <v>12</v>
      </c>
      <c r="D16" s="6">
        <v>110</v>
      </c>
      <c r="E16" s="6">
        <v>102</v>
      </c>
      <c r="F16" s="6">
        <f>C16+D16+E16</f>
        <v>224</v>
      </c>
    </row>
    <row r="17" spans="1:9" x14ac:dyDescent="0.2">
      <c r="A17" s="12" t="s">
        <v>6</v>
      </c>
      <c r="B17" s="14" t="s">
        <v>12</v>
      </c>
      <c r="C17" s="7">
        <v>8.7550553669692902E-2</v>
      </c>
      <c r="D17" s="7">
        <v>4.2198123572786302E-2</v>
      </c>
      <c r="E17" s="7">
        <v>5.6423732716024001E-2</v>
      </c>
      <c r="F17" s="7">
        <v>8.5343078431225697E-2</v>
      </c>
      <c r="G17" s="2"/>
      <c r="I17" s="2"/>
    </row>
    <row r="18" spans="1:9" x14ac:dyDescent="0.2">
      <c r="A18" s="12"/>
      <c r="B18" s="14" t="s">
        <v>15</v>
      </c>
      <c r="C18" s="7">
        <v>0.125225618898642</v>
      </c>
      <c r="D18" s="7">
        <v>0.460580321080792</v>
      </c>
      <c r="E18" s="7">
        <v>0.32364623511086699</v>
      </c>
      <c r="F18" s="7">
        <v>0.135070418423648</v>
      </c>
      <c r="G18" s="2"/>
      <c r="I18" s="2"/>
    </row>
    <row r="19" spans="1:9" x14ac:dyDescent="0.2">
      <c r="A19" s="12" t="s">
        <v>7</v>
      </c>
      <c r="B19" s="14" t="s">
        <v>12</v>
      </c>
      <c r="C19" s="7">
        <v>0.109667832983845</v>
      </c>
      <c r="D19" s="7">
        <v>0.14829816117226499</v>
      </c>
      <c r="E19" s="7">
        <v>0.109102360129886</v>
      </c>
      <c r="F19" s="7">
        <v>0.193160794779831</v>
      </c>
      <c r="G19" s="2"/>
      <c r="I19" s="2"/>
    </row>
    <row r="20" spans="1:9" x14ac:dyDescent="0.2">
      <c r="A20" s="12"/>
      <c r="B20" s="14" t="s">
        <v>15</v>
      </c>
      <c r="C20" s="7">
        <v>5.4525301895685697E-2</v>
      </c>
      <c r="D20" s="9">
        <v>9.1481551941133502E-3</v>
      </c>
      <c r="E20" s="7">
        <v>5.5790766080513497E-2</v>
      </c>
      <c r="F20" s="9">
        <v>6.5362179627356397E-4</v>
      </c>
      <c r="G20" s="2"/>
      <c r="I20" s="4"/>
    </row>
    <row r="21" spans="1:9" x14ac:dyDescent="0.2">
      <c r="A21" s="12"/>
      <c r="B21" s="14"/>
    </row>
    <row r="22" spans="1:9" x14ac:dyDescent="0.2">
      <c r="A22" s="12" t="s">
        <v>16</v>
      </c>
    </row>
    <row r="23" spans="1:9" x14ac:dyDescent="0.2">
      <c r="C23" s="13" t="s">
        <v>0</v>
      </c>
      <c r="D23" s="13" t="s">
        <v>1</v>
      </c>
      <c r="E23" s="13" t="s">
        <v>2</v>
      </c>
      <c r="F23" s="13" t="s">
        <v>5</v>
      </c>
    </row>
    <row r="24" spans="1:9" x14ac:dyDescent="0.2">
      <c r="A24" t="s">
        <v>6</v>
      </c>
      <c r="C24" s="15">
        <v>0.34973813914332302</v>
      </c>
      <c r="D24" s="15">
        <v>0.81740211977251798</v>
      </c>
      <c r="E24" s="15">
        <v>0.21198575750673801</v>
      </c>
      <c r="F24" s="15">
        <v>0.18869401593853499</v>
      </c>
    </row>
    <row r="25" spans="1:9" x14ac:dyDescent="0.2">
      <c r="A25" t="s">
        <v>7</v>
      </c>
      <c r="C25" s="15">
        <v>0.16518651223001099</v>
      </c>
      <c r="D25" s="9">
        <v>8.1174570205311204E-4</v>
      </c>
      <c r="E25" s="15">
        <v>0.16479899730564199</v>
      </c>
      <c r="F25" s="9">
        <v>1.32134845166831E-4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Richter</dc:creator>
  <cp:lastModifiedBy>Felix Richter</cp:lastModifiedBy>
  <dcterms:created xsi:type="dcterms:W3CDTF">2018-12-10T16:16:08Z</dcterms:created>
  <dcterms:modified xsi:type="dcterms:W3CDTF">2018-12-11T18:22:30Z</dcterms:modified>
</cp:coreProperties>
</file>