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edneideramalho/Google Drive/Coronavirus/IRRD/Graficos de risco/IRRD/"/>
    </mc:Choice>
  </mc:AlternateContent>
  <xr:revisionPtr revIDLastSave="0" documentId="8_{7977AAE9-E36C-6F4A-96B3-5CB2B033AB27}" xr6:coauthVersionLast="45" xr6:coauthVersionMax="45" xr10:uidLastSave="{00000000-0000-0000-0000-000000000000}"/>
  <bookViews>
    <workbookView xWindow="28800" yWindow="460" windowWidth="28800" windowHeight="17540" activeTab="1" xr2:uid="{00000000-000D-0000-FFFF-FFFF00000000}"/>
  </bookViews>
  <sheets>
    <sheet name="Alt_Urgell" sheetId="1" r:id="rId1"/>
    <sheet name="planilha_at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K29" i="1"/>
  <c r="L2" i="1"/>
</calcChain>
</file>

<file path=xl/sharedStrings.xml><?xml version="1.0" encoding="utf-8"?>
<sst xmlns="http://schemas.openxmlformats.org/spreadsheetml/2006/main" count="79" uniqueCount="51">
  <si>
    <t>State</t>
  </si>
  <si>
    <t>Cumulative cases</t>
  </si>
  <si>
    <t>New cases</t>
  </si>
  <si>
    <t>ρ</t>
  </si>
  <si>
    <t>ρ7</t>
  </si>
  <si>
    <t>New cases last 14 days (N14)</t>
  </si>
  <si>
    <t>New cases last 14 days per 105 inhabitants (A14)</t>
  </si>
  <si>
    <t>Risk (N14*ρ7)</t>
  </si>
  <si>
    <t>Risk per 10^5 (A14*ρ7)</t>
  </si>
  <si>
    <t>Acre</t>
  </si>
  <si>
    <t>Alagoas</t>
  </si>
  <si>
    <t>Amapá</t>
  </si>
  <si>
    <t>Amazonas</t>
  </si>
  <si>
    <t>Bahia</t>
  </si>
  <si>
    <t>Ceará</t>
  </si>
  <si>
    <t>Distrito Federal</t>
  </si>
  <si>
    <t>Espirito Santo</t>
  </si>
  <si>
    <t>Goias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</si>
  <si>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</si>
  <si>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</si>
  <si>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</si>
  <si>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</si>
  <si>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</si>
  <si>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</si>
  <si>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</si>
  <si>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</si>
  <si>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</si>
  <si>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</si>
  <si>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</si>
  <si>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</si>
  <si>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</si>
  <si>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</si>
  <si>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</si>
  <si>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</si>
  <si>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</si>
  <si>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</si>
  <si>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TOTAL</t>
  </si>
  <si>
    <t>Estado</t>
  </si>
  <si>
    <t>Casos 
acumulados</t>
  </si>
  <si>
    <t>Taxa de ataque
/10^5 hab.</t>
  </si>
  <si>
    <t>Mortes 
acumuladas</t>
  </si>
  <si>
    <t>Dados reportados</t>
  </si>
  <si>
    <t>Casos ativos
(últimos 14 dias)</t>
  </si>
  <si>
    <t>Taxa de ataque 
/10ˆ5 hab. (14 dias)</t>
  </si>
  <si>
    <t>Casos ativos estimados
(últimos 14 dias)</t>
  </si>
  <si>
    <t>Taxa de ataque estimada
/10^5 hab. (14 dias)</t>
  </si>
  <si>
    <t>Índices</t>
  </si>
  <si>
    <t>EPG</t>
  </si>
  <si>
    <t>Mortalidade
/10^5 hab.</t>
  </si>
  <si>
    <t>populacao</t>
  </si>
  <si>
    <t xml:space="preserve">taxa de ataque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</si>
</sst>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3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170" fontId="4" fillId="0" borderId="1" xfId="0" applyNumberFormat="1" applyFont="1" applyBorder="1" applyAlignment="1">
      <alignment horizontal="center"/>
    </xf>
    <xf numFmtId="17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opLeftCell="B1" zoomScale="110" zoomScaleNormal="110" workbookViewId="0">
      <selection activeCell="L34" sqref="L34"/>
    </sheetView>
  </sheetViews>
  <sheetFormatPr baseColWidth="10" defaultColWidth="8.83203125" defaultRowHeight="15" x14ac:dyDescent="0.2"/>
  <cols>
    <col min="3" max="3" width="22.5" customWidth="1"/>
    <col min="4" max="4" width="10.5" customWidth="1"/>
    <col min="7" max="7" width="28.6640625" customWidth="1"/>
    <col min="8" max="8" width="42.6640625" customWidth="1"/>
    <col min="9" max="9" width="24.6640625" customWidth="1"/>
    <col min="10" max="10" width="28" customWidth="1"/>
    <col min="11" max="11" width="10.1640625" bestFit="1" customWidth="1"/>
    <col min="12" max="12" width="13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1" t="s">
        <v>49</v>
      </c>
      <c r="L1" s="11" t="s">
        <v>50</v>
      </c>
    </row>
    <row r="2" spans="1:12" x14ac:dyDescent="0.2">
      <c r="A2" s="1">
        <v>0</v>
      </c>
      <c r="B2" t="s">
        <v>9</v>
      </c>
      <c r="C2">
        <v>7983</v>
      </c>
      <c r="D2">
        <v>458</v>
      </c>
      <c r="E2">
        <v>2.447837150127226</v>
      </c>
      <c r="F2">
        <v>1.0854148308401099</v>
      </c>
      <c r="G2">
        <v>3823</v>
      </c>
      <c r="H2">
        <v>475.49751243781088</v>
      </c>
      <c r="I2">
        <v>4149.5408983017414</v>
      </c>
      <c r="J2">
        <v>516.11205202757969</v>
      </c>
      <c r="K2">
        <v>804000</v>
      </c>
      <c r="L2">
        <f>100000*C2/K2</f>
        <v>992.91044776119406</v>
      </c>
    </row>
    <row r="3" spans="1:12" x14ac:dyDescent="0.2">
      <c r="A3" s="1">
        <v>1</v>
      </c>
      <c r="B3" t="s">
        <v>10</v>
      </c>
      <c r="C3">
        <v>15707</v>
      </c>
      <c r="D3">
        <v>889</v>
      </c>
      <c r="E3">
        <v>1.117294520547945</v>
      </c>
      <c r="F3">
        <v>1.332496895442066</v>
      </c>
      <c r="G3">
        <v>9493</v>
      </c>
      <c r="H3">
        <v>284.1364860820114</v>
      </c>
      <c r="I3">
        <v>12649.39302843153</v>
      </c>
      <c r="J3">
        <v>378.61098558609802</v>
      </c>
      <c r="K3">
        <v>3341000</v>
      </c>
      <c r="L3">
        <f t="shared" ref="L3:L28" si="0">100000*C3/K3</f>
        <v>470.12870398084408</v>
      </c>
    </row>
    <row r="4" spans="1:12" x14ac:dyDescent="0.2">
      <c r="A4" s="1">
        <v>2</v>
      </c>
      <c r="B4" t="s">
        <v>11</v>
      </c>
      <c r="C4">
        <v>13045</v>
      </c>
      <c r="D4">
        <v>272</v>
      </c>
      <c r="E4">
        <v>1.2470784641068451</v>
      </c>
      <c r="F4">
        <v>1.0772694770517079</v>
      </c>
      <c r="G4">
        <v>6692</v>
      </c>
      <c r="H4">
        <v>872.49022164276391</v>
      </c>
      <c r="I4">
        <v>7209.0873404300328</v>
      </c>
      <c r="J4">
        <v>939.90708480182946</v>
      </c>
      <c r="K4">
        <v>767000</v>
      </c>
      <c r="L4">
        <f t="shared" si="0"/>
        <v>1700.7822685788788</v>
      </c>
    </row>
    <row r="5" spans="1:12" x14ac:dyDescent="0.2">
      <c r="A5" s="1">
        <v>3</v>
      </c>
      <c r="B5" t="s">
        <v>12</v>
      </c>
      <c r="C5">
        <v>49269</v>
      </c>
      <c r="D5">
        <v>484</v>
      </c>
      <c r="E5">
        <v>1.061100569259962</v>
      </c>
      <c r="F5">
        <v>0.82768994375427085</v>
      </c>
      <c r="G5">
        <v>19402</v>
      </c>
      <c r="H5">
        <v>492.68664296597262</v>
      </c>
      <c r="I5">
        <v>16058.840288720359</v>
      </c>
      <c r="J5">
        <v>407.79177980498628</v>
      </c>
      <c r="K5">
        <v>3938000</v>
      </c>
      <c r="L5">
        <f t="shared" si="0"/>
        <v>1251.1173184357542</v>
      </c>
    </row>
    <row r="6" spans="1:12" x14ac:dyDescent="0.2">
      <c r="A6" s="1">
        <v>4</v>
      </c>
      <c r="B6" t="s">
        <v>13</v>
      </c>
      <c r="C6">
        <v>28250</v>
      </c>
      <c r="D6">
        <v>854</v>
      </c>
      <c r="E6">
        <v>1.258412197686646</v>
      </c>
      <c r="F6">
        <v>1.88268151309344</v>
      </c>
      <c r="G6">
        <v>14350</v>
      </c>
      <c r="H6">
        <v>94.383057090239419</v>
      </c>
      <c r="I6">
        <v>27016.479712890861</v>
      </c>
      <c r="J6">
        <v>177.69323673303651</v>
      </c>
      <c r="K6">
        <v>15204000</v>
      </c>
      <c r="L6">
        <f t="shared" si="0"/>
        <v>185.80636674559327</v>
      </c>
    </row>
    <row r="7" spans="1:12" x14ac:dyDescent="0.2">
      <c r="A7" s="1">
        <v>5</v>
      </c>
      <c r="B7" t="s">
        <v>14</v>
      </c>
      <c r="C7">
        <v>64271</v>
      </c>
      <c r="D7">
        <v>696</v>
      </c>
      <c r="E7">
        <v>0.65238303454306956</v>
      </c>
      <c r="F7">
        <v>2.122374441582803</v>
      </c>
      <c r="G7">
        <v>28676</v>
      </c>
      <c r="H7">
        <v>322.05750224618151</v>
      </c>
      <c r="I7">
        <v>60861.209486828469</v>
      </c>
      <c r="J7">
        <v>683.5266114872918</v>
      </c>
      <c r="K7">
        <v>8904000</v>
      </c>
      <c r="L7">
        <f t="shared" si="0"/>
        <v>721.82165318957777</v>
      </c>
    </row>
    <row r="8" spans="1:12" x14ac:dyDescent="0.2">
      <c r="A8" s="1">
        <v>6</v>
      </c>
      <c r="B8" t="s">
        <v>15</v>
      </c>
      <c r="C8">
        <v>16623</v>
      </c>
      <c r="D8">
        <v>773</v>
      </c>
      <c r="E8">
        <v>2.0763187429854102</v>
      </c>
      <c r="F8">
        <v>1.7137123673784189</v>
      </c>
      <c r="G8">
        <v>9985</v>
      </c>
      <c r="H8">
        <v>342.53859348198972</v>
      </c>
      <c r="I8">
        <v>17111.417988273519</v>
      </c>
      <c r="J8">
        <v>587.01262395449453</v>
      </c>
      <c r="K8">
        <v>2915000</v>
      </c>
      <c r="L8">
        <f t="shared" si="0"/>
        <v>570.25728987993136</v>
      </c>
    </row>
    <row r="9" spans="1:12" x14ac:dyDescent="0.2">
      <c r="A9" s="1">
        <v>7</v>
      </c>
      <c r="B9" t="s">
        <v>16</v>
      </c>
      <c r="C9">
        <v>19619</v>
      </c>
      <c r="D9">
        <v>669</v>
      </c>
      <c r="E9">
        <v>1.5898483080513419</v>
      </c>
      <c r="F9">
        <v>1.4338973734782401</v>
      </c>
      <c r="G9">
        <v>9612</v>
      </c>
      <c r="H9">
        <v>244.58015267175571</v>
      </c>
      <c r="I9">
        <v>13782.621553872839</v>
      </c>
      <c r="J9">
        <v>350.70283852093729</v>
      </c>
      <c r="K9">
        <v>3930000</v>
      </c>
      <c r="L9">
        <f t="shared" si="0"/>
        <v>499.21119592875317</v>
      </c>
    </row>
    <row r="10" spans="1:12" x14ac:dyDescent="0.2">
      <c r="A10" s="1">
        <v>8</v>
      </c>
      <c r="B10" t="s">
        <v>17</v>
      </c>
      <c r="C10">
        <v>5898</v>
      </c>
      <c r="D10">
        <v>128</v>
      </c>
      <c r="E10">
        <v>0.90763968072976053</v>
      </c>
      <c r="F10">
        <v>1.4680251467003671</v>
      </c>
      <c r="G10">
        <v>3410</v>
      </c>
      <c r="H10">
        <v>51.580698835274539</v>
      </c>
      <c r="I10">
        <v>5005.9657502482514</v>
      </c>
      <c r="J10">
        <v>75.721762974561358</v>
      </c>
      <c r="K10">
        <v>6611000</v>
      </c>
      <c r="L10">
        <f t="shared" si="0"/>
        <v>89.214944788988049</v>
      </c>
    </row>
    <row r="11" spans="1:12" x14ac:dyDescent="0.2">
      <c r="A11" s="1">
        <v>9</v>
      </c>
      <c r="B11" t="s">
        <v>18</v>
      </c>
      <c r="C11">
        <v>48537</v>
      </c>
      <c r="D11">
        <v>944</v>
      </c>
      <c r="E11">
        <v>1.4777934936350781</v>
      </c>
      <c r="F11">
        <v>1.1286554356905421</v>
      </c>
      <c r="G11">
        <v>25751</v>
      </c>
      <c r="H11">
        <v>372.986674391657</v>
      </c>
      <c r="I11">
        <v>29064.006124467141</v>
      </c>
      <c r="J11">
        <v>420.97343749228179</v>
      </c>
      <c r="K11">
        <v>6904000</v>
      </c>
      <c r="L11">
        <f t="shared" si="0"/>
        <v>703.02723059096172</v>
      </c>
    </row>
    <row r="12" spans="1:12" x14ac:dyDescent="0.2">
      <c r="A12" s="1">
        <v>10</v>
      </c>
      <c r="B12" t="s">
        <v>19</v>
      </c>
      <c r="C12">
        <v>4033</v>
      </c>
      <c r="D12">
        <v>245</v>
      </c>
      <c r="E12">
        <v>1.5965346534653471</v>
      </c>
      <c r="F12">
        <v>1.395923284180197</v>
      </c>
      <c r="G12">
        <v>2569</v>
      </c>
      <c r="H12">
        <v>78.683001531393558</v>
      </c>
      <c r="I12">
        <v>3586.1269170589271</v>
      </c>
      <c r="J12">
        <v>109.8354339068584</v>
      </c>
      <c r="K12">
        <v>3265000</v>
      </c>
      <c r="L12">
        <f t="shared" si="0"/>
        <v>123.52220520673814</v>
      </c>
    </row>
    <row r="13" spans="1:12" x14ac:dyDescent="0.2">
      <c r="A13" s="1">
        <v>11</v>
      </c>
      <c r="B13" t="s">
        <v>20</v>
      </c>
      <c r="C13">
        <v>2253</v>
      </c>
      <c r="D13">
        <v>0</v>
      </c>
      <c r="E13">
        <v>0.8178913738019169</v>
      </c>
      <c r="F13">
        <v>1.29639591343837</v>
      </c>
      <c r="G13">
        <v>1230</v>
      </c>
      <c r="H13">
        <v>46.397585816672958</v>
      </c>
      <c r="I13">
        <v>1594.5669735291949</v>
      </c>
      <c r="J13">
        <v>60.149640646140881</v>
      </c>
      <c r="K13">
        <v>2651000</v>
      </c>
      <c r="L13">
        <f t="shared" si="0"/>
        <v>84.98679743493021</v>
      </c>
    </row>
    <row r="14" spans="1:12" x14ac:dyDescent="0.2">
      <c r="A14" s="1">
        <v>12</v>
      </c>
      <c r="B14" t="s">
        <v>21</v>
      </c>
      <c r="C14">
        <v>15712</v>
      </c>
      <c r="D14">
        <v>773</v>
      </c>
      <c r="E14">
        <v>2.0458365164247518</v>
      </c>
      <c r="F14">
        <v>1.427512757961823</v>
      </c>
      <c r="G14">
        <v>9044</v>
      </c>
      <c r="H14">
        <v>43.337007043940773</v>
      </c>
      <c r="I14">
        <v>12910.425383006719</v>
      </c>
      <c r="J14">
        <v>61.864130447106831</v>
      </c>
      <c r="K14">
        <v>20869000</v>
      </c>
      <c r="L14">
        <f t="shared" si="0"/>
        <v>75.28870573578034</v>
      </c>
    </row>
    <row r="15" spans="1:12" x14ac:dyDescent="0.2">
      <c r="A15" s="1">
        <v>13</v>
      </c>
      <c r="B15" t="s">
        <v>22</v>
      </c>
      <c r="C15">
        <v>54798</v>
      </c>
      <c r="D15">
        <v>938</v>
      </c>
      <c r="E15">
        <v>1.1650267564301739</v>
      </c>
      <c r="F15">
        <v>1.436434712185122</v>
      </c>
      <c r="G15">
        <v>29983</v>
      </c>
      <c r="H15">
        <v>366.76452599388381</v>
      </c>
      <c r="I15">
        <v>43068.621975446527</v>
      </c>
      <c r="J15">
        <v>526.83329633573737</v>
      </c>
      <c r="K15">
        <v>8175000</v>
      </c>
      <c r="L15">
        <f t="shared" si="0"/>
        <v>670.3119266055046</v>
      </c>
    </row>
    <row r="16" spans="1:12" x14ac:dyDescent="0.2">
      <c r="A16" s="1">
        <v>14</v>
      </c>
      <c r="B16" t="s">
        <v>23</v>
      </c>
      <c r="C16">
        <v>20310</v>
      </c>
      <c r="D16">
        <v>523</v>
      </c>
      <c r="E16">
        <v>1.367551326990486</v>
      </c>
      <c r="F16">
        <v>1.310361951429277</v>
      </c>
      <c r="G16">
        <v>12487</v>
      </c>
      <c r="H16">
        <v>314.37562940584093</v>
      </c>
      <c r="I16">
        <v>16362.48968749738</v>
      </c>
      <c r="J16">
        <v>411.94586323004478</v>
      </c>
      <c r="K16">
        <v>3972000</v>
      </c>
      <c r="L16">
        <f t="shared" si="0"/>
        <v>511.32930513595164</v>
      </c>
    </row>
    <row r="17" spans="1:12" x14ac:dyDescent="0.2">
      <c r="A17" s="1">
        <v>15</v>
      </c>
      <c r="B17" t="s">
        <v>24</v>
      </c>
      <c r="C17">
        <v>6897</v>
      </c>
      <c r="D17">
        <v>292</v>
      </c>
      <c r="E17">
        <v>1.4375896700143469</v>
      </c>
      <c r="F17">
        <v>1.3398646428993499</v>
      </c>
      <c r="G17">
        <v>3637</v>
      </c>
      <c r="H17">
        <v>32.580847442443783</v>
      </c>
      <c r="I17">
        <v>4873.0877062249347</v>
      </c>
      <c r="J17">
        <v>43.653925523828129</v>
      </c>
      <c r="K17">
        <v>11163000</v>
      </c>
      <c r="L17">
        <f t="shared" si="0"/>
        <v>61.78446654125235</v>
      </c>
    </row>
    <row r="18" spans="1:12" x14ac:dyDescent="0.2">
      <c r="A18" s="1">
        <v>16</v>
      </c>
      <c r="B18" t="s">
        <v>25</v>
      </c>
      <c r="C18">
        <v>40242</v>
      </c>
      <c r="D18">
        <v>881</v>
      </c>
      <c r="E18">
        <v>1.3142719846227779</v>
      </c>
      <c r="F18">
        <v>0.95139343148100097</v>
      </c>
      <c r="G18">
        <v>12483</v>
      </c>
      <c r="H18">
        <v>133.5794542536116</v>
      </c>
      <c r="I18">
        <v>11876.24420517734</v>
      </c>
      <c r="J18">
        <v>127.0866153577029</v>
      </c>
      <c r="K18">
        <v>9345000</v>
      </c>
      <c r="L18">
        <f t="shared" si="0"/>
        <v>430.62600321027287</v>
      </c>
    </row>
    <row r="19" spans="1:12" x14ac:dyDescent="0.2">
      <c r="A19" s="1">
        <v>17</v>
      </c>
      <c r="B19" t="s">
        <v>26</v>
      </c>
      <c r="C19">
        <v>7621</v>
      </c>
      <c r="D19">
        <v>143</v>
      </c>
      <c r="E19">
        <v>1.0078037904124859</v>
      </c>
      <c r="F19">
        <v>1.4508461866510221</v>
      </c>
      <c r="G19">
        <v>4071</v>
      </c>
      <c r="H19">
        <v>127.059925093633</v>
      </c>
      <c r="I19">
        <v>5906.3948258563096</v>
      </c>
      <c r="J19">
        <v>184.34440779826181</v>
      </c>
      <c r="K19">
        <v>3204000</v>
      </c>
      <c r="L19">
        <f t="shared" si="0"/>
        <v>237.85892634207241</v>
      </c>
    </row>
    <row r="20" spans="1:12" x14ac:dyDescent="0.2">
      <c r="A20" s="1">
        <v>18</v>
      </c>
      <c r="B20" t="s">
        <v>27</v>
      </c>
      <c r="C20">
        <v>67756</v>
      </c>
      <c r="D20">
        <v>3223</v>
      </c>
      <c r="E20">
        <v>1.5825602968460111</v>
      </c>
      <c r="F20">
        <v>0.9638501263731013</v>
      </c>
      <c r="G20">
        <v>29844</v>
      </c>
      <c r="H20">
        <v>180.32628398791539</v>
      </c>
      <c r="I20">
        <v>28765.14317147883</v>
      </c>
      <c r="J20">
        <v>173.80751161014399</v>
      </c>
      <c r="K20">
        <v>16550000</v>
      </c>
      <c r="L20">
        <f t="shared" si="0"/>
        <v>409.40181268882174</v>
      </c>
    </row>
    <row r="21" spans="1:12" x14ac:dyDescent="0.2">
      <c r="A21" s="1">
        <v>19</v>
      </c>
      <c r="B21" t="s">
        <v>28</v>
      </c>
      <c r="C21">
        <v>9452</v>
      </c>
      <c r="D21">
        <v>3</v>
      </c>
      <c r="E21">
        <v>1.0875787063537491E-2</v>
      </c>
      <c r="F21">
        <v>0.64375881519516021</v>
      </c>
      <c r="G21">
        <v>4678</v>
      </c>
      <c r="H21">
        <v>135.90935502614761</v>
      </c>
      <c r="I21">
        <v>3011.503737482959</v>
      </c>
      <c r="J21">
        <v>87.492845365571171</v>
      </c>
      <c r="K21">
        <v>3442000</v>
      </c>
      <c r="L21">
        <f t="shared" si="0"/>
        <v>274.60778617083093</v>
      </c>
    </row>
    <row r="22" spans="1:12" x14ac:dyDescent="0.2">
      <c r="A22" s="1">
        <v>20</v>
      </c>
      <c r="B22" t="s">
        <v>29</v>
      </c>
      <c r="C22">
        <v>12135</v>
      </c>
      <c r="D22">
        <v>98</v>
      </c>
      <c r="E22">
        <v>1.661742983751846</v>
      </c>
      <c r="F22">
        <v>1.204165579730218</v>
      </c>
      <c r="G22">
        <v>5665</v>
      </c>
      <c r="H22">
        <v>50.364509246088197</v>
      </c>
      <c r="I22">
        <v>6821.598009171682</v>
      </c>
      <c r="J22">
        <v>60.647208474143703</v>
      </c>
      <c r="K22">
        <v>11248000</v>
      </c>
      <c r="L22">
        <f t="shared" si="0"/>
        <v>107.88584637268848</v>
      </c>
    </row>
    <row r="23" spans="1:12" x14ac:dyDescent="0.2">
      <c r="A23" s="1">
        <v>21</v>
      </c>
      <c r="B23" t="s">
        <v>30</v>
      </c>
      <c r="C23">
        <v>8110</v>
      </c>
      <c r="D23">
        <v>390</v>
      </c>
      <c r="E23">
        <v>2.2493188010899181</v>
      </c>
      <c r="F23">
        <v>1.605157092937586</v>
      </c>
      <c r="G23">
        <v>4909</v>
      </c>
      <c r="H23">
        <v>277.65837104072398</v>
      </c>
      <c r="I23">
        <v>7879.7161692306072</v>
      </c>
      <c r="J23">
        <v>445.685303689514</v>
      </c>
      <c r="K23">
        <v>1768000</v>
      </c>
      <c r="L23">
        <f t="shared" si="0"/>
        <v>458.71040723981901</v>
      </c>
    </row>
    <row r="24" spans="1:12" x14ac:dyDescent="0.2">
      <c r="A24" s="1">
        <v>22</v>
      </c>
      <c r="B24" t="s">
        <v>31</v>
      </c>
      <c r="C24">
        <v>5529</v>
      </c>
      <c r="D24">
        <v>291</v>
      </c>
      <c r="E24">
        <v>1.044910179640719</v>
      </c>
      <c r="F24">
        <v>1.402615870516829</v>
      </c>
      <c r="G24">
        <v>3090</v>
      </c>
      <c r="H24">
        <v>610.67193675889325</v>
      </c>
      <c r="I24">
        <v>4334.0830398970011</v>
      </c>
      <c r="J24">
        <v>856.53815017727288</v>
      </c>
      <c r="K24">
        <v>506000</v>
      </c>
      <c r="L24">
        <f t="shared" si="0"/>
        <v>1092.687747035573</v>
      </c>
    </row>
    <row r="25" spans="1:12" x14ac:dyDescent="0.2">
      <c r="A25" s="1">
        <v>23</v>
      </c>
      <c r="B25" t="s">
        <v>32</v>
      </c>
      <c r="C25">
        <v>11565</v>
      </c>
      <c r="D25">
        <v>280</v>
      </c>
      <c r="E25">
        <v>1.1727272727272731</v>
      </c>
      <c r="F25">
        <v>1.030935276485109</v>
      </c>
      <c r="G25">
        <v>4869</v>
      </c>
      <c r="H25">
        <v>71.403431588209415</v>
      </c>
      <c r="I25">
        <v>5019.6238612059942</v>
      </c>
      <c r="J25">
        <v>73.612316486376216</v>
      </c>
      <c r="K25">
        <v>6819000</v>
      </c>
      <c r="L25">
        <f t="shared" si="0"/>
        <v>169.59964804223492</v>
      </c>
    </row>
    <row r="26" spans="1:12" x14ac:dyDescent="0.2">
      <c r="A26" s="1">
        <v>24</v>
      </c>
      <c r="B26" t="s">
        <v>33</v>
      </c>
      <c r="C26">
        <v>143073</v>
      </c>
      <c r="D26">
        <v>2524</v>
      </c>
      <c r="E26">
        <v>1.243880570250157</v>
      </c>
      <c r="F26">
        <v>1.1878052381125721</v>
      </c>
      <c r="G26">
        <v>60912</v>
      </c>
      <c r="H26">
        <v>137.2015496891612</v>
      </c>
      <c r="I26">
        <v>72351.592663912961</v>
      </c>
      <c r="J26">
        <v>162.96871939794801</v>
      </c>
      <c r="K26">
        <v>44396000</v>
      </c>
      <c r="L26">
        <f t="shared" si="0"/>
        <v>322.26551941616361</v>
      </c>
    </row>
    <row r="27" spans="1:12" x14ac:dyDescent="0.2">
      <c r="A27" s="1">
        <v>25</v>
      </c>
      <c r="B27" t="s">
        <v>34</v>
      </c>
      <c r="C27">
        <v>9290</v>
      </c>
      <c r="D27">
        <v>318</v>
      </c>
      <c r="E27">
        <v>1.4533333333333329</v>
      </c>
      <c r="F27">
        <v>1.2476978420420231</v>
      </c>
      <c r="G27">
        <v>3976</v>
      </c>
      <c r="H27">
        <v>177.26259473918859</v>
      </c>
      <c r="I27">
        <v>4960.846619959083</v>
      </c>
      <c r="J27">
        <v>221.1701569308552</v>
      </c>
      <c r="K27">
        <v>2243000</v>
      </c>
      <c r="L27">
        <f t="shared" si="0"/>
        <v>414.17744092732949</v>
      </c>
    </row>
    <row r="28" spans="1:12" x14ac:dyDescent="0.2">
      <c r="A28" s="1">
        <v>26</v>
      </c>
      <c r="B28" t="s">
        <v>35</v>
      </c>
      <c r="C28">
        <v>5644</v>
      </c>
      <c r="D28">
        <v>0</v>
      </c>
      <c r="E28">
        <v>1.5199203187251</v>
      </c>
      <c r="F28">
        <v>1.108770714946111</v>
      </c>
      <c r="G28">
        <v>3053</v>
      </c>
      <c r="H28">
        <v>201.51815181518151</v>
      </c>
      <c r="I28">
        <v>3385.0769927304759</v>
      </c>
      <c r="J28">
        <v>223.43742526273769</v>
      </c>
      <c r="K28">
        <v>1515000</v>
      </c>
      <c r="L28">
        <f t="shared" si="0"/>
        <v>372.54125412541254</v>
      </c>
    </row>
    <row r="29" spans="1:12" x14ac:dyDescent="0.2">
      <c r="A29" s="1">
        <v>27</v>
      </c>
      <c r="B29" t="s">
        <v>36</v>
      </c>
      <c r="C29">
        <v>693622</v>
      </c>
      <c r="D29">
        <v>17089</v>
      </c>
      <c r="E29">
        <v>1.238072241003181</v>
      </c>
      <c r="F29">
        <v>1.144473715788598</v>
      </c>
      <c r="G29">
        <v>327694</v>
      </c>
      <c r="H29">
        <v>160.28153720487751</v>
      </c>
      <c r="I29">
        <v>375037.16982162872</v>
      </c>
      <c r="J29">
        <v>183.43800645717451</v>
      </c>
      <c r="K29">
        <f>SUM(K2:K28)</f>
        <v>204449000</v>
      </c>
      <c r="L29">
        <f t="shared" ref="L3:L29" si="1">100000*C29/K29</f>
        <v>339.26407074624967</v>
      </c>
    </row>
  </sheetData>
  <conditionalFormatting sqref="C2:C2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:D2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2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2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8453-5A0E-234E-9AF5-5C883B71A249}">
  <dimension ref="A1:K29"/>
  <sheetViews>
    <sheetView tabSelected="1" zoomScale="90" zoomScaleNormal="90" workbookViewId="0">
      <selection activeCell="E39" sqref="E39"/>
    </sheetView>
  </sheetViews>
  <sheetFormatPr baseColWidth="10" defaultRowHeight="15" x14ac:dyDescent="0.2"/>
  <cols>
    <col min="1" max="1" width="18.6640625" customWidth="1"/>
    <col min="2" max="2" width="22.6640625" customWidth="1"/>
    <col min="3" max="3" width="18.83203125" customWidth="1"/>
    <col min="4" max="4" width="16.1640625" customWidth="1"/>
    <col min="5" max="5" width="17.33203125" customWidth="1"/>
    <col min="6" max="6" width="19.6640625" customWidth="1"/>
    <col min="7" max="9" width="22.6640625" customWidth="1"/>
    <col min="10" max="10" width="16.83203125" customWidth="1"/>
    <col min="11" max="11" width="14.5" customWidth="1"/>
    <col min="12" max="12" width="28.5" customWidth="1"/>
    <col min="13" max="13" width="23.1640625" customWidth="1"/>
    <col min="14" max="14" width="22.33203125" customWidth="1"/>
    <col min="15" max="15" width="22.5" customWidth="1"/>
  </cols>
  <sheetData>
    <row r="1" spans="1:11" x14ac:dyDescent="0.2">
      <c r="B1" s="8" t="s">
        <v>41</v>
      </c>
      <c r="C1" s="8"/>
      <c r="D1" s="8"/>
      <c r="E1" s="8"/>
      <c r="F1" s="8"/>
      <c r="G1" s="8"/>
      <c r="H1" s="8"/>
      <c r="I1" s="8"/>
      <c r="J1" s="9" t="s">
        <v>46</v>
      </c>
      <c r="K1" s="10"/>
    </row>
    <row r="2" spans="1:11" s="4" customFormat="1" ht="52" customHeight="1" x14ac:dyDescent="0.2">
      <c r="A2" s="2" t="s">
        <v>37</v>
      </c>
      <c r="B2" s="3" t="s">
        <v>38</v>
      </c>
      <c r="C2" s="5" t="s">
        <v>39</v>
      </c>
      <c r="D2" s="3" t="s">
        <v>40</v>
      </c>
      <c r="E2" s="5" t="s">
        <v>48</v>
      </c>
      <c r="F2" s="5" t="s">
        <v>42</v>
      </c>
      <c r="G2" s="5" t="s">
        <v>43</v>
      </c>
      <c r="H2" s="5" t="s">
        <v>44</v>
      </c>
      <c r="I2" s="5" t="s">
        <v>45</v>
      </c>
      <c r="J2" s="6" t="s">
        <v>4</v>
      </c>
      <c r="K2" s="7" t="s">
        <v>47</v>
      </c>
    </row>
    <row r="3" spans="1:11" x14ac:dyDescent="0.2">
      <c r="A3" s="12" t="s">
        <v>9</v>
      </c>
      <c r="B3" s="13">
        <v>7983</v>
      </c>
      <c r="C3" s="14">
        <v>992.91044776119406</v>
      </c>
      <c r="D3" s="13">
        <v>207</v>
      </c>
      <c r="E3" s="15">
        <v>23.471119999999999</v>
      </c>
      <c r="F3" s="13">
        <v>3823</v>
      </c>
      <c r="G3" s="15">
        <v>475.49751243781088</v>
      </c>
      <c r="H3" s="15">
        <v>475.49751243781088</v>
      </c>
      <c r="I3" s="15">
        <v>135.90935502614761</v>
      </c>
      <c r="J3" s="15">
        <v>0.64375881519516021</v>
      </c>
      <c r="K3" s="15">
        <v>87.492845365571171</v>
      </c>
    </row>
    <row r="4" spans="1:11" x14ac:dyDescent="0.2">
      <c r="A4" s="12" t="s">
        <v>10</v>
      </c>
      <c r="B4" s="13">
        <v>15707</v>
      </c>
      <c r="C4" s="14">
        <v>470.12870398084408</v>
      </c>
      <c r="D4" s="13">
        <v>601</v>
      </c>
      <c r="E4" s="15">
        <v>18.00826</v>
      </c>
      <c r="F4" s="13">
        <v>9493</v>
      </c>
      <c r="G4" s="15">
        <v>284.1364860820114</v>
      </c>
      <c r="H4" s="15">
        <v>284.1364860820114</v>
      </c>
      <c r="I4" s="15">
        <v>43.337007043940773</v>
      </c>
      <c r="J4" s="15">
        <v>1.427512757961823</v>
      </c>
      <c r="K4" s="15">
        <v>61.864130447106831</v>
      </c>
    </row>
    <row r="5" spans="1:11" x14ac:dyDescent="0.2">
      <c r="A5" s="12" t="s">
        <v>11</v>
      </c>
      <c r="B5" s="13">
        <v>13045</v>
      </c>
      <c r="C5" s="14">
        <v>1700.7822685788788</v>
      </c>
      <c r="D5" s="13">
        <v>2250</v>
      </c>
      <c r="E5" s="15">
        <v>54.287550000000003</v>
      </c>
      <c r="F5" s="13">
        <v>6692</v>
      </c>
      <c r="G5" s="15">
        <v>872.49022164276391</v>
      </c>
      <c r="H5" s="15">
        <v>872.49022164276391</v>
      </c>
      <c r="I5" s="15">
        <v>366.76452599388381</v>
      </c>
      <c r="J5" s="15">
        <v>1.436434712185122</v>
      </c>
      <c r="K5" s="15">
        <v>526.83329633573737</v>
      </c>
    </row>
    <row r="6" spans="1:11" x14ac:dyDescent="0.2">
      <c r="A6" s="12" t="s">
        <v>12</v>
      </c>
      <c r="B6" s="13">
        <v>49269</v>
      </c>
      <c r="C6" s="14">
        <v>1251.1173184357542</v>
      </c>
      <c r="D6" s="13">
        <v>272</v>
      </c>
      <c r="E6" s="15">
        <v>32.161529999999999</v>
      </c>
      <c r="F6" s="13">
        <v>19402</v>
      </c>
      <c r="G6" s="15">
        <v>492.68664296597262</v>
      </c>
      <c r="H6" s="15">
        <v>492.68664296597262</v>
      </c>
      <c r="I6" s="15">
        <v>94.383057090239419</v>
      </c>
      <c r="J6" s="15">
        <v>1.88268151309344</v>
      </c>
      <c r="K6" s="15">
        <v>177.69323673303651</v>
      </c>
    </row>
    <row r="7" spans="1:11" x14ac:dyDescent="0.2">
      <c r="A7" s="12" t="s">
        <v>13</v>
      </c>
      <c r="B7" s="13">
        <v>28250</v>
      </c>
      <c r="C7" s="14">
        <v>185.80636674559327</v>
      </c>
      <c r="D7" s="13">
        <v>879</v>
      </c>
      <c r="E7" s="15">
        <v>5.9100099999999998</v>
      </c>
      <c r="F7" s="13">
        <v>14350</v>
      </c>
      <c r="G7" s="15">
        <v>94.383057090239419</v>
      </c>
      <c r="H7" s="15">
        <v>94.383057090239419</v>
      </c>
      <c r="I7" s="15">
        <v>244.58015267175571</v>
      </c>
      <c r="J7" s="15">
        <v>1.4338973734782401</v>
      </c>
      <c r="K7" s="15">
        <v>350.70283852093729</v>
      </c>
    </row>
    <row r="8" spans="1:11" x14ac:dyDescent="0.2">
      <c r="A8" s="12" t="s">
        <v>14</v>
      </c>
      <c r="B8" s="13">
        <v>64271</v>
      </c>
      <c r="C8" s="14">
        <v>721.82165318957777</v>
      </c>
      <c r="D8" s="13">
        <v>3982</v>
      </c>
      <c r="E8" s="15">
        <v>43.604529999999997</v>
      </c>
      <c r="F8" s="13">
        <v>28676</v>
      </c>
      <c r="G8" s="15">
        <v>322.05750224618151</v>
      </c>
      <c r="H8" s="15">
        <v>322.05750224618151</v>
      </c>
      <c r="I8" s="15">
        <v>872.49022164276391</v>
      </c>
      <c r="J8" s="15">
        <v>1.0772694770517079</v>
      </c>
      <c r="K8" s="15">
        <v>939.90708480182946</v>
      </c>
    </row>
    <row r="9" spans="1:11" x14ac:dyDescent="0.2">
      <c r="A9" s="12" t="s">
        <v>15</v>
      </c>
      <c r="B9" s="13">
        <v>16623</v>
      </c>
      <c r="C9" s="14">
        <v>570.25728987993136</v>
      </c>
      <c r="D9" s="13">
        <v>214</v>
      </c>
      <c r="E9" s="15">
        <v>7.0972099999999996</v>
      </c>
      <c r="F9" s="13">
        <v>9985</v>
      </c>
      <c r="G9" s="15">
        <v>342.53859348198972</v>
      </c>
      <c r="H9" s="15">
        <v>342.53859348198972</v>
      </c>
      <c r="I9" s="15">
        <v>78.683001531393558</v>
      </c>
      <c r="J9" s="15">
        <v>1.395923284180197</v>
      </c>
      <c r="K9" s="15">
        <v>109.8354339068584</v>
      </c>
    </row>
    <row r="10" spans="1:11" x14ac:dyDescent="0.2">
      <c r="A10" s="12" t="s">
        <v>16</v>
      </c>
      <c r="B10" s="13">
        <v>19619</v>
      </c>
      <c r="C10" s="14">
        <v>499.21119592875317</v>
      </c>
      <c r="D10" s="13">
        <v>832</v>
      </c>
      <c r="E10" s="15">
        <v>20.703469999999999</v>
      </c>
      <c r="F10" s="13">
        <v>9612</v>
      </c>
      <c r="G10" s="15">
        <v>244.58015267175571</v>
      </c>
      <c r="H10" s="15">
        <v>244.58015267175571</v>
      </c>
      <c r="I10" s="15">
        <v>372.986674391657</v>
      </c>
      <c r="J10" s="15">
        <v>1.1286554356905421</v>
      </c>
      <c r="K10" s="15">
        <v>420.97343749228179</v>
      </c>
    </row>
    <row r="11" spans="1:11" x14ac:dyDescent="0.2">
      <c r="A11" s="12" t="s">
        <v>17</v>
      </c>
      <c r="B11" s="13">
        <v>5898</v>
      </c>
      <c r="C11" s="14">
        <v>89.214944788988049</v>
      </c>
      <c r="D11" s="13">
        <v>173</v>
      </c>
      <c r="E11" s="15">
        <v>2.4649700000000001</v>
      </c>
      <c r="F11" s="13">
        <v>3410</v>
      </c>
      <c r="G11" s="15">
        <v>51.580698835274539</v>
      </c>
      <c r="H11" s="15">
        <v>51.580698835274539</v>
      </c>
      <c r="I11" s="15">
        <v>610.67193675889325</v>
      </c>
      <c r="J11" s="15">
        <v>1.402615870516829</v>
      </c>
      <c r="K11" s="15">
        <v>856.53815017727288</v>
      </c>
    </row>
    <row r="12" spans="1:11" x14ac:dyDescent="0.2">
      <c r="A12" s="12" t="s">
        <v>18</v>
      </c>
      <c r="B12" s="13">
        <v>48537</v>
      </c>
      <c r="C12" s="14">
        <v>703.02723059096172</v>
      </c>
      <c r="D12" s="13">
        <v>1208</v>
      </c>
      <c r="E12" s="15">
        <v>17.07377</v>
      </c>
      <c r="F12" s="13">
        <v>25751</v>
      </c>
      <c r="G12" s="15">
        <v>372.986674391657</v>
      </c>
      <c r="H12" s="15">
        <v>372.986674391657</v>
      </c>
      <c r="I12" s="15">
        <v>322.05750224618151</v>
      </c>
      <c r="J12" s="15">
        <v>2.122374441582803</v>
      </c>
      <c r="K12" s="15">
        <v>683.5266114872918</v>
      </c>
    </row>
    <row r="13" spans="1:11" x14ac:dyDescent="0.2">
      <c r="A13" s="12" t="s">
        <v>19</v>
      </c>
      <c r="B13" s="13">
        <v>4033</v>
      </c>
      <c r="C13" s="14">
        <v>123.52220520673814</v>
      </c>
      <c r="D13" s="13">
        <v>376</v>
      </c>
      <c r="E13" s="15">
        <v>1.7762</v>
      </c>
      <c r="F13" s="13">
        <v>2569</v>
      </c>
      <c r="G13" s="15">
        <v>78.683001531393558</v>
      </c>
      <c r="H13" s="15">
        <v>78.683001531393558</v>
      </c>
      <c r="I13" s="15">
        <v>177.26259473918859</v>
      </c>
      <c r="J13" s="15">
        <v>1.2476978420420231</v>
      </c>
      <c r="K13" s="15">
        <v>221.1701569308552</v>
      </c>
    </row>
    <row r="14" spans="1:11" x14ac:dyDescent="0.2">
      <c r="A14" s="12" t="s">
        <v>20</v>
      </c>
      <c r="B14" s="13">
        <v>2253</v>
      </c>
      <c r="C14" s="14">
        <v>84.98679743493021</v>
      </c>
      <c r="D14" s="13">
        <v>21</v>
      </c>
      <c r="E14" s="15">
        <v>0.75566999999999995</v>
      </c>
      <c r="F14" s="13">
        <v>1230</v>
      </c>
      <c r="G14" s="15">
        <v>46.397585816672958</v>
      </c>
      <c r="H14" s="15">
        <v>46.397585816672958</v>
      </c>
      <c r="I14" s="15">
        <v>201.51815181518151</v>
      </c>
      <c r="J14" s="15">
        <v>1.108770714946111</v>
      </c>
      <c r="K14" s="15">
        <v>223.43742526273769</v>
      </c>
    </row>
    <row r="15" spans="1:11" x14ac:dyDescent="0.2">
      <c r="A15" s="12" t="s">
        <v>21</v>
      </c>
      <c r="B15" s="13">
        <v>15712</v>
      </c>
      <c r="C15" s="14">
        <v>75.28870573578034</v>
      </c>
      <c r="D15" s="13">
        <v>113</v>
      </c>
      <c r="E15" s="15">
        <v>3.2429600000000001</v>
      </c>
      <c r="F15" s="13">
        <v>9044</v>
      </c>
      <c r="G15" s="15">
        <v>43.337007043940773</v>
      </c>
      <c r="H15" s="15">
        <v>43.337007043940773</v>
      </c>
      <c r="I15" s="15">
        <v>46.397585816672958</v>
      </c>
      <c r="J15" s="15">
        <v>1.29639591343837</v>
      </c>
      <c r="K15" s="15">
        <v>60.149640646140881</v>
      </c>
    </row>
    <row r="16" spans="1:11" x14ac:dyDescent="0.2">
      <c r="A16" s="12" t="s">
        <v>22</v>
      </c>
      <c r="B16" s="13">
        <v>54798</v>
      </c>
      <c r="C16" s="14">
        <v>670.3119266055046</v>
      </c>
      <c r="D16" s="13">
        <v>3714</v>
      </c>
      <c r="E16" s="15">
        <v>43.171660000000003</v>
      </c>
      <c r="F16" s="13">
        <v>29983</v>
      </c>
      <c r="G16" s="15">
        <v>366.76452599388381</v>
      </c>
      <c r="H16" s="15">
        <v>366.76452599388381</v>
      </c>
      <c r="I16" s="15">
        <v>492.68664296597262</v>
      </c>
      <c r="J16" s="15">
        <v>0.82768994375427085</v>
      </c>
      <c r="K16" s="15">
        <v>407.79177980498628</v>
      </c>
    </row>
    <row r="17" spans="1:11" x14ac:dyDescent="0.2">
      <c r="A17" s="12" t="s">
        <v>23</v>
      </c>
      <c r="B17" s="13">
        <v>20310</v>
      </c>
      <c r="C17" s="14">
        <v>511.32930513595164</v>
      </c>
      <c r="D17" s="13">
        <v>484</v>
      </c>
      <c r="E17" s="15">
        <v>12.04541</v>
      </c>
      <c r="F17" s="13">
        <v>12487</v>
      </c>
      <c r="G17" s="15">
        <v>314.37562940584093</v>
      </c>
      <c r="H17" s="15">
        <v>314.37562940584093</v>
      </c>
      <c r="I17" s="15">
        <v>51.580698835274539</v>
      </c>
      <c r="J17" s="15">
        <v>1.4680251467003671</v>
      </c>
      <c r="K17" s="15">
        <v>75.721762974561358</v>
      </c>
    </row>
    <row r="18" spans="1:11" x14ac:dyDescent="0.2">
      <c r="A18" s="12" t="s">
        <v>24</v>
      </c>
      <c r="B18" s="13">
        <v>6897</v>
      </c>
      <c r="C18" s="14">
        <v>61.78446654125235</v>
      </c>
      <c r="D18" s="13">
        <v>3305</v>
      </c>
      <c r="E18" s="15">
        <v>34.581719999999997</v>
      </c>
      <c r="F18" s="13">
        <v>3637</v>
      </c>
      <c r="G18" s="15">
        <v>32.580847442443783</v>
      </c>
      <c r="H18" s="15">
        <v>32.580847442443783</v>
      </c>
      <c r="I18" s="15">
        <v>277.65837104072398</v>
      </c>
      <c r="J18" s="15">
        <v>1.605157092937586</v>
      </c>
      <c r="K18" s="15">
        <v>445.685303689514</v>
      </c>
    </row>
    <row r="19" spans="1:11" x14ac:dyDescent="0.2">
      <c r="A19" s="12" t="s">
        <v>25</v>
      </c>
      <c r="B19" s="13">
        <v>40242</v>
      </c>
      <c r="C19" s="14">
        <v>430.62600321027287</v>
      </c>
      <c r="D19" s="13">
        <v>254</v>
      </c>
      <c r="E19" s="15">
        <v>7.7599299999999998</v>
      </c>
      <c r="F19" s="13">
        <v>12483</v>
      </c>
      <c r="G19" s="15">
        <v>133.5794542536116</v>
      </c>
      <c r="H19" s="15">
        <v>133.5794542536116</v>
      </c>
      <c r="I19" s="15">
        <v>342.53859348198972</v>
      </c>
      <c r="J19" s="15">
        <v>1.7137123673784189</v>
      </c>
      <c r="K19" s="15">
        <v>587.01262395449453</v>
      </c>
    </row>
    <row r="20" spans="1:11" x14ac:dyDescent="0.2">
      <c r="A20" s="12" t="s">
        <v>26</v>
      </c>
      <c r="B20" s="13">
        <v>7621</v>
      </c>
      <c r="C20" s="14">
        <v>237.85892634207241</v>
      </c>
      <c r="D20" s="13">
        <v>237</v>
      </c>
      <c r="E20" s="15">
        <v>2.0727699999999998</v>
      </c>
      <c r="F20" s="13">
        <v>4071</v>
      </c>
      <c r="G20" s="15">
        <v>127.059925093633</v>
      </c>
      <c r="H20" s="15">
        <v>127.059925093633</v>
      </c>
      <c r="I20" s="15">
        <v>50.364509246088197</v>
      </c>
      <c r="J20" s="15">
        <v>1.204165579730218</v>
      </c>
      <c r="K20" s="15">
        <v>60.647208474143703</v>
      </c>
    </row>
    <row r="21" spans="1:11" x14ac:dyDescent="0.2">
      <c r="A21" s="12" t="s">
        <v>27</v>
      </c>
      <c r="B21" s="13">
        <v>67756</v>
      </c>
      <c r="C21" s="14">
        <v>409.40181268882174</v>
      </c>
      <c r="D21" s="13">
        <v>6707</v>
      </c>
      <c r="E21" s="15">
        <v>38.84751</v>
      </c>
      <c r="F21" s="13">
        <v>29844</v>
      </c>
      <c r="G21" s="15">
        <v>180.32628398791539</v>
      </c>
      <c r="H21" s="15">
        <v>180.32628398791539</v>
      </c>
      <c r="I21" s="15">
        <v>284.1364860820114</v>
      </c>
      <c r="J21" s="15">
        <v>1.332496895442066</v>
      </c>
      <c r="K21" s="15">
        <v>378.61098558609802</v>
      </c>
    </row>
    <row r="22" spans="1:11" x14ac:dyDescent="0.2">
      <c r="A22" s="12" t="s">
        <v>28</v>
      </c>
      <c r="B22" s="13">
        <v>9452</v>
      </c>
      <c r="C22" s="14">
        <v>274.60778617083093</v>
      </c>
      <c r="D22" s="13">
        <v>424</v>
      </c>
      <c r="E22" s="15">
        <v>12.09061</v>
      </c>
      <c r="F22" s="13">
        <v>4678</v>
      </c>
      <c r="G22" s="15">
        <v>135.90935502614761</v>
      </c>
      <c r="H22" s="15">
        <v>135.90935502614761</v>
      </c>
      <c r="I22" s="15">
        <v>133.5794542536116</v>
      </c>
      <c r="J22" s="15">
        <v>0.95139343148100097</v>
      </c>
      <c r="K22" s="15">
        <v>127.0866153577029</v>
      </c>
    </row>
    <row r="23" spans="1:11" x14ac:dyDescent="0.2">
      <c r="A23" s="12" t="s">
        <v>29</v>
      </c>
      <c r="B23" s="13">
        <v>12135</v>
      </c>
      <c r="C23" s="14">
        <v>107.88584637268848</v>
      </c>
      <c r="D23" s="13">
        <v>235</v>
      </c>
      <c r="E23" s="15">
        <v>13.222860000000001</v>
      </c>
      <c r="F23" s="13">
        <v>5665</v>
      </c>
      <c r="G23" s="15">
        <v>50.364509246088197</v>
      </c>
      <c r="H23" s="15">
        <v>50.364509246088197</v>
      </c>
      <c r="I23" s="15">
        <v>314.37562940584093</v>
      </c>
      <c r="J23" s="15">
        <v>1.310361951429277</v>
      </c>
      <c r="K23" s="15">
        <v>411.94586323004478</v>
      </c>
    </row>
    <row r="24" spans="1:11" x14ac:dyDescent="0.2">
      <c r="A24" s="12" t="s">
        <v>30</v>
      </c>
      <c r="B24" s="13">
        <v>8110</v>
      </c>
      <c r="C24" s="14">
        <v>458.71040723981901</v>
      </c>
      <c r="D24" s="13">
        <v>145</v>
      </c>
      <c r="E24" s="15">
        <v>23.93683</v>
      </c>
      <c r="F24" s="13">
        <v>4909</v>
      </c>
      <c r="G24" s="15">
        <v>277.65837104072398</v>
      </c>
      <c r="H24" s="15">
        <v>277.65837104072398</v>
      </c>
      <c r="I24" s="15">
        <v>180.32628398791539</v>
      </c>
      <c r="J24" s="15">
        <v>0.9638501263731013</v>
      </c>
      <c r="K24" s="15">
        <v>173.80751161014399</v>
      </c>
    </row>
    <row r="25" spans="1:11" x14ac:dyDescent="0.2">
      <c r="A25" s="12" t="s">
        <v>31</v>
      </c>
      <c r="B25" s="13">
        <v>5529</v>
      </c>
      <c r="C25" s="14">
        <v>1092.687747035573</v>
      </c>
      <c r="D25" s="13">
        <v>286</v>
      </c>
      <c r="E25" s="15">
        <v>2.5137900000000002</v>
      </c>
      <c r="F25" s="13">
        <v>3090</v>
      </c>
      <c r="G25" s="15">
        <v>610.67193675889325</v>
      </c>
      <c r="H25" s="15">
        <v>610.67193675889325</v>
      </c>
      <c r="I25" s="15">
        <v>137.2015496891612</v>
      </c>
      <c r="J25" s="15">
        <v>1.1878052381125721</v>
      </c>
      <c r="K25" s="15">
        <v>162.96871939794801</v>
      </c>
    </row>
    <row r="26" spans="1:11" x14ac:dyDescent="0.2">
      <c r="A26" s="12" t="s">
        <v>32</v>
      </c>
      <c r="B26" s="13">
        <v>11565</v>
      </c>
      <c r="C26" s="14">
        <v>169.59964804223492</v>
      </c>
      <c r="D26" s="13">
        <v>171</v>
      </c>
      <c r="E26" s="15">
        <v>2.3866700000000001</v>
      </c>
      <c r="F26" s="13">
        <v>4869</v>
      </c>
      <c r="G26" s="15">
        <v>71.403431588209415</v>
      </c>
      <c r="H26" s="15">
        <v>71.403431588209415</v>
      </c>
      <c r="I26" s="15">
        <v>32.580847442443783</v>
      </c>
      <c r="J26" s="15">
        <v>1.3398646428993499</v>
      </c>
      <c r="K26" s="15">
        <v>43.653925523828129</v>
      </c>
    </row>
    <row r="27" spans="1:11" x14ac:dyDescent="0.2">
      <c r="A27" s="12" t="s">
        <v>33</v>
      </c>
      <c r="B27" s="13">
        <v>143073</v>
      </c>
      <c r="C27" s="14">
        <v>322.26551941616361</v>
      </c>
      <c r="D27" s="13">
        <v>217</v>
      </c>
      <c r="E27" s="15">
        <v>9.4401299999999999</v>
      </c>
      <c r="F27" s="13">
        <v>60912</v>
      </c>
      <c r="G27" s="15">
        <v>137.2015496891612</v>
      </c>
      <c r="H27" s="15">
        <v>137.2015496891612</v>
      </c>
      <c r="I27" s="15">
        <v>475.49751243781088</v>
      </c>
      <c r="J27" s="15">
        <v>1.0854148308401099</v>
      </c>
      <c r="K27" s="15">
        <v>516.11205202757969</v>
      </c>
    </row>
    <row r="28" spans="1:11" x14ac:dyDescent="0.2">
      <c r="A28" s="12" t="s">
        <v>34</v>
      </c>
      <c r="B28" s="13">
        <v>9290</v>
      </c>
      <c r="C28" s="14">
        <v>414.17744092732949</v>
      </c>
      <c r="D28" s="13">
        <v>9145</v>
      </c>
      <c r="E28" s="15">
        <v>19.915479999999999</v>
      </c>
      <c r="F28" s="13">
        <v>3976</v>
      </c>
      <c r="G28" s="15">
        <v>177.26259473918859</v>
      </c>
      <c r="H28" s="15">
        <v>177.26259473918859</v>
      </c>
      <c r="I28" s="15">
        <v>127.059925093633</v>
      </c>
      <c r="J28" s="15">
        <v>1.4508461866510221</v>
      </c>
      <c r="K28" s="15">
        <v>184.34440779826181</v>
      </c>
    </row>
    <row r="29" spans="1:11" x14ac:dyDescent="0.2">
      <c r="A29" s="12" t="s">
        <v>35</v>
      </c>
      <c r="B29" s="13">
        <v>5644</v>
      </c>
      <c r="C29" s="14">
        <v>372.54125412541254</v>
      </c>
      <c r="D29" s="13">
        <v>99</v>
      </c>
      <c r="E29" s="15">
        <v>6.2942400000000003</v>
      </c>
      <c r="F29" s="13">
        <v>3053</v>
      </c>
      <c r="G29" s="15">
        <v>201.51815181518151</v>
      </c>
      <c r="H29" s="15">
        <v>201.51815181518151</v>
      </c>
      <c r="I29" s="15">
        <v>71.403431588209415</v>
      </c>
      <c r="J29" s="15">
        <v>1.030935276485109</v>
      </c>
      <c r="K29" s="15">
        <v>73.612316486376216</v>
      </c>
    </row>
  </sheetData>
  <sortState xmlns:xlrd2="http://schemas.microsoft.com/office/spreadsheetml/2017/richdata2" ref="A3:K32">
    <sortCondition ref="A1"/>
  </sortState>
  <mergeCells count="2">
    <mergeCell ref="B1:I1"/>
    <mergeCell ref="J1:K1"/>
  </mergeCells>
  <conditionalFormatting sqref="B3:B29 D3:E29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:I29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29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2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B29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29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2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G2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C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Alt_Urgell</vt:lpstr>
      <vt:lpstr>planilha_att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2020-06-07T23:06:47Z</dcterms:created>
  <dcterms:modified xsi:type="dcterms:W3CDTF">2020-06-08T14:11:47Z</dcterms:modified>
</cp:coreProperties>
</file>