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allis\Desktop\Trabalho - Franzé\"/>
    </mc:Choice>
  </mc:AlternateContent>
  <xr:revisionPtr revIDLastSave="0" documentId="13_ncr:1_{F6C798A7-460A-4455-8771-D1051B783B76}" xr6:coauthVersionLast="47" xr6:coauthVersionMax="47" xr10:uidLastSave="{00000000-0000-0000-0000-000000000000}"/>
  <bookViews>
    <workbookView xWindow="-108" yWindow="-108" windowWidth="23256" windowHeight="12456" activeTab="2" xr2:uid="{328501F6-3211-4E7A-A0F8-18D704821546}"/>
  </bookViews>
  <sheets>
    <sheet name="dados_gerais" sheetId="1" r:id="rId1"/>
    <sheet name="dados" sheetId="3" r:id="rId2"/>
    <sheet name="interp" sheetId="2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Y10" i="1" l="1"/>
  <c r="AT76" i="1"/>
  <c r="AT65" i="1"/>
  <c r="AT10" i="1"/>
  <c r="AZ2" i="1"/>
  <c r="AO43" i="1"/>
  <c r="AM43" i="1"/>
  <c r="AL30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K76" i="1"/>
  <c r="AC58" i="1"/>
  <c r="Z64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X19" i="1"/>
  <c r="AP2" i="1"/>
  <c r="AS2" i="1" s="1"/>
  <c r="AP3" i="1"/>
  <c r="AS3" i="1" s="1"/>
  <c r="AP4" i="1"/>
  <c r="AS4" i="1" s="1"/>
  <c r="AP5" i="1"/>
  <c r="AS5" i="1" s="1"/>
  <c r="AP6" i="1"/>
  <c r="AS6" i="1" s="1"/>
  <c r="AP7" i="1"/>
  <c r="AS7" i="1" s="1"/>
  <c r="AP8" i="1"/>
  <c r="AS8" i="1" s="1"/>
  <c r="AP9" i="1"/>
  <c r="AS9" i="1" s="1"/>
  <c r="AP10" i="1"/>
  <c r="AP11" i="1"/>
  <c r="AS11" i="1" s="1"/>
  <c r="AP12" i="1"/>
  <c r="AS12" i="1" s="1"/>
  <c r="AP13" i="1"/>
  <c r="AS13" i="1" s="1"/>
  <c r="AP14" i="1"/>
  <c r="AS14" i="1" s="1"/>
  <c r="AP15" i="1"/>
  <c r="AS15" i="1" s="1"/>
  <c r="AP16" i="1"/>
  <c r="AS16" i="1" s="1"/>
  <c r="AP17" i="1"/>
  <c r="AS17" i="1" s="1"/>
  <c r="AP18" i="1"/>
  <c r="AS18" i="1" s="1"/>
  <c r="AP19" i="1"/>
  <c r="AP20" i="1"/>
  <c r="AS20" i="1" s="1"/>
  <c r="AP21" i="1"/>
  <c r="AS21" i="1" s="1"/>
  <c r="AP22" i="1"/>
  <c r="AS22" i="1" s="1"/>
  <c r="AP23" i="1"/>
  <c r="AS23" i="1" s="1"/>
  <c r="AP24" i="1"/>
  <c r="AS24" i="1" s="1"/>
  <c r="AP25" i="1"/>
  <c r="AS25" i="1" s="1"/>
  <c r="AP26" i="1"/>
  <c r="AS26" i="1" s="1"/>
  <c r="AP27" i="1"/>
  <c r="AS27" i="1" s="1"/>
  <c r="AP28" i="1"/>
  <c r="AS28" i="1" s="1"/>
  <c r="AP29" i="1"/>
  <c r="AS29" i="1" s="1"/>
  <c r="AP30" i="1"/>
  <c r="AP31" i="1"/>
  <c r="AS31" i="1" s="1"/>
  <c r="AP32" i="1"/>
  <c r="AS32" i="1" s="1"/>
  <c r="AP33" i="1"/>
  <c r="AS33" i="1" s="1"/>
  <c r="AP34" i="1"/>
  <c r="AP35" i="1"/>
  <c r="AS35" i="1" s="1"/>
  <c r="AP36" i="1"/>
  <c r="AS36" i="1" s="1"/>
  <c r="AP37" i="1"/>
  <c r="AS37" i="1" s="1"/>
  <c r="AP38" i="1"/>
  <c r="AS38" i="1" s="1"/>
  <c r="AP39" i="1"/>
  <c r="AS39" i="1" s="1"/>
  <c r="AP40" i="1"/>
  <c r="AS40" i="1" s="1"/>
  <c r="AP41" i="1"/>
  <c r="AS41" i="1" s="1"/>
  <c r="AP42" i="1"/>
  <c r="AS42" i="1" s="1"/>
  <c r="AP43" i="1"/>
  <c r="AS43" i="1" s="1"/>
  <c r="AP44" i="1"/>
  <c r="AS44" i="1" s="1"/>
  <c r="AP45" i="1"/>
  <c r="AS45" i="1" s="1"/>
  <c r="AP46" i="1"/>
  <c r="AS46" i="1" s="1"/>
  <c r="AP47" i="1"/>
  <c r="AS47" i="1" s="1"/>
  <c r="AP48" i="1"/>
  <c r="AS48" i="1" s="1"/>
  <c r="AP49" i="1"/>
  <c r="AS49" i="1" s="1"/>
  <c r="AP50" i="1"/>
  <c r="AS50" i="1" s="1"/>
  <c r="AP51" i="1"/>
  <c r="AS51" i="1" s="1"/>
  <c r="AP52" i="1"/>
  <c r="AS52" i="1" s="1"/>
  <c r="AP53" i="1"/>
  <c r="AS53" i="1" s="1"/>
  <c r="AP54" i="1"/>
  <c r="AS54" i="1" s="1"/>
  <c r="AP55" i="1"/>
  <c r="AS55" i="1" s="1"/>
  <c r="AP56" i="1"/>
  <c r="AS56" i="1" s="1"/>
  <c r="AP57" i="1"/>
  <c r="AS57" i="1" s="1"/>
  <c r="AP58" i="1"/>
  <c r="AS58" i="1" s="1"/>
  <c r="AP59" i="1"/>
  <c r="AS59" i="1" s="1"/>
  <c r="AP60" i="1"/>
  <c r="AS60" i="1" s="1"/>
  <c r="AP61" i="1"/>
  <c r="AS61" i="1" s="1"/>
  <c r="AP62" i="1"/>
  <c r="AS62" i="1" s="1"/>
  <c r="AP63" i="1"/>
  <c r="AS63" i="1" s="1"/>
  <c r="AP64" i="1"/>
  <c r="AS64" i="1" s="1"/>
  <c r="AP65" i="1"/>
  <c r="AS65" i="1" s="1"/>
  <c r="AP66" i="1"/>
  <c r="AS66" i="1" s="1"/>
  <c r="AP67" i="1"/>
  <c r="AS67" i="1" s="1"/>
  <c r="AP68" i="1"/>
  <c r="AS68" i="1" s="1"/>
  <c r="AP69" i="1"/>
  <c r="AS69" i="1" s="1"/>
  <c r="AP70" i="1"/>
  <c r="AS70" i="1" s="1"/>
  <c r="AP71" i="1"/>
  <c r="AS71" i="1" s="1"/>
  <c r="AP72" i="1"/>
  <c r="AS72" i="1" s="1"/>
  <c r="AP73" i="1"/>
  <c r="AS73" i="1" s="1"/>
  <c r="AP74" i="1"/>
  <c r="AS74" i="1" s="1"/>
  <c r="AP75" i="1"/>
  <c r="AS75" i="1" s="1"/>
  <c r="AP76" i="1"/>
  <c r="AP77" i="1"/>
  <c r="AS77" i="1" s="1"/>
  <c r="AP78" i="1"/>
  <c r="AS78" i="1" s="1"/>
  <c r="AJ10" i="1"/>
  <c r="AS10" i="1" s="1"/>
  <c r="AH2" i="1"/>
  <c r="AH3" i="1"/>
  <c r="AH4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S72" i="1"/>
  <c r="AD2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R19" i="1"/>
  <c r="AA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Q45" i="1"/>
  <c r="AF5" i="1"/>
  <c r="AH5" i="1" s="1"/>
  <c r="V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E4" i="1"/>
  <c r="T2" i="1"/>
  <c r="W2" i="1" s="1"/>
  <c r="T3" i="1"/>
  <c r="W3" i="1" s="1"/>
  <c r="T4" i="1"/>
  <c r="W4" i="1" s="1"/>
  <c r="T5" i="1"/>
  <c r="W5" i="1" s="1"/>
  <c r="T6" i="1"/>
  <c r="W6" i="1" s="1"/>
  <c r="T7" i="1"/>
  <c r="W7" i="1" s="1"/>
  <c r="T8" i="1"/>
  <c r="W8" i="1" s="1"/>
  <c r="T9" i="1"/>
  <c r="W9" i="1" s="1"/>
  <c r="T10" i="1"/>
  <c r="W10" i="1" s="1"/>
  <c r="T11" i="1"/>
  <c r="W11" i="1" s="1"/>
  <c r="T12" i="1"/>
  <c r="W12" i="1" s="1"/>
  <c r="T13" i="1"/>
  <c r="W13" i="1" s="1"/>
  <c r="T14" i="1"/>
  <c r="W14" i="1" s="1"/>
  <c r="T15" i="1"/>
  <c r="W15" i="1" s="1"/>
  <c r="T16" i="1"/>
  <c r="W16" i="1" s="1"/>
  <c r="T17" i="1"/>
  <c r="W17" i="1" s="1"/>
  <c r="T18" i="1"/>
  <c r="W18" i="1" s="1"/>
  <c r="T19" i="1"/>
  <c r="T20" i="1"/>
  <c r="W20" i="1" s="1"/>
  <c r="T21" i="1"/>
  <c r="W21" i="1" s="1"/>
  <c r="T22" i="1"/>
  <c r="W22" i="1" s="1"/>
  <c r="T23" i="1"/>
  <c r="W23" i="1" s="1"/>
  <c r="T24" i="1"/>
  <c r="W24" i="1" s="1"/>
  <c r="T25" i="1"/>
  <c r="W25" i="1" s="1"/>
  <c r="T26" i="1"/>
  <c r="W26" i="1" s="1"/>
  <c r="T27" i="1"/>
  <c r="T28" i="1"/>
  <c r="W28" i="1" s="1"/>
  <c r="T29" i="1"/>
  <c r="W29" i="1" s="1"/>
  <c r="T30" i="1"/>
  <c r="W30" i="1" s="1"/>
  <c r="T31" i="1"/>
  <c r="W31" i="1" s="1"/>
  <c r="T32" i="1"/>
  <c r="W32" i="1" s="1"/>
  <c r="T33" i="1"/>
  <c r="W33" i="1" s="1"/>
  <c r="T34" i="1"/>
  <c r="T35" i="1"/>
  <c r="W35" i="1" s="1"/>
  <c r="T36" i="1"/>
  <c r="W36" i="1" s="1"/>
  <c r="T37" i="1"/>
  <c r="W37" i="1" s="1"/>
  <c r="T38" i="1"/>
  <c r="W38" i="1" s="1"/>
  <c r="T39" i="1"/>
  <c r="W39" i="1" s="1"/>
  <c r="T40" i="1"/>
  <c r="W40" i="1" s="1"/>
  <c r="T41" i="1"/>
  <c r="W41" i="1" s="1"/>
  <c r="T42" i="1"/>
  <c r="W42" i="1" s="1"/>
  <c r="T43" i="1"/>
  <c r="W43" i="1" s="1"/>
  <c r="T44" i="1"/>
  <c r="W44" i="1" s="1"/>
  <c r="T45" i="1"/>
  <c r="T46" i="1"/>
  <c r="W46" i="1" s="1"/>
  <c r="T47" i="1"/>
  <c r="W47" i="1" s="1"/>
  <c r="T48" i="1"/>
  <c r="W48" i="1" s="1"/>
  <c r="T49" i="1"/>
  <c r="W49" i="1" s="1"/>
  <c r="T50" i="1"/>
  <c r="W50" i="1" s="1"/>
  <c r="T51" i="1"/>
  <c r="W51" i="1" s="1"/>
  <c r="T52" i="1"/>
  <c r="W52" i="1" s="1"/>
  <c r="T53" i="1"/>
  <c r="W53" i="1" s="1"/>
  <c r="T54" i="1"/>
  <c r="W54" i="1" s="1"/>
  <c r="T55" i="1"/>
  <c r="W55" i="1" s="1"/>
  <c r="T56" i="1"/>
  <c r="W56" i="1" s="1"/>
  <c r="T57" i="1"/>
  <c r="W57" i="1" s="1"/>
  <c r="T58" i="1"/>
  <c r="W58" i="1" s="1"/>
  <c r="T59" i="1"/>
  <c r="W59" i="1" s="1"/>
  <c r="T60" i="1"/>
  <c r="W60" i="1" s="1"/>
  <c r="T61" i="1"/>
  <c r="W61" i="1" s="1"/>
  <c r="T62" i="1"/>
  <c r="W62" i="1" s="1"/>
  <c r="T63" i="1"/>
  <c r="W63" i="1" s="1"/>
  <c r="T64" i="1"/>
  <c r="W64" i="1" s="1"/>
  <c r="T65" i="1"/>
  <c r="W65" i="1" s="1"/>
  <c r="T66" i="1"/>
  <c r="W66" i="1" s="1"/>
  <c r="T67" i="1"/>
  <c r="W67" i="1" s="1"/>
  <c r="T68" i="1"/>
  <c r="W68" i="1" s="1"/>
  <c r="T69" i="1"/>
  <c r="W69" i="1" s="1"/>
  <c r="T70" i="1"/>
  <c r="W70" i="1" s="1"/>
  <c r="T71" i="1"/>
  <c r="W71" i="1" s="1"/>
  <c r="T72" i="1"/>
  <c r="W72" i="1" s="1"/>
  <c r="T73" i="1"/>
  <c r="W73" i="1" s="1"/>
  <c r="T74" i="1"/>
  <c r="W74" i="1" s="1"/>
  <c r="T75" i="1"/>
  <c r="T76" i="1"/>
  <c r="W76" i="1" s="1"/>
  <c r="T77" i="1"/>
  <c r="W77" i="1" s="1"/>
  <c r="T78" i="1"/>
  <c r="W78" i="1" s="1"/>
  <c r="O75" i="1"/>
  <c r="W75" i="1" s="1"/>
  <c r="E73" i="1"/>
  <c r="E57" i="1"/>
  <c r="E47" i="1"/>
  <c r="E30" i="1"/>
  <c r="E22" i="1"/>
  <c r="E19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E18" i="1"/>
  <c r="M27" i="1"/>
  <c r="F47" i="1"/>
  <c r="I78" i="1"/>
  <c r="I65" i="1"/>
  <c r="I42" i="1"/>
  <c r="I33" i="1"/>
  <c r="M19" i="1" l="1"/>
  <c r="W27" i="1"/>
  <c r="W45" i="1"/>
  <c r="R34" i="1"/>
  <c r="W34" i="1" s="1"/>
  <c r="W19" i="1"/>
  <c r="AS76" i="1"/>
  <c r="AK30" i="1"/>
  <c r="AS30" i="1"/>
  <c r="AS34" i="1" l="1"/>
  <c r="AI34" i="1"/>
  <c r="AI19" i="1"/>
  <c r="AS19" i="1"/>
</calcChain>
</file>

<file path=xl/sharedStrings.xml><?xml version="1.0" encoding="utf-8"?>
<sst xmlns="http://schemas.openxmlformats.org/spreadsheetml/2006/main" count="90" uniqueCount="87">
  <si>
    <t>id</t>
  </si>
  <si>
    <t>game</t>
  </si>
  <si>
    <t>teorica</t>
  </si>
  <si>
    <t>Sexo</t>
  </si>
  <si>
    <t>Idade</t>
  </si>
  <si>
    <t>Cor</t>
  </si>
  <si>
    <t>Trabalha</t>
  </si>
  <si>
    <t>Renda</t>
  </si>
  <si>
    <t>Estilo</t>
  </si>
  <si>
    <t>Você sentiu que estava aprendendo? </t>
  </si>
  <si>
    <t>O jogo aumentou a minha compreensão do conteúdo?</t>
  </si>
  <si>
    <t>apr_jogo</t>
  </si>
  <si>
    <t>Quão difícil foi a sua concentração? </t>
  </si>
  <si>
    <t>Ele forneceu conteúdo que focou minha atenção </t>
  </si>
  <si>
    <t>O quanto você gostou do que estava fazendo? </t>
  </si>
  <si>
    <t>Interagir com ele foi divertido? </t>
  </si>
  <si>
    <t>Jogar foi um momento de entretenimento  </t>
  </si>
  <si>
    <t>Quão interessante foi o jogo? </t>
  </si>
  <si>
    <t>Você se sentiu entediado ao jogar? </t>
  </si>
  <si>
    <t>Você se sentiu entediado ao jogar? REV</t>
  </si>
  <si>
    <t>Você gostaria de estar fazendo outra coisa? </t>
  </si>
  <si>
    <t>Você gostaria de estar fazendo outra coisa? REV</t>
  </si>
  <si>
    <t>eng_jogo</t>
  </si>
  <si>
    <t>Quão imerso você estava no jogo? </t>
  </si>
  <si>
    <t>Perdi a noção do tempo enquanto jogava </t>
  </si>
  <si>
    <t>Eu me envolvi muito no jogo esquecendo de outras coisas? </t>
  </si>
  <si>
    <t>ime_jogo</t>
  </si>
  <si>
    <t>Foi desafiador? </t>
  </si>
  <si>
    <t>Jogar levou minhas capacidades ao limite </t>
  </si>
  <si>
    <t>des_jogo</t>
  </si>
  <si>
    <t>PROVA</t>
  </si>
  <si>
    <t>Você sentiu que estava aprendendo? 2</t>
  </si>
  <si>
    <t>A prova aumentou a minha compreensão do conteúdo?</t>
  </si>
  <si>
    <t>apr_prova</t>
  </si>
  <si>
    <t>Quão difícil foi a sua concentração? 3</t>
  </si>
  <si>
    <t>Ele forneceu conteúdo que focou minha atenção 4</t>
  </si>
  <si>
    <t>O quanto você gostou do que estava fazendo? 5</t>
  </si>
  <si>
    <t>Interagir com ele foi divertido? 6</t>
  </si>
  <si>
    <t>Jogar foi um momento de entretenimento  7</t>
  </si>
  <si>
    <t>Quão interessante foi o jogo? 8</t>
  </si>
  <si>
    <t>Você se sentiu entediado ao jogar? 9</t>
  </si>
  <si>
    <t>Você se sentiu entediado ao jogar? REV2</t>
  </si>
  <si>
    <t>Você gostaria de estar fazendo outra coisa? 10</t>
  </si>
  <si>
    <t>Você gostaria de estar fazendo outra coisa? REV2</t>
  </si>
  <si>
    <t>eng_prova</t>
  </si>
  <si>
    <t>Quão imerso você estava no jogo? 11</t>
  </si>
  <si>
    <t>Perdi a noção do tempo enquanto jogava 12</t>
  </si>
  <si>
    <t>Eu me envolvi muito no jogo esquecendo de outras coisas? 13</t>
  </si>
  <si>
    <t>ime_prova</t>
  </si>
  <si>
    <t>Foi desafiador? 14</t>
  </si>
  <si>
    <t>Jogar levou minhas capacidades ao limite 15</t>
  </si>
  <si>
    <t>des_prova</t>
  </si>
  <si>
    <t>Coluna1</t>
  </si>
  <si>
    <t>Coluna2</t>
  </si>
  <si>
    <t>Sexo:</t>
  </si>
  <si>
    <t>feminino</t>
  </si>
  <si>
    <t>masculino</t>
  </si>
  <si>
    <t>idade</t>
  </si>
  <si>
    <t>número</t>
  </si>
  <si>
    <t>cor</t>
  </si>
  <si>
    <t>branca</t>
  </si>
  <si>
    <t>preta</t>
  </si>
  <si>
    <t>amarela</t>
  </si>
  <si>
    <t>parda</t>
  </si>
  <si>
    <t>indigena</t>
  </si>
  <si>
    <t>sim</t>
  </si>
  <si>
    <t>não</t>
  </si>
  <si>
    <t>renda</t>
  </si>
  <si>
    <t>contei as linhas</t>
  </si>
  <si>
    <t>(  ) Não tenho renda </t>
  </si>
  <si>
    <t>(  ) Até 1 salário mínimo (até R$ 1.412,00) </t>
  </si>
  <si>
    <t>(  ) Entre 1 e 2 salários mínimos (R$ 1.412,01 a R$ 2.824,00) </t>
  </si>
  <si>
    <t>(  ) Entre 2 e 3 salários mínimos (R$ 2.824,01 a R$ 4.236,00) </t>
  </si>
  <si>
    <t>(  ) Entre 3 e 5 salários mínimos (R$ 4.236,01 a R$ 7.060,00) </t>
  </si>
  <si>
    <t>(  ) Entre 5 e 10 salários mínimos (R$ 7.060,01 a R$ 14,120,00) </t>
  </si>
  <si>
    <t>(  ) Entre 10 e 15 salários mínimos (R$ 14.120,01 a R$ 21.180) </t>
  </si>
  <si>
    <t>(  ) Entre 10 e 15 salários mínimos (R$ 14.120,01 a R$ 21.180)   </t>
  </si>
  <si>
    <t>Acomodador</t>
  </si>
  <si>
    <t>Assimilador</t>
  </si>
  <si>
    <t>Convergente</t>
  </si>
  <si>
    <t>Divergente</t>
  </si>
  <si>
    <t>apr</t>
  </si>
  <si>
    <t>eng</t>
  </si>
  <si>
    <t>ime</t>
  </si>
  <si>
    <t>des</t>
  </si>
  <si>
    <t>Tipo</t>
  </si>
  <si>
    <t>aval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</si>
</sst>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name val="Arial"/>
      <charset val="1"/>
    </font>
    <font>
      <sz val="10"/>
      <name val="Arial"/>
      <family val="2"/>
    </font>
    <font>
      <b/>
      <sz val="10"/>
      <name val="Arial"/>
      <family val="2"/>
    </font>
    <font>
      <sz val="10"/>
      <color rgb="FFFF0000"/>
      <name val="Times New Roman"/>
      <family val="1"/>
    </font>
    <font>
      <sz val="10"/>
      <color theme="0"/>
      <name val="Times New Roman"/>
      <family val="1"/>
    </font>
    <font>
      <sz val="10"/>
      <color theme="0"/>
      <name val="Arial"/>
      <family val="2"/>
    </font>
    <font>
      <sz val="10"/>
      <color rgb="FF000000"/>
      <name val="Times New Roman"/>
      <family val="1"/>
    </font>
    <font>
      <sz val="10"/>
      <color rgb="FFFF0000"/>
      <name val="Arial"/>
      <family val="2"/>
    </font>
    <font>
      <sz val="10"/>
      <color theme="1"/>
      <name val="Arial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0" fillId="2" borderId="0" xfId="0" applyFill="1"/>
    <xf numFmtId="0" fontId="1" fillId="0" borderId="0" xfId="0" applyFont="1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horizontal="justify" vertical="center" wrapText="1"/>
    </xf>
    <xf numFmtId="0" fontId="2" fillId="0" borderId="0" xfId="0" applyFont="1"/>
    <xf numFmtId="0" fontId="2" fillId="0" borderId="0" xfId="0" applyFont="1" applyAlignment="1">
      <alignment horizontal="center" vertical="center"/>
    </xf>
    <xf numFmtId="0" fontId="7" fillId="0" borderId="0" xfId="0" applyFont="1" applyFill="1"/>
    <xf numFmtId="0" fontId="0" fillId="0" borderId="0" xfId="0" applyBorder="1"/>
    <xf numFmtId="0" fontId="5" fillId="0" borderId="1" xfId="0" applyFont="1" applyFill="1" applyBorder="1" applyAlignment="1" applyProtection="1">
      <alignment wrapText="1"/>
    </xf>
    <xf numFmtId="0" fontId="5" fillId="0" borderId="2" xfId="0" applyFont="1" applyBorder="1" applyAlignment="1">
      <alignment horizontal="center" vertical="center" wrapText="1"/>
    </xf>
    <xf numFmtId="0" fontId="1" fillId="0" borderId="0" xfId="0" applyFont="1" applyFill="1" applyBorder="1" applyAlignment="1" applyProtection="1"/>
    <xf numFmtId="0" fontId="8" fillId="3" borderId="3" xfId="0" applyFont="1" applyFill="1" applyBorder="1"/>
    <xf numFmtId="0" fontId="8" fillId="0" borderId="3" xfId="0" applyFont="1" applyBorder="1"/>
    <xf numFmtId="0" fontId="8" fillId="3" borderId="4" xfId="0" applyFont="1" applyFill="1" applyBorder="1"/>
    <xf numFmtId="0" fontId="8" fillId="0" borderId="4" xfId="0" applyFont="1" applyBorder="1"/>
    <xf numFmtId="0" fontId="1" fillId="0" borderId="0" xfId="0" applyFont="1" applyFill="1" applyAlignment="1" applyProtection="1"/>
    <xf numFmtId="0" fontId="0" fillId="0" borderId="0" xfId="0" applyNumberFormat="1"/>
    <xf numFmtId="0" fontId="8" fillId="3" borderId="0" xfId="0" applyFont="1" applyFill="1" applyBorder="1"/>
    <xf numFmtId="0" fontId="8" fillId="0" borderId="0" xfId="0" applyFont="1" applyBorder="1"/>
    <xf numFmtId="0" fontId="6" fillId="0" borderId="0" xfId="0" applyFont="1" applyAlignment="1">
      <alignment wrapText="1"/>
    </xf>
  </cellXfs>
  <cellStyles count="1">
    <cellStyle name="Normal" xfId="0" builtinId="0"/>
  </cellStyles>
  <dxfs count="31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border outline="0">
        <left style="thin">
          <color rgb="FF000000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family val="1"/>
        <scheme val="none"/>
      </font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border outline="0">
        <left style="thin">
          <color indexed="64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family val="1"/>
        <scheme val="none"/>
      </font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5F51A99-3658-4289-AB72-BD8285C00496}" name="Tabela1" displayName="Tabela1" ref="A1:AZ79" totalsRowCount="1" headerRowDxfId="30" tableBorderDxfId="29">
  <autoFilter ref="A1:AZ78" xr:uid="{DA6AF08A-9B96-4BCD-B9BC-0B3F36581AE1}"/>
  <tableColumns count="52">
    <tableColumn id="1" xr3:uid="{00000000-0010-0000-0100-000001000000}" name="id" dataDxfId="28" totalsRowDxfId="27"/>
    <tableColumn id="2" xr3:uid="{00000000-0010-0000-0100-000002000000}" name="game"/>
    <tableColumn id="3" xr3:uid="{00000000-0010-0000-0100-000003000000}" name="teorica"/>
    <tableColumn id="4" xr3:uid="{00000000-0010-0000-0100-000004000000}" name="Sexo"/>
    <tableColumn id="5" xr3:uid="{00000000-0010-0000-0100-000005000000}" name="Idade"/>
    <tableColumn id="6" xr3:uid="{00000000-0010-0000-0100-000006000000}" name="Cor"/>
    <tableColumn id="7" xr3:uid="{00000000-0010-0000-0100-000007000000}" name="Trabalha"/>
    <tableColumn id="8" xr3:uid="{00000000-0010-0000-0100-000008000000}" name="Renda"/>
    <tableColumn id="9" xr3:uid="{00000000-0010-0000-0100-000009000000}" name="Estilo"/>
    <tableColumn id="10" xr3:uid="{00000000-0010-0000-0100-00000A000000}" name="Você sentiu que estava aprendendo? "/>
    <tableColumn id="11" xr3:uid="{00000000-0010-0000-0100-00000B000000}" name="O jogo aumentou a minha compreensão do conteúdo?"/>
    <tableColumn id="41" xr3:uid="{B2EC6736-FF27-4CBE-A33F-B2499ABBE5F0}" name="apr_jogo" dataDxfId="26" totalsRowDxfId="25">
      <calculatedColumnFormula>AVERAGE(J2:K2)</calculatedColumnFormula>
    </tableColumn>
    <tableColumn id="12" xr3:uid="{00000000-0010-0000-0100-00000C000000}" name="Quão difícil foi a sua concentração? "/>
    <tableColumn id="13" xr3:uid="{00000000-0010-0000-0100-00000D000000}" name="Ele forneceu conteúdo que focou minha atenção "/>
    <tableColumn id="14" xr3:uid="{00000000-0010-0000-0100-00000E000000}" name="O quanto você gostou do que estava fazendo? "/>
    <tableColumn id="15" xr3:uid="{00000000-0010-0000-0100-00000F000000}" name="Interagir com ele foi divertido? "/>
    <tableColumn id="16" xr3:uid="{00000000-0010-0000-0100-000010000000}" name="Jogar foi um momento de entretenimento  "/>
    <tableColumn id="17" xr3:uid="{00000000-0010-0000-0100-000011000000}" name="Quão interessante foi o jogo? "/>
    <tableColumn id="18" xr3:uid="{00000000-0010-0000-0100-000012000000}" name="Você se sentiu entediado ao jogar? "/>
    <tableColumn id="42" xr3:uid="{936D3F2D-42A9-487E-A12C-0250110BADE7}" name="Você se sentiu entediado ao jogar? REV" dataDxfId="24">
      <calculatedColumnFormula>(S2-6)*-1</calculatedColumnFormula>
    </tableColumn>
    <tableColumn id="19" xr3:uid="{00000000-0010-0000-0100-000013000000}" name="Você gostaria de estar fazendo outra coisa? "/>
    <tableColumn id="43" xr3:uid="{9C043975-E50D-49EF-97ED-36DE4BC6FD85}" name="Você gostaria de estar fazendo outra coisa? REV" dataDxfId="23">
      <calculatedColumnFormula>(U2-6)*-1</calculatedColumnFormula>
    </tableColumn>
    <tableColumn id="44" xr3:uid="{EE342DE7-0D2A-45FA-8C5F-0DB378A5576B}" name="eng_jogo" dataDxfId="22">
      <calculatedColumnFormula>AVERAGE(M2:R2,T2,V2)</calculatedColumnFormula>
    </tableColumn>
    <tableColumn id="20" xr3:uid="{00000000-0010-0000-0100-000014000000}" name="Quão imerso você estava no jogo? "/>
    <tableColumn id="21" xr3:uid="{00000000-0010-0000-0100-000015000000}" name="Perdi a noção do tempo enquanto jogava "/>
    <tableColumn id="22" xr3:uid="{00000000-0010-0000-0100-000016000000}" name="Eu me envolvi muito no jogo esquecendo de outras coisas? "/>
    <tableColumn id="45" xr3:uid="{90F99928-CB25-4CFA-BC29-6C9C83622A45}" name="ime_jogo" dataDxfId="21">
      <calculatedColumnFormula>AVERAGE(X2:Z2)</calculatedColumnFormula>
    </tableColumn>
    <tableColumn id="23" xr3:uid="{00000000-0010-0000-0100-000017000000}" name="Foi desafiador? "/>
    <tableColumn id="24" xr3:uid="{00000000-0010-0000-0100-000018000000}" name="Jogar levou minhas capacidades ao limite "/>
    <tableColumn id="46" xr3:uid="{69E925B6-5CA2-4DAF-B83B-C894F38F26E1}" name="des_jogo" dataDxfId="20">
      <calculatedColumnFormula>AVERAGE(AB2:AC2)</calculatedColumnFormula>
    </tableColumn>
    <tableColumn id="25" xr3:uid="{00000000-0010-0000-0100-000019000000}" name="PROVA" dataDxfId="19" totalsRowDxfId="18"/>
    <tableColumn id="26" xr3:uid="{00000000-0010-0000-0100-00001A000000}" name="Você sentiu que estava aprendendo? 2"/>
    <tableColumn id="27" xr3:uid="{00000000-0010-0000-0100-00001B000000}" name="A prova aumentou a minha compreensão do conteúdo?"/>
    <tableColumn id="47" xr3:uid="{B5866E0B-C9B6-4B85-8A35-7C6CC270B072}" name="apr_prova" dataDxfId="17">
      <calculatedColumnFormula>AVERAGE(AF2:AG2)</calculatedColumnFormula>
    </tableColumn>
    <tableColumn id="28" xr3:uid="{00000000-0010-0000-0100-00001C000000}" name="Quão difícil foi a sua concentração? 3"/>
    <tableColumn id="29" xr3:uid="{00000000-0010-0000-0100-00001D000000}" name="Ele forneceu conteúdo que focou minha atenção 4"/>
    <tableColumn id="30" xr3:uid="{00000000-0010-0000-0100-00001E000000}" name="O quanto você gostou do que estava fazendo? 5"/>
    <tableColumn id="31" xr3:uid="{00000000-0010-0000-0100-00001F000000}" name="Interagir com ele foi divertido? 6"/>
    <tableColumn id="32" xr3:uid="{00000000-0010-0000-0100-000020000000}" name="Jogar foi um momento de entretenimento  7"/>
    <tableColumn id="33" xr3:uid="{00000000-0010-0000-0100-000021000000}" name="Quão interessante foi o jogo? 8"/>
    <tableColumn id="34" xr3:uid="{00000000-0010-0000-0100-000022000000}" name="Você se sentiu entediado ao jogar? 9"/>
    <tableColumn id="48" xr3:uid="{959F1373-F475-48D9-A293-ABFE156C7D86}" name="Você se sentiu entediado ao jogar? REV2" dataDxfId="16">
      <calculatedColumnFormula>(AO2-6)*-1</calculatedColumnFormula>
    </tableColumn>
    <tableColumn id="35" xr3:uid="{00000000-0010-0000-0100-000023000000}" name="Você gostaria de estar fazendo outra coisa? 10"/>
    <tableColumn id="49" xr3:uid="{23D6D4EC-3C51-44AA-9A44-DEE21E877310}" name="Você gostaria de estar fazendo outra coisa? REV2" dataDxfId="15">
      <calculatedColumnFormula>(AQ2-6)*-1</calculatedColumnFormula>
    </tableColumn>
    <tableColumn id="50" xr3:uid="{150A5305-F56E-4950-9D4C-A0DF54018BBB}" name="eng_prova" dataDxfId="14">
      <calculatedColumnFormula>AVERAGE(AI2:AN2,AP2,AR2)</calculatedColumnFormula>
    </tableColumn>
    <tableColumn id="36" xr3:uid="{00000000-0010-0000-0100-000024000000}" name="Quão imerso você estava no jogo? 11"/>
    <tableColumn id="37" xr3:uid="{00000000-0010-0000-0100-000025000000}" name="Perdi a noção do tempo enquanto jogava 12"/>
    <tableColumn id="38" xr3:uid="{00000000-0010-0000-0100-000026000000}" name="Eu me envolvi muito no jogo esquecendo de outras coisas? 13"/>
    <tableColumn id="51" xr3:uid="{41BEF1DC-5F56-4579-B283-6A2697D65EEF}" name="ime_prova" dataDxfId="13">
      <calculatedColumnFormula>AVERAGE(AT2:AV2)</calculatedColumnFormula>
    </tableColumn>
    <tableColumn id="39" xr3:uid="{00000000-0010-0000-0100-000027000000}" name="Foi desafiador? 14"/>
    <tableColumn id="40" xr3:uid="{00000000-0010-0000-0100-000028000000}" name="Jogar levou minhas capacidades ao limite 15"/>
    <tableColumn id="52" xr3:uid="{977F7E29-8E9C-42C4-B998-F5EF5D1F49FB}" name="des_prova" dataDxfId="12">
      <calculatedColumnFormula>AVERAGE(AX2,AY2)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16A8F62-6B36-470A-AD10-CEB8C7A5B8D1}" name="Tabela14" displayName="Tabela14" ref="A1:G156" totalsRowCount="1" headerRowDxfId="9" tableBorderDxfId="8">
  <autoFilter ref="A1:G155" xr:uid="{DA6AF08A-9B96-4BCD-B9BC-0B3F36581AE1}"/>
  <tableColumns count="7">
    <tableColumn id="1" xr3:uid="{7504B0D1-4E2F-408E-9F2F-BEB28565B29E}" name="id" dataDxfId="7" totalsRowDxfId="1"/>
    <tableColumn id="2" xr3:uid="{034074C0-4BB6-4CE0-92FC-CD0ED26798CB}" name="aval"/>
    <tableColumn id="41" xr3:uid="{8F1F59C0-3F93-4A7C-B41D-5C98DA316023}" name="apr" dataDxfId="6" totalsRowDxfId="0"/>
    <tableColumn id="44" xr3:uid="{71501C24-C37A-48EB-9F4B-040BBF6C1D0B}" name="eng" dataDxfId="5"/>
    <tableColumn id="45" xr3:uid="{834E3983-1A59-4EE7-A328-BBD647C09DA0}" name="ime" dataDxfId="4"/>
    <tableColumn id="46" xr3:uid="{AD449062-B80B-427B-B9D6-7CD685DD8E16}" name="des" dataDxfId="3"/>
    <tableColumn id="47" xr3:uid="{656EDA2E-8667-4AD7-9288-A54A115586D8}" name="Tipo" dataDxfId="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982B048-E109-4A48-B909-724BF6E5EDD5}" name="Tabela2" displayName="Tabela2" ref="A1:B32" totalsRowShown="0">
  <autoFilter ref="A1:B32" xr:uid="{55CF7507-0480-4A4C-9A03-20F90DD4BE7A}"/>
  <tableColumns count="2">
    <tableColumn id="1" xr3:uid="{00000000-0010-0000-0300-000001000000}" name="Coluna1" dataDxfId="11"/>
    <tableColumn id="2" xr3:uid="{00000000-0010-0000-0300-000002000000}" name="Coluna2" dataDxfId="1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590F8-087B-4B1D-A3D6-0003F77715CE}">
  <sheetPr>
    <outlinePr summaryBelow="0" summaryRight="0"/>
  </sheetPr>
  <dimension ref="A1:BI79"/>
  <sheetViews>
    <sheetView zoomScale="70" zoomScaleNormal="70" workbookViewId="0">
      <pane ySplit="1" topLeftCell="A2" activePane="bottomLeft" state="frozen"/>
      <selection pane="bottomLeft" activeCell="N82" sqref="N82"/>
    </sheetView>
  </sheetViews>
  <sheetFormatPr defaultRowHeight="13.2" x14ac:dyDescent="0.25"/>
  <cols>
    <col min="1" max="1" width="10" customWidth="1"/>
    <col min="3" max="3" width="8.77734375" customWidth="1"/>
    <col min="7" max="7" width="10.5546875" customWidth="1"/>
    <col min="10" max="10" width="16.77734375" customWidth="1"/>
    <col min="11" max="12" width="21.21875" customWidth="1"/>
    <col min="13" max="13" width="15.77734375" customWidth="1"/>
    <col min="14" max="14" width="20.21875" customWidth="1"/>
    <col min="15" max="15" width="19.77734375" customWidth="1"/>
    <col min="16" max="16" width="14.21875" customWidth="1"/>
    <col min="17" max="17" width="17.77734375" customWidth="1"/>
    <col min="18" max="18" width="15" customWidth="1"/>
    <col min="19" max="20" width="18" customWidth="1"/>
    <col min="21" max="23" width="21.5546875" customWidth="1"/>
    <col min="24" max="24" width="15" customWidth="1"/>
    <col min="25" max="25" width="18.77734375" customWidth="1"/>
    <col min="26" max="27" width="23.77734375" customWidth="1"/>
    <col min="28" max="28" width="14.5546875" customWidth="1"/>
    <col min="29" max="29" width="18.44140625" customWidth="1"/>
    <col min="30" max="30" width="9.21875" style="3" customWidth="1"/>
    <col min="31" max="31" width="19.44140625" customWidth="1"/>
    <col min="32" max="32" width="22.5546875" customWidth="1"/>
    <col min="33" max="34" width="18" customWidth="1"/>
    <col min="35" max="35" width="22.21875" customWidth="1"/>
    <col min="36" max="36" width="21" customWidth="1"/>
    <col min="37" max="37" width="14.77734375" customWidth="1"/>
    <col min="38" max="38" width="19.77734375" customWidth="1"/>
    <col min="39" max="39" width="11.77734375" customWidth="1"/>
    <col min="40" max="40" width="17.44140625" customWidth="1"/>
    <col min="41" max="42" width="20.77734375" customWidth="1"/>
    <col min="43" max="45" width="18.5546875" customWidth="1"/>
    <col min="46" max="46" width="19.44140625" customWidth="1"/>
    <col min="47" max="47" width="25.44140625" customWidth="1"/>
    <col min="48" max="49" width="16.5546875" customWidth="1"/>
    <col min="50" max="50" width="23.77734375" customWidth="1"/>
  </cols>
  <sheetData>
    <row r="1" spans="1:61" ht="79.2" x14ac:dyDescent="0.25">
      <c r="A1" s="14" t="s">
        <v>0</v>
      </c>
      <c r="B1" s="15" t="s">
        <v>1</v>
      </c>
      <c r="C1" s="15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7" t="s">
        <v>23</v>
      </c>
      <c r="Y1" s="7" t="s">
        <v>24</v>
      </c>
      <c r="Z1" s="7" t="s">
        <v>25</v>
      </c>
      <c r="AA1" s="7" t="s">
        <v>26</v>
      </c>
      <c r="AB1" s="7" t="s">
        <v>27</v>
      </c>
      <c r="AC1" s="7" t="s">
        <v>28</v>
      </c>
      <c r="AD1" s="7" t="s">
        <v>29</v>
      </c>
      <c r="AE1" s="8" t="s">
        <v>30</v>
      </c>
      <c r="AF1" s="7" t="s">
        <v>31</v>
      </c>
      <c r="AG1" s="7" t="s">
        <v>32</v>
      </c>
      <c r="AH1" s="7" t="s">
        <v>33</v>
      </c>
      <c r="AI1" s="7" t="s">
        <v>34</v>
      </c>
      <c r="AJ1" s="7" t="s">
        <v>35</v>
      </c>
      <c r="AK1" s="7" t="s">
        <v>36</v>
      </c>
      <c r="AL1" s="7" t="s">
        <v>37</v>
      </c>
      <c r="AM1" s="7" t="s">
        <v>38</v>
      </c>
      <c r="AN1" s="7" t="s">
        <v>39</v>
      </c>
      <c r="AO1" s="7" t="s">
        <v>40</v>
      </c>
      <c r="AP1" s="7" t="s">
        <v>41</v>
      </c>
      <c r="AQ1" s="7" t="s">
        <v>42</v>
      </c>
      <c r="AR1" s="7" t="s">
        <v>43</v>
      </c>
      <c r="AS1" s="7" t="s">
        <v>44</v>
      </c>
      <c r="AT1" s="7" t="s">
        <v>45</v>
      </c>
      <c r="AU1" s="7" t="s">
        <v>46</v>
      </c>
      <c r="AV1" s="7" t="s">
        <v>47</v>
      </c>
      <c r="AW1" s="7" t="s">
        <v>48</v>
      </c>
      <c r="AX1" s="2" t="s">
        <v>49</v>
      </c>
      <c r="AY1" s="2" t="s">
        <v>50</v>
      </c>
      <c r="AZ1" s="25" t="s">
        <v>51</v>
      </c>
      <c r="BA1" s="1"/>
      <c r="BB1" s="1"/>
      <c r="BC1" s="1"/>
      <c r="BD1" s="1"/>
      <c r="BE1" s="1"/>
      <c r="BF1" s="1"/>
      <c r="BG1" s="1"/>
      <c r="BH1" s="1"/>
      <c r="BI1" s="1"/>
    </row>
    <row r="2" spans="1:61" x14ac:dyDescent="0.25">
      <c r="A2" s="16">
        <v>1</v>
      </c>
      <c r="B2" s="13">
        <v>2.67</v>
      </c>
      <c r="C2" s="13">
        <v>2</v>
      </c>
      <c r="D2">
        <v>2</v>
      </c>
      <c r="E2">
        <v>23</v>
      </c>
      <c r="F2">
        <v>2</v>
      </c>
      <c r="G2">
        <v>2</v>
      </c>
      <c r="H2">
        <v>3</v>
      </c>
      <c r="I2">
        <v>2</v>
      </c>
      <c r="J2" s="17">
        <v>2</v>
      </c>
      <c r="K2" s="17">
        <v>3</v>
      </c>
      <c r="L2" s="17">
        <f t="shared" ref="L2:L33" si="0">AVERAGE(J2:K2)</f>
        <v>2.5</v>
      </c>
      <c r="M2" s="17">
        <v>4</v>
      </c>
      <c r="N2" s="17">
        <v>2</v>
      </c>
      <c r="O2" s="17">
        <v>3</v>
      </c>
      <c r="P2" s="17">
        <v>3</v>
      </c>
      <c r="Q2" s="17">
        <v>3</v>
      </c>
      <c r="R2" s="17">
        <v>3</v>
      </c>
      <c r="S2" s="17">
        <v>3</v>
      </c>
      <c r="T2" s="17">
        <f t="shared" ref="T2:T33" si="1">(S2-6)*-1</f>
        <v>3</v>
      </c>
      <c r="U2" s="17">
        <v>5</v>
      </c>
      <c r="V2" s="17">
        <f t="shared" ref="V2:V33" si="2">(U2-6)*-1</f>
        <v>1</v>
      </c>
      <c r="W2" s="17">
        <f t="shared" ref="W2:W33" si="3">AVERAGE(M2:R2,T2,V2)</f>
        <v>2.75</v>
      </c>
      <c r="X2" s="17">
        <v>2</v>
      </c>
      <c r="Y2" s="17">
        <v>2</v>
      </c>
      <c r="Z2" s="17">
        <v>3</v>
      </c>
      <c r="AA2" s="17">
        <f t="shared" ref="AA2:AA33" si="4">AVERAGE(X2:Z2)</f>
        <v>2.3333333333333335</v>
      </c>
      <c r="AB2" s="17">
        <v>4</v>
      </c>
      <c r="AC2" s="19">
        <v>4</v>
      </c>
      <c r="AD2" s="23">
        <f t="shared" ref="AD2:AD33" si="5">AVERAGE(AB2:AC2)</f>
        <v>4</v>
      </c>
      <c r="AE2" s="3"/>
      <c r="AF2">
        <v>4</v>
      </c>
      <c r="AG2">
        <v>3</v>
      </c>
      <c r="AH2">
        <f t="shared" ref="AH2:AH33" si="6">AVERAGE(AF2:AG2)</f>
        <v>3.5</v>
      </c>
      <c r="AI2">
        <v>3</v>
      </c>
      <c r="AJ2">
        <v>4</v>
      </c>
      <c r="AK2">
        <v>3</v>
      </c>
      <c r="AL2">
        <v>2</v>
      </c>
      <c r="AM2">
        <v>2</v>
      </c>
      <c r="AN2">
        <v>3</v>
      </c>
      <c r="AO2">
        <v>3</v>
      </c>
      <c r="AP2">
        <f t="shared" ref="AP2:AP33" si="7">(AO2-6)*-1</f>
        <v>3</v>
      </c>
      <c r="AQ2">
        <v>5</v>
      </c>
      <c r="AR2">
        <f t="shared" ref="AR2:AR33" si="8">(AQ2-6)*-1</f>
        <v>1</v>
      </c>
      <c r="AS2">
        <f t="shared" ref="AS2:AS33" si="9">AVERAGE(AI2:AN2,AP2,AR2)</f>
        <v>2.625</v>
      </c>
      <c r="AT2">
        <v>4</v>
      </c>
      <c r="AU2">
        <v>3</v>
      </c>
      <c r="AV2">
        <v>2</v>
      </c>
      <c r="AW2">
        <f t="shared" ref="AW2:AW33" si="10">AVERAGE(AT2:AV2)</f>
        <v>3</v>
      </c>
      <c r="AX2">
        <v>4</v>
      </c>
      <c r="AY2">
        <v>2</v>
      </c>
      <c r="AZ2">
        <f t="shared" ref="AZ2:AZ33" si="11">AVERAGE(AX2,AY2)</f>
        <v>3</v>
      </c>
    </row>
    <row r="3" spans="1:61" x14ac:dyDescent="0.25">
      <c r="A3" s="16">
        <v>2</v>
      </c>
      <c r="B3" s="13">
        <v>1.34</v>
      </c>
      <c r="C3" s="13">
        <v>2</v>
      </c>
      <c r="D3">
        <v>1</v>
      </c>
      <c r="E3">
        <v>29</v>
      </c>
      <c r="F3">
        <v>1</v>
      </c>
      <c r="G3">
        <v>2</v>
      </c>
      <c r="H3">
        <v>1</v>
      </c>
      <c r="I3">
        <v>2</v>
      </c>
      <c r="J3" s="18">
        <v>3</v>
      </c>
      <c r="K3" s="18">
        <v>2</v>
      </c>
      <c r="L3" s="18">
        <f t="shared" si="0"/>
        <v>2.5</v>
      </c>
      <c r="M3" s="18">
        <v>4</v>
      </c>
      <c r="N3" s="18">
        <v>3</v>
      </c>
      <c r="O3" s="18">
        <v>3</v>
      </c>
      <c r="P3" s="18">
        <v>2</v>
      </c>
      <c r="Q3" s="18">
        <v>3</v>
      </c>
      <c r="R3" s="18">
        <v>3</v>
      </c>
      <c r="S3" s="18">
        <v>4</v>
      </c>
      <c r="T3" s="18">
        <f t="shared" si="1"/>
        <v>2</v>
      </c>
      <c r="U3" s="18">
        <v>3</v>
      </c>
      <c r="V3" s="18">
        <f t="shared" si="2"/>
        <v>3</v>
      </c>
      <c r="W3" s="18">
        <f t="shared" si="3"/>
        <v>2.875</v>
      </c>
      <c r="X3" s="18">
        <v>2</v>
      </c>
      <c r="Y3" s="18">
        <v>1</v>
      </c>
      <c r="Z3" s="18">
        <v>3</v>
      </c>
      <c r="AA3" s="18">
        <f t="shared" si="4"/>
        <v>2</v>
      </c>
      <c r="AB3" s="18">
        <v>5</v>
      </c>
      <c r="AC3" s="20">
        <v>2</v>
      </c>
      <c r="AD3" s="24">
        <f t="shared" si="5"/>
        <v>3.5</v>
      </c>
      <c r="AE3" s="3"/>
      <c r="AF3">
        <v>4</v>
      </c>
      <c r="AG3">
        <v>4</v>
      </c>
      <c r="AH3">
        <f t="shared" si="6"/>
        <v>4</v>
      </c>
      <c r="AI3">
        <v>5</v>
      </c>
      <c r="AJ3">
        <v>4</v>
      </c>
      <c r="AK3">
        <v>3</v>
      </c>
      <c r="AL3">
        <v>3</v>
      </c>
      <c r="AM3">
        <v>2</v>
      </c>
      <c r="AN3">
        <v>2</v>
      </c>
      <c r="AO3">
        <v>3</v>
      </c>
      <c r="AP3">
        <f t="shared" si="7"/>
        <v>3</v>
      </c>
      <c r="AQ3">
        <v>3</v>
      </c>
      <c r="AR3">
        <f t="shared" si="8"/>
        <v>3</v>
      </c>
      <c r="AS3">
        <f t="shared" si="9"/>
        <v>3.125</v>
      </c>
      <c r="AT3">
        <v>2</v>
      </c>
      <c r="AU3">
        <v>3</v>
      </c>
      <c r="AV3">
        <v>3</v>
      </c>
      <c r="AW3">
        <f t="shared" si="10"/>
        <v>2.6666666666666665</v>
      </c>
      <c r="AX3">
        <v>4</v>
      </c>
      <c r="AY3">
        <v>4</v>
      </c>
      <c r="AZ3">
        <f t="shared" si="11"/>
        <v>4</v>
      </c>
    </row>
    <row r="4" spans="1:61" x14ac:dyDescent="0.25">
      <c r="A4" s="16">
        <v>3</v>
      </c>
      <c r="B4" s="13">
        <v>2</v>
      </c>
      <c r="C4" s="13">
        <v>2.5</v>
      </c>
      <c r="D4">
        <v>2</v>
      </c>
      <c r="E4">
        <f>E5</f>
        <v>21</v>
      </c>
      <c r="F4">
        <v>2</v>
      </c>
      <c r="G4">
        <v>1</v>
      </c>
      <c r="H4">
        <v>3</v>
      </c>
      <c r="I4">
        <v>3</v>
      </c>
      <c r="J4" s="17">
        <v>4</v>
      </c>
      <c r="K4" s="17">
        <v>5</v>
      </c>
      <c r="L4" s="17">
        <f t="shared" si="0"/>
        <v>4.5</v>
      </c>
      <c r="M4" s="17">
        <v>4</v>
      </c>
      <c r="N4" s="17">
        <v>3</v>
      </c>
      <c r="O4" s="17">
        <v>5</v>
      </c>
      <c r="P4" s="17">
        <v>5</v>
      </c>
      <c r="Q4" s="17">
        <v>5</v>
      </c>
      <c r="R4" s="17">
        <v>5</v>
      </c>
      <c r="S4" s="17">
        <v>1</v>
      </c>
      <c r="T4" s="17">
        <f t="shared" si="1"/>
        <v>5</v>
      </c>
      <c r="U4" s="17">
        <v>1</v>
      </c>
      <c r="V4" s="17">
        <f t="shared" si="2"/>
        <v>5</v>
      </c>
      <c r="W4" s="17">
        <f t="shared" si="3"/>
        <v>4.625</v>
      </c>
      <c r="X4" s="17">
        <v>4</v>
      </c>
      <c r="Y4" s="17">
        <v>4</v>
      </c>
      <c r="Z4" s="17">
        <v>4</v>
      </c>
      <c r="AA4" s="17">
        <f t="shared" si="4"/>
        <v>4</v>
      </c>
      <c r="AB4" s="17">
        <v>5</v>
      </c>
      <c r="AC4" s="19">
        <v>4</v>
      </c>
      <c r="AD4" s="23">
        <f t="shared" si="5"/>
        <v>4.5</v>
      </c>
      <c r="AE4" s="3"/>
      <c r="AF4">
        <v>5</v>
      </c>
      <c r="AG4">
        <v>5</v>
      </c>
      <c r="AH4">
        <f t="shared" si="6"/>
        <v>5</v>
      </c>
      <c r="AI4">
        <v>1</v>
      </c>
      <c r="AJ4">
        <v>4</v>
      </c>
      <c r="AK4">
        <v>4</v>
      </c>
      <c r="AL4">
        <v>4</v>
      </c>
      <c r="AM4">
        <v>4</v>
      </c>
      <c r="AN4">
        <v>5</v>
      </c>
      <c r="AO4">
        <v>1</v>
      </c>
      <c r="AP4">
        <f t="shared" si="7"/>
        <v>5</v>
      </c>
      <c r="AQ4">
        <v>2</v>
      </c>
      <c r="AR4">
        <f t="shared" si="8"/>
        <v>4</v>
      </c>
      <c r="AS4">
        <f t="shared" si="9"/>
        <v>3.875</v>
      </c>
      <c r="AT4">
        <v>5</v>
      </c>
      <c r="AU4">
        <v>3</v>
      </c>
      <c r="AV4">
        <v>2</v>
      </c>
      <c r="AW4">
        <f t="shared" si="10"/>
        <v>3.3333333333333335</v>
      </c>
      <c r="AX4">
        <v>4</v>
      </c>
      <c r="AY4">
        <v>2</v>
      </c>
      <c r="AZ4">
        <f t="shared" si="11"/>
        <v>3</v>
      </c>
    </row>
    <row r="5" spans="1:61" x14ac:dyDescent="0.25">
      <c r="A5" s="16">
        <v>4</v>
      </c>
      <c r="B5" s="13">
        <v>4</v>
      </c>
      <c r="C5" s="13">
        <v>2</v>
      </c>
      <c r="D5">
        <v>2</v>
      </c>
      <c r="E5">
        <v>21</v>
      </c>
      <c r="F5">
        <v>4</v>
      </c>
      <c r="G5">
        <v>3</v>
      </c>
      <c r="H5">
        <v>2</v>
      </c>
      <c r="I5">
        <v>2</v>
      </c>
      <c r="J5" s="18">
        <v>5</v>
      </c>
      <c r="K5" s="18">
        <v>5</v>
      </c>
      <c r="L5" s="18">
        <f t="shared" si="0"/>
        <v>5</v>
      </c>
      <c r="M5" s="18">
        <v>4</v>
      </c>
      <c r="N5" s="18">
        <v>5</v>
      </c>
      <c r="O5" s="18">
        <v>5</v>
      </c>
      <c r="P5" s="18">
        <v>5</v>
      </c>
      <c r="Q5" s="18">
        <v>5</v>
      </c>
      <c r="R5" s="18">
        <v>5</v>
      </c>
      <c r="S5" s="18">
        <v>1</v>
      </c>
      <c r="T5" s="18">
        <f t="shared" si="1"/>
        <v>5</v>
      </c>
      <c r="U5" s="18">
        <v>3</v>
      </c>
      <c r="V5" s="18">
        <f t="shared" si="2"/>
        <v>3</v>
      </c>
      <c r="W5" s="18">
        <f t="shared" si="3"/>
        <v>4.625</v>
      </c>
      <c r="X5" s="18">
        <v>3</v>
      </c>
      <c r="Y5" s="18">
        <v>5</v>
      </c>
      <c r="Z5" s="18">
        <v>3</v>
      </c>
      <c r="AA5" s="18">
        <f t="shared" si="4"/>
        <v>3.6666666666666665</v>
      </c>
      <c r="AB5" s="18">
        <v>5</v>
      </c>
      <c r="AC5" s="20">
        <v>5</v>
      </c>
      <c r="AD5" s="24">
        <f t="shared" si="5"/>
        <v>5</v>
      </c>
      <c r="AE5" s="3"/>
      <c r="AF5">
        <f>MEDIAN(AF2:AF4,AF6:AF78)</f>
        <v>4</v>
      </c>
      <c r="AG5">
        <v>4</v>
      </c>
      <c r="AH5">
        <f t="shared" si="6"/>
        <v>4</v>
      </c>
      <c r="AI5">
        <v>5</v>
      </c>
      <c r="AJ5">
        <v>4</v>
      </c>
      <c r="AK5">
        <v>4</v>
      </c>
      <c r="AL5">
        <v>3</v>
      </c>
      <c r="AM5">
        <v>3</v>
      </c>
      <c r="AN5">
        <v>4</v>
      </c>
      <c r="AO5">
        <v>3</v>
      </c>
      <c r="AP5">
        <f t="shared" si="7"/>
        <v>3</v>
      </c>
      <c r="AQ5">
        <v>4</v>
      </c>
      <c r="AR5">
        <f t="shared" si="8"/>
        <v>2</v>
      </c>
      <c r="AS5">
        <f t="shared" si="9"/>
        <v>3.5</v>
      </c>
      <c r="AT5">
        <v>3</v>
      </c>
      <c r="AU5">
        <v>5</v>
      </c>
      <c r="AV5">
        <v>3</v>
      </c>
      <c r="AW5">
        <f t="shared" si="10"/>
        <v>3.6666666666666665</v>
      </c>
      <c r="AX5">
        <v>4</v>
      </c>
      <c r="AY5">
        <v>3</v>
      </c>
      <c r="AZ5">
        <f t="shared" si="11"/>
        <v>3.5</v>
      </c>
    </row>
    <row r="6" spans="1:61" x14ac:dyDescent="0.25">
      <c r="A6" s="16">
        <v>5</v>
      </c>
      <c r="B6" s="13">
        <v>3.4</v>
      </c>
      <c r="C6" s="13">
        <v>2</v>
      </c>
      <c r="D6">
        <v>2</v>
      </c>
      <c r="E6">
        <v>25</v>
      </c>
      <c r="F6">
        <v>1</v>
      </c>
      <c r="G6">
        <v>1</v>
      </c>
      <c r="H6">
        <v>4</v>
      </c>
      <c r="I6">
        <v>2</v>
      </c>
      <c r="J6" s="17">
        <v>5</v>
      </c>
      <c r="K6" s="17">
        <v>5</v>
      </c>
      <c r="L6" s="17">
        <f t="shared" si="0"/>
        <v>5</v>
      </c>
      <c r="M6" s="17">
        <v>4</v>
      </c>
      <c r="N6" s="17">
        <v>1</v>
      </c>
      <c r="O6" s="17">
        <v>1</v>
      </c>
      <c r="P6" s="17">
        <v>5</v>
      </c>
      <c r="Q6" s="17">
        <v>5</v>
      </c>
      <c r="R6" s="17">
        <v>3</v>
      </c>
      <c r="S6" s="17">
        <v>5</v>
      </c>
      <c r="T6" s="17">
        <f t="shared" si="1"/>
        <v>1</v>
      </c>
      <c r="U6" s="17">
        <v>5</v>
      </c>
      <c r="V6" s="17">
        <f t="shared" si="2"/>
        <v>1</v>
      </c>
      <c r="W6" s="17">
        <f t="shared" si="3"/>
        <v>2.625</v>
      </c>
      <c r="X6" s="17">
        <v>3</v>
      </c>
      <c r="Y6" s="17">
        <v>5</v>
      </c>
      <c r="Z6" s="17">
        <v>5</v>
      </c>
      <c r="AA6" s="17">
        <f t="shared" si="4"/>
        <v>4.333333333333333</v>
      </c>
      <c r="AB6" s="17">
        <v>5</v>
      </c>
      <c r="AC6" s="19">
        <v>5</v>
      </c>
      <c r="AD6" s="23">
        <f t="shared" si="5"/>
        <v>5</v>
      </c>
      <c r="AE6" s="3"/>
      <c r="AF6">
        <v>4</v>
      </c>
      <c r="AG6">
        <v>4</v>
      </c>
      <c r="AH6">
        <f t="shared" si="6"/>
        <v>4</v>
      </c>
      <c r="AI6">
        <v>2</v>
      </c>
      <c r="AJ6">
        <v>5</v>
      </c>
      <c r="AK6">
        <v>3</v>
      </c>
      <c r="AL6">
        <v>3</v>
      </c>
      <c r="AM6">
        <v>1</v>
      </c>
      <c r="AN6">
        <v>5</v>
      </c>
      <c r="AO6">
        <v>4</v>
      </c>
      <c r="AP6">
        <f t="shared" si="7"/>
        <v>2</v>
      </c>
      <c r="AQ6">
        <v>5</v>
      </c>
      <c r="AR6">
        <f t="shared" si="8"/>
        <v>1</v>
      </c>
      <c r="AS6">
        <f t="shared" si="9"/>
        <v>2.75</v>
      </c>
      <c r="AT6">
        <v>3</v>
      </c>
      <c r="AU6">
        <v>1</v>
      </c>
      <c r="AV6">
        <v>3</v>
      </c>
      <c r="AW6">
        <f t="shared" si="10"/>
        <v>2.3333333333333335</v>
      </c>
      <c r="AX6">
        <v>5</v>
      </c>
      <c r="AY6">
        <v>5</v>
      </c>
      <c r="AZ6">
        <f t="shared" si="11"/>
        <v>5</v>
      </c>
    </row>
    <row r="7" spans="1:61" x14ac:dyDescent="0.25">
      <c r="A7" s="16">
        <v>6</v>
      </c>
      <c r="B7" s="13">
        <v>4</v>
      </c>
      <c r="C7" s="13">
        <v>3.4</v>
      </c>
      <c r="D7">
        <v>2</v>
      </c>
      <c r="E7">
        <v>21</v>
      </c>
      <c r="F7">
        <v>4</v>
      </c>
      <c r="G7">
        <v>1</v>
      </c>
      <c r="H7">
        <v>2</v>
      </c>
      <c r="I7">
        <v>3</v>
      </c>
      <c r="J7" s="18">
        <v>5</v>
      </c>
      <c r="K7" s="18">
        <v>5</v>
      </c>
      <c r="L7" s="18">
        <f t="shared" si="0"/>
        <v>5</v>
      </c>
      <c r="M7" s="18">
        <v>2</v>
      </c>
      <c r="N7" s="18">
        <v>3</v>
      </c>
      <c r="O7" s="18">
        <v>5</v>
      </c>
      <c r="P7" s="18">
        <v>5</v>
      </c>
      <c r="Q7" s="18">
        <v>5</v>
      </c>
      <c r="R7" s="18">
        <v>5</v>
      </c>
      <c r="S7" s="18">
        <v>5</v>
      </c>
      <c r="T7" s="18">
        <f t="shared" si="1"/>
        <v>1</v>
      </c>
      <c r="U7" s="18">
        <v>2</v>
      </c>
      <c r="V7" s="18">
        <f t="shared" si="2"/>
        <v>4</v>
      </c>
      <c r="W7" s="18">
        <f t="shared" si="3"/>
        <v>3.75</v>
      </c>
      <c r="X7" s="18">
        <v>4</v>
      </c>
      <c r="Y7" s="18">
        <v>3</v>
      </c>
      <c r="Z7" s="18">
        <v>3</v>
      </c>
      <c r="AA7" s="18">
        <f t="shared" si="4"/>
        <v>3.3333333333333335</v>
      </c>
      <c r="AB7" s="18">
        <v>3</v>
      </c>
      <c r="AC7" s="20">
        <v>4</v>
      </c>
      <c r="AD7" s="24">
        <f t="shared" si="5"/>
        <v>3.5</v>
      </c>
      <c r="AE7" s="3"/>
      <c r="AF7">
        <v>4</v>
      </c>
      <c r="AG7">
        <v>4</v>
      </c>
      <c r="AH7">
        <f t="shared" si="6"/>
        <v>4</v>
      </c>
      <c r="AI7">
        <v>3</v>
      </c>
      <c r="AJ7">
        <v>4</v>
      </c>
      <c r="AK7">
        <v>5</v>
      </c>
      <c r="AL7">
        <v>4</v>
      </c>
      <c r="AM7">
        <v>4</v>
      </c>
      <c r="AN7">
        <v>3</v>
      </c>
      <c r="AO7">
        <v>1</v>
      </c>
      <c r="AP7">
        <f t="shared" si="7"/>
        <v>5</v>
      </c>
      <c r="AQ7">
        <v>3</v>
      </c>
      <c r="AR7">
        <f t="shared" si="8"/>
        <v>3</v>
      </c>
      <c r="AS7">
        <f t="shared" si="9"/>
        <v>3.875</v>
      </c>
      <c r="AT7">
        <v>3</v>
      </c>
      <c r="AU7">
        <v>3</v>
      </c>
      <c r="AV7">
        <v>3</v>
      </c>
      <c r="AW7">
        <f t="shared" si="10"/>
        <v>3</v>
      </c>
      <c r="AX7">
        <v>5</v>
      </c>
      <c r="AY7">
        <v>4</v>
      </c>
      <c r="AZ7">
        <f t="shared" si="11"/>
        <v>4.5</v>
      </c>
    </row>
    <row r="8" spans="1:61" x14ac:dyDescent="0.25">
      <c r="A8" s="16">
        <v>7</v>
      </c>
      <c r="B8" s="13">
        <v>3.4</v>
      </c>
      <c r="C8" s="13">
        <v>0.67</v>
      </c>
      <c r="D8">
        <v>2</v>
      </c>
      <c r="E8">
        <v>20</v>
      </c>
      <c r="F8">
        <v>1</v>
      </c>
      <c r="G8">
        <v>1</v>
      </c>
      <c r="H8">
        <v>3</v>
      </c>
      <c r="I8">
        <v>2</v>
      </c>
      <c r="J8" s="17">
        <v>4</v>
      </c>
      <c r="K8" s="17">
        <v>4</v>
      </c>
      <c r="L8" s="17">
        <f t="shared" si="0"/>
        <v>4</v>
      </c>
      <c r="M8" s="17">
        <v>2</v>
      </c>
      <c r="N8" s="17">
        <v>5</v>
      </c>
      <c r="O8" s="17">
        <v>5</v>
      </c>
      <c r="P8" s="17">
        <v>5</v>
      </c>
      <c r="Q8" s="17">
        <v>5</v>
      </c>
      <c r="R8" s="17">
        <v>5</v>
      </c>
      <c r="S8" s="17">
        <v>1</v>
      </c>
      <c r="T8" s="17">
        <f t="shared" si="1"/>
        <v>5</v>
      </c>
      <c r="U8" s="17">
        <v>1</v>
      </c>
      <c r="V8" s="17">
        <f t="shared" si="2"/>
        <v>5</v>
      </c>
      <c r="W8" s="17">
        <f t="shared" si="3"/>
        <v>4.625</v>
      </c>
      <c r="X8" s="17">
        <v>3</v>
      </c>
      <c r="Y8" s="17">
        <v>2</v>
      </c>
      <c r="Z8" s="17">
        <v>2</v>
      </c>
      <c r="AA8" s="17">
        <f t="shared" si="4"/>
        <v>2.3333333333333335</v>
      </c>
      <c r="AB8" s="17">
        <v>5</v>
      </c>
      <c r="AC8" s="19">
        <v>4</v>
      </c>
      <c r="AD8" s="23">
        <f t="shared" si="5"/>
        <v>4.5</v>
      </c>
      <c r="AE8" s="3"/>
      <c r="AF8">
        <v>3</v>
      </c>
      <c r="AG8">
        <v>3</v>
      </c>
      <c r="AH8">
        <f t="shared" si="6"/>
        <v>3</v>
      </c>
      <c r="AI8">
        <v>4</v>
      </c>
      <c r="AJ8">
        <v>3</v>
      </c>
      <c r="AK8">
        <v>2</v>
      </c>
      <c r="AL8">
        <v>2</v>
      </c>
      <c r="AM8">
        <v>2</v>
      </c>
      <c r="AN8">
        <v>3</v>
      </c>
      <c r="AO8">
        <v>4</v>
      </c>
      <c r="AP8">
        <f t="shared" si="7"/>
        <v>2</v>
      </c>
      <c r="AQ8">
        <v>4</v>
      </c>
      <c r="AR8">
        <f t="shared" si="8"/>
        <v>2</v>
      </c>
      <c r="AS8">
        <f t="shared" si="9"/>
        <v>2.5</v>
      </c>
      <c r="AT8">
        <v>2</v>
      </c>
      <c r="AU8">
        <v>3</v>
      </c>
      <c r="AV8">
        <v>1</v>
      </c>
      <c r="AW8">
        <f t="shared" si="10"/>
        <v>2</v>
      </c>
      <c r="AX8">
        <v>3</v>
      </c>
      <c r="AY8">
        <v>3</v>
      </c>
      <c r="AZ8">
        <f t="shared" si="11"/>
        <v>3</v>
      </c>
    </row>
    <row r="9" spans="1:61" x14ac:dyDescent="0.25">
      <c r="A9" s="16">
        <v>8</v>
      </c>
      <c r="B9" s="13">
        <v>3.33</v>
      </c>
      <c r="C9" s="13">
        <v>2.67</v>
      </c>
      <c r="D9">
        <v>1</v>
      </c>
      <c r="E9">
        <v>22</v>
      </c>
      <c r="F9">
        <v>4</v>
      </c>
      <c r="G9">
        <v>2</v>
      </c>
      <c r="H9">
        <v>1</v>
      </c>
      <c r="I9">
        <v>3</v>
      </c>
      <c r="J9" s="18">
        <v>1</v>
      </c>
      <c r="K9" s="18">
        <v>5</v>
      </c>
      <c r="L9" s="18">
        <f t="shared" si="0"/>
        <v>3</v>
      </c>
      <c r="M9" s="18">
        <v>5</v>
      </c>
      <c r="N9" s="18">
        <v>5</v>
      </c>
      <c r="O9" s="18">
        <v>5</v>
      </c>
      <c r="P9" s="18">
        <v>5</v>
      </c>
      <c r="Q9" s="18">
        <v>1</v>
      </c>
      <c r="R9" s="18">
        <v>5</v>
      </c>
      <c r="S9" s="18">
        <v>1</v>
      </c>
      <c r="T9" s="18">
        <f t="shared" si="1"/>
        <v>5</v>
      </c>
      <c r="U9" s="18">
        <v>5</v>
      </c>
      <c r="V9" s="18">
        <f t="shared" si="2"/>
        <v>1</v>
      </c>
      <c r="W9" s="18">
        <f t="shared" si="3"/>
        <v>4</v>
      </c>
      <c r="X9" s="18">
        <v>5</v>
      </c>
      <c r="Y9" s="18">
        <v>5</v>
      </c>
      <c r="Z9" s="18">
        <v>5</v>
      </c>
      <c r="AA9" s="18">
        <f t="shared" si="4"/>
        <v>5</v>
      </c>
      <c r="AB9" s="18">
        <v>5</v>
      </c>
      <c r="AC9" s="20">
        <v>5</v>
      </c>
      <c r="AD9" s="24">
        <f t="shared" si="5"/>
        <v>5</v>
      </c>
      <c r="AE9" s="3"/>
      <c r="AF9">
        <v>1</v>
      </c>
      <c r="AG9">
        <v>1</v>
      </c>
      <c r="AH9">
        <f t="shared" si="6"/>
        <v>1</v>
      </c>
      <c r="AI9">
        <v>1</v>
      </c>
      <c r="AJ9">
        <v>5</v>
      </c>
      <c r="AK9">
        <v>1</v>
      </c>
      <c r="AL9">
        <v>1</v>
      </c>
      <c r="AM9">
        <v>5</v>
      </c>
      <c r="AN9">
        <v>1</v>
      </c>
      <c r="AO9">
        <v>1</v>
      </c>
      <c r="AP9">
        <f t="shared" si="7"/>
        <v>5</v>
      </c>
      <c r="AQ9">
        <v>5</v>
      </c>
      <c r="AR9">
        <f t="shared" si="8"/>
        <v>1</v>
      </c>
      <c r="AS9">
        <f t="shared" si="9"/>
        <v>2.5</v>
      </c>
      <c r="AT9">
        <v>5</v>
      </c>
      <c r="AU9">
        <v>5</v>
      </c>
      <c r="AV9">
        <v>1</v>
      </c>
      <c r="AW9">
        <f t="shared" si="10"/>
        <v>3.6666666666666665</v>
      </c>
      <c r="AX9">
        <v>5</v>
      </c>
      <c r="AY9">
        <v>1</v>
      </c>
      <c r="AZ9">
        <f t="shared" si="11"/>
        <v>3</v>
      </c>
    </row>
    <row r="10" spans="1:61" x14ac:dyDescent="0.25">
      <c r="A10" s="16">
        <v>9</v>
      </c>
      <c r="B10" s="13">
        <v>4</v>
      </c>
      <c r="C10" s="13">
        <v>1.33</v>
      </c>
      <c r="D10">
        <v>1</v>
      </c>
      <c r="E10">
        <v>22</v>
      </c>
      <c r="F10">
        <v>1</v>
      </c>
      <c r="G10">
        <v>2</v>
      </c>
      <c r="H10">
        <v>3</v>
      </c>
      <c r="I10">
        <v>3</v>
      </c>
      <c r="J10" s="17">
        <v>2</v>
      </c>
      <c r="K10" s="17">
        <v>2</v>
      </c>
      <c r="L10" s="17">
        <f t="shared" si="0"/>
        <v>2</v>
      </c>
      <c r="M10" s="17">
        <v>5</v>
      </c>
      <c r="N10" s="17">
        <v>1</v>
      </c>
      <c r="O10" s="17">
        <v>1</v>
      </c>
      <c r="P10" s="17">
        <v>2</v>
      </c>
      <c r="Q10" s="17">
        <v>1</v>
      </c>
      <c r="R10" s="17">
        <v>1</v>
      </c>
      <c r="S10" s="17">
        <v>5</v>
      </c>
      <c r="T10" s="17">
        <f t="shared" si="1"/>
        <v>1</v>
      </c>
      <c r="U10" s="17">
        <v>5</v>
      </c>
      <c r="V10" s="17">
        <f t="shared" si="2"/>
        <v>1</v>
      </c>
      <c r="W10" s="17">
        <f t="shared" si="3"/>
        <v>1.625</v>
      </c>
      <c r="X10" s="17">
        <v>2</v>
      </c>
      <c r="Y10" s="17">
        <v>5</v>
      </c>
      <c r="Z10" s="17">
        <v>1</v>
      </c>
      <c r="AA10" s="17">
        <f t="shared" si="4"/>
        <v>2.6666666666666665</v>
      </c>
      <c r="AB10" s="17">
        <v>1</v>
      </c>
      <c r="AC10" s="19">
        <v>2</v>
      </c>
      <c r="AD10" s="23">
        <f t="shared" si="5"/>
        <v>1.5</v>
      </c>
      <c r="AE10" s="3"/>
      <c r="AF10">
        <v>5</v>
      </c>
      <c r="AG10">
        <v>4</v>
      </c>
      <c r="AH10">
        <f t="shared" si="6"/>
        <v>4.5</v>
      </c>
      <c r="AI10">
        <v>1</v>
      </c>
      <c r="AJ10">
        <f>MEDIAN(AJ2:AJ9,AJ11:AJ78)</f>
        <v>4</v>
      </c>
      <c r="AK10">
        <v>5</v>
      </c>
      <c r="AL10">
        <v>5</v>
      </c>
      <c r="AM10">
        <v>2</v>
      </c>
      <c r="AN10">
        <v>3</v>
      </c>
      <c r="AO10">
        <v>3</v>
      </c>
      <c r="AP10">
        <f t="shared" si="7"/>
        <v>3</v>
      </c>
      <c r="AQ10">
        <v>1</v>
      </c>
      <c r="AR10">
        <f t="shared" si="8"/>
        <v>5</v>
      </c>
      <c r="AS10">
        <f t="shared" si="9"/>
        <v>3.5</v>
      </c>
      <c r="AT10">
        <f>MEDIAN(AT2:AT9,AT11:AT78)</f>
        <v>3</v>
      </c>
      <c r="AU10">
        <v>3</v>
      </c>
      <c r="AV10">
        <v>4</v>
      </c>
      <c r="AW10">
        <f t="shared" si="10"/>
        <v>3.3333333333333335</v>
      </c>
      <c r="AX10">
        <v>1</v>
      </c>
      <c r="AY10">
        <f>MEDIAN(AY2:AY9,AY11:AY78)</f>
        <v>3</v>
      </c>
      <c r="AZ10">
        <f t="shared" si="11"/>
        <v>2</v>
      </c>
    </row>
    <row r="11" spans="1:61" x14ac:dyDescent="0.25">
      <c r="A11" s="16">
        <v>10</v>
      </c>
      <c r="B11" s="13">
        <v>4</v>
      </c>
      <c r="C11" s="13">
        <v>2</v>
      </c>
      <c r="D11">
        <v>1</v>
      </c>
      <c r="E11">
        <v>21</v>
      </c>
      <c r="F11">
        <v>1</v>
      </c>
      <c r="G11">
        <v>2</v>
      </c>
      <c r="H11">
        <v>2</v>
      </c>
      <c r="I11">
        <v>3</v>
      </c>
      <c r="J11" s="18">
        <v>4</v>
      </c>
      <c r="K11" s="18">
        <v>3</v>
      </c>
      <c r="L11" s="18">
        <f t="shared" si="0"/>
        <v>3.5</v>
      </c>
      <c r="M11" s="18">
        <v>5</v>
      </c>
      <c r="N11" s="18">
        <v>4</v>
      </c>
      <c r="O11" s="18">
        <v>4</v>
      </c>
      <c r="P11" s="18">
        <v>4</v>
      </c>
      <c r="Q11" s="18">
        <v>4</v>
      </c>
      <c r="R11" s="18">
        <v>5</v>
      </c>
      <c r="S11" s="18">
        <v>1</v>
      </c>
      <c r="T11" s="18">
        <f t="shared" si="1"/>
        <v>5</v>
      </c>
      <c r="U11" s="18">
        <v>2</v>
      </c>
      <c r="V11" s="18">
        <f t="shared" si="2"/>
        <v>4</v>
      </c>
      <c r="W11" s="18">
        <f t="shared" si="3"/>
        <v>4.375</v>
      </c>
      <c r="X11" s="18">
        <v>3</v>
      </c>
      <c r="Y11" s="18">
        <v>2</v>
      </c>
      <c r="Z11" s="18">
        <v>1</v>
      </c>
      <c r="AA11" s="18">
        <f t="shared" si="4"/>
        <v>2</v>
      </c>
      <c r="AB11" s="18">
        <v>5</v>
      </c>
      <c r="AC11" s="20">
        <v>5</v>
      </c>
      <c r="AD11" s="24">
        <f t="shared" si="5"/>
        <v>5</v>
      </c>
      <c r="AE11" s="3"/>
      <c r="AF11">
        <v>3</v>
      </c>
      <c r="AG11">
        <v>2</v>
      </c>
      <c r="AH11">
        <f t="shared" si="6"/>
        <v>2.5</v>
      </c>
      <c r="AI11">
        <v>5</v>
      </c>
      <c r="AJ11">
        <v>3</v>
      </c>
      <c r="AK11">
        <v>4</v>
      </c>
      <c r="AL11">
        <v>2</v>
      </c>
      <c r="AM11">
        <v>1</v>
      </c>
      <c r="AN11">
        <v>3</v>
      </c>
      <c r="AO11">
        <v>2</v>
      </c>
      <c r="AP11">
        <f t="shared" si="7"/>
        <v>4</v>
      </c>
      <c r="AQ11">
        <v>3</v>
      </c>
      <c r="AR11">
        <f t="shared" si="8"/>
        <v>3</v>
      </c>
      <c r="AS11">
        <f t="shared" si="9"/>
        <v>3.125</v>
      </c>
      <c r="AT11">
        <v>3</v>
      </c>
      <c r="AU11">
        <v>4</v>
      </c>
      <c r="AV11">
        <v>2</v>
      </c>
      <c r="AW11">
        <f t="shared" si="10"/>
        <v>3</v>
      </c>
      <c r="AX11">
        <v>5</v>
      </c>
      <c r="AY11">
        <v>5</v>
      </c>
      <c r="AZ11">
        <f t="shared" si="11"/>
        <v>5</v>
      </c>
    </row>
    <row r="12" spans="1:61" x14ac:dyDescent="0.25">
      <c r="A12" s="16">
        <v>11</v>
      </c>
      <c r="B12" s="13">
        <v>4</v>
      </c>
      <c r="C12" s="13">
        <v>2.67</v>
      </c>
      <c r="D12">
        <v>2</v>
      </c>
      <c r="E12">
        <v>23</v>
      </c>
      <c r="F12">
        <v>1</v>
      </c>
      <c r="G12">
        <v>1</v>
      </c>
      <c r="H12">
        <v>5</v>
      </c>
      <c r="I12">
        <v>3</v>
      </c>
      <c r="J12" s="17">
        <v>3</v>
      </c>
      <c r="K12" s="17">
        <v>3</v>
      </c>
      <c r="L12" s="17">
        <f t="shared" si="0"/>
        <v>3</v>
      </c>
      <c r="M12" s="17">
        <v>2</v>
      </c>
      <c r="N12" s="17">
        <v>4</v>
      </c>
      <c r="O12" s="17">
        <v>5</v>
      </c>
      <c r="P12" s="17">
        <v>5</v>
      </c>
      <c r="Q12" s="17">
        <v>5</v>
      </c>
      <c r="R12" s="17">
        <v>5</v>
      </c>
      <c r="S12" s="17">
        <v>1</v>
      </c>
      <c r="T12" s="17">
        <f t="shared" si="1"/>
        <v>5</v>
      </c>
      <c r="U12" s="17">
        <v>4</v>
      </c>
      <c r="V12" s="17">
        <f t="shared" si="2"/>
        <v>2</v>
      </c>
      <c r="W12" s="17">
        <f t="shared" si="3"/>
        <v>4.125</v>
      </c>
      <c r="X12" s="17">
        <v>3</v>
      </c>
      <c r="Y12" s="17">
        <v>4</v>
      </c>
      <c r="Z12" s="17">
        <v>4</v>
      </c>
      <c r="AA12" s="17">
        <f t="shared" si="4"/>
        <v>3.6666666666666665</v>
      </c>
      <c r="AB12" s="17">
        <v>4</v>
      </c>
      <c r="AC12" s="19">
        <v>2</v>
      </c>
      <c r="AD12" s="23">
        <f t="shared" si="5"/>
        <v>3</v>
      </c>
      <c r="AE12" s="3"/>
      <c r="AF12">
        <v>4</v>
      </c>
      <c r="AG12">
        <v>3</v>
      </c>
      <c r="AH12">
        <f t="shared" si="6"/>
        <v>3.5</v>
      </c>
      <c r="AI12">
        <v>5</v>
      </c>
      <c r="AJ12">
        <v>3</v>
      </c>
      <c r="AK12">
        <v>3</v>
      </c>
      <c r="AL12">
        <v>1</v>
      </c>
      <c r="AM12">
        <v>1</v>
      </c>
      <c r="AN12">
        <v>4</v>
      </c>
      <c r="AO12">
        <v>2</v>
      </c>
      <c r="AP12">
        <f t="shared" si="7"/>
        <v>4</v>
      </c>
      <c r="AQ12">
        <v>5</v>
      </c>
      <c r="AR12">
        <f t="shared" si="8"/>
        <v>1</v>
      </c>
      <c r="AS12">
        <f t="shared" si="9"/>
        <v>2.75</v>
      </c>
      <c r="AT12">
        <v>4</v>
      </c>
      <c r="AU12">
        <v>4</v>
      </c>
      <c r="AV12">
        <v>2</v>
      </c>
      <c r="AW12">
        <f t="shared" si="10"/>
        <v>3.3333333333333335</v>
      </c>
      <c r="AX12">
        <v>1</v>
      </c>
      <c r="AY12">
        <v>2</v>
      </c>
      <c r="AZ12">
        <f t="shared" si="11"/>
        <v>1.5</v>
      </c>
    </row>
    <row r="13" spans="1:61" x14ac:dyDescent="0.25">
      <c r="A13" s="16">
        <v>12</v>
      </c>
      <c r="B13" s="13">
        <v>4</v>
      </c>
      <c r="C13" s="13">
        <v>2</v>
      </c>
      <c r="D13">
        <v>2</v>
      </c>
      <c r="E13">
        <v>22</v>
      </c>
      <c r="F13">
        <v>4</v>
      </c>
      <c r="G13">
        <v>1</v>
      </c>
      <c r="H13">
        <v>3</v>
      </c>
      <c r="I13">
        <v>1</v>
      </c>
      <c r="J13" s="18">
        <v>3</v>
      </c>
      <c r="K13" s="18">
        <v>4</v>
      </c>
      <c r="L13" s="18">
        <f t="shared" si="0"/>
        <v>3.5</v>
      </c>
      <c r="M13" s="18">
        <v>4</v>
      </c>
      <c r="N13" s="18">
        <v>3</v>
      </c>
      <c r="O13" s="18">
        <v>5</v>
      </c>
      <c r="P13" s="18">
        <v>5</v>
      </c>
      <c r="Q13" s="18">
        <v>4</v>
      </c>
      <c r="R13" s="18">
        <v>4</v>
      </c>
      <c r="S13" s="18">
        <v>1</v>
      </c>
      <c r="T13" s="18">
        <f t="shared" si="1"/>
        <v>5</v>
      </c>
      <c r="U13" s="18">
        <v>1</v>
      </c>
      <c r="V13" s="18">
        <f t="shared" si="2"/>
        <v>5</v>
      </c>
      <c r="W13" s="18">
        <f t="shared" si="3"/>
        <v>4.375</v>
      </c>
      <c r="X13" s="18">
        <v>4</v>
      </c>
      <c r="Y13" s="18">
        <v>5</v>
      </c>
      <c r="Z13" s="18">
        <v>3</v>
      </c>
      <c r="AA13" s="18">
        <f t="shared" si="4"/>
        <v>4</v>
      </c>
      <c r="AB13" s="18">
        <v>5</v>
      </c>
      <c r="AC13" s="20">
        <v>4</v>
      </c>
      <c r="AD13" s="24">
        <f t="shared" si="5"/>
        <v>4.5</v>
      </c>
      <c r="AE13" s="3"/>
      <c r="AF13">
        <v>3</v>
      </c>
      <c r="AG13">
        <v>4</v>
      </c>
      <c r="AH13">
        <f t="shared" si="6"/>
        <v>3.5</v>
      </c>
      <c r="AI13">
        <v>5</v>
      </c>
      <c r="AJ13">
        <v>2</v>
      </c>
      <c r="AK13">
        <v>2</v>
      </c>
      <c r="AL13">
        <v>1</v>
      </c>
      <c r="AM13">
        <v>2</v>
      </c>
      <c r="AN13">
        <v>4</v>
      </c>
      <c r="AO13">
        <v>2</v>
      </c>
      <c r="AP13">
        <f t="shared" si="7"/>
        <v>4</v>
      </c>
      <c r="AQ13">
        <v>4</v>
      </c>
      <c r="AR13">
        <f t="shared" si="8"/>
        <v>2</v>
      </c>
      <c r="AS13">
        <f t="shared" si="9"/>
        <v>2.75</v>
      </c>
      <c r="AT13">
        <v>4</v>
      </c>
      <c r="AU13">
        <v>1</v>
      </c>
      <c r="AV13">
        <v>5</v>
      </c>
      <c r="AW13">
        <f t="shared" si="10"/>
        <v>3.3333333333333335</v>
      </c>
      <c r="AX13">
        <v>5</v>
      </c>
      <c r="AY13">
        <v>2</v>
      </c>
      <c r="AZ13">
        <f t="shared" si="11"/>
        <v>3.5</v>
      </c>
    </row>
    <row r="14" spans="1:61" x14ac:dyDescent="0.25">
      <c r="A14" s="16">
        <v>13</v>
      </c>
      <c r="B14" s="13">
        <v>4</v>
      </c>
      <c r="C14" s="13">
        <v>1.67</v>
      </c>
      <c r="D14">
        <v>1</v>
      </c>
      <c r="E14">
        <v>20</v>
      </c>
      <c r="F14">
        <v>4</v>
      </c>
      <c r="G14">
        <v>2</v>
      </c>
      <c r="H14">
        <v>3</v>
      </c>
      <c r="I14">
        <v>2</v>
      </c>
      <c r="J14" s="17">
        <v>5</v>
      </c>
      <c r="K14" s="17">
        <v>5</v>
      </c>
      <c r="L14" s="17">
        <f t="shared" si="0"/>
        <v>5</v>
      </c>
      <c r="M14" s="17">
        <v>4</v>
      </c>
      <c r="N14" s="17">
        <v>5</v>
      </c>
      <c r="O14" s="17">
        <v>5</v>
      </c>
      <c r="P14" s="17">
        <v>5</v>
      </c>
      <c r="Q14" s="17">
        <v>5</v>
      </c>
      <c r="R14" s="17">
        <v>4</v>
      </c>
      <c r="S14" s="17">
        <v>1</v>
      </c>
      <c r="T14" s="17">
        <f t="shared" si="1"/>
        <v>5</v>
      </c>
      <c r="U14" s="17">
        <v>1</v>
      </c>
      <c r="V14" s="17">
        <f t="shared" si="2"/>
        <v>5</v>
      </c>
      <c r="W14" s="17">
        <f t="shared" si="3"/>
        <v>4.75</v>
      </c>
      <c r="X14" s="17">
        <v>5</v>
      </c>
      <c r="Y14" s="17">
        <v>5</v>
      </c>
      <c r="Z14" s="17">
        <v>4</v>
      </c>
      <c r="AA14" s="17">
        <f t="shared" si="4"/>
        <v>4.666666666666667</v>
      </c>
      <c r="AB14" s="17">
        <v>5</v>
      </c>
      <c r="AC14" s="19">
        <v>5</v>
      </c>
      <c r="AD14" s="23">
        <f t="shared" si="5"/>
        <v>5</v>
      </c>
      <c r="AE14" s="3"/>
      <c r="AF14">
        <v>3</v>
      </c>
      <c r="AG14">
        <v>2</v>
      </c>
      <c r="AH14">
        <f t="shared" si="6"/>
        <v>2.5</v>
      </c>
      <c r="AI14">
        <v>5</v>
      </c>
      <c r="AJ14">
        <v>4</v>
      </c>
      <c r="AK14">
        <v>2</v>
      </c>
      <c r="AL14">
        <v>1</v>
      </c>
      <c r="AM14">
        <v>1</v>
      </c>
      <c r="AN14">
        <v>1</v>
      </c>
      <c r="AO14">
        <v>3</v>
      </c>
      <c r="AP14">
        <f t="shared" si="7"/>
        <v>3</v>
      </c>
      <c r="AQ14">
        <v>1</v>
      </c>
      <c r="AR14">
        <f t="shared" si="8"/>
        <v>5</v>
      </c>
      <c r="AS14">
        <f t="shared" si="9"/>
        <v>2.75</v>
      </c>
      <c r="AT14">
        <v>3</v>
      </c>
      <c r="AU14">
        <v>2</v>
      </c>
      <c r="AV14">
        <v>3</v>
      </c>
      <c r="AW14">
        <f t="shared" si="10"/>
        <v>2.6666666666666665</v>
      </c>
      <c r="AX14">
        <v>5</v>
      </c>
      <c r="AY14">
        <v>5</v>
      </c>
      <c r="AZ14">
        <f t="shared" si="11"/>
        <v>5</v>
      </c>
    </row>
    <row r="15" spans="1:61" x14ac:dyDescent="0.25">
      <c r="A15" s="16">
        <v>14</v>
      </c>
      <c r="B15" s="13">
        <v>4</v>
      </c>
      <c r="C15" s="13">
        <v>2.67</v>
      </c>
      <c r="D15">
        <v>1</v>
      </c>
      <c r="E15">
        <v>22</v>
      </c>
      <c r="F15">
        <v>2</v>
      </c>
      <c r="G15">
        <v>2</v>
      </c>
      <c r="H15">
        <v>2</v>
      </c>
      <c r="I15">
        <v>3</v>
      </c>
      <c r="J15" s="18">
        <v>4</v>
      </c>
      <c r="K15" s="18">
        <v>4</v>
      </c>
      <c r="L15" s="18">
        <f t="shared" si="0"/>
        <v>4</v>
      </c>
      <c r="M15" s="18">
        <v>5</v>
      </c>
      <c r="N15" s="18">
        <v>4</v>
      </c>
      <c r="O15" s="18">
        <v>5</v>
      </c>
      <c r="P15" s="18">
        <v>3</v>
      </c>
      <c r="Q15" s="18">
        <v>4</v>
      </c>
      <c r="R15" s="18">
        <v>4</v>
      </c>
      <c r="S15" s="18">
        <v>3</v>
      </c>
      <c r="T15" s="18">
        <f t="shared" si="1"/>
        <v>3</v>
      </c>
      <c r="U15" s="18">
        <v>4</v>
      </c>
      <c r="V15" s="18">
        <f t="shared" si="2"/>
        <v>2</v>
      </c>
      <c r="W15" s="18">
        <f t="shared" si="3"/>
        <v>3.75</v>
      </c>
      <c r="X15" s="18">
        <v>2</v>
      </c>
      <c r="Y15" s="18">
        <v>4</v>
      </c>
      <c r="Z15" s="18">
        <v>2</v>
      </c>
      <c r="AA15" s="18">
        <f t="shared" si="4"/>
        <v>2.6666666666666665</v>
      </c>
      <c r="AB15" s="18">
        <v>4</v>
      </c>
      <c r="AC15" s="20">
        <v>3</v>
      </c>
      <c r="AD15" s="24">
        <f t="shared" si="5"/>
        <v>3.5</v>
      </c>
      <c r="AE15" s="3"/>
      <c r="AF15">
        <v>3</v>
      </c>
      <c r="AG15">
        <v>3</v>
      </c>
      <c r="AH15">
        <f t="shared" si="6"/>
        <v>3</v>
      </c>
      <c r="AI15">
        <v>1</v>
      </c>
      <c r="AJ15">
        <v>3</v>
      </c>
      <c r="AK15">
        <v>4</v>
      </c>
      <c r="AL15">
        <v>3</v>
      </c>
      <c r="AM15">
        <v>3</v>
      </c>
      <c r="AN15">
        <v>4</v>
      </c>
      <c r="AO15">
        <v>2</v>
      </c>
      <c r="AP15">
        <f t="shared" si="7"/>
        <v>4</v>
      </c>
      <c r="AQ15">
        <v>2</v>
      </c>
      <c r="AR15">
        <f t="shared" si="8"/>
        <v>4</v>
      </c>
      <c r="AS15">
        <f t="shared" si="9"/>
        <v>3.25</v>
      </c>
      <c r="AT15">
        <v>2</v>
      </c>
      <c r="AU15">
        <v>2</v>
      </c>
      <c r="AV15">
        <v>2</v>
      </c>
      <c r="AW15">
        <f t="shared" si="10"/>
        <v>2</v>
      </c>
      <c r="AX15">
        <v>4</v>
      </c>
      <c r="AY15">
        <v>5</v>
      </c>
      <c r="AZ15">
        <f t="shared" si="11"/>
        <v>4.5</v>
      </c>
    </row>
    <row r="16" spans="1:61" x14ac:dyDescent="0.25">
      <c r="A16" s="16">
        <v>15</v>
      </c>
      <c r="B16" s="13">
        <v>4</v>
      </c>
      <c r="C16" s="13">
        <v>1.33</v>
      </c>
      <c r="D16">
        <v>2</v>
      </c>
      <c r="E16">
        <v>24</v>
      </c>
      <c r="F16">
        <v>4</v>
      </c>
      <c r="G16">
        <v>1</v>
      </c>
      <c r="H16">
        <v>2</v>
      </c>
      <c r="I16">
        <v>4</v>
      </c>
      <c r="J16" s="17">
        <v>5</v>
      </c>
      <c r="K16" s="17">
        <v>4</v>
      </c>
      <c r="L16" s="17">
        <f t="shared" si="0"/>
        <v>4.5</v>
      </c>
      <c r="M16" s="17">
        <v>3</v>
      </c>
      <c r="N16" s="17">
        <v>2</v>
      </c>
      <c r="O16" s="17">
        <v>2</v>
      </c>
      <c r="P16" s="17">
        <v>3</v>
      </c>
      <c r="Q16" s="17">
        <v>4</v>
      </c>
      <c r="R16" s="17">
        <v>2</v>
      </c>
      <c r="S16" s="17">
        <v>3</v>
      </c>
      <c r="T16" s="17">
        <f t="shared" si="1"/>
        <v>3</v>
      </c>
      <c r="U16" s="17">
        <v>3</v>
      </c>
      <c r="V16" s="17">
        <f t="shared" si="2"/>
        <v>3</v>
      </c>
      <c r="W16" s="17">
        <f t="shared" si="3"/>
        <v>2.75</v>
      </c>
      <c r="X16" s="17">
        <v>2</v>
      </c>
      <c r="Y16" s="17">
        <v>2</v>
      </c>
      <c r="Z16" s="17">
        <v>1</v>
      </c>
      <c r="AA16" s="17">
        <f t="shared" si="4"/>
        <v>1.6666666666666667</v>
      </c>
      <c r="AB16" s="17">
        <v>4</v>
      </c>
      <c r="AC16" s="19">
        <v>5</v>
      </c>
      <c r="AD16" s="23">
        <f t="shared" si="5"/>
        <v>4.5</v>
      </c>
      <c r="AE16" s="3"/>
      <c r="AF16">
        <v>5</v>
      </c>
      <c r="AG16">
        <v>4</v>
      </c>
      <c r="AH16">
        <f t="shared" si="6"/>
        <v>4.5</v>
      </c>
      <c r="AI16">
        <v>3</v>
      </c>
      <c r="AJ16">
        <v>2</v>
      </c>
      <c r="AK16">
        <v>5</v>
      </c>
      <c r="AL16">
        <v>5</v>
      </c>
      <c r="AM16">
        <v>4</v>
      </c>
      <c r="AN16">
        <v>4</v>
      </c>
      <c r="AO16">
        <v>3</v>
      </c>
      <c r="AP16">
        <f t="shared" si="7"/>
        <v>3</v>
      </c>
      <c r="AQ16">
        <v>1</v>
      </c>
      <c r="AR16">
        <f t="shared" si="8"/>
        <v>5</v>
      </c>
      <c r="AS16">
        <f t="shared" si="9"/>
        <v>3.875</v>
      </c>
      <c r="AT16">
        <v>4</v>
      </c>
      <c r="AU16">
        <v>1</v>
      </c>
      <c r="AV16">
        <v>1</v>
      </c>
      <c r="AW16">
        <f t="shared" si="10"/>
        <v>2</v>
      </c>
      <c r="AX16">
        <v>5</v>
      </c>
      <c r="AY16">
        <v>4</v>
      </c>
      <c r="AZ16">
        <f t="shared" si="11"/>
        <v>4.5</v>
      </c>
    </row>
    <row r="17" spans="1:52" x14ac:dyDescent="0.25">
      <c r="A17" s="16">
        <v>16</v>
      </c>
      <c r="B17" s="13">
        <v>3.33</v>
      </c>
      <c r="C17" s="13">
        <v>2</v>
      </c>
      <c r="D17">
        <v>2</v>
      </c>
      <c r="E17">
        <v>22</v>
      </c>
      <c r="F17">
        <v>1</v>
      </c>
      <c r="G17">
        <v>1</v>
      </c>
      <c r="H17">
        <v>3</v>
      </c>
      <c r="I17">
        <v>2</v>
      </c>
      <c r="J17" s="18">
        <v>3</v>
      </c>
      <c r="K17" s="18">
        <v>3</v>
      </c>
      <c r="L17" s="18">
        <f t="shared" si="0"/>
        <v>3</v>
      </c>
      <c r="M17" s="18">
        <v>3</v>
      </c>
      <c r="N17" s="18">
        <v>3</v>
      </c>
      <c r="O17" s="18">
        <v>4</v>
      </c>
      <c r="P17" s="18">
        <v>4</v>
      </c>
      <c r="Q17" s="18">
        <v>4</v>
      </c>
      <c r="R17" s="18">
        <v>3</v>
      </c>
      <c r="S17" s="18">
        <v>3</v>
      </c>
      <c r="T17" s="18">
        <f t="shared" si="1"/>
        <v>3</v>
      </c>
      <c r="U17" s="18">
        <v>3</v>
      </c>
      <c r="V17" s="18">
        <f t="shared" si="2"/>
        <v>3</v>
      </c>
      <c r="W17" s="18">
        <f t="shared" si="3"/>
        <v>3.375</v>
      </c>
      <c r="X17" s="18">
        <v>3</v>
      </c>
      <c r="Y17" s="18">
        <v>2</v>
      </c>
      <c r="Z17" s="18">
        <v>3</v>
      </c>
      <c r="AA17" s="18">
        <f t="shared" si="4"/>
        <v>2.6666666666666665</v>
      </c>
      <c r="AB17" s="18">
        <v>4</v>
      </c>
      <c r="AC17" s="20">
        <v>3</v>
      </c>
      <c r="AD17" s="24">
        <f t="shared" si="5"/>
        <v>3.5</v>
      </c>
      <c r="AE17" s="3"/>
      <c r="AF17">
        <v>3</v>
      </c>
      <c r="AG17">
        <v>4</v>
      </c>
      <c r="AH17">
        <f t="shared" si="6"/>
        <v>3.5</v>
      </c>
      <c r="AI17">
        <v>4</v>
      </c>
      <c r="AJ17">
        <v>4</v>
      </c>
      <c r="AK17">
        <v>4</v>
      </c>
      <c r="AL17">
        <v>4</v>
      </c>
      <c r="AM17">
        <v>4</v>
      </c>
      <c r="AN17">
        <v>4</v>
      </c>
      <c r="AO17">
        <v>3</v>
      </c>
      <c r="AP17">
        <f t="shared" si="7"/>
        <v>3</v>
      </c>
      <c r="AQ17">
        <v>2</v>
      </c>
      <c r="AR17">
        <f t="shared" si="8"/>
        <v>4</v>
      </c>
      <c r="AS17">
        <f t="shared" si="9"/>
        <v>3.875</v>
      </c>
      <c r="AT17">
        <v>4</v>
      </c>
      <c r="AU17">
        <v>4</v>
      </c>
      <c r="AV17">
        <v>4</v>
      </c>
      <c r="AW17">
        <f t="shared" si="10"/>
        <v>4</v>
      </c>
      <c r="AX17">
        <v>3</v>
      </c>
      <c r="AY17">
        <v>2</v>
      </c>
      <c r="AZ17">
        <f t="shared" si="11"/>
        <v>2.5</v>
      </c>
    </row>
    <row r="18" spans="1:52" x14ac:dyDescent="0.25">
      <c r="A18" s="16">
        <v>17</v>
      </c>
      <c r="B18" s="13">
        <v>4</v>
      </c>
      <c r="C18" s="13">
        <v>2</v>
      </c>
      <c r="D18">
        <v>2</v>
      </c>
      <c r="E18">
        <f>E5</f>
        <v>21</v>
      </c>
      <c r="F18">
        <v>1</v>
      </c>
      <c r="G18">
        <v>2</v>
      </c>
      <c r="H18">
        <v>3</v>
      </c>
      <c r="I18">
        <v>3</v>
      </c>
      <c r="J18" s="17">
        <v>4</v>
      </c>
      <c r="K18" s="17">
        <v>3</v>
      </c>
      <c r="L18" s="17">
        <f t="shared" si="0"/>
        <v>3.5</v>
      </c>
      <c r="M18" s="17">
        <v>3</v>
      </c>
      <c r="N18" s="17">
        <v>5</v>
      </c>
      <c r="O18" s="17">
        <v>5</v>
      </c>
      <c r="P18" s="17">
        <v>5</v>
      </c>
      <c r="Q18" s="17">
        <v>5</v>
      </c>
      <c r="R18" s="17">
        <v>5</v>
      </c>
      <c r="S18" s="17">
        <v>1</v>
      </c>
      <c r="T18" s="17">
        <f t="shared" si="1"/>
        <v>5</v>
      </c>
      <c r="U18" s="17">
        <v>1</v>
      </c>
      <c r="V18" s="17">
        <f t="shared" si="2"/>
        <v>5</v>
      </c>
      <c r="W18" s="17">
        <f t="shared" si="3"/>
        <v>4.75</v>
      </c>
      <c r="X18" s="17">
        <v>3</v>
      </c>
      <c r="Y18" s="17">
        <v>3</v>
      </c>
      <c r="Z18" s="17">
        <v>3</v>
      </c>
      <c r="AA18" s="17">
        <f t="shared" si="4"/>
        <v>3</v>
      </c>
      <c r="AB18" s="17">
        <v>5</v>
      </c>
      <c r="AC18" s="19">
        <v>3</v>
      </c>
      <c r="AD18" s="23">
        <f t="shared" si="5"/>
        <v>4</v>
      </c>
      <c r="AE18" s="3"/>
      <c r="AF18">
        <v>3</v>
      </c>
      <c r="AG18">
        <v>3</v>
      </c>
      <c r="AH18">
        <f t="shared" si="6"/>
        <v>3</v>
      </c>
      <c r="AI18">
        <v>3</v>
      </c>
      <c r="AJ18">
        <v>3</v>
      </c>
      <c r="AK18">
        <v>2</v>
      </c>
      <c r="AL18">
        <v>2</v>
      </c>
      <c r="AM18">
        <v>2</v>
      </c>
      <c r="AN18">
        <v>4</v>
      </c>
      <c r="AO18">
        <v>3</v>
      </c>
      <c r="AP18">
        <f t="shared" si="7"/>
        <v>3</v>
      </c>
      <c r="AQ18">
        <v>3</v>
      </c>
      <c r="AR18">
        <f t="shared" si="8"/>
        <v>3</v>
      </c>
      <c r="AS18">
        <f t="shared" si="9"/>
        <v>2.75</v>
      </c>
      <c r="AT18">
        <v>3</v>
      </c>
      <c r="AU18">
        <v>3</v>
      </c>
      <c r="AV18">
        <v>2</v>
      </c>
      <c r="AW18">
        <f t="shared" si="10"/>
        <v>2.6666666666666665</v>
      </c>
      <c r="AX18">
        <v>5</v>
      </c>
      <c r="AY18">
        <v>4</v>
      </c>
      <c r="AZ18">
        <f t="shared" si="11"/>
        <v>4.5</v>
      </c>
    </row>
    <row r="19" spans="1:52" x14ac:dyDescent="0.25">
      <c r="A19" s="16">
        <v>18</v>
      </c>
      <c r="B19" s="13">
        <v>4</v>
      </c>
      <c r="C19" s="13">
        <v>1.33</v>
      </c>
      <c r="D19">
        <v>2</v>
      </c>
      <c r="E19">
        <f>E5</f>
        <v>21</v>
      </c>
      <c r="F19">
        <v>4</v>
      </c>
      <c r="G19">
        <v>1</v>
      </c>
      <c r="H19">
        <v>2</v>
      </c>
      <c r="I19">
        <v>2</v>
      </c>
      <c r="J19" s="18">
        <v>4</v>
      </c>
      <c r="K19" s="18">
        <v>4</v>
      </c>
      <c r="L19" s="18">
        <f t="shared" si="0"/>
        <v>4</v>
      </c>
      <c r="M19" s="18">
        <f>MEDIAN(M2:M18,M20:M78)</f>
        <v>3</v>
      </c>
      <c r="N19" s="18">
        <v>5</v>
      </c>
      <c r="O19" s="18">
        <v>4</v>
      </c>
      <c r="P19" s="18">
        <v>5</v>
      </c>
      <c r="Q19" s="18">
        <v>3</v>
      </c>
      <c r="R19" s="18">
        <f>MEDIAN(R2:R18,R20,R78)</f>
        <v>5</v>
      </c>
      <c r="S19" s="18">
        <v>1</v>
      </c>
      <c r="T19" s="18">
        <f t="shared" si="1"/>
        <v>5</v>
      </c>
      <c r="U19" s="18">
        <v>1</v>
      </c>
      <c r="V19" s="18">
        <f t="shared" si="2"/>
        <v>5</v>
      </c>
      <c r="W19" s="18">
        <f t="shared" si="3"/>
        <v>4.375</v>
      </c>
      <c r="X19" s="18">
        <f>MEDIAN(X2:Z18,X20:Z78)</f>
        <v>3</v>
      </c>
      <c r="Y19" s="18">
        <v>4</v>
      </c>
      <c r="Z19" s="18">
        <v>3</v>
      </c>
      <c r="AA19" s="18">
        <f t="shared" si="4"/>
        <v>3.3333333333333335</v>
      </c>
      <c r="AB19" s="18">
        <v>5</v>
      </c>
      <c r="AC19" s="20">
        <v>5</v>
      </c>
      <c r="AD19" s="24">
        <f t="shared" si="5"/>
        <v>5</v>
      </c>
      <c r="AE19" s="3"/>
      <c r="AF19">
        <v>3</v>
      </c>
      <c r="AG19">
        <v>4</v>
      </c>
      <c r="AH19">
        <f t="shared" si="6"/>
        <v>3.5</v>
      </c>
      <c r="AI19">
        <f ca="1">MEDIAN(AI2:AI18,AI20:AI78)</f>
        <v>3</v>
      </c>
      <c r="AJ19">
        <v>5</v>
      </c>
      <c r="AK19">
        <v>2</v>
      </c>
      <c r="AL19">
        <v>3</v>
      </c>
      <c r="AM19">
        <v>1</v>
      </c>
      <c r="AN19">
        <v>2</v>
      </c>
      <c r="AO19">
        <v>4</v>
      </c>
      <c r="AP19">
        <f t="shared" si="7"/>
        <v>2</v>
      </c>
      <c r="AQ19">
        <v>1</v>
      </c>
      <c r="AR19">
        <f t="shared" si="8"/>
        <v>5</v>
      </c>
      <c r="AS19">
        <f t="shared" ca="1" si="9"/>
        <v>0</v>
      </c>
      <c r="AT19">
        <v>2</v>
      </c>
      <c r="AU19">
        <v>5</v>
      </c>
      <c r="AV19">
        <v>3</v>
      </c>
      <c r="AW19">
        <f t="shared" si="10"/>
        <v>3.3333333333333335</v>
      </c>
      <c r="AX19">
        <v>5</v>
      </c>
      <c r="AY19">
        <v>4</v>
      </c>
      <c r="AZ19">
        <f t="shared" si="11"/>
        <v>4.5</v>
      </c>
    </row>
    <row r="20" spans="1:52" x14ac:dyDescent="0.25">
      <c r="A20" s="16">
        <v>19</v>
      </c>
      <c r="B20" s="13">
        <v>1.33</v>
      </c>
      <c r="C20" s="13">
        <v>2</v>
      </c>
      <c r="D20">
        <v>2</v>
      </c>
      <c r="E20">
        <v>22</v>
      </c>
      <c r="F20">
        <v>4</v>
      </c>
      <c r="G20">
        <v>2</v>
      </c>
      <c r="H20">
        <v>4</v>
      </c>
      <c r="I20">
        <v>3</v>
      </c>
      <c r="J20" s="17">
        <v>3</v>
      </c>
      <c r="K20" s="17">
        <v>4</v>
      </c>
      <c r="L20" s="17">
        <f t="shared" si="0"/>
        <v>3.5</v>
      </c>
      <c r="M20" s="17">
        <v>2</v>
      </c>
      <c r="N20" s="17">
        <v>4</v>
      </c>
      <c r="O20" s="17">
        <v>5</v>
      </c>
      <c r="P20" s="17">
        <v>5</v>
      </c>
      <c r="Q20" s="17">
        <v>5</v>
      </c>
      <c r="R20" s="17">
        <v>5</v>
      </c>
      <c r="S20" s="17">
        <v>2</v>
      </c>
      <c r="T20" s="17">
        <f t="shared" si="1"/>
        <v>4</v>
      </c>
      <c r="U20" s="17">
        <v>2</v>
      </c>
      <c r="V20" s="17">
        <f t="shared" si="2"/>
        <v>4</v>
      </c>
      <c r="W20" s="17">
        <f t="shared" si="3"/>
        <v>4.25</v>
      </c>
      <c r="X20" s="17">
        <v>4</v>
      </c>
      <c r="Y20" s="17">
        <v>3</v>
      </c>
      <c r="Z20" s="17">
        <v>4</v>
      </c>
      <c r="AA20" s="17">
        <f t="shared" si="4"/>
        <v>3.6666666666666665</v>
      </c>
      <c r="AB20" s="17">
        <v>4</v>
      </c>
      <c r="AC20" s="19">
        <v>4</v>
      </c>
      <c r="AD20" s="23">
        <f t="shared" si="5"/>
        <v>4</v>
      </c>
      <c r="AE20" s="3"/>
      <c r="AF20">
        <v>2</v>
      </c>
      <c r="AG20">
        <v>1</v>
      </c>
      <c r="AH20">
        <f t="shared" si="6"/>
        <v>1.5</v>
      </c>
      <c r="AI20">
        <v>3</v>
      </c>
      <c r="AJ20">
        <v>1</v>
      </c>
      <c r="AK20">
        <v>1</v>
      </c>
      <c r="AL20">
        <v>1</v>
      </c>
      <c r="AM20">
        <v>1</v>
      </c>
      <c r="AN20">
        <v>3</v>
      </c>
      <c r="AO20">
        <v>2</v>
      </c>
      <c r="AP20">
        <f t="shared" si="7"/>
        <v>4</v>
      </c>
      <c r="AQ20">
        <v>3</v>
      </c>
      <c r="AR20">
        <f t="shared" si="8"/>
        <v>3</v>
      </c>
      <c r="AS20">
        <f t="shared" si="9"/>
        <v>2.125</v>
      </c>
      <c r="AT20">
        <v>2</v>
      </c>
      <c r="AU20">
        <v>1</v>
      </c>
      <c r="AV20">
        <v>1</v>
      </c>
      <c r="AW20">
        <f t="shared" si="10"/>
        <v>1.3333333333333333</v>
      </c>
      <c r="AX20">
        <v>5</v>
      </c>
      <c r="AY20">
        <v>3</v>
      </c>
      <c r="AZ20">
        <f t="shared" si="11"/>
        <v>4</v>
      </c>
    </row>
    <row r="21" spans="1:52" x14ac:dyDescent="0.25">
      <c r="A21" s="16">
        <v>20</v>
      </c>
      <c r="B21" s="13">
        <v>4</v>
      </c>
      <c r="C21" s="13">
        <v>3.4</v>
      </c>
      <c r="D21">
        <v>2</v>
      </c>
      <c r="E21">
        <v>22</v>
      </c>
      <c r="F21">
        <v>4</v>
      </c>
      <c r="G21">
        <v>1</v>
      </c>
      <c r="H21">
        <v>3</v>
      </c>
      <c r="I21">
        <v>3</v>
      </c>
      <c r="J21" s="18">
        <v>4</v>
      </c>
      <c r="K21" s="18">
        <v>4</v>
      </c>
      <c r="L21" s="18">
        <f t="shared" si="0"/>
        <v>4</v>
      </c>
      <c r="M21" s="18">
        <v>2</v>
      </c>
      <c r="N21" s="18">
        <v>4</v>
      </c>
      <c r="O21" s="18">
        <v>5</v>
      </c>
      <c r="P21" s="18">
        <v>5</v>
      </c>
      <c r="Q21" s="18">
        <v>5</v>
      </c>
      <c r="R21" s="18">
        <v>5</v>
      </c>
      <c r="S21" s="18">
        <v>1</v>
      </c>
      <c r="T21" s="18">
        <f t="shared" si="1"/>
        <v>5</v>
      </c>
      <c r="U21" s="18">
        <v>1</v>
      </c>
      <c r="V21" s="18">
        <f t="shared" si="2"/>
        <v>5</v>
      </c>
      <c r="W21" s="18">
        <f t="shared" si="3"/>
        <v>4.5</v>
      </c>
      <c r="X21" s="18">
        <v>4</v>
      </c>
      <c r="Y21" s="18">
        <v>3</v>
      </c>
      <c r="Z21" s="18">
        <v>4</v>
      </c>
      <c r="AA21" s="18">
        <f t="shared" si="4"/>
        <v>3.6666666666666665</v>
      </c>
      <c r="AB21" s="18">
        <v>3</v>
      </c>
      <c r="AC21" s="20">
        <v>4</v>
      </c>
      <c r="AD21" s="24">
        <f t="shared" si="5"/>
        <v>3.5</v>
      </c>
      <c r="AE21" s="3"/>
      <c r="AF21">
        <v>3</v>
      </c>
      <c r="AG21">
        <v>4</v>
      </c>
      <c r="AH21">
        <f t="shared" si="6"/>
        <v>3.5</v>
      </c>
      <c r="AI21">
        <v>3</v>
      </c>
      <c r="AJ21">
        <v>4</v>
      </c>
      <c r="AK21">
        <v>3</v>
      </c>
      <c r="AL21">
        <v>3</v>
      </c>
      <c r="AM21">
        <v>2</v>
      </c>
      <c r="AN21">
        <v>3</v>
      </c>
      <c r="AO21">
        <v>2</v>
      </c>
      <c r="AP21">
        <f t="shared" si="7"/>
        <v>4</v>
      </c>
      <c r="AQ21">
        <v>1</v>
      </c>
      <c r="AR21">
        <f t="shared" si="8"/>
        <v>5</v>
      </c>
      <c r="AS21">
        <f t="shared" si="9"/>
        <v>3.375</v>
      </c>
      <c r="AT21">
        <v>4</v>
      </c>
      <c r="AU21">
        <v>4</v>
      </c>
      <c r="AV21">
        <v>4</v>
      </c>
      <c r="AW21">
        <f t="shared" si="10"/>
        <v>4</v>
      </c>
      <c r="AX21">
        <v>4</v>
      </c>
      <c r="AY21">
        <v>3</v>
      </c>
      <c r="AZ21">
        <f t="shared" si="11"/>
        <v>3.5</v>
      </c>
    </row>
    <row r="22" spans="1:52" x14ac:dyDescent="0.25">
      <c r="A22" s="16">
        <v>21</v>
      </c>
      <c r="B22" s="13">
        <v>4</v>
      </c>
      <c r="C22" s="13">
        <v>0.67</v>
      </c>
      <c r="D22">
        <v>1</v>
      </c>
      <c r="E22">
        <f>E5</f>
        <v>21</v>
      </c>
      <c r="F22">
        <v>4</v>
      </c>
      <c r="G22">
        <v>1</v>
      </c>
      <c r="H22">
        <v>3</v>
      </c>
      <c r="I22">
        <v>4</v>
      </c>
      <c r="J22" s="17">
        <v>4</v>
      </c>
      <c r="K22" s="17">
        <v>4</v>
      </c>
      <c r="L22" s="17">
        <f t="shared" si="0"/>
        <v>4</v>
      </c>
      <c r="M22" s="17">
        <v>1</v>
      </c>
      <c r="N22" s="17">
        <v>5</v>
      </c>
      <c r="O22" s="17">
        <v>5</v>
      </c>
      <c r="P22" s="17">
        <v>5</v>
      </c>
      <c r="Q22" s="17">
        <v>5</v>
      </c>
      <c r="R22" s="17">
        <v>5</v>
      </c>
      <c r="S22" s="17">
        <v>1</v>
      </c>
      <c r="T22" s="17">
        <f t="shared" si="1"/>
        <v>5</v>
      </c>
      <c r="U22" s="17">
        <v>1</v>
      </c>
      <c r="V22" s="17">
        <f t="shared" si="2"/>
        <v>5</v>
      </c>
      <c r="W22" s="17">
        <f t="shared" si="3"/>
        <v>4.5</v>
      </c>
      <c r="X22" s="17">
        <v>2</v>
      </c>
      <c r="Y22" s="17">
        <v>2</v>
      </c>
      <c r="Z22" s="17">
        <v>2</v>
      </c>
      <c r="AA22" s="17">
        <f t="shared" si="4"/>
        <v>2</v>
      </c>
      <c r="AB22" s="17">
        <v>5</v>
      </c>
      <c r="AC22" s="19">
        <v>5</v>
      </c>
      <c r="AD22" s="23">
        <f t="shared" si="5"/>
        <v>5</v>
      </c>
      <c r="AE22" s="3"/>
      <c r="AF22">
        <v>3</v>
      </c>
      <c r="AG22">
        <v>3</v>
      </c>
      <c r="AH22">
        <f t="shared" si="6"/>
        <v>3</v>
      </c>
      <c r="AI22">
        <v>2</v>
      </c>
      <c r="AJ22">
        <v>5</v>
      </c>
      <c r="AK22">
        <v>3</v>
      </c>
      <c r="AL22">
        <v>4</v>
      </c>
      <c r="AM22">
        <v>3</v>
      </c>
      <c r="AN22">
        <v>5</v>
      </c>
      <c r="AO22">
        <v>1</v>
      </c>
      <c r="AP22">
        <f t="shared" si="7"/>
        <v>5</v>
      </c>
      <c r="AQ22">
        <v>1</v>
      </c>
      <c r="AR22">
        <f t="shared" si="8"/>
        <v>5</v>
      </c>
      <c r="AS22">
        <f t="shared" si="9"/>
        <v>4</v>
      </c>
      <c r="AT22">
        <v>1</v>
      </c>
      <c r="AU22">
        <v>1</v>
      </c>
      <c r="AV22">
        <v>1</v>
      </c>
      <c r="AW22">
        <f t="shared" si="10"/>
        <v>1</v>
      </c>
      <c r="AX22">
        <v>1</v>
      </c>
      <c r="AY22">
        <v>1</v>
      </c>
      <c r="AZ22">
        <f t="shared" si="11"/>
        <v>1</v>
      </c>
    </row>
    <row r="23" spans="1:52" x14ac:dyDescent="0.25">
      <c r="A23" s="16">
        <v>22</v>
      </c>
      <c r="B23" s="13">
        <v>4</v>
      </c>
      <c r="C23" s="13">
        <v>1.33</v>
      </c>
      <c r="D23">
        <v>2</v>
      </c>
      <c r="E23">
        <v>24</v>
      </c>
      <c r="F23">
        <v>1</v>
      </c>
      <c r="G23">
        <v>1</v>
      </c>
      <c r="H23">
        <v>4</v>
      </c>
      <c r="I23">
        <v>4</v>
      </c>
      <c r="J23" s="18">
        <v>2</v>
      </c>
      <c r="K23" s="18">
        <v>3</v>
      </c>
      <c r="L23" s="18">
        <f t="shared" si="0"/>
        <v>2.5</v>
      </c>
      <c r="M23" s="18">
        <v>5</v>
      </c>
      <c r="N23" s="18">
        <v>3</v>
      </c>
      <c r="O23" s="18">
        <v>3</v>
      </c>
      <c r="P23" s="18">
        <v>4</v>
      </c>
      <c r="Q23" s="18">
        <v>4</v>
      </c>
      <c r="R23" s="18">
        <v>3</v>
      </c>
      <c r="S23" s="18">
        <v>3</v>
      </c>
      <c r="T23" s="18">
        <f t="shared" si="1"/>
        <v>3</v>
      </c>
      <c r="U23" s="18">
        <v>5</v>
      </c>
      <c r="V23" s="18">
        <f t="shared" si="2"/>
        <v>1</v>
      </c>
      <c r="W23" s="18">
        <f t="shared" si="3"/>
        <v>3.25</v>
      </c>
      <c r="X23" s="18">
        <v>2</v>
      </c>
      <c r="Y23" s="18">
        <v>1</v>
      </c>
      <c r="Z23" s="18">
        <v>1</v>
      </c>
      <c r="AA23" s="18">
        <f t="shared" si="4"/>
        <v>1.3333333333333333</v>
      </c>
      <c r="AB23" s="18">
        <v>5</v>
      </c>
      <c r="AC23" s="20">
        <v>3</v>
      </c>
      <c r="AD23" s="24">
        <f t="shared" si="5"/>
        <v>4</v>
      </c>
      <c r="AE23" s="3"/>
      <c r="AF23">
        <v>1</v>
      </c>
      <c r="AG23">
        <v>2</v>
      </c>
      <c r="AH23">
        <f t="shared" si="6"/>
        <v>1.5</v>
      </c>
      <c r="AI23">
        <v>5</v>
      </c>
      <c r="AJ23">
        <v>1</v>
      </c>
      <c r="AK23">
        <v>2</v>
      </c>
      <c r="AL23">
        <v>1</v>
      </c>
      <c r="AM23">
        <v>2</v>
      </c>
      <c r="AN23">
        <v>3</v>
      </c>
      <c r="AO23">
        <v>4</v>
      </c>
      <c r="AP23">
        <f t="shared" si="7"/>
        <v>2</v>
      </c>
      <c r="AQ23">
        <v>4</v>
      </c>
      <c r="AR23">
        <f t="shared" si="8"/>
        <v>2</v>
      </c>
      <c r="AS23">
        <f t="shared" si="9"/>
        <v>2.25</v>
      </c>
      <c r="AT23">
        <v>3</v>
      </c>
      <c r="AU23">
        <v>2</v>
      </c>
      <c r="AV23">
        <v>1</v>
      </c>
      <c r="AW23">
        <f t="shared" si="10"/>
        <v>2</v>
      </c>
      <c r="AX23">
        <v>5</v>
      </c>
      <c r="AY23">
        <v>3</v>
      </c>
      <c r="AZ23">
        <f t="shared" si="11"/>
        <v>4</v>
      </c>
    </row>
    <row r="24" spans="1:52" x14ac:dyDescent="0.25">
      <c r="A24" s="16">
        <v>23</v>
      </c>
      <c r="B24" s="13">
        <v>4</v>
      </c>
      <c r="C24" s="13">
        <v>3</v>
      </c>
      <c r="D24">
        <v>1</v>
      </c>
      <c r="E24">
        <v>27</v>
      </c>
      <c r="F24">
        <v>4</v>
      </c>
      <c r="G24">
        <v>1</v>
      </c>
      <c r="H24">
        <v>2</v>
      </c>
      <c r="I24">
        <v>3</v>
      </c>
      <c r="J24" s="17">
        <v>3</v>
      </c>
      <c r="K24" s="17">
        <v>2</v>
      </c>
      <c r="L24" s="17">
        <f t="shared" si="0"/>
        <v>2.5</v>
      </c>
      <c r="M24" s="17">
        <v>5</v>
      </c>
      <c r="N24" s="17">
        <v>1</v>
      </c>
      <c r="O24" s="17">
        <v>2</v>
      </c>
      <c r="P24" s="17">
        <v>3</v>
      </c>
      <c r="Q24" s="17">
        <v>3</v>
      </c>
      <c r="R24" s="17">
        <v>4</v>
      </c>
      <c r="S24" s="17">
        <v>3</v>
      </c>
      <c r="T24" s="17">
        <f t="shared" si="1"/>
        <v>3</v>
      </c>
      <c r="U24" s="17">
        <v>2</v>
      </c>
      <c r="V24" s="17">
        <f t="shared" si="2"/>
        <v>4</v>
      </c>
      <c r="W24" s="17">
        <f t="shared" si="3"/>
        <v>3.125</v>
      </c>
      <c r="X24" s="17">
        <v>4</v>
      </c>
      <c r="Y24" s="17">
        <v>4</v>
      </c>
      <c r="Z24" s="17">
        <v>4</v>
      </c>
      <c r="AA24" s="17">
        <f t="shared" si="4"/>
        <v>4</v>
      </c>
      <c r="AB24" s="17">
        <v>5</v>
      </c>
      <c r="AC24" s="19">
        <v>2</v>
      </c>
      <c r="AD24" s="23">
        <f t="shared" si="5"/>
        <v>3.5</v>
      </c>
      <c r="AE24" s="3"/>
      <c r="AF24">
        <v>4</v>
      </c>
      <c r="AG24">
        <v>2</v>
      </c>
      <c r="AH24">
        <f t="shared" si="6"/>
        <v>3</v>
      </c>
      <c r="AI24">
        <v>5</v>
      </c>
      <c r="AJ24">
        <v>4</v>
      </c>
      <c r="AK24">
        <v>3</v>
      </c>
      <c r="AL24">
        <v>3</v>
      </c>
      <c r="AM24">
        <v>2</v>
      </c>
      <c r="AN24">
        <v>4</v>
      </c>
      <c r="AO24">
        <v>1</v>
      </c>
      <c r="AP24">
        <f t="shared" si="7"/>
        <v>5</v>
      </c>
      <c r="AQ24">
        <v>2</v>
      </c>
      <c r="AR24">
        <f t="shared" si="8"/>
        <v>4</v>
      </c>
      <c r="AS24">
        <f t="shared" si="9"/>
        <v>3.75</v>
      </c>
      <c r="AT24">
        <v>4</v>
      </c>
      <c r="AU24">
        <v>4</v>
      </c>
      <c r="AV24">
        <v>5</v>
      </c>
      <c r="AW24">
        <f t="shared" si="10"/>
        <v>4.333333333333333</v>
      </c>
      <c r="AX24">
        <v>5</v>
      </c>
      <c r="AY24">
        <v>4</v>
      </c>
      <c r="AZ24">
        <f t="shared" si="11"/>
        <v>4.5</v>
      </c>
    </row>
    <row r="25" spans="1:52" x14ac:dyDescent="0.25">
      <c r="A25" s="16">
        <v>24</v>
      </c>
      <c r="B25" s="13">
        <v>4</v>
      </c>
      <c r="C25" s="13">
        <v>1.33</v>
      </c>
      <c r="D25">
        <v>1</v>
      </c>
      <c r="E25">
        <v>22</v>
      </c>
      <c r="F25">
        <v>4</v>
      </c>
      <c r="G25">
        <v>1</v>
      </c>
      <c r="H25">
        <v>3</v>
      </c>
      <c r="I25">
        <v>1</v>
      </c>
      <c r="J25" s="18">
        <v>5</v>
      </c>
      <c r="K25" s="18">
        <v>5</v>
      </c>
      <c r="L25" s="18">
        <f t="shared" si="0"/>
        <v>5</v>
      </c>
      <c r="M25" s="18">
        <v>3</v>
      </c>
      <c r="N25" s="18">
        <v>5</v>
      </c>
      <c r="O25" s="18">
        <v>5</v>
      </c>
      <c r="P25" s="18">
        <v>5</v>
      </c>
      <c r="Q25" s="18">
        <v>5</v>
      </c>
      <c r="R25" s="18">
        <v>5</v>
      </c>
      <c r="S25" s="18">
        <v>1</v>
      </c>
      <c r="T25" s="18">
        <f t="shared" si="1"/>
        <v>5</v>
      </c>
      <c r="U25" s="18">
        <v>1</v>
      </c>
      <c r="V25" s="18">
        <f t="shared" si="2"/>
        <v>5</v>
      </c>
      <c r="W25" s="18">
        <f t="shared" si="3"/>
        <v>4.75</v>
      </c>
      <c r="X25" s="18">
        <v>5</v>
      </c>
      <c r="Y25" s="18">
        <v>5</v>
      </c>
      <c r="Z25" s="18">
        <v>5</v>
      </c>
      <c r="AA25" s="18">
        <f t="shared" si="4"/>
        <v>5</v>
      </c>
      <c r="AB25" s="18">
        <v>4</v>
      </c>
      <c r="AC25" s="20">
        <v>4</v>
      </c>
      <c r="AD25" s="24">
        <f t="shared" si="5"/>
        <v>4</v>
      </c>
      <c r="AE25" s="3"/>
      <c r="AF25">
        <v>2</v>
      </c>
      <c r="AG25">
        <v>3</v>
      </c>
      <c r="AH25">
        <f t="shared" si="6"/>
        <v>2.5</v>
      </c>
      <c r="AI25">
        <v>2</v>
      </c>
      <c r="AJ25">
        <v>4</v>
      </c>
      <c r="AK25">
        <v>3</v>
      </c>
      <c r="AL25">
        <v>1</v>
      </c>
      <c r="AM25">
        <v>1</v>
      </c>
      <c r="AN25">
        <v>4</v>
      </c>
      <c r="AO25">
        <v>1</v>
      </c>
      <c r="AP25">
        <f t="shared" si="7"/>
        <v>5</v>
      </c>
      <c r="AQ25">
        <v>5</v>
      </c>
      <c r="AR25">
        <f t="shared" si="8"/>
        <v>1</v>
      </c>
      <c r="AS25">
        <f t="shared" si="9"/>
        <v>2.625</v>
      </c>
      <c r="AT25">
        <v>3</v>
      </c>
      <c r="AU25">
        <v>3</v>
      </c>
      <c r="AV25">
        <v>5</v>
      </c>
      <c r="AW25">
        <f t="shared" si="10"/>
        <v>3.6666666666666665</v>
      </c>
      <c r="AX25">
        <v>3</v>
      </c>
      <c r="AY25">
        <v>1</v>
      </c>
      <c r="AZ25">
        <f t="shared" si="11"/>
        <v>2</v>
      </c>
    </row>
    <row r="26" spans="1:52" x14ac:dyDescent="0.25">
      <c r="A26" s="16">
        <v>25</v>
      </c>
      <c r="B26" s="13">
        <v>4</v>
      </c>
      <c r="C26" s="13">
        <v>2.67</v>
      </c>
      <c r="D26">
        <v>1</v>
      </c>
      <c r="E26">
        <v>21</v>
      </c>
      <c r="F26">
        <v>1</v>
      </c>
      <c r="G26">
        <v>2</v>
      </c>
      <c r="H26">
        <v>3</v>
      </c>
      <c r="I26">
        <v>3</v>
      </c>
      <c r="J26" s="17">
        <v>5</v>
      </c>
      <c r="K26" s="17">
        <v>5</v>
      </c>
      <c r="L26" s="17">
        <f t="shared" si="0"/>
        <v>5</v>
      </c>
      <c r="M26" s="17">
        <v>3</v>
      </c>
      <c r="N26" s="17">
        <v>4</v>
      </c>
      <c r="O26" s="17">
        <v>5</v>
      </c>
      <c r="P26" s="17">
        <v>4</v>
      </c>
      <c r="Q26" s="17">
        <v>5</v>
      </c>
      <c r="R26" s="17">
        <v>5</v>
      </c>
      <c r="S26" s="17">
        <v>1</v>
      </c>
      <c r="T26" s="17">
        <f t="shared" si="1"/>
        <v>5</v>
      </c>
      <c r="U26" s="17">
        <v>3</v>
      </c>
      <c r="V26" s="17">
        <f t="shared" si="2"/>
        <v>3</v>
      </c>
      <c r="W26" s="17">
        <f t="shared" si="3"/>
        <v>4.25</v>
      </c>
      <c r="X26" s="17">
        <v>4</v>
      </c>
      <c r="Y26" s="17">
        <v>2</v>
      </c>
      <c r="Z26" s="17">
        <v>2</v>
      </c>
      <c r="AA26" s="17">
        <f t="shared" si="4"/>
        <v>2.6666666666666665</v>
      </c>
      <c r="AB26" s="17">
        <v>5</v>
      </c>
      <c r="AC26" s="19">
        <v>5</v>
      </c>
      <c r="AD26" s="23">
        <f t="shared" si="5"/>
        <v>5</v>
      </c>
      <c r="AE26" s="3"/>
      <c r="AF26">
        <v>3</v>
      </c>
      <c r="AG26">
        <v>3</v>
      </c>
      <c r="AH26">
        <f t="shared" si="6"/>
        <v>3</v>
      </c>
      <c r="AI26">
        <v>5</v>
      </c>
      <c r="AJ26">
        <v>3</v>
      </c>
      <c r="AK26">
        <v>2</v>
      </c>
      <c r="AL26">
        <v>1</v>
      </c>
      <c r="AM26">
        <v>1</v>
      </c>
      <c r="AN26">
        <v>3</v>
      </c>
      <c r="AO26">
        <v>3</v>
      </c>
      <c r="AP26">
        <f t="shared" si="7"/>
        <v>3</v>
      </c>
      <c r="AQ26">
        <v>5</v>
      </c>
      <c r="AR26">
        <f t="shared" si="8"/>
        <v>1</v>
      </c>
      <c r="AS26">
        <f t="shared" si="9"/>
        <v>2.375</v>
      </c>
      <c r="AT26">
        <v>2</v>
      </c>
      <c r="AU26">
        <v>3</v>
      </c>
      <c r="AV26">
        <v>3</v>
      </c>
      <c r="AW26">
        <f t="shared" si="10"/>
        <v>2.6666666666666665</v>
      </c>
      <c r="AX26">
        <v>5</v>
      </c>
      <c r="AY26">
        <v>4</v>
      </c>
      <c r="AZ26">
        <f t="shared" si="11"/>
        <v>4.5</v>
      </c>
    </row>
    <row r="27" spans="1:52" x14ac:dyDescent="0.25">
      <c r="A27" s="16">
        <v>26</v>
      </c>
      <c r="B27" s="13">
        <v>4</v>
      </c>
      <c r="C27" s="13">
        <v>3.4</v>
      </c>
      <c r="D27">
        <v>1</v>
      </c>
      <c r="E27">
        <v>20</v>
      </c>
      <c r="F27">
        <v>1</v>
      </c>
      <c r="G27">
        <v>1</v>
      </c>
      <c r="H27">
        <v>5</v>
      </c>
      <c r="I27">
        <v>2</v>
      </c>
      <c r="J27" s="18">
        <v>4</v>
      </c>
      <c r="K27" s="18">
        <v>5</v>
      </c>
      <c r="L27" s="18">
        <f t="shared" si="0"/>
        <v>4.5</v>
      </c>
      <c r="M27" s="18">
        <f>MEDIAN(M28:M78)</f>
        <v>3</v>
      </c>
      <c r="N27" s="18">
        <v>5</v>
      </c>
      <c r="O27" s="18">
        <v>5</v>
      </c>
      <c r="P27" s="18">
        <v>5</v>
      </c>
      <c r="Q27" s="18">
        <v>5</v>
      </c>
      <c r="R27" s="18">
        <v>5</v>
      </c>
      <c r="S27" s="18">
        <v>2</v>
      </c>
      <c r="T27" s="18">
        <f t="shared" si="1"/>
        <v>4</v>
      </c>
      <c r="U27" s="18">
        <v>3</v>
      </c>
      <c r="V27" s="18">
        <f t="shared" si="2"/>
        <v>3</v>
      </c>
      <c r="W27" s="18">
        <f t="shared" si="3"/>
        <v>4.375</v>
      </c>
      <c r="X27" s="18">
        <v>5</v>
      </c>
      <c r="Y27" s="18">
        <v>3</v>
      </c>
      <c r="Z27" s="18">
        <v>4</v>
      </c>
      <c r="AA27" s="18">
        <f t="shared" si="4"/>
        <v>4</v>
      </c>
      <c r="AB27" s="18">
        <v>4</v>
      </c>
      <c r="AC27" s="20">
        <v>3</v>
      </c>
      <c r="AD27" s="24">
        <f t="shared" si="5"/>
        <v>3.5</v>
      </c>
      <c r="AE27" s="3"/>
      <c r="AF27">
        <v>3</v>
      </c>
      <c r="AG27">
        <v>4</v>
      </c>
      <c r="AH27">
        <f t="shared" si="6"/>
        <v>3.5</v>
      </c>
      <c r="AI27">
        <v>2</v>
      </c>
      <c r="AJ27">
        <v>4</v>
      </c>
      <c r="AK27">
        <v>4</v>
      </c>
      <c r="AL27">
        <v>2</v>
      </c>
      <c r="AM27">
        <v>2</v>
      </c>
      <c r="AN27">
        <v>4</v>
      </c>
      <c r="AO27">
        <v>2</v>
      </c>
      <c r="AP27">
        <f t="shared" si="7"/>
        <v>4</v>
      </c>
      <c r="AQ27">
        <v>3</v>
      </c>
      <c r="AR27">
        <f t="shared" si="8"/>
        <v>3</v>
      </c>
      <c r="AS27">
        <f t="shared" si="9"/>
        <v>3.125</v>
      </c>
      <c r="AT27">
        <v>3</v>
      </c>
      <c r="AU27">
        <v>4</v>
      </c>
      <c r="AV27">
        <v>3</v>
      </c>
      <c r="AW27">
        <f t="shared" si="10"/>
        <v>3.3333333333333335</v>
      </c>
      <c r="AX27">
        <v>5</v>
      </c>
      <c r="AY27">
        <v>2</v>
      </c>
      <c r="AZ27">
        <f t="shared" si="11"/>
        <v>3.5</v>
      </c>
    </row>
    <row r="28" spans="1:52" x14ac:dyDescent="0.25">
      <c r="A28" s="16">
        <v>27</v>
      </c>
      <c r="B28" s="13">
        <v>4</v>
      </c>
      <c r="C28" s="13">
        <v>2</v>
      </c>
      <c r="D28">
        <v>1</v>
      </c>
      <c r="E28">
        <v>23</v>
      </c>
      <c r="F28">
        <v>2</v>
      </c>
      <c r="G28">
        <v>2</v>
      </c>
      <c r="H28">
        <v>1</v>
      </c>
      <c r="I28">
        <v>3</v>
      </c>
      <c r="J28" s="17">
        <v>3</v>
      </c>
      <c r="K28" s="17">
        <v>5</v>
      </c>
      <c r="L28" s="17">
        <f t="shared" si="0"/>
        <v>4</v>
      </c>
      <c r="M28" s="17">
        <v>3</v>
      </c>
      <c r="N28" s="17">
        <v>2</v>
      </c>
      <c r="O28" s="17">
        <v>5</v>
      </c>
      <c r="P28" s="17">
        <v>5</v>
      </c>
      <c r="Q28" s="17">
        <v>5</v>
      </c>
      <c r="R28" s="17">
        <v>5</v>
      </c>
      <c r="S28" s="17">
        <v>2</v>
      </c>
      <c r="T28" s="17">
        <f t="shared" si="1"/>
        <v>4</v>
      </c>
      <c r="U28" s="17">
        <v>2</v>
      </c>
      <c r="V28" s="17">
        <f t="shared" si="2"/>
        <v>4</v>
      </c>
      <c r="W28" s="17">
        <f t="shared" si="3"/>
        <v>4.125</v>
      </c>
      <c r="X28" s="17">
        <v>4</v>
      </c>
      <c r="Y28" s="17">
        <v>2</v>
      </c>
      <c r="Z28" s="17">
        <v>5</v>
      </c>
      <c r="AA28" s="17">
        <f t="shared" si="4"/>
        <v>3.6666666666666665</v>
      </c>
      <c r="AB28" s="17">
        <v>5</v>
      </c>
      <c r="AC28" s="19">
        <v>5</v>
      </c>
      <c r="AD28" s="23">
        <f t="shared" si="5"/>
        <v>5</v>
      </c>
      <c r="AE28" s="3"/>
      <c r="AF28">
        <v>4</v>
      </c>
      <c r="AG28">
        <v>3</v>
      </c>
      <c r="AH28">
        <f t="shared" si="6"/>
        <v>3.5</v>
      </c>
      <c r="AI28">
        <v>4</v>
      </c>
      <c r="AJ28">
        <v>3</v>
      </c>
      <c r="AK28">
        <v>2</v>
      </c>
      <c r="AL28">
        <v>3</v>
      </c>
      <c r="AM28">
        <v>2</v>
      </c>
      <c r="AN28">
        <v>3</v>
      </c>
      <c r="AO28">
        <v>3</v>
      </c>
      <c r="AP28">
        <f t="shared" si="7"/>
        <v>3</v>
      </c>
      <c r="AQ28">
        <v>3</v>
      </c>
      <c r="AR28">
        <f t="shared" si="8"/>
        <v>3</v>
      </c>
      <c r="AS28">
        <f t="shared" si="9"/>
        <v>2.875</v>
      </c>
      <c r="AT28">
        <v>3</v>
      </c>
      <c r="AU28">
        <v>3</v>
      </c>
      <c r="AV28">
        <v>2</v>
      </c>
      <c r="AW28">
        <f t="shared" si="10"/>
        <v>2.6666666666666665</v>
      </c>
      <c r="AX28">
        <v>4</v>
      </c>
      <c r="AY28">
        <v>5</v>
      </c>
      <c r="AZ28">
        <f t="shared" si="11"/>
        <v>4.5</v>
      </c>
    </row>
    <row r="29" spans="1:52" x14ac:dyDescent="0.25">
      <c r="A29" s="16">
        <v>28</v>
      </c>
      <c r="B29" s="13">
        <v>4</v>
      </c>
      <c r="C29" s="13">
        <v>4</v>
      </c>
      <c r="D29">
        <v>2</v>
      </c>
      <c r="E29">
        <v>21</v>
      </c>
      <c r="F29">
        <v>1</v>
      </c>
      <c r="G29">
        <v>2</v>
      </c>
      <c r="H29">
        <v>1</v>
      </c>
      <c r="I29">
        <v>3</v>
      </c>
      <c r="J29">
        <v>5</v>
      </c>
      <c r="K29">
        <v>5</v>
      </c>
      <c r="L29">
        <f t="shared" si="0"/>
        <v>5</v>
      </c>
      <c r="M29">
        <v>1</v>
      </c>
      <c r="N29">
        <v>5</v>
      </c>
      <c r="O29">
        <v>5</v>
      </c>
      <c r="P29">
        <v>5</v>
      </c>
      <c r="Q29">
        <v>5</v>
      </c>
      <c r="R29">
        <v>5</v>
      </c>
      <c r="S29">
        <v>1</v>
      </c>
      <c r="T29">
        <f t="shared" si="1"/>
        <v>5</v>
      </c>
      <c r="U29">
        <v>1</v>
      </c>
      <c r="V29">
        <f t="shared" si="2"/>
        <v>5</v>
      </c>
      <c r="W29">
        <f t="shared" si="3"/>
        <v>4.5</v>
      </c>
      <c r="X29">
        <v>3</v>
      </c>
      <c r="Y29">
        <v>1</v>
      </c>
      <c r="Z29">
        <v>1</v>
      </c>
      <c r="AA29">
        <f t="shared" si="4"/>
        <v>1.6666666666666667</v>
      </c>
      <c r="AB29">
        <v>5</v>
      </c>
      <c r="AC29">
        <v>3</v>
      </c>
      <c r="AD29">
        <f t="shared" si="5"/>
        <v>4</v>
      </c>
      <c r="AE29" s="3"/>
      <c r="AF29">
        <v>4</v>
      </c>
      <c r="AG29">
        <v>5</v>
      </c>
      <c r="AH29">
        <f t="shared" si="6"/>
        <v>4.5</v>
      </c>
      <c r="AI29">
        <v>2</v>
      </c>
      <c r="AJ29">
        <v>5</v>
      </c>
      <c r="AK29">
        <v>5</v>
      </c>
      <c r="AL29">
        <v>5</v>
      </c>
      <c r="AM29">
        <v>4</v>
      </c>
      <c r="AN29">
        <v>5</v>
      </c>
      <c r="AO29">
        <v>1</v>
      </c>
      <c r="AP29">
        <f t="shared" si="7"/>
        <v>5</v>
      </c>
      <c r="AQ29">
        <v>1</v>
      </c>
      <c r="AR29">
        <f t="shared" si="8"/>
        <v>5</v>
      </c>
      <c r="AS29">
        <f t="shared" si="9"/>
        <v>4.5</v>
      </c>
      <c r="AT29">
        <v>4</v>
      </c>
      <c r="AU29">
        <v>1</v>
      </c>
      <c r="AV29">
        <v>1</v>
      </c>
      <c r="AW29">
        <f t="shared" si="10"/>
        <v>2</v>
      </c>
      <c r="AX29">
        <v>5</v>
      </c>
      <c r="AY29">
        <v>4</v>
      </c>
      <c r="AZ29">
        <f t="shared" si="11"/>
        <v>4.5</v>
      </c>
    </row>
    <row r="30" spans="1:52" x14ac:dyDescent="0.25">
      <c r="A30" s="16">
        <v>29</v>
      </c>
      <c r="B30" s="13">
        <v>4</v>
      </c>
      <c r="C30" s="13">
        <v>1.33</v>
      </c>
      <c r="D30">
        <v>1</v>
      </c>
      <c r="E30">
        <f>E5</f>
        <v>21</v>
      </c>
      <c r="F30">
        <v>1</v>
      </c>
      <c r="G30">
        <v>2</v>
      </c>
      <c r="H30">
        <v>1</v>
      </c>
      <c r="I30">
        <v>3</v>
      </c>
      <c r="J30">
        <v>5</v>
      </c>
      <c r="K30">
        <v>4</v>
      </c>
      <c r="L30">
        <f t="shared" si="0"/>
        <v>4.5</v>
      </c>
      <c r="M30">
        <v>3</v>
      </c>
      <c r="N30">
        <v>3</v>
      </c>
      <c r="O30">
        <v>4</v>
      </c>
      <c r="P30">
        <v>5</v>
      </c>
      <c r="Q30">
        <v>5</v>
      </c>
      <c r="R30">
        <v>5</v>
      </c>
      <c r="S30">
        <v>1</v>
      </c>
      <c r="T30">
        <f t="shared" si="1"/>
        <v>5</v>
      </c>
      <c r="U30">
        <v>1</v>
      </c>
      <c r="V30">
        <f t="shared" si="2"/>
        <v>5</v>
      </c>
      <c r="W30">
        <f t="shared" si="3"/>
        <v>4.375</v>
      </c>
      <c r="X30">
        <v>5</v>
      </c>
      <c r="Y30">
        <v>3</v>
      </c>
      <c r="Z30">
        <v>4</v>
      </c>
      <c r="AA30">
        <f t="shared" si="4"/>
        <v>4</v>
      </c>
      <c r="AB30">
        <v>5</v>
      </c>
      <c r="AC30">
        <v>5</v>
      </c>
      <c r="AD30">
        <f t="shared" si="5"/>
        <v>5</v>
      </c>
      <c r="AE30" s="3"/>
      <c r="AF30">
        <v>5</v>
      </c>
      <c r="AG30">
        <v>3</v>
      </c>
      <c r="AH30">
        <f t="shared" si="6"/>
        <v>4</v>
      </c>
      <c r="AI30">
        <v>4</v>
      </c>
      <c r="AJ30">
        <v>3</v>
      </c>
      <c r="AK30">
        <f>MEDIAN(AK2:AK29,AK31:AK78)</f>
        <v>4</v>
      </c>
      <c r="AL30">
        <f>MEDIAN(AL2:AL29,AL31:AL78)</f>
        <v>3</v>
      </c>
      <c r="AM30">
        <v>2</v>
      </c>
      <c r="AN30">
        <v>4</v>
      </c>
      <c r="AO30">
        <v>1</v>
      </c>
      <c r="AP30">
        <f t="shared" si="7"/>
        <v>5</v>
      </c>
      <c r="AQ30">
        <v>5</v>
      </c>
      <c r="AR30">
        <f t="shared" si="8"/>
        <v>1</v>
      </c>
      <c r="AS30">
        <f t="shared" si="9"/>
        <v>3.25</v>
      </c>
      <c r="AT30">
        <v>3</v>
      </c>
      <c r="AU30">
        <v>1</v>
      </c>
      <c r="AV30">
        <v>2</v>
      </c>
      <c r="AW30">
        <f t="shared" si="10"/>
        <v>2</v>
      </c>
      <c r="AX30">
        <v>1</v>
      </c>
      <c r="AY30">
        <v>3</v>
      </c>
      <c r="AZ30">
        <f t="shared" si="11"/>
        <v>2</v>
      </c>
    </row>
    <row r="31" spans="1:52" x14ac:dyDescent="0.25">
      <c r="A31" s="16">
        <v>30</v>
      </c>
      <c r="B31" s="13">
        <v>4</v>
      </c>
      <c r="C31" s="13">
        <v>2.67</v>
      </c>
      <c r="D31">
        <v>2</v>
      </c>
      <c r="E31">
        <v>19</v>
      </c>
      <c r="F31">
        <v>1</v>
      </c>
      <c r="G31">
        <v>2</v>
      </c>
      <c r="H31">
        <v>3</v>
      </c>
      <c r="I31">
        <v>1</v>
      </c>
      <c r="J31">
        <v>1</v>
      </c>
      <c r="K31">
        <v>2</v>
      </c>
      <c r="L31">
        <f t="shared" si="0"/>
        <v>1.5</v>
      </c>
      <c r="M31">
        <v>3</v>
      </c>
      <c r="N31">
        <v>3</v>
      </c>
      <c r="O31">
        <v>1</v>
      </c>
      <c r="P31">
        <v>1</v>
      </c>
      <c r="Q31">
        <v>3</v>
      </c>
      <c r="R31">
        <v>3</v>
      </c>
      <c r="S31">
        <v>3</v>
      </c>
      <c r="T31">
        <f t="shared" si="1"/>
        <v>3</v>
      </c>
      <c r="U31">
        <v>5</v>
      </c>
      <c r="V31">
        <f t="shared" si="2"/>
        <v>1</v>
      </c>
      <c r="W31">
        <f t="shared" si="3"/>
        <v>2.25</v>
      </c>
      <c r="X31">
        <v>3</v>
      </c>
      <c r="Y31">
        <v>3</v>
      </c>
      <c r="Z31">
        <v>4</v>
      </c>
      <c r="AA31">
        <f t="shared" si="4"/>
        <v>3.3333333333333335</v>
      </c>
      <c r="AB31">
        <v>5</v>
      </c>
      <c r="AC31">
        <v>5</v>
      </c>
      <c r="AD31">
        <f t="shared" si="5"/>
        <v>5</v>
      </c>
      <c r="AE31" s="3"/>
      <c r="AF31">
        <v>3</v>
      </c>
      <c r="AG31">
        <v>3</v>
      </c>
      <c r="AH31">
        <f t="shared" si="6"/>
        <v>3</v>
      </c>
      <c r="AI31">
        <v>3</v>
      </c>
      <c r="AJ31">
        <v>4</v>
      </c>
      <c r="AK31">
        <v>4</v>
      </c>
      <c r="AL31">
        <v>3</v>
      </c>
      <c r="AM31">
        <v>3</v>
      </c>
      <c r="AN31">
        <v>4</v>
      </c>
      <c r="AO31">
        <v>1</v>
      </c>
      <c r="AP31">
        <f t="shared" si="7"/>
        <v>5</v>
      </c>
      <c r="AQ31">
        <v>2</v>
      </c>
      <c r="AR31">
        <f t="shared" si="8"/>
        <v>4</v>
      </c>
      <c r="AS31">
        <f t="shared" si="9"/>
        <v>3.75</v>
      </c>
      <c r="AT31">
        <v>3</v>
      </c>
      <c r="AU31">
        <v>2</v>
      </c>
      <c r="AV31">
        <v>2</v>
      </c>
      <c r="AW31">
        <f t="shared" si="10"/>
        <v>2.3333333333333335</v>
      </c>
      <c r="AX31">
        <v>3</v>
      </c>
      <c r="AY31">
        <v>2</v>
      </c>
      <c r="AZ31">
        <f t="shared" si="11"/>
        <v>2.5</v>
      </c>
    </row>
    <row r="32" spans="1:52" x14ac:dyDescent="0.25">
      <c r="A32" s="16">
        <v>31</v>
      </c>
      <c r="B32" s="13">
        <v>4</v>
      </c>
      <c r="C32" s="13">
        <v>2.67</v>
      </c>
      <c r="D32">
        <v>2</v>
      </c>
      <c r="E32">
        <v>19</v>
      </c>
      <c r="F32">
        <v>4</v>
      </c>
      <c r="G32">
        <v>2</v>
      </c>
      <c r="H32">
        <v>2</v>
      </c>
      <c r="I32">
        <v>2</v>
      </c>
      <c r="J32">
        <v>5</v>
      </c>
      <c r="K32">
        <v>4</v>
      </c>
      <c r="L32">
        <f t="shared" si="0"/>
        <v>4.5</v>
      </c>
      <c r="M32">
        <v>5</v>
      </c>
      <c r="N32">
        <v>4</v>
      </c>
      <c r="O32">
        <v>4</v>
      </c>
      <c r="P32">
        <v>3</v>
      </c>
      <c r="Q32">
        <v>2</v>
      </c>
      <c r="R32">
        <v>5</v>
      </c>
      <c r="S32">
        <v>1</v>
      </c>
      <c r="T32">
        <f t="shared" si="1"/>
        <v>5</v>
      </c>
      <c r="U32">
        <v>5</v>
      </c>
      <c r="V32">
        <f t="shared" si="2"/>
        <v>1</v>
      </c>
      <c r="W32">
        <f t="shared" si="3"/>
        <v>3.625</v>
      </c>
      <c r="X32">
        <v>4</v>
      </c>
      <c r="Y32">
        <v>3</v>
      </c>
      <c r="Z32">
        <v>4</v>
      </c>
      <c r="AA32">
        <f t="shared" si="4"/>
        <v>3.6666666666666665</v>
      </c>
      <c r="AB32">
        <v>5</v>
      </c>
      <c r="AC32">
        <v>5</v>
      </c>
      <c r="AD32">
        <f t="shared" si="5"/>
        <v>5</v>
      </c>
      <c r="AE32" s="3"/>
      <c r="AF32">
        <v>3</v>
      </c>
      <c r="AG32">
        <v>4</v>
      </c>
      <c r="AH32">
        <f t="shared" si="6"/>
        <v>3.5</v>
      </c>
      <c r="AI32">
        <v>2</v>
      </c>
      <c r="AJ32">
        <v>3</v>
      </c>
      <c r="AK32">
        <v>5</v>
      </c>
      <c r="AL32">
        <v>3</v>
      </c>
      <c r="AM32">
        <v>3</v>
      </c>
      <c r="AN32">
        <v>4</v>
      </c>
      <c r="AO32">
        <v>1</v>
      </c>
      <c r="AP32">
        <f t="shared" si="7"/>
        <v>5</v>
      </c>
      <c r="AQ32">
        <v>5</v>
      </c>
      <c r="AR32">
        <f t="shared" si="8"/>
        <v>1</v>
      </c>
      <c r="AS32">
        <f t="shared" si="9"/>
        <v>3.25</v>
      </c>
      <c r="AT32">
        <v>4</v>
      </c>
      <c r="AU32">
        <v>3</v>
      </c>
      <c r="AV32">
        <v>3</v>
      </c>
      <c r="AW32">
        <f t="shared" si="10"/>
        <v>3.3333333333333335</v>
      </c>
      <c r="AX32">
        <v>4</v>
      </c>
      <c r="AY32">
        <v>2</v>
      </c>
      <c r="AZ32">
        <f t="shared" si="11"/>
        <v>3</v>
      </c>
    </row>
    <row r="33" spans="1:52" x14ac:dyDescent="0.25">
      <c r="A33" s="16">
        <v>32</v>
      </c>
      <c r="B33" s="13">
        <v>4</v>
      </c>
      <c r="C33" s="13">
        <v>2.67</v>
      </c>
      <c r="D33">
        <v>1</v>
      </c>
      <c r="E33">
        <v>41</v>
      </c>
      <c r="F33">
        <v>4</v>
      </c>
      <c r="G33">
        <v>1</v>
      </c>
      <c r="H33">
        <v>3</v>
      </c>
      <c r="I33">
        <f>MEDIAN(I2:I32,I34:I78)</f>
        <v>2</v>
      </c>
      <c r="J33">
        <v>5</v>
      </c>
      <c r="K33">
        <v>5</v>
      </c>
      <c r="L33">
        <f t="shared" si="0"/>
        <v>5</v>
      </c>
      <c r="M33">
        <v>4</v>
      </c>
      <c r="N33">
        <v>5</v>
      </c>
      <c r="O33">
        <v>5</v>
      </c>
      <c r="P33">
        <v>5</v>
      </c>
      <c r="Q33">
        <v>5</v>
      </c>
      <c r="R33">
        <v>5</v>
      </c>
      <c r="S33">
        <v>1</v>
      </c>
      <c r="T33">
        <f t="shared" si="1"/>
        <v>5</v>
      </c>
      <c r="U33">
        <v>1</v>
      </c>
      <c r="V33">
        <f t="shared" si="2"/>
        <v>5</v>
      </c>
      <c r="W33">
        <f t="shared" si="3"/>
        <v>4.875</v>
      </c>
      <c r="X33">
        <v>5</v>
      </c>
      <c r="Y33">
        <v>1</v>
      </c>
      <c r="Z33">
        <v>1</v>
      </c>
      <c r="AA33">
        <f t="shared" si="4"/>
        <v>2.3333333333333335</v>
      </c>
      <c r="AB33">
        <v>5</v>
      </c>
      <c r="AC33">
        <v>3</v>
      </c>
      <c r="AD33">
        <f t="shared" si="5"/>
        <v>4</v>
      </c>
      <c r="AE33" s="3"/>
      <c r="AF33">
        <v>5</v>
      </c>
      <c r="AG33">
        <v>3</v>
      </c>
      <c r="AH33">
        <f t="shared" si="6"/>
        <v>4</v>
      </c>
      <c r="AI33">
        <v>4</v>
      </c>
      <c r="AJ33">
        <v>4</v>
      </c>
      <c r="AK33">
        <v>4</v>
      </c>
      <c r="AL33">
        <v>4</v>
      </c>
      <c r="AM33">
        <v>3</v>
      </c>
      <c r="AN33">
        <v>3</v>
      </c>
      <c r="AO33">
        <v>1</v>
      </c>
      <c r="AP33">
        <f t="shared" si="7"/>
        <v>5</v>
      </c>
      <c r="AQ33">
        <v>1</v>
      </c>
      <c r="AR33">
        <f t="shared" si="8"/>
        <v>5</v>
      </c>
      <c r="AS33">
        <f t="shared" si="9"/>
        <v>4</v>
      </c>
      <c r="AT33">
        <v>4</v>
      </c>
      <c r="AU33">
        <v>1</v>
      </c>
      <c r="AV33">
        <v>3</v>
      </c>
      <c r="AW33">
        <f t="shared" si="10"/>
        <v>2.6666666666666665</v>
      </c>
      <c r="AX33">
        <v>3</v>
      </c>
      <c r="AY33">
        <v>3</v>
      </c>
      <c r="AZ33">
        <f t="shared" si="11"/>
        <v>3</v>
      </c>
    </row>
    <row r="34" spans="1:52" x14ac:dyDescent="0.25">
      <c r="A34" s="16">
        <v>33</v>
      </c>
      <c r="B34" s="13">
        <v>2.67</v>
      </c>
      <c r="C34" s="13">
        <v>2</v>
      </c>
      <c r="D34">
        <v>1</v>
      </c>
      <c r="E34">
        <v>19</v>
      </c>
      <c r="F34">
        <v>4</v>
      </c>
      <c r="G34">
        <v>2</v>
      </c>
      <c r="H34">
        <v>4</v>
      </c>
      <c r="I34">
        <v>3</v>
      </c>
      <c r="J34">
        <v>2</v>
      </c>
      <c r="K34">
        <v>4</v>
      </c>
      <c r="L34">
        <f t="shared" ref="L34:L65" si="12">AVERAGE(J34:K34)</f>
        <v>3</v>
      </c>
      <c r="M34">
        <v>1</v>
      </c>
      <c r="N34">
        <v>5</v>
      </c>
      <c r="O34">
        <v>4</v>
      </c>
      <c r="P34">
        <v>4</v>
      </c>
      <c r="Q34">
        <v>3</v>
      </c>
      <c r="R34">
        <f>MEDIAN(R2:R33, R35:R78)</f>
        <v>5</v>
      </c>
      <c r="S34">
        <v>1</v>
      </c>
      <c r="T34">
        <f t="shared" ref="T34:T65" si="13">(S34-6)*-1</f>
        <v>5</v>
      </c>
      <c r="U34">
        <v>3</v>
      </c>
      <c r="V34">
        <f t="shared" ref="V34:V65" si="14">(U34-6)*-1</f>
        <v>3</v>
      </c>
      <c r="W34">
        <f t="shared" ref="W34:W65" si="15">AVERAGE(M34:R34,T34,V34)</f>
        <v>3.75</v>
      </c>
      <c r="X34">
        <v>3</v>
      </c>
      <c r="Y34">
        <v>1</v>
      </c>
      <c r="Z34">
        <v>4</v>
      </c>
      <c r="AA34">
        <f t="shared" ref="AA34:AA65" si="16">AVERAGE(X34:Z34)</f>
        <v>2.6666666666666665</v>
      </c>
      <c r="AB34">
        <v>5</v>
      </c>
      <c r="AC34">
        <v>5</v>
      </c>
      <c r="AD34">
        <f t="shared" ref="AD34:AD65" si="17">AVERAGE(AB34:AC34)</f>
        <v>5</v>
      </c>
      <c r="AE34" s="3"/>
      <c r="AF34">
        <v>3</v>
      </c>
      <c r="AG34">
        <v>4</v>
      </c>
      <c r="AH34">
        <f t="shared" ref="AH34:AH65" si="18">AVERAGE(AF34:AG34)</f>
        <v>3.5</v>
      </c>
      <c r="AI34">
        <f ca="1">MEDIAN(AI17:AI33,AI35:AI93)</f>
        <v>0</v>
      </c>
      <c r="AJ34">
        <v>2</v>
      </c>
      <c r="AK34">
        <v>4</v>
      </c>
      <c r="AL34">
        <v>5</v>
      </c>
      <c r="AM34">
        <v>3</v>
      </c>
      <c r="AN34">
        <v>5</v>
      </c>
      <c r="AO34">
        <v>1</v>
      </c>
      <c r="AP34">
        <f t="shared" ref="AP34:AP65" si="19">(AO34-6)*-1</f>
        <v>5</v>
      </c>
      <c r="AQ34">
        <v>2</v>
      </c>
      <c r="AR34">
        <f t="shared" ref="AR34:AR65" si="20">(AQ34-6)*-1</f>
        <v>4</v>
      </c>
      <c r="AS34">
        <f t="shared" ref="AS34:AS65" ca="1" si="21">AVERAGE(AI34:AN34,AP34,AR34)</f>
        <v>0</v>
      </c>
      <c r="AT34">
        <v>2</v>
      </c>
      <c r="AU34">
        <v>1</v>
      </c>
      <c r="AV34">
        <v>2</v>
      </c>
      <c r="AW34">
        <f t="shared" ref="AW34:AW65" si="22">AVERAGE(AT34:AV34)</f>
        <v>1.6666666666666667</v>
      </c>
      <c r="AX34">
        <v>3</v>
      </c>
      <c r="AY34">
        <v>4</v>
      </c>
      <c r="AZ34">
        <f t="shared" ref="AZ34:AZ65" si="23">AVERAGE(AX34,AY34)</f>
        <v>3.5</v>
      </c>
    </row>
    <row r="35" spans="1:52" x14ac:dyDescent="0.25">
      <c r="A35" s="16">
        <v>34</v>
      </c>
      <c r="B35" s="13">
        <v>4</v>
      </c>
      <c r="C35" s="13">
        <v>2</v>
      </c>
      <c r="D35">
        <v>1</v>
      </c>
      <c r="E35">
        <v>19</v>
      </c>
      <c r="F35">
        <v>4</v>
      </c>
      <c r="G35">
        <v>1</v>
      </c>
      <c r="H35">
        <v>2</v>
      </c>
      <c r="I35">
        <v>2</v>
      </c>
      <c r="J35">
        <v>1</v>
      </c>
      <c r="K35">
        <v>3</v>
      </c>
      <c r="L35">
        <f t="shared" si="12"/>
        <v>2</v>
      </c>
      <c r="M35">
        <v>5</v>
      </c>
      <c r="N35">
        <v>3</v>
      </c>
      <c r="O35">
        <v>4</v>
      </c>
      <c r="P35">
        <v>3</v>
      </c>
      <c r="Q35">
        <v>3</v>
      </c>
      <c r="R35">
        <v>5</v>
      </c>
      <c r="S35">
        <v>1</v>
      </c>
      <c r="T35">
        <f t="shared" si="13"/>
        <v>5</v>
      </c>
      <c r="U35">
        <v>1</v>
      </c>
      <c r="V35">
        <f t="shared" si="14"/>
        <v>5</v>
      </c>
      <c r="W35">
        <f t="shared" si="15"/>
        <v>4.125</v>
      </c>
      <c r="X35">
        <v>3</v>
      </c>
      <c r="Y35">
        <v>5</v>
      </c>
      <c r="Z35">
        <v>5</v>
      </c>
      <c r="AA35">
        <f t="shared" si="16"/>
        <v>4.333333333333333</v>
      </c>
      <c r="AB35">
        <v>5</v>
      </c>
      <c r="AC35">
        <v>5</v>
      </c>
      <c r="AD35">
        <f t="shared" si="17"/>
        <v>5</v>
      </c>
      <c r="AE35" s="3"/>
      <c r="AF35">
        <v>2</v>
      </c>
      <c r="AG35">
        <v>3</v>
      </c>
      <c r="AH35">
        <f t="shared" si="18"/>
        <v>2.5</v>
      </c>
      <c r="AI35">
        <v>5</v>
      </c>
      <c r="AJ35">
        <v>5</v>
      </c>
      <c r="AK35">
        <v>1</v>
      </c>
      <c r="AL35">
        <v>5</v>
      </c>
      <c r="AM35">
        <v>4</v>
      </c>
      <c r="AN35">
        <v>5</v>
      </c>
      <c r="AO35">
        <v>3</v>
      </c>
      <c r="AP35">
        <f t="shared" si="19"/>
        <v>3</v>
      </c>
      <c r="AQ35">
        <v>1</v>
      </c>
      <c r="AR35">
        <f t="shared" si="20"/>
        <v>5</v>
      </c>
      <c r="AS35">
        <f t="shared" si="21"/>
        <v>4.125</v>
      </c>
      <c r="AT35">
        <v>1</v>
      </c>
      <c r="AU35">
        <v>1</v>
      </c>
      <c r="AV35">
        <v>1</v>
      </c>
      <c r="AW35">
        <f t="shared" si="22"/>
        <v>1</v>
      </c>
      <c r="AX35">
        <v>5</v>
      </c>
      <c r="AY35">
        <v>5</v>
      </c>
      <c r="AZ35">
        <f t="shared" si="23"/>
        <v>5</v>
      </c>
    </row>
    <row r="36" spans="1:52" x14ac:dyDescent="0.25">
      <c r="A36" s="16">
        <v>35</v>
      </c>
      <c r="B36" s="13">
        <v>4</v>
      </c>
      <c r="C36" s="13">
        <v>1.33</v>
      </c>
      <c r="D36">
        <v>2</v>
      </c>
      <c r="E36">
        <v>30</v>
      </c>
      <c r="F36">
        <v>4</v>
      </c>
      <c r="G36">
        <v>1</v>
      </c>
      <c r="H36">
        <v>2</v>
      </c>
      <c r="I36">
        <v>4</v>
      </c>
      <c r="J36">
        <v>5</v>
      </c>
      <c r="K36">
        <v>5</v>
      </c>
      <c r="L36">
        <f t="shared" si="12"/>
        <v>5</v>
      </c>
      <c r="M36">
        <v>4</v>
      </c>
      <c r="N36">
        <v>5</v>
      </c>
      <c r="O36">
        <v>5</v>
      </c>
      <c r="P36">
        <v>5</v>
      </c>
      <c r="Q36">
        <v>5</v>
      </c>
      <c r="R36">
        <v>5</v>
      </c>
      <c r="S36">
        <v>1</v>
      </c>
      <c r="T36">
        <f t="shared" si="13"/>
        <v>5</v>
      </c>
      <c r="U36">
        <v>1</v>
      </c>
      <c r="V36">
        <f t="shared" si="14"/>
        <v>5</v>
      </c>
      <c r="W36">
        <f t="shared" si="15"/>
        <v>4.875</v>
      </c>
      <c r="X36">
        <v>1</v>
      </c>
      <c r="Y36">
        <v>1</v>
      </c>
      <c r="Z36">
        <v>1</v>
      </c>
      <c r="AA36">
        <f t="shared" si="16"/>
        <v>1</v>
      </c>
      <c r="AB36">
        <v>5</v>
      </c>
      <c r="AC36">
        <v>5</v>
      </c>
      <c r="AD36">
        <f t="shared" si="17"/>
        <v>5</v>
      </c>
      <c r="AE36" s="3"/>
      <c r="AF36">
        <v>3</v>
      </c>
      <c r="AG36">
        <v>4</v>
      </c>
      <c r="AH36">
        <f t="shared" si="18"/>
        <v>3.5</v>
      </c>
      <c r="AI36">
        <v>5</v>
      </c>
      <c r="AJ36">
        <v>4</v>
      </c>
      <c r="AK36">
        <v>5</v>
      </c>
      <c r="AL36">
        <v>3</v>
      </c>
      <c r="AM36">
        <v>3</v>
      </c>
      <c r="AN36">
        <v>5</v>
      </c>
      <c r="AO36">
        <v>1</v>
      </c>
      <c r="AP36">
        <f t="shared" si="19"/>
        <v>5</v>
      </c>
      <c r="AQ36">
        <v>1</v>
      </c>
      <c r="AR36">
        <f t="shared" si="20"/>
        <v>5</v>
      </c>
      <c r="AS36">
        <f t="shared" si="21"/>
        <v>4.375</v>
      </c>
      <c r="AT36">
        <v>1</v>
      </c>
      <c r="AU36">
        <v>1</v>
      </c>
      <c r="AV36">
        <v>5</v>
      </c>
      <c r="AW36">
        <f t="shared" si="22"/>
        <v>2.3333333333333335</v>
      </c>
      <c r="AX36">
        <v>5</v>
      </c>
      <c r="AY36">
        <v>5</v>
      </c>
      <c r="AZ36">
        <f t="shared" si="23"/>
        <v>5</v>
      </c>
    </row>
    <row r="37" spans="1:52" x14ac:dyDescent="0.25">
      <c r="A37" s="16">
        <v>36</v>
      </c>
      <c r="B37" s="13">
        <v>4</v>
      </c>
      <c r="C37" s="13">
        <v>2.67</v>
      </c>
      <c r="D37">
        <v>1</v>
      </c>
      <c r="E37">
        <v>19</v>
      </c>
      <c r="F37">
        <v>1</v>
      </c>
      <c r="G37">
        <v>1</v>
      </c>
      <c r="H37">
        <v>3</v>
      </c>
      <c r="I37">
        <v>1</v>
      </c>
      <c r="J37">
        <v>3</v>
      </c>
      <c r="K37">
        <v>4</v>
      </c>
      <c r="L37">
        <f t="shared" si="12"/>
        <v>3.5</v>
      </c>
      <c r="M37">
        <v>2</v>
      </c>
      <c r="N37">
        <v>4</v>
      </c>
      <c r="O37">
        <v>5</v>
      </c>
      <c r="P37">
        <v>5</v>
      </c>
      <c r="Q37">
        <v>5</v>
      </c>
      <c r="R37">
        <v>5</v>
      </c>
      <c r="S37">
        <v>1</v>
      </c>
      <c r="T37">
        <f t="shared" si="13"/>
        <v>5</v>
      </c>
      <c r="U37">
        <v>1</v>
      </c>
      <c r="V37">
        <f t="shared" si="14"/>
        <v>5</v>
      </c>
      <c r="W37">
        <f t="shared" si="15"/>
        <v>4.5</v>
      </c>
      <c r="X37">
        <v>4</v>
      </c>
      <c r="Y37">
        <v>3</v>
      </c>
      <c r="Z37">
        <v>2</v>
      </c>
      <c r="AA37">
        <f t="shared" si="16"/>
        <v>3</v>
      </c>
      <c r="AB37">
        <v>5</v>
      </c>
      <c r="AC37">
        <v>5</v>
      </c>
      <c r="AD37">
        <f t="shared" si="17"/>
        <v>5</v>
      </c>
      <c r="AE37" s="3"/>
      <c r="AF37">
        <v>3</v>
      </c>
      <c r="AG37">
        <v>2</v>
      </c>
      <c r="AH37">
        <f t="shared" si="18"/>
        <v>2.5</v>
      </c>
      <c r="AI37">
        <v>3</v>
      </c>
      <c r="AJ37">
        <v>3</v>
      </c>
      <c r="AK37">
        <v>3</v>
      </c>
      <c r="AL37">
        <v>3</v>
      </c>
      <c r="AM37">
        <v>2</v>
      </c>
      <c r="AN37">
        <v>4</v>
      </c>
      <c r="AO37">
        <v>3</v>
      </c>
      <c r="AP37">
        <f t="shared" si="19"/>
        <v>3</v>
      </c>
      <c r="AQ37">
        <v>1</v>
      </c>
      <c r="AR37">
        <f t="shared" si="20"/>
        <v>5</v>
      </c>
      <c r="AS37">
        <f t="shared" si="21"/>
        <v>3.25</v>
      </c>
      <c r="AT37">
        <v>2</v>
      </c>
      <c r="AU37">
        <v>1</v>
      </c>
      <c r="AV37">
        <v>2</v>
      </c>
      <c r="AW37">
        <f t="shared" si="22"/>
        <v>1.6666666666666667</v>
      </c>
      <c r="AX37">
        <v>2</v>
      </c>
      <c r="AY37">
        <v>3</v>
      </c>
      <c r="AZ37">
        <f t="shared" si="23"/>
        <v>2.5</v>
      </c>
    </row>
    <row r="38" spans="1:52" x14ac:dyDescent="0.25">
      <c r="A38" s="16">
        <v>37</v>
      </c>
      <c r="B38" s="13">
        <v>4</v>
      </c>
      <c r="C38" s="13">
        <v>2</v>
      </c>
      <c r="D38">
        <v>2</v>
      </c>
      <c r="E38">
        <v>27</v>
      </c>
      <c r="F38">
        <v>1</v>
      </c>
      <c r="G38">
        <v>2</v>
      </c>
      <c r="H38">
        <v>5</v>
      </c>
      <c r="I38">
        <v>2</v>
      </c>
      <c r="J38">
        <v>5</v>
      </c>
      <c r="K38">
        <v>5</v>
      </c>
      <c r="L38">
        <f t="shared" si="12"/>
        <v>5</v>
      </c>
      <c r="M38">
        <v>2</v>
      </c>
      <c r="N38">
        <v>5</v>
      </c>
      <c r="O38">
        <v>5</v>
      </c>
      <c r="P38">
        <v>5</v>
      </c>
      <c r="Q38">
        <v>5</v>
      </c>
      <c r="R38">
        <v>5</v>
      </c>
      <c r="S38">
        <v>1</v>
      </c>
      <c r="T38">
        <f t="shared" si="13"/>
        <v>5</v>
      </c>
      <c r="U38">
        <v>1</v>
      </c>
      <c r="V38">
        <f t="shared" si="14"/>
        <v>5</v>
      </c>
      <c r="W38">
        <f t="shared" si="15"/>
        <v>4.625</v>
      </c>
      <c r="X38">
        <v>1</v>
      </c>
      <c r="Y38">
        <v>3</v>
      </c>
      <c r="Z38">
        <v>3</v>
      </c>
      <c r="AA38">
        <f t="shared" si="16"/>
        <v>2.3333333333333335</v>
      </c>
      <c r="AB38">
        <v>5</v>
      </c>
      <c r="AC38">
        <v>5</v>
      </c>
      <c r="AD38">
        <f t="shared" si="17"/>
        <v>5</v>
      </c>
      <c r="AE38" s="3"/>
      <c r="AF38">
        <v>3</v>
      </c>
      <c r="AG38">
        <v>2</v>
      </c>
      <c r="AH38">
        <f t="shared" si="18"/>
        <v>2.5</v>
      </c>
      <c r="AI38">
        <v>1</v>
      </c>
      <c r="AJ38">
        <v>3</v>
      </c>
      <c r="AK38">
        <v>3</v>
      </c>
      <c r="AL38">
        <v>3</v>
      </c>
      <c r="AM38">
        <v>1</v>
      </c>
      <c r="AN38">
        <v>4</v>
      </c>
      <c r="AO38">
        <v>3</v>
      </c>
      <c r="AP38">
        <f t="shared" si="19"/>
        <v>3</v>
      </c>
      <c r="AQ38">
        <v>5</v>
      </c>
      <c r="AR38">
        <f t="shared" si="20"/>
        <v>1</v>
      </c>
      <c r="AS38">
        <f t="shared" si="21"/>
        <v>2.375</v>
      </c>
      <c r="AT38">
        <v>3</v>
      </c>
      <c r="AU38">
        <v>1</v>
      </c>
      <c r="AV38">
        <v>3</v>
      </c>
      <c r="AW38">
        <f t="shared" si="22"/>
        <v>2.3333333333333335</v>
      </c>
      <c r="AX38">
        <v>5</v>
      </c>
      <c r="AY38">
        <v>5</v>
      </c>
      <c r="AZ38">
        <f t="shared" si="23"/>
        <v>5</v>
      </c>
    </row>
    <row r="39" spans="1:52" x14ac:dyDescent="0.25">
      <c r="A39" s="16">
        <v>38</v>
      </c>
      <c r="B39" s="13">
        <v>2.67</v>
      </c>
      <c r="C39" s="13">
        <v>1.33</v>
      </c>
      <c r="D39">
        <v>2</v>
      </c>
      <c r="E39">
        <v>19</v>
      </c>
      <c r="F39">
        <v>4</v>
      </c>
      <c r="G39">
        <v>2</v>
      </c>
      <c r="H39">
        <v>2</v>
      </c>
      <c r="I39">
        <v>2</v>
      </c>
      <c r="J39">
        <v>3</v>
      </c>
      <c r="K39">
        <v>4</v>
      </c>
      <c r="L39">
        <f t="shared" si="12"/>
        <v>3.5</v>
      </c>
      <c r="M39">
        <v>2</v>
      </c>
      <c r="N39">
        <v>5</v>
      </c>
      <c r="O39">
        <v>5</v>
      </c>
      <c r="P39">
        <v>5</v>
      </c>
      <c r="Q39">
        <v>5</v>
      </c>
      <c r="R39">
        <v>5</v>
      </c>
      <c r="S39">
        <v>1</v>
      </c>
      <c r="T39">
        <f t="shared" si="13"/>
        <v>5</v>
      </c>
      <c r="U39">
        <v>1</v>
      </c>
      <c r="V39">
        <f t="shared" si="14"/>
        <v>5</v>
      </c>
      <c r="W39">
        <f t="shared" si="15"/>
        <v>4.625</v>
      </c>
      <c r="X39">
        <v>5</v>
      </c>
      <c r="Y39">
        <v>2</v>
      </c>
      <c r="Z39">
        <v>3</v>
      </c>
      <c r="AA39">
        <f t="shared" si="16"/>
        <v>3.3333333333333335</v>
      </c>
      <c r="AB39">
        <v>4</v>
      </c>
      <c r="AC39">
        <v>5</v>
      </c>
      <c r="AD39">
        <f t="shared" si="17"/>
        <v>4.5</v>
      </c>
      <c r="AE39" s="3"/>
      <c r="AF39">
        <v>3</v>
      </c>
      <c r="AG39">
        <v>2</v>
      </c>
      <c r="AH39">
        <f t="shared" si="18"/>
        <v>2.5</v>
      </c>
      <c r="AI39">
        <v>1</v>
      </c>
      <c r="AJ39">
        <v>3</v>
      </c>
      <c r="AK39">
        <v>4</v>
      </c>
      <c r="AL39">
        <v>4</v>
      </c>
      <c r="AM39">
        <v>3</v>
      </c>
      <c r="AN39">
        <v>4</v>
      </c>
      <c r="AO39">
        <v>1</v>
      </c>
      <c r="AP39">
        <f t="shared" si="19"/>
        <v>5</v>
      </c>
      <c r="AQ39">
        <v>1</v>
      </c>
      <c r="AR39">
        <f t="shared" si="20"/>
        <v>5</v>
      </c>
      <c r="AS39">
        <f t="shared" si="21"/>
        <v>3.625</v>
      </c>
      <c r="AT39">
        <v>1</v>
      </c>
      <c r="AU39">
        <v>1</v>
      </c>
      <c r="AV39">
        <v>3</v>
      </c>
      <c r="AW39">
        <f t="shared" si="22"/>
        <v>1.6666666666666667</v>
      </c>
      <c r="AX39">
        <v>2</v>
      </c>
      <c r="AY39">
        <v>2</v>
      </c>
      <c r="AZ39">
        <f t="shared" si="23"/>
        <v>2</v>
      </c>
    </row>
    <row r="40" spans="1:52" x14ac:dyDescent="0.25">
      <c r="A40" s="16">
        <v>40</v>
      </c>
      <c r="B40" s="13">
        <v>4</v>
      </c>
      <c r="C40" s="13">
        <v>1.33</v>
      </c>
      <c r="D40">
        <v>1</v>
      </c>
      <c r="E40">
        <v>19</v>
      </c>
      <c r="F40">
        <v>1</v>
      </c>
      <c r="G40">
        <v>2</v>
      </c>
      <c r="H40">
        <v>3</v>
      </c>
      <c r="I40">
        <v>4</v>
      </c>
      <c r="J40">
        <v>3</v>
      </c>
      <c r="K40">
        <v>4</v>
      </c>
      <c r="L40">
        <f t="shared" si="12"/>
        <v>3.5</v>
      </c>
      <c r="M40">
        <v>2</v>
      </c>
      <c r="N40">
        <v>5</v>
      </c>
      <c r="O40">
        <v>5</v>
      </c>
      <c r="P40">
        <v>5</v>
      </c>
      <c r="Q40">
        <v>5</v>
      </c>
      <c r="R40">
        <v>5</v>
      </c>
      <c r="S40">
        <v>1</v>
      </c>
      <c r="T40">
        <f t="shared" si="13"/>
        <v>5</v>
      </c>
      <c r="U40">
        <v>2</v>
      </c>
      <c r="V40">
        <f t="shared" si="14"/>
        <v>4</v>
      </c>
      <c r="W40">
        <f t="shared" si="15"/>
        <v>4.5</v>
      </c>
      <c r="X40">
        <v>5</v>
      </c>
      <c r="Y40">
        <v>5</v>
      </c>
      <c r="Z40">
        <v>5</v>
      </c>
      <c r="AA40">
        <f t="shared" si="16"/>
        <v>5</v>
      </c>
      <c r="AB40">
        <v>5</v>
      </c>
      <c r="AC40">
        <v>4</v>
      </c>
      <c r="AD40">
        <f t="shared" si="17"/>
        <v>4.5</v>
      </c>
      <c r="AE40" s="3"/>
      <c r="AF40">
        <v>5</v>
      </c>
      <c r="AG40">
        <v>5</v>
      </c>
      <c r="AH40">
        <f t="shared" si="18"/>
        <v>5</v>
      </c>
      <c r="AI40">
        <v>3</v>
      </c>
      <c r="AJ40">
        <v>2</v>
      </c>
      <c r="AK40">
        <v>2</v>
      </c>
      <c r="AL40">
        <v>2</v>
      </c>
      <c r="AM40">
        <v>1</v>
      </c>
      <c r="AN40">
        <v>4</v>
      </c>
      <c r="AO40">
        <v>5</v>
      </c>
      <c r="AP40">
        <f t="shared" si="19"/>
        <v>1</v>
      </c>
      <c r="AQ40">
        <v>2</v>
      </c>
      <c r="AR40">
        <f t="shared" si="20"/>
        <v>4</v>
      </c>
      <c r="AS40">
        <f t="shared" si="21"/>
        <v>2.375</v>
      </c>
      <c r="AT40">
        <v>2</v>
      </c>
      <c r="AU40">
        <v>2</v>
      </c>
      <c r="AV40">
        <v>2</v>
      </c>
      <c r="AW40">
        <f t="shared" si="22"/>
        <v>2</v>
      </c>
      <c r="AX40">
        <v>3</v>
      </c>
      <c r="AY40">
        <v>4</v>
      </c>
      <c r="AZ40">
        <f t="shared" si="23"/>
        <v>3.5</v>
      </c>
    </row>
    <row r="41" spans="1:52" x14ac:dyDescent="0.25">
      <c r="A41" s="16">
        <v>41</v>
      </c>
      <c r="B41" s="13">
        <v>4</v>
      </c>
      <c r="C41" s="13">
        <v>2</v>
      </c>
      <c r="D41">
        <v>1</v>
      </c>
      <c r="E41">
        <v>19</v>
      </c>
      <c r="F41">
        <v>2</v>
      </c>
      <c r="G41">
        <v>2</v>
      </c>
      <c r="H41">
        <v>3</v>
      </c>
      <c r="I41">
        <v>4</v>
      </c>
      <c r="J41">
        <v>4</v>
      </c>
      <c r="K41">
        <v>2</v>
      </c>
      <c r="L41">
        <f t="shared" si="12"/>
        <v>3</v>
      </c>
      <c r="M41">
        <v>3</v>
      </c>
      <c r="N41">
        <v>2</v>
      </c>
      <c r="O41">
        <v>4</v>
      </c>
      <c r="P41">
        <v>4</v>
      </c>
      <c r="Q41">
        <v>3</v>
      </c>
      <c r="R41">
        <v>4</v>
      </c>
      <c r="S41">
        <v>1</v>
      </c>
      <c r="T41">
        <f t="shared" si="13"/>
        <v>5</v>
      </c>
      <c r="U41">
        <v>3</v>
      </c>
      <c r="V41">
        <f t="shared" si="14"/>
        <v>3</v>
      </c>
      <c r="W41">
        <f t="shared" si="15"/>
        <v>3.5</v>
      </c>
      <c r="X41">
        <v>4</v>
      </c>
      <c r="Y41">
        <v>2</v>
      </c>
      <c r="Z41">
        <v>3</v>
      </c>
      <c r="AA41">
        <f t="shared" si="16"/>
        <v>3</v>
      </c>
      <c r="AB41">
        <v>5</v>
      </c>
      <c r="AC41">
        <v>4</v>
      </c>
      <c r="AD41">
        <f t="shared" si="17"/>
        <v>4.5</v>
      </c>
      <c r="AE41" s="3"/>
      <c r="AF41">
        <v>4</v>
      </c>
      <c r="AG41">
        <v>4</v>
      </c>
      <c r="AH41">
        <f t="shared" si="18"/>
        <v>4</v>
      </c>
      <c r="AI41">
        <v>3</v>
      </c>
      <c r="AJ41">
        <v>4</v>
      </c>
      <c r="AK41">
        <v>4</v>
      </c>
      <c r="AL41">
        <v>2</v>
      </c>
      <c r="AM41">
        <v>2</v>
      </c>
      <c r="AN41">
        <v>3</v>
      </c>
      <c r="AO41">
        <v>1</v>
      </c>
      <c r="AP41">
        <f t="shared" si="19"/>
        <v>5</v>
      </c>
      <c r="AQ41">
        <v>2</v>
      </c>
      <c r="AR41">
        <f t="shared" si="20"/>
        <v>4</v>
      </c>
      <c r="AS41">
        <f t="shared" si="21"/>
        <v>3.375</v>
      </c>
      <c r="AT41">
        <v>3</v>
      </c>
      <c r="AU41">
        <v>1</v>
      </c>
      <c r="AV41">
        <v>2</v>
      </c>
      <c r="AW41">
        <f t="shared" si="22"/>
        <v>2</v>
      </c>
      <c r="AX41">
        <v>3</v>
      </c>
      <c r="AY41">
        <v>3</v>
      </c>
      <c r="AZ41">
        <f t="shared" si="23"/>
        <v>3</v>
      </c>
    </row>
    <row r="42" spans="1:52" x14ac:dyDescent="0.25">
      <c r="A42" s="16">
        <v>42</v>
      </c>
      <c r="B42" s="13">
        <v>3.33</v>
      </c>
      <c r="C42" s="13">
        <v>2</v>
      </c>
      <c r="D42">
        <v>1</v>
      </c>
      <c r="E42">
        <v>31</v>
      </c>
      <c r="F42">
        <v>4</v>
      </c>
      <c r="G42">
        <v>1</v>
      </c>
      <c r="H42">
        <v>2</v>
      </c>
      <c r="I42">
        <f>I32</f>
        <v>2</v>
      </c>
      <c r="J42">
        <v>5</v>
      </c>
      <c r="K42">
        <v>4</v>
      </c>
      <c r="L42">
        <f t="shared" si="12"/>
        <v>4.5</v>
      </c>
      <c r="M42">
        <v>3</v>
      </c>
      <c r="N42">
        <v>4</v>
      </c>
      <c r="O42">
        <v>5</v>
      </c>
      <c r="P42">
        <v>5</v>
      </c>
      <c r="Q42">
        <v>4</v>
      </c>
      <c r="R42">
        <v>5</v>
      </c>
      <c r="S42">
        <v>1</v>
      </c>
      <c r="T42">
        <f t="shared" si="13"/>
        <v>5</v>
      </c>
      <c r="U42">
        <v>1</v>
      </c>
      <c r="V42">
        <f t="shared" si="14"/>
        <v>5</v>
      </c>
      <c r="W42">
        <f t="shared" si="15"/>
        <v>4.5</v>
      </c>
      <c r="X42">
        <v>5</v>
      </c>
      <c r="Y42">
        <v>4</v>
      </c>
      <c r="Z42">
        <v>4</v>
      </c>
      <c r="AA42">
        <f t="shared" si="16"/>
        <v>4.333333333333333</v>
      </c>
      <c r="AB42">
        <v>5</v>
      </c>
      <c r="AC42">
        <v>5</v>
      </c>
      <c r="AD42">
        <f t="shared" si="17"/>
        <v>5</v>
      </c>
      <c r="AE42" s="3"/>
      <c r="AF42">
        <v>4</v>
      </c>
      <c r="AG42">
        <v>5</v>
      </c>
      <c r="AH42">
        <f t="shared" si="18"/>
        <v>4.5</v>
      </c>
      <c r="AI42">
        <v>4</v>
      </c>
      <c r="AJ42">
        <v>3</v>
      </c>
      <c r="AK42">
        <v>5</v>
      </c>
      <c r="AL42">
        <v>2</v>
      </c>
      <c r="AM42">
        <v>1</v>
      </c>
      <c r="AN42">
        <v>4</v>
      </c>
      <c r="AO42">
        <v>3</v>
      </c>
      <c r="AP42">
        <f t="shared" si="19"/>
        <v>3</v>
      </c>
      <c r="AQ42">
        <v>4</v>
      </c>
      <c r="AR42">
        <f t="shared" si="20"/>
        <v>2</v>
      </c>
      <c r="AS42">
        <f t="shared" si="21"/>
        <v>3</v>
      </c>
      <c r="AT42">
        <v>3</v>
      </c>
      <c r="AU42">
        <v>4</v>
      </c>
      <c r="AV42">
        <v>3</v>
      </c>
      <c r="AW42">
        <f t="shared" si="22"/>
        <v>3.3333333333333335</v>
      </c>
      <c r="AX42">
        <v>4</v>
      </c>
      <c r="AY42">
        <v>5</v>
      </c>
      <c r="AZ42">
        <f t="shared" si="23"/>
        <v>4.5</v>
      </c>
    </row>
    <row r="43" spans="1:52" x14ac:dyDescent="0.25">
      <c r="A43" s="16">
        <v>43</v>
      </c>
      <c r="B43" s="13">
        <v>4</v>
      </c>
      <c r="C43" s="13">
        <v>2</v>
      </c>
      <c r="D43">
        <v>1</v>
      </c>
      <c r="E43">
        <v>17</v>
      </c>
      <c r="F43">
        <v>1</v>
      </c>
      <c r="G43">
        <v>1</v>
      </c>
      <c r="H43">
        <v>2</v>
      </c>
      <c r="I43">
        <v>2</v>
      </c>
      <c r="J43">
        <v>5</v>
      </c>
      <c r="K43">
        <v>5</v>
      </c>
      <c r="L43">
        <f t="shared" si="12"/>
        <v>5</v>
      </c>
      <c r="M43">
        <v>4</v>
      </c>
      <c r="N43">
        <v>5</v>
      </c>
      <c r="O43">
        <v>5</v>
      </c>
      <c r="P43">
        <v>5</v>
      </c>
      <c r="Q43">
        <v>5</v>
      </c>
      <c r="R43">
        <v>5</v>
      </c>
      <c r="S43">
        <v>3</v>
      </c>
      <c r="T43">
        <f t="shared" si="13"/>
        <v>3</v>
      </c>
      <c r="U43">
        <v>2</v>
      </c>
      <c r="V43">
        <f t="shared" si="14"/>
        <v>4</v>
      </c>
      <c r="W43">
        <f t="shared" si="15"/>
        <v>4.5</v>
      </c>
      <c r="X43">
        <v>5</v>
      </c>
      <c r="Y43">
        <v>5</v>
      </c>
      <c r="Z43">
        <v>5</v>
      </c>
      <c r="AA43">
        <f t="shared" si="16"/>
        <v>5</v>
      </c>
      <c r="AB43">
        <v>3</v>
      </c>
      <c r="AC43">
        <v>5</v>
      </c>
      <c r="AD43">
        <f t="shared" si="17"/>
        <v>4</v>
      </c>
      <c r="AE43" s="3"/>
      <c r="AF43">
        <v>3</v>
      </c>
      <c r="AG43">
        <v>4</v>
      </c>
      <c r="AH43">
        <f t="shared" si="18"/>
        <v>3.5</v>
      </c>
      <c r="AI43">
        <v>5</v>
      </c>
      <c r="AJ43">
        <v>4</v>
      </c>
      <c r="AK43">
        <v>2</v>
      </c>
      <c r="AL43">
        <v>2</v>
      </c>
      <c r="AM43">
        <f>MEDIAN(AM2:AM42,AM44:AM78)</f>
        <v>3</v>
      </c>
      <c r="AN43">
        <v>3</v>
      </c>
      <c r="AO43">
        <f>MEDIAN(AO2:AO42,AO44:AO78)</f>
        <v>2</v>
      </c>
      <c r="AP43">
        <f t="shared" si="19"/>
        <v>4</v>
      </c>
      <c r="AQ43">
        <v>5</v>
      </c>
      <c r="AR43">
        <f t="shared" si="20"/>
        <v>1</v>
      </c>
      <c r="AS43">
        <f t="shared" si="21"/>
        <v>3</v>
      </c>
      <c r="AT43">
        <v>3</v>
      </c>
      <c r="AU43">
        <v>4</v>
      </c>
      <c r="AV43">
        <v>3</v>
      </c>
      <c r="AW43">
        <f t="shared" si="22"/>
        <v>3.3333333333333335</v>
      </c>
      <c r="AX43">
        <v>5</v>
      </c>
      <c r="AY43">
        <v>4</v>
      </c>
      <c r="AZ43">
        <f t="shared" si="23"/>
        <v>4.5</v>
      </c>
    </row>
    <row r="44" spans="1:52" x14ac:dyDescent="0.25">
      <c r="A44" s="16">
        <v>44</v>
      </c>
      <c r="B44" s="13">
        <v>3.33</v>
      </c>
      <c r="C44" s="13">
        <v>4</v>
      </c>
      <c r="D44">
        <v>1</v>
      </c>
      <c r="E44">
        <v>19</v>
      </c>
      <c r="F44">
        <v>1</v>
      </c>
      <c r="G44">
        <v>2</v>
      </c>
      <c r="H44">
        <v>3</v>
      </c>
      <c r="I44">
        <v>3</v>
      </c>
      <c r="J44">
        <v>2</v>
      </c>
      <c r="K44">
        <v>3</v>
      </c>
      <c r="L44">
        <f t="shared" si="12"/>
        <v>2.5</v>
      </c>
      <c r="M44">
        <v>2</v>
      </c>
      <c r="N44">
        <v>4</v>
      </c>
      <c r="O44">
        <v>1</v>
      </c>
      <c r="P44">
        <v>1</v>
      </c>
      <c r="Q44">
        <v>1</v>
      </c>
      <c r="R44">
        <v>3</v>
      </c>
      <c r="S44">
        <v>1</v>
      </c>
      <c r="T44">
        <f t="shared" si="13"/>
        <v>5</v>
      </c>
      <c r="U44">
        <v>3</v>
      </c>
      <c r="V44">
        <f t="shared" si="14"/>
        <v>3</v>
      </c>
      <c r="W44">
        <f t="shared" si="15"/>
        <v>2.5</v>
      </c>
      <c r="X44">
        <v>2</v>
      </c>
      <c r="Y44">
        <v>2</v>
      </c>
      <c r="Z44">
        <v>3</v>
      </c>
      <c r="AA44">
        <f t="shared" si="16"/>
        <v>2.3333333333333335</v>
      </c>
      <c r="AB44">
        <v>5</v>
      </c>
      <c r="AC44">
        <v>5</v>
      </c>
      <c r="AD44">
        <f t="shared" si="17"/>
        <v>5</v>
      </c>
      <c r="AE44" s="3"/>
      <c r="AF44">
        <v>3</v>
      </c>
      <c r="AG44">
        <v>2</v>
      </c>
      <c r="AH44">
        <f t="shared" si="18"/>
        <v>2.5</v>
      </c>
      <c r="AI44">
        <v>4</v>
      </c>
      <c r="AJ44">
        <v>3</v>
      </c>
      <c r="AK44">
        <v>2</v>
      </c>
      <c r="AL44">
        <v>1</v>
      </c>
      <c r="AM44">
        <v>1</v>
      </c>
      <c r="AN44">
        <v>3</v>
      </c>
      <c r="AO44">
        <v>3</v>
      </c>
      <c r="AP44">
        <f t="shared" si="19"/>
        <v>3</v>
      </c>
      <c r="AQ44">
        <v>2</v>
      </c>
      <c r="AR44">
        <f t="shared" si="20"/>
        <v>4</v>
      </c>
      <c r="AS44">
        <f t="shared" si="21"/>
        <v>2.625</v>
      </c>
      <c r="AT44">
        <v>5</v>
      </c>
      <c r="AU44">
        <v>1</v>
      </c>
      <c r="AV44">
        <v>4</v>
      </c>
      <c r="AW44">
        <f t="shared" si="22"/>
        <v>3.3333333333333335</v>
      </c>
      <c r="AX44">
        <v>5</v>
      </c>
      <c r="AY44">
        <v>4</v>
      </c>
      <c r="AZ44">
        <f t="shared" si="23"/>
        <v>4.5</v>
      </c>
    </row>
    <row r="45" spans="1:52" x14ac:dyDescent="0.25">
      <c r="A45" s="16">
        <v>45</v>
      </c>
      <c r="B45" s="13">
        <v>3.33</v>
      </c>
      <c r="C45" s="13">
        <v>2</v>
      </c>
      <c r="D45">
        <v>1</v>
      </c>
      <c r="E45">
        <v>39</v>
      </c>
      <c r="F45">
        <v>1</v>
      </c>
      <c r="G45">
        <v>1</v>
      </c>
      <c r="H45">
        <v>3</v>
      </c>
      <c r="I45">
        <v>3</v>
      </c>
      <c r="J45">
        <v>4</v>
      </c>
      <c r="K45">
        <v>3</v>
      </c>
      <c r="L45">
        <f t="shared" si="12"/>
        <v>3.5</v>
      </c>
      <c r="M45">
        <v>4</v>
      </c>
      <c r="N45">
        <v>5</v>
      </c>
      <c r="O45">
        <v>5</v>
      </c>
      <c r="P45">
        <v>3</v>
      </c>
      <c r="Q45">
        <f>MEDIAN(Q2:Q44, Q46:Q78)</f>
        <v>4</v>
      </c>
      <c r="R45">
        <v>4</v>
      </c>
      <c r="S45">
        <v>2</v>
      </c>
      <c r="T45">
        <f t="shared" si="13"/>
        <v>4</v>
      </c>
      <c r="U45">
        <v>5</v>
      </c>
      <c r="V45">
        <f t="shared" si="14"/>
        <v>1</v>
      </c>
      <c r="W45">
        <f t="shared" si="15"/>
        <v>3.75</v>
      </c>
      <c r="X45">
        <v>5</v>
      </c>
      <c r="Y45">
        <v>5</v>
      </c>
      <c r="Z45">
        <v>5</v>
      </c>
      <c r="AA45">
        <f t="shared" si="16"/>
        <v>5</v>
      </c>
      <c r="AB45">
        <v>5</v>
      </c>
      <c r="AC45">
        <v>5</v>
      </c>
      <c r="AD45">
        <f t="shared" si="17"/>
        <v>5</v>
      </c>
      <c r="AE45" s="3"/>
      <c r="AF45">
        <v>4</v>
      </c>
      <c r="AG45">
        <v>3</v>
      </c>
      <c r="AH45">
        <f t="shared" si="18"/>
        <v>3.5</v>
      </c>
      <c r="AI45">
        <v>4</v>
      </c>
      <c r="AJ45">
        <v>3</v>
      </c>
      <c r="AK45">
        <v>4</v>
      </c>
      <c r="AL45">
        <v>2</v>
      </c>
      <c r="AM45">
        <v>1</v>
      </c>
      <c r="AN45">
        <v>3</v>
      </c>
      <c r="AO45">
        <v>4</v>
      </c>
      <c r="AP45">
        <f t="shared" si="19"/>
        <v>2</v>
      </c>
      <c r="AQ45">
        <v>4</v>
      </c>
      <c r="AR45">
        <f t="shared" si="20"/>
        <v>2</v>
      </c>
      <c r="AS45">
        <f t="shared" si="21"/>
        <v>2.625</v>
      </c>
      <c r="AT45">
        <v>1</v>
      </c>
      <c r="AU45">
        <v>1</v>
      </c>
      <c r="AV45">
        <v>2</v>
      </c>
      <c r="AW45">
        <f t="shared" si="22"/>
        <v>1.3333333333333333</v>
      </c>
      <c r="AX45">
        <v>5</v>
      </c>
      <c r="AY45">
        <v>2</v>
      </c>
      <c r="AZ45">
        <f t="shared" si="23"/>
        <v>3.5</v>
      </c>
    </row>
    <row r="46" spans="1:52" x14ac:dyDescent="0.25">
      <c r="A46" s="16">
        <v>46</v>
      </c>
      <c r="B46" s="13">
        <v>4</v>
      </c>
      <c r="C46" s="13">
        <v>2.67</v>
      </c>
      <c r="D46">
        <v>1</v>
      </c>
      <c r="E46">
        <v>33</v>
      </c>
      <c r="F46">
        <v>4</v>
      </c>
      <c r="G46">
        <v>1</v>
      </c>
      <c r="H46">
        <v>5</v>
      </c>
      <c r="I46">
        <v>2</v>
      </c>
      <c r="J46">
        <v>5</v>
      </c>
      <c r="K46">
        <v>5</v>
      </c>
      <c r="L46">
        <f t="shared" si="12"/>
        <v>5</v>
      </c>
      <c r="M46">
        <v>1</v>
      </c>
      <c r="N46">
        <v>5</v>
      </c>
      <c r="O46">
        <v>5</v>
      </c>
      <c r="P46">
        <v>4</v>
      </c>
      <c r="Q46">
        <v>3</v>
      </c>
      <c r="R46">
        <v>5</v>
      </c>
      <c r="S46">
        <v>1</v>
      </c>
      <c r="T46">
        <f t="shared" si="13"/>
        <v>5</v>
      </c>
      <c r="U46">
        <v>4</v>
      </c>
      <c r="V46">
        <f t="shared" si="14"/>
        <v>2</v>
      </c>
      <c r="W46">
        <f t="shared" si="15"/>
        <v>3.75</v>
      </c>
      <c r="X46">
        <v>4</v>
      </c>
      <c r="Y46">
        <v>5</v>
      </c>
      <c r="Z46">
        <v>5</v>
      </c>
      <c r="AA46">
        <f t="shared" si="16"/>
        <v>4.666666666666667</v>
      </c>
      <c r="AB46">
        <v>5</v>
      </c>
      <c r="AC46">
        <v>5</v>
      </c>
      <c r="AD46">
        <f t="shared" si="17"/>
        <v>5</v>
      </c>
      <c r="AE46" s="3"/>
      <c r="AF46">
        <v>5</v>
      </c>
      <c r="AG46">
        <v>5</v>
      </c>
      <c r="AH46">
        <f t="shared" si="18"/>
        <v>5</v>
      </c>
      <c r="AI46">
        <v>1</v>
      </c>
      <c r="AJ46">
        <v>5</v>
      </c>
      <c r="AK46">
        <v>5</v>
      </c>
      <c r="AL46">
        <v>2</v>
      </c>
      <c r="AM46">
        <v>3</v>
      </c>
      <c r="AN46">
        <v>5</v>
      </c>
      <c r="AO46">
        <v>1</v>
      </c>
      <c r="AP46">
        <f t="shared" si="19"/>
        <v>5</v>
      </c>
      <c r="AQ46">
        <v>3</v>
      </c>
      <c r="AR46">
        <f t="shared" si="20"/>
        <v>3</v>
      </c>
      <c r="AS46">
        <f t="shared" si="21"/>
        <v>3.625</v>
      </c>
      <c r="AT46">
        <v>3</v>
      </c>
      <c r="AU46">
        <v>5</v>
      </c>
      <c r="AV46">
        <v>5</v>
      </c>
      <c r="AW46">
        <f t="shared" si="22"/>
        <v>4.333333333333333</v>
      </c>
      <c r="AX46">
        <v>4</v>
      </c>
      <c r="AY46">
        <v>5</v>
      </c>
      <c r="AZ46">
        <f t="shared" si="23"/>
        <v>4.5</v>
      </c>
    </row>
    <row r="47" spans="1:52" x14ac:dyDescent="0.25">
      <c r="A47" s="16">
        <v>47</v>
      </c>
      <c r="B47" s="13">
        <v>4</v>
      </c>
      <c r="C47" s="13">
        <v>2.67</v>
      </c>
      <c r="D47">
        <v>1</v>
      </c>
      <c r="E47">
        <f>E5</f>
        <v>21</v>
      </c>
      <c r="F47">
        <f>MEDIAN(F2:F46,F48:F78)</f>
        <v>2</v>
      </c>
      <c r="G47">
        <v>1</v>
      </c>
      <c r="H47">
        <v>2</v>
      </c>
      <c r="I47">
        <v>3</v>
      </c>
      <c r="J47">
        <v>4</v>
      </c>
      <c r="K47">
        <v>5</v>
      </c>
      <c r="L47">
        <f t="shared" si="12"/>
        <v>4.5</v>
      </c>
      <c r="M47">
        <v>1</v>
      </c>
      <c r="N47">
        <v>5</v>
      </c>
      <c r="O47">
        <v>5</v>
      </c>
      <c r="P47">
        <v>5</v>
      </c>
      <c r="Q47">
        <v>4</v>
      </c>
      <c r="R47">
        <v>5</v>
      </c>
      <c r="S47">
        <v>1</v>
      </c>
      <c r="T47">
        <f t="shared" si="13"/>
        <v>5</v>
      </c>
      <c r="U47">
        <v>1</v>
      </c>
      <c r="V47">
        <f t="shared" si="14"/>
        <v>5</v>
      </c>
      <c r="W47">
        <f t="shared" si="15"/>
        <v>4.375</v>
      </c>
      <c r="X47">
        <v>5</v>
      </c>
      <c r="Y47">
        <v>4</v>
      </c>
      <c r="Z47">
        <v>5</v>
      </c>
      <c r="AA47">
        <f t="shared" si="16"/>
        <v>4.666666666666667</v>
      </c>
      <c r="AB47">
        <v>4</v>
      </c>
      <c r="AC47">
        <v>2</v>
      </c>
      <c r="AD47">
        <f t="shared" si="17"/>
        <v>3</v>
      </c>
      <c r="AE47" s="3"/>
      <c r="AF47">
        <v>4</v>
      </c>
      <c r="AG47">
        <v>4</v>
      </c>
      <c r="AH47">
        <f t="shared" si="18"/>
        <v>4</v>
      </c>
      <c r="AI47">
        <v>1</v>
      </c>
      <c r="AJ47">
        <v>4</v>
      </c>
      <c r="AK47">
        <v>5</v>
      </c>
      <c r="AL47">
        <v>4</v>
      </c>
      <c r="AM47">
        <v>3</v>
      </c>
      <c r="AN47">
        <v>5</v>
      </c>
      <c r="AO47">
        <v>1</v>
      </c>
      <c r="AP47">
        <f t="shared" si="19"/>
        <v>5</v>
      </c>
      <c r="AQ47">
        <v>1</v>
      </c>
      <c r="AR47">
        <f t="shared" si="20"/>
        <v>5</v>
      </c>
      <c r="AS47">
        <f t="shared" si="21"/>
        <v>4</v>
      </c>
      <c r="AT47">
        <v>4</v>
      </c>
      <c r="AU47">
        <v>3</v>
      </c>
      <c r="AV47">
        <v>5</v>
      </c>
      <c r="AW47">
        <f t="shared" si="22"/>
        <v>4</v>
      </c>
      <c r="AX47">
        <v>3</v>
      </c>
      <c r="AY47">
        <v>4</v>
      </c>
      <c r="AZ47">
        <f t="shared" si="23"/>
        <v>3.5</v>
      </c>
    </row>
    <row r="48" spans="1:52" x14ac:dyDescent="0.25">
      <c r="A48" s="16">
        <v>48</v>
      </c>
      <c r="B48" s="13">
        <v>4</v>
      </c>
      <c r="C48" s="13">
        <v>1.33</v>
      </c>
      <c r="D48">
        <v>2</v>
      </c>
      <c r="E48">
        <v>21</v>
      </c>
      <c r="F48">
        <v>4</v>
      </c>
      <c r="G48">
        <v>2</v>
      </c>
      <c r="H48">
        <v>3</v>
      </c>
      <c r="I48">
        <v>1</v>
      </c>
      <c r="J48">
        <v>5</v>
      </c>
      <c r="K48">
        <v>5</v>
      </c>
      <c r="L48">
        <f t="shared" si="12"/>
        <v>5</v>
      </c>
      <c r="M48">
        <v>5</v>
      </c>
      <c r="N48">
        <v>5</v>
      </c>
      <c r="O48">
        <v>5</v>
      </c>
      <c r="P48">
        <v>5</v>
      </c>
      <c r="Q48">
        <v>5</v>
      </c>
      <c r="R48">
        <v>5</v>
      </c>
      <c r="S48">
        <v>1</v>
      </c>
      <c r="T48">
        <f t="shared" si="13"/>
        <v>5</v>
      </c>
      <c r="U48">
        <v>1</v>
      </c>
      <c r="V48">
        <f t="shared" si="14"/>
        <v>5</v>
      </c>
      <c r="W48">
        <f t="shared" si="15"/>
        <v>5</v>
      </c>
      <c r="X48">
        <v>1</v>
      </c>
      <c r="Y48">
        <v>5</v>
      </c>
      <c r="Z48">
        <v>5</v>
      </c>
      <c r="AA48">
        <f t="shared" si="16"/>
        <v>3.6666666666666665</v>
      </c>
      <c r="AB48">
        <v>5</v>
      </c>
      <c r="AC48">
        <v>5</v>
      </c>
      <c r="AD48">
        <f t="shared" si="17"/>
        <v>5</v>
      </c>
      <c r="AE48" s="3"/>
      <c r="AF48">
        <v>5</v>
      </c>
      <c r="AG48">
        <v>5</v>
      </c>
      <c r="AH48">
        <f t="shared" si="18"/>
        <v>5</v>
      </c>
      <c r="AI48">
        <v>5</v>
      </c>
      <c r="AJ48">
        <v>5</v>
      </c>
      <c r="AK48">
        <v>5</v>
      </c>
      <c r="AL48">
        <v>5</v>
      </c>
      <c r="AM48">
        <v>5</v>
      </c>
      <c r="AN48">
        <v>5</v>
      </c>
      <c r="AO48">
        <v>1</v>
      </c>
      <c r="AP48">
        <f t="shared" si="19"/>
        <v>5</v>
      </c>
      <c r="AQ48">
        <v>1</v>
      </c>
      <c r="AR48">
        <f t="shared" si="20"/>
        <v>5</v>
      </c>
      <c r="AS48">
        <f t="shared" si="21"/>
        <v>5</v>
      </c>
      <c r="AT48">
        <v>1</v>
      </c>
      <c r="AU48">
        <v>1</v>
      </c>
      <c r="AV48">
        <v>5</v>
      </c>
      <c r="AW48">
        <f t="shared" si="22"/>
        <v>2.3333333333333335</v>
      </c>
      <c r="AX48">
        <v>5</v>
      </c>
      <c r="AY48">
        <v>5</v>
      </c>
      <c r="AZ48">
        <f t="shared" si="23"/>
        <v>5</v>
      </c>
    </row>
    <row r="49" spans="1:52" x14ac:dyDescent="0.25">
      <c r="A49" s="16">
        <v>49</v>
      </c>
      <c r="B49" s="13">
        <v>0</v>
      </c>
      <c r="C49" s="13">
        <v>0.67</v>
      </c>
      <c r="D49">
        <v>2</v>
      </c>
      <c r="E49">
        <v>19</v>
      </c>
      <c r="F49">
        <v>4</v>
      </c>
      <c r="G49">
        <v>2</v>
      </c>
      <c r="H49">
        <v>4</v>
      </c>
      <c r="I49">
        <v>4</v>
      </c>
      <c r="J49">
        <v>1</v>
      </c>
      <c r="K49">
        <v>1</v>
      </c>
      <c r="L49">
        <f t="shared" si="12"/>
        <v>1</v>
      </c>
      <c r="M49">
        <v>5</v>
      </c>
      <c r="N49">
        <v>2</v>
      </c>
      <c r="O49">
        <v>3</v>
      </c>
      <c r="P49">
        <v>1</v>
      </c>
      <c r="Q49">
        <v>3</v>
      </c>
      <c r="R49">
        <v>4</v>
      </c>
      <c r="S49">
        <v>5</v>
      </c>
      <c r="T49">
        <f t="shared" si="13"/>
        <v>1</v>
      </c>
      <c r="U49">
        <v>5</v>
      </c>
      <c r="V49">
        <f t="shared" si="14"/>
        <v>1</v>
      </c>
      <c r="W49">
        <f t="shared" si="15"/>
        <v>2.5</v>
      </c>
      <c r="X49">
        <v>1</v>
      </c>
      <c r="Y49">
        <v>1</v>
      </c>
      <c r="Z49">
        <v>1</v>
      </c>
      <c r="AA49">
        <f t="shared" si="16"/>
        <v>1</v>
      </c>
      <c r="AB49">
        <v>5</v>
      </c>
      <c r="AC49">
        <v>5</v>
      </c>
      <c r="AD49">
        <f t="shared" si="17"/>
        <v>5</v>
      </c>
      <c r="AE49" s="3"/>
      <c r="AF49">
        <v>4</v>
      </c>
      <c r="AG49">
        <v>4</v>
      </c>
      <c r="AH49">
        <f t="shared" si="18"/>
        <v>4</v>
      </c>
      <c r="AI49">
        <v>5</v>
      </c>
      <c r="AJ49">
        <v>3</v>
      </c>
      <c r="AK49">
        <v>3</v>
      </c>
      <c r="AL49">
        <v>3</v>
      </c>
      <c r="AM49">
        <v>3</v>
      </c>
      <c r="AN49">
        <v>4</v>
      </c>
      <c r="AO49">
        <v>3</v>
      </c>
      <c r="AP49">
        <f t="shared" si="19"/>
        <v>3</v>
      </c>
      <c r="AQ49">
        <v>4</v>
      </c>
      <c r="AR49">
        <f t="shared" si="20"/>
        <v>2</v>
      </c>
      <c r="AS49">
        <f t="shared" si="21"/>
        <v>3.25</v>
      </c>
      <c r="AT49">
        <v>1</v>
      </c>
      <c r="AU49">
        <v>1</v>
      </c>
      <c r="AV49">
        <v>1</v>
      </c>
      <c r="AW49">
        <f t="shared" si="22"/>
        <v>1</v>
      </c>
      <c r="AX49">
        <v>3</v>
      </c>
      <c r="AY49">
        <v>2</v>
      </c>
      <c r="AZ49">
        <f t="shared" si="23"/>
        <v>2.5</v>
      </c>
    </row>
    <row r="50" spans="1:52" x14ac:dyDescent="0.25">
      <c r="A50" s="16">
        <v>50</v>
      </c>
      <c r="B50" s="13">
        <v>3.33</v>
      </c>
      <c r="C50" s="13">
        <v>1.33</v>
      </c>
      <c r="D50">
        <v>2</v>
      </c>
      <c r="E50">
        <v>43</v>
      </c>
      <c r="F50">
        <v>1</v>
      </c>
      <c r="G50">
        <v>1</v>
      </c>
      <c r="H50">
        <v>3</v>
      </c>
      <c r="I50">
        <v>2</v>
      </c>
      <c r="J50">
        <v>3</v>
      </c>
      <c r="K50">
        <v>5</v>
      </c>
      <c r="L50">
        <f t="shared" si="12"/>
        <v>4</v>
      </c>
      <c r="M50">
        <v>4</v>
      </c>
      <c r="N50">
        <v>5</v>
      </c>
      <c r="O50">
        <v>5</v>
      </c>
      <c r="P50">
        <v>5</v>
      </c>
      <c r="Q50">
        <v>3</v>
      </c>
      <c r="R50">
        <v>5</v>
      </c>
      <c r="S50">
        <v>1</v>
      </c>
      <c r="T50">
        <f t="shared" si="13"/>
        <v>5</v>
      </c>
      <c r="U50">
        <v>1</v>
      </c>
      <c r="V50">
        <f t="shared" si="14"/>
        <v>5</v>
      </c>
      <c r="W50">
        <f t="shared" si="15"/>
        <v>4.625</v>
      </c>
      <c r="X50">
        <v>5</v>
      </c>
      <c r="Y50">
        <v>5</v>
      </c>
      <c r="Z50">
        <v>5</v>
      </c>
      <c r="AA50">
        <f t="shared" si="16"/>
        <v>5</v>
      </c>
      <c r="AB50">
        <v>5</v>
      </c>
      <c r="AC50">
        <v>5</v>
      </c>
      <c r="AD50">
        <f t="shared" si="17"/>
        <v>5</v>
      </c>
      <c r="AE50" s="3"/>
      <c r="AF50">
        <v>5</v>
      </c>
      <c r="AG50">
        <v>5</v>
      </c>
      <c r="AH50">
        <f t="shared" si="18"/>
        <v>5</v>
      </c>
      <c r="AI50">
        <v>1</v>
      </c>
      <c r="AJ50">
        <v>5</v>
      </c>
      <c r="AK50">
        <v>5</v>
      </c>
      <c r="AL50">
        <v>5</v>
      </c>
      <c r="AM50">
        <v>5</v>
      </c>
      <c r="AN50">
        <v>5</v>
      </c>
      <c r="AO50">
        <v>1</v>
      </c>
      <c r="AP50">
        <f t="shared" si="19"/>
        <v>5</v>
      </c>
      <c r="AQ50">
        <v>1</v>
      </c>
      <c r="AR50">
        <f t="shared" si="20"/>
        <v>5</v>
      </c>
      <c r="AS50">
        <f t="shared" si="21"/>
        <v>4.5</v>
      </c>
      <c r="AT50">
        <v>3</v>
      </c>
      <c r="AU50">
        <v>1</v>
      </c>
      <c r="AV50">
        <v>5</v>
      </c>
      <c r="AW50">
        <f t="shared" si="22"/>
        <v>3</v>
      </c>
      <c r="AX50">
        <v>5</v>
      </c>
      <c r="AY50">
        <v>3</v>
      </c>
      <c r="AZ50">
        <f t="shared" si="23"/>
        <v>4</v>
      </c>
    </row>
    <row r="51" spans="1:52" x14ac:dyDescent="0.25">
      <c r="A51" s="16">
        <v>51</v>
      </c>
      <c r="B51" s="13">
        <v>2</v>
      </c>
      <c r="C51" s="13">
        <v>2</v>
      </c>
      <c r="D51">
        <v>2</v>
      </c>
      <c r="E51">
        <v>19</v>
      </c>
      <c r="F51">
        <v>4</v>
      </c>
      <c r="G51">
        <v>2</v>
      </c>
      <c r="H51">
        <v>2</v>
      </c>
      <c r="I51">
        <v>3</v>
      </c>
      <c r="J51">
        <v>3</v>
      </c>
      <c r="K51">
        <v>3</v>
      </c>
      <c r="L51">
        <f t="shared" si="12"/>
        <v>3</v>
      </c>
      <c r="M51">
        <v>3</v>
      </c>
      <c r="N51">
        <v>4</v>
      </c>
      <c r="O51">
        <v>4</v>
      </c>
      <c r="P51">
        <v>4</v>
      </c>
      <c r="Q51">
        <v>3</v>
      </c>
      <c r="R51">
        <v>4</v>
      </c>
      <c r="S51">
        <v>2</v>
      </c>
      <c r="T51">
        <f t="shared" si="13"/>
        <v>4</v>
      </c>
      <c r="U51">
        <v>3</v>
      </c>
      <c r="V51">
        <f t="shared" si="14"/>
        <v>3</v>
      </c>
      <c r="W51">
        <f t="shared" si="15"/>
        <v>3.625</v>
      </c>
      <c r="X51">
        <v>4</v>
      </c>
      <c r="Y51">
        <v>3</v>
      </c>
      <c r="Z51">
        <v>2</v>
      </c>
      <c r="AA51">
        <f t="shared" si="16"/>
        <v>3</v>
      </c>
      <c r="AB51">
        <v>5</v>
      </c>
      <c r="AC51">
        <v>5</v>
      </c>
      <c r="AD51">
        <f t="shared" si="17"/>
        <v>5</v>
      </c>
      <c r="AE51" s="3"/>
      <c r="AF51">
        <v>4</v>
      </c>
      <c r="AG51">
        <v>3</v>
      </c>
      <c r="AH51">
        <f t="shared" si="18"/>
        <v>3.5</v>
      </c>
      <c r="AI51">
        <v>3</v>
      </c>
      <c r="AJ51">
        <v>4</v>
      </c>
      <c r="AK51">
        <v>3</v>
      </c>
      <c r="AL51">
        <v>3</v>
      </c>
      <c r="AM51">
        <v>4</v>
      </c>
      <c r="AN51">
        <v>4</v>
      </c>
      <c r="AO51">
        <v>2</v>
      </c>
      <c r="AP51">
        <f t="shared" si="19"/>
        <v>4</v>
      </c>
      <c r="AQ51">
        <v>2</v>
      </c>
      <c r="AR51">
        <f t="shared" si="20"/>
        <v>4</v>
      </c>
      <c r="AS51">
        <f t="shared" si="21"/>
        <v>3.625</v>
      </c>
      <c r="AT51">
        <v>3</v>
      </c>
      <c r="AU51">
        <v>2</v>
      </c>
      <c r="AV51">
        <v>2</v>
      </c>
      <c r="AW51">
        <f t="shared" si="22"/>
        <v>2.3333333333333335</v>
      </c>
      <c r="AX51">
        <v>4</v>
      </c>
      <c r="AY51">
        <v>3</v>
      </c>
      <c r="AZ51">
        <f t="shared" si="23"/>
        <v>3.5</v>
      </c>
    </row>
    <row r="52" spans="1:52" x14ac:dyDescent="0.25">
      <c r="A52" s="16">
        <v>52</v>
      </c>
      <c r="B52" s="13">
        <v>2.67</v>
      </c>
      <c r="C52" s="13">
        <v>2.67</v>
      </c>
      <c r="D52">
        <v>1</v>
      </c>
      <c r="E52">
        <v>18</v>
      </c>
      <c r="F52">
        <v>4</v>
      </c>
      <c r="G52">
        <v>1</v>
      </c>
      <c r="H52">
        <v>3</v>
      </c>
      <c r="I52">
        <v>3</v>
      </c>
      <c r="J52">
        <v>5</v>
      </c>
      <c r="K52">
        <v>5</v>
      </c>
      <c r="L52">
        <f t="shared" si="12"/>
        <v>5</v>
      </c>
      <c r="M52">
        <v>2</v>
      </c>
      <c r="N52">
        <v>5</v>
      </c>
      <c r="O52">
        <v>5</v>
      </c>
      <c r="P52">
        <v>5</v>
      </c>
      <c r="Q52">
        <v>5</v>
      </c>
      <c r="R52">
        <v>5</v>
      </c>
      <c r="S52">
        <v>1</v>
      </c>
      <c r="T52">
        <f t="shared" si="13"/>
        <v>5</v>
      </c>
      <c r="U52">
        <v>1</v>
      </c>
      <c r="V52">
        <f t="shared" si="14"/>
        <v>5</v>
      </c>
      <c r="W52">
        <f t="shared" si="15"/>
        <v>4.625</v>
      </c>
      <c r="X52">
        <v>1</v>
      </c>
      <c r="Y52">
        <v>1</v>
      </c>
      <c r="Z52">
        <v>5</v>
      </c>
      <c r="AA52">
        <f t="shared" si="16"/>
        <v>2.3333333333333335</v>
      </c>
      <c r="AB52">
        <v>5</v>
      </c>
      <c r="AC52">
        <v>1</v>
      </c>
      <c r="AD52">
        <f t="shared" si="17"/>
        <v>3</v>
      </c>
      <c r="AE52" s="3"/>
      <c r="AF52">
        <v>5</v>
      </c>
      <c r="AG52">
        <v>5</v>
      </c>
      <c r="AH52">
        <f t="shared" si="18"/>
        <v>5</v>
      </c>
      <c r="AI52">
        <v>1</v>
      </c>
      <c r="AJ52">
        <v>5</v>
      </c>
      <c r="AK52">
        <v>4</v>
      </c>
      <c r="AL52">
        <v>5</v>
      </c>
      <c r="AM52">
        <v>5</v>
      </c>
      <c r="AN52">
        <v>5</v>
      </c>
      <c r="AO52">
        <v>1</v>
      </c>
      <c r="AP52">
        <f t="shared" si="19"/>
        <v>5</v>
      </c>
      <c r="AQ52">
        <v>1</v>
      </c>
      <c r="AR52">
        <f t="shared" si="20"/>
        <v>5</v>
      </c>
      <c r="AS52">
        <f t="shared" si="21"/>
        <v>4.375</v>
      </c>
      <c r="AT52">
        <v>1</v>
      </c>
      <c r="AU52">
        <v>1</v>
      </c>
      <c r="AV52">
        <v>5</v>
      </c>
      <c r="AW52">
        <f t="shared" si="22"/>
        <v>2.3333333333333335</v>
      </c>
      <c r="AX52">
        <v>3</v>
      </c>
      <c r="AY52">
        <v>1</v>
      </c>
      <c r="AZ52">
        <f t="shared" si="23"/>
        <v>2</v>
      </c>
    </row>
    <row r="53" spans="1:52" x14ac:dyDescent="0.25">
      <c r="A53" s="16">
        <v>53</v>
      </c>
      <c r="B53" s="13">
        <v>4</v>
      </c>
      <c r="C53" s="13">
        <v>2</v>
      </c>
      <c r="D53">
        <v>1</v>
      </c>
      <c r="E53">
        <v>19</v>
      </c>
      <c r="F53">
        <v>1</v>
      </c>
      <c r="G53">
        <v>1</v>
      </c>
      <c r="H53">
        <v>3</v>
      </c>
      <c r="I53">
        <v>2</v>
      </c>
      <c r="J53">
        <v>4</v>
      </c>
      <c r="K53">
        <v>4</v>
      </c>
      <c r="L53">
        <f t="shared" si="12"/>
        <v>4</v>
      </c>
      <c r="M53">
        <v>2</v>
      </c>
      <c r="N53">
        <v>5</v>
      </c>
      <c r="O53">
        <v>4</v>
      </c>
      <c r="P53">
        <v>5</v>
      </c>
      <c r="Q53">
        <v>1</v>
      </c>
      <c r="R53">
        <v>4</v>
      </c>
      <c r="S53">
        <v>3</v>
      </c>
      <c r="T53">
        <f t="shared" si="13"/>
        <v>3</v>
      </c>
      <c r="U53">
        <v>3</v>
      </c>
      <c r="V53">
        <f t="shared" si="14"/>
        <v>3</v>
      </c>
      <c r="W53">
        <f t="shared" si="15"/>
        <v>3.375</v>
      </c>
      <c r="X53">
        <v>2</v>
      </c>
      <c r="Y53">
        <v>2</v>
      </c>
      <c r="Z53">
        <v>2</v>
      </c>
      <c r="AA53">
        <f t="shared" si="16"/>
        <v>2</v>
      </c>
      <c r="AB53">
        <v>5</v>
      </c>
      <c r="AC53">
        <v>5</v>
      </c>
      <c r="AD53">
        <f t="shared" si="17"/>
        <v>5</v>
      </c>
      <c r="AE53" s="3"/>
      <c r="AF53">
        <v>3</v>
      </c>
      <c r="AG53">
        <v>4</v>
      </c>
      <c r="AH53">
        <f t="shared" si="18"/>
        <v>3.5</v>
      </c>
      <c r="AI53">
        <v>5</v>
      </c>
      <c r="AJ53">
        <v>3</v>
      </c>
      <c r="AK53">
        <v>4</v>
      </c>
      <c r="AL53">
        <v>4</v>
      </c>
      <c r="AM53">
        <v>3</v>
      </c>
      <c r="AN53">
        <v>4</v>
      </c>
      <c r="AO53">
        <v>1</v>
      </c>
      <c r="AP53">
        <f t="shared" si="19"/>
        <v>5</v>
      </c>
      <c r="AQ53">
        <v>1</v>
      </c>
      <c r="AR53">
        <f t="shared" si="20"/>
        <v>5</v>
      </c>
      <c r="AS53">
        <f t="shared" si="21"/>
        <v>4.125</v>
      </c>
      <c r="AT53">
        <v>1</v>
      </c>
      <c r="AU53">
        <v>1</v>
      </c>
      <c r="AV53">
        <v>3</v>
      </c>
      <c r="AW53">
        <f t="shared" si="22"/>
        <v>1.6666666666666667</v>
      </c>
      <c r="AX53">
        <v>2</v>
      </c>
      <c r="AY53">
        <v>2</v>
      </c>
      <c r="AZ53">
        <f t="shared" si="23"/>
        <v>2</v>
      </c>
    </row>
    <row r="54" spans="1:52" x14ac:dyDescent="0.25">
      <c r="A54" s="16">
        <v>54</v>
      </c>
      <c r="B54" s="13">
        <v>4</v>
      </c>
      <c r="C54" s="13">
        <v>3.33</v>
      </c>
      <c r="D54">
        <v>1</v>
      </c>
      <c r="E54">
        <v>20</v>
      </c>
      <c r="F54">
        <v>1</v>
      </c>
      <c r="G54">
        <v>1</v>
      </c>
      <c r="H54">
        <v>3</v>
      </c>
      <c r="I54">
        <v>3</v>
      </c>
      <c r="J54">
        <v>1</v>
      </c>
      <c r="K54">
        <v>1</v>
      </c>
      <c r="L54">
        <f t="shared" si="12"/>
        <v>1</v>
      </c>
      <c r="M54">
        <v>1</v>
      </c>
      <c r="N54">
        <v>3</v>
      </c>
      <c r="O54">
        <v>1</v>
      </c>
      <c r="P54">
        <v>3</v>
      </c>
      <c r="Q54">
        <v>3</v>
      </c>
      <c r="R54">
        <v>3</v>
      </c>
      <c r="S54">
        <v>1</v>
      </c>
      <c r="T54">
        <f t="shared" si="13"/>
        <v>5</v>
      </c>
      <c r="U54">
        <v>3</v>
      </c>
      <c r="V54">
        <f t="shared" si="14"/>
        <v>3</v>
      </c>
      <c r="W54">
        <f t="shared" si="15"/>
        <v>2.75</v>
      </c>
      <c r="X54">
        <v>3</v>
      </c>
      <c r="Y54">
        <v>1</v>
      </c>
      <c r="Z54">
        <v>1</v>
      </c>
      <c r="AA54">
        <f t="shared" si="16"/>
        <v>1.6666666666666667</v>
      </c>
      <c r="AB54">
        <v>5</v>
      </c>
      <c r="AC54">
        <v>5</v>
      </c>
      <c r="AD54">
        <f t="shared" si="17"/>
        <v>5</v>
      </c>
      <c r="AE54" s="3"/>
      <c r="AF54">
        <v>4</v>
      </c>
      <c r="AG54">
        <v>3</v>
      </c>
      <c r="AH54">
        <f t="shared" si="18"/>
        <v>3.5</v>
      </c>
      <c r="AI54">
        <v>1</v>
      </c>
      <c r="AJ54">
        <v>4</v>
      </c>
      <c r="AK54">
        <v>4</v>
      </c>
      <c r="AL54">
        <v>4</v>
      </c>
      <c r="AM54">
        <v>1</v>
      </c>
      <c r="AN54">
        <v>4</v>
      </c>
      <c r="AO54">
        <v>1</v>
      </c>
      <c r="AP54">
        <f t="shared" si="19"/>
        <v>5</v>
      </c>
      <c r="AQ54">
        <v>3</v>
      </c>
      <c r="AR54">
        <f t="shared" si="20"/>
        <v>3</v>
      </c>
      <c r="AS54">
        <f t="shared" si="21"/>
        <v>3.25</v>
      </c>
      <c r="AT54">
        <v>4</v>
      </c>
      <c r="AU54">
        <v>3</v>
      </c>
      <c r="AV54">
        <v>2</v>
      </c>
      <c r="AW54">
        <f t="shared" si="22"/>
        <v>3</v>
      </c>
      <c r="AX54">
        <v>3</v>
      </c>
      <c r="AY54">
        <v>1</v>
      </c>
      <c r="AZ54">
        <f t="shared" si="23"/>
        <v>2</v>
      </c>
    </row>
    <row r="55" spans="1:52" x14ac:dyDescent="0.25">
      <c r="A55" s="16">
        <v>55</v>
      </c>
      <c r="B55" s="13">
        <v>4</v>
      </c>
      <c r="C55" s="13">
        <v>4</v>
      </c>
      <c r="D55">
        <v>1</v>
      </c>
      <c r="E55">
        <v>25</v>
      </c>
      <c r="F55">
        <v>1</v>
      </c>
      <c r="G55">
        <v>1</v>
      </c>
      <c r="H55">
        <v>3</v>
      </c>
      <c r="I55">
        <v>1</v>
      </c>
      <c r="J55">
        <v>5</v>
      </c>
      <c r="K55">
        <v>4</v>
      </c>
      <c r="L55">
        <f t="shared" si="12"/>
        <v>4.5</v>
      </c>
      <c r="M55">
        <v>1</v>
      </c>
      <c r="N55">
        <v>4</v>
      </c>
      <c r="O55">
        <v>5</v>
      </c>
      <c r="P55">
        <v>5</v>
      </c>
      <c r="Q55">
        <v>5</v>
      </c>
      <c r="R55">
        <v>5</v>
      </c>
      <c r="S55">
        <v>1</v>
      </c>
      <c r="T55">
        <f t="shared" si="13"/>
        <v>5</v>
      </c>
      <c r="U55">
        <v>1</v>
      </c>
      <c r="V55">
        <f t="shared" si="14"/>
        <v>5</v>
      </c>
      <c r="W55">
        <f t="shared" si="15"/>
        <v>4.375</v>
      </c>
      <c r="X55">
        <v>4</v>
      </c>
      <c r="Y55">
        <v>2</v>
      </c>
      <c r="Z55">
        <v>2</v>
      </c>
      <c r="AA55">
        <f t="shared" si="16"/>
        <v>2.6666666666666665</v>
      </c>
      <c r="AB55">
        <v>3</v>
      </c>
      <c r="AC55">
        <v>1</v>
      </c>
      <c r="AD55">
        <f t="shared" si="17"/>
        <v>2</v>
      </c>
      <c r="AE55" s="3"/>
      <c r="AF55">
        <v>3</v>
      </c>
      <c r="AG55">
        <v>3</v>
      </c>
      <c r="AH55">
        <f t="shared" si="18"/>
        <v>3</v>
      </c>
      <c r="AI55">
        <v>1</v>
      </c>
      <c r="AJ55">
        <v>4</v>
      </c>
      <c r="AK55">
        <v>4</v>
      </c>
      <c r="AL55">
        <v>2</v>
      </c>
      <c r="AM55">
        <v>2</v>
      </c>
      <c r="AN55">
        <v>4</v>
      </c>
      <c r="AO55">
        <v>1</v>
      </c>
      <c r="AP55">
        <f t="shared" si="19"/>
        <v>5</v>
      </c>
      <c r="AQ55">
        <v>4</v>
      </c>
      <c r="AR55">
        <f t="shared" si="20"/>
        <v>2</v>
      </c>
      <c r="AS55">
        <f t="shared" si="21"/>
        <v>3</v>
      </c>
      <c r="AT55">
        <v>3</v>
      </c>
      <c r="AU55">
        <v>1</v>
      </c>
      <c r="AV55">
        <v>1</v>
      </c>
      <c r="AW55">
        <f t="shared" si="22"/>
        <v>1.6666666666666667</v>
      </c>
      <c r="AX55">
        <v>4</v>
      </c>
      <c r="AY55">
        <v>2</v>
      </c>
      <c r="AZ55">
        <f t="shared" si="23"/>
        <v>3</v>
      </c>
    </row>
    <row r="56" spans="1:52" x14ac:dyDescent="0.25">
      <c r="A56" s="16">
        <v>56</v>
      </c>
      <c r="B56" s="13">
        <v>2.67</v>
      </c>
      <c r="C56" s="13">
        <v>3.33</v>
      </c>
      <c r="D56">
        <v>2</v>
      </c>
      <c r="E56">
        <v>19</v>
      </c>
      <c r="F56">
        <v>4</v>
      </c>
      <c r="G56">
        <v>1</v>
      </c>
      <c r="H56">
        <v>2</v>
      </c>
      <c r="I56">
        <v>2</v>
      </c>
      <c r="J56">
        <v>4</v>
      </c>
      <c r="K56">
        <v>4</v>
      </c>
      <c r="L56">
        <f t="shared" si="12"/>
        <v>4</v>
      </c>
      <c r="M56">
        <v>1</v>
      </c>
      <c r="N56">
        <v>4</v>
      </c>
      <c r="O56">
        <v>4</v>
      </c>
      <c r="P56">
        <v>4</v>
      </c>
      <c r="Q56">
        <v>5</v>
      </c>
      <c r="R56">
        <v>5</v>
      </c>
      <c r="S56">
        <v>1</v>
      </c>
      <c r="T56">
        <f t="shared" si="13"/>
        <v>5</v>
      </c>
      <c r="U56">
        <v>3</v>
      </c>
      <c r="V56">
        <f t="shared" si="14"/>
        <v>3</v>
      </c>
      <c r="W56">
        <f t="shared" si="15"/>
        <v>3.875</v>
      </c>
      <c r="X56">
        <v>3</v>
      </c>
      <c r="Y56">
        <v>1</v>
      </c>
      <c r="Z56">
        <v>1</v>
      </c>
      <c r="AA56">
        <f t="shared" si="16"/>
        <v>1.6666666666666667</v>
      </c>
      <c r="AB56">
        <v>3</v>
      </c>
      <c r="AC56">
        <v>1</v>
      </c>
      <c r="AD56">
        <f t="shared" si="17"/>
        <v>2</v>
      </c>
      <c r="AE56" s="3"/>
      <c r="AF56">
        <v>4</v>
      </c>
      <c r="AG56">
        <v>4</v>
      </c>
      <c r="AH56">
        <f t="shared" si="18"/>
        <v>4</v>
      </c>
      <c r="AI56">
        <v>1</v>
      </c>
      <c r="AJ56">
        <v>4</v>
      </c>
      <c r="AK56">
        <v>5</v>
      </c>
      <c r="AL56">
        <v>4</v>
      </c>
      <c r="AM56">
        <v>5</v>
      </c>
      <c r="AN56">
        <v>5</v>
      </c>
      <c r="AO56">
        <v>1</v>
      </c>
      <c r="AP56">
        <f t="shared" si="19"/>
        <v>5</v>
      </c>
      <c r="AQ56">
        <v>3</v>
      </c>
      <c r="AR56">
        <f t="shared" si="20"/>
        <v>3</v>
      </c>
      <c r="AS56">
        <f t="shared" si="21"/>
        <v>4</v>
      </c>
      <c r="AT56">
        <v>4</v>
      </c>
      <c r="AU56">
        <v>1</v>
      </c>
      <c r="AV56">
        <v>1</v>
      </c>
      <c r="AW56">
        <f t="shared" si="22"/>
        <v>2</v>
      </c>
      <c r="AX56">
        <v>3</v>
      </c>
      <c r="AY56">
        <v>3</v>
      </c>
      <c r="AZ56">
        <f t="shared" si="23"/>
        <v>3</v>
      </c>
    </row>
    <row r="57" spans="1:52" x14ac:dyDescent="0.25">
      <c r="A57" s="16">
        <v>57</v>
      </c>
      <c r="B57" s="13">
        <v>4</v>
      </c>
      <c r="C57" s="13">
        <v>2.67</v>
      </c>
      <c r="D57">
        <v>2</v>
      </c>
      <c r="E57">
        <f>E5</f>
        <v>21</v>
      </c>
      <c r="F57">
        <v>4</v>
      </c>
      <c r="G57">
        <v>1</v>
      </c>
      <c r="H57">
        <v>3</v>
      </c>
      <c r="I57">
        <v>2</v>
      </c>
      <c r="J57">
        <v>4</v>
      </c>
      <c r="K57">
        <v>3</v>
      </c>
      <c r="L57">
        <f t="shared" si="12"/>
        <v>3.5</v>
      </c>
      <c r="M57">
        <v>2</v>
      </c>
      <c r="N57">
        <v>4</v>
      </c>
      <c r="O57">
        <v>4</v>
      </c>
      <c r="P57">
        <v>4</v>
      </c>
      <c r="Q57">
        <v>4</v>
      </c>
      <c r="R57">
        <v>4</v>
      </c>
      <c r="S57">
        <v>2</v>
      </c>
      <c r="T57">
        <f t="shared" si="13"/>
        <v>4</v>
      </c>
      <c r="U57">
        <v>2</v>
      </c>
      <c r="V57">
        <f t="shared" si="14"/>
        <v>4</v>
      </c>
      <c r="W57">
        <f t="shared" si="15"/>
        <v>3.75</v>
      </c>
      <c r="X57">
        <v>4</v>
      </c>
      <c r="Y57">
        <v>4</v>
      </c>
      <c r="Z57">
        <v>3</v>
      </c>
      <c r="AA57">
        <f t="shared" si="16"/>
        <v>3.6666666666666665</v>
      </c>
      <c r="AB57">
        <v>3</v>
      </c>
      <c r="AC57">
        <v>3</v>
      </c>
      <c r="AD57">
        <f t="shared" si="17"/>
        <v>3</v>
      </c>
      <c r="AE57" s="3"/>
      <c r="AF57">
        <v>4</v>
      </c>
      <c r="AG57">
        <v>4</v>
      </c>
      <c r="AH57">
        <f t="shared" si="18"/>
        <v>4</v>
      </c>
      <c r="AI57">
        <v>4</v>
      </c>
      <c r="AJ57">
        <v>4</v>
      </c>
      <c r="AK57">
        <v>4</v>
      </c>
      <c r="AL57">
        <v>3</v>
      </c>
      <c r="AM57">
        <v>3</v>
      </c>
      <c r="AN57">
        <v>4</v>
      </c>
      <c r="AO57">
        <v>3</v>
      </c>
      <c r="AP57">
        <f t="shared" si="19"/>
        <v>3</v>
      </c>
      <c r="AQ57">
        <v>3</v>
      </c>
      <c r="AR57">
        <f t="shared" si="20"/>
        <v>3</v>
      </c>
      <c r="AS57">
        <f t="shared" si="21"/>
        <v>3.5</v>
      </c>
      <c r="AT57">
        <v>4</v>
      </c>
      <c r="AU57">
        <v>3</v>
      </c>
      <c r="AV57">
        <v>2</v>
      </c>
      <c r="AW57">
        <f t="shared" si="22"/>
        <v>3</v>
      </c>
      <c r="AX57">
        <v>3</v>
      </c>
      <c r="AY57">
        <v>3</v>
      </c>
      <c r="AZ57">
        <f t="shared" si="23"/>
        <v>3</v>
      </c>
    </row>
    <row r="58" spans="1:52" x14ac:dyDescent="0.25">
      <c r="A58" s="16">
        <v>58</v>
      </c>
      <c r="B58" s="13">
        <v>3.33</v>
      </c>
      <c r="C58" s="13">
        <v>1.33</v>
      </c>
      <c r="D58">
        <v>1</v>
      </c>
      <c r="E58">
        <v>20</v>
      </c>
      <c r="F58">
        <v>4</v>
      </c>
      <c r="G58">
        <v>2</v>
      </c>
      <c r="H58">
        <v>1</v>
      </c>
      <c r="I58">
        <v>2</v>
      </c>
      <c r="J58">
        <v>4</v>
      </c>
      <c r="K58">
        <v>3</v>
      </c>
      <c r="L58">
        <f t="shared" si="12"/>
        <v>3.5</v>
      </c>
      <c r="M58">
        <v>2</v>
      </c>
      <c r="N58">
        <v>3</v>
      </c>
      <c r="O58">
        <v>4</v>
      </c>
      <c r="P58">
        <v>2</v>
      </c>
      <c r="Q58">
        <v>3</v>
      </c>
      <c r="R58">
        <v>5</v>
      </c>
      <c r="S58">
        <v>3</v>
      </c>
      <c r="T58">
        <f t="shared" si="13"/>
        <v>3</v>
      </c>
      <c r="U58">
        <v>5</v>
      </c>
      <c r="V58">
        <f t="shared" si="14"/>
        <v>1</v>
      </c>
      <c r="W58">
        <f t="shared" si="15"/>
        <v>2.875</v>
      </c>
      <c r="X58">
        <v>3</v>
      </c>
      <c r="Y58">
        <v>4</v>
      </c>
      <c r="Z58">
        <v>4</v>
      </c>
      <c r="AA58">
        <f t="shared" si="16"/>
        <v>3.6666666666666665</v>
      </c>
      <c r="AB58">
        <v>5</v>
      </c>
      <c r="AC58">
        <f>MEDIAN(AC2,AC57,AC59,AC78)</f>
        <v>3.5</v>
      </c>
      <c r="AD58">
        <f t="shared" si="17"/>
        <v>4.25</v>
      </c>
      <c r="AE58" s="3"/>
      <c r="AF58">
        <v>5</v>
      </c>
      <c r="AG58">
        <v>5</v>
      </c>
      <c r="AH58">
        <f t="shared" si="18"/>
        <v>5</v>
      </c>
      <c r="AI58">
        <v>2</v>
      </c>
      <c r="AJ58">
        <v>4</v>
      </c>
      <c r="AK58">
        <v>5</v>
      </c>
      <c r="AL58">
        <v>2</v>
      </c>
      <c r="AM58">
        <v>3</v>
      </c>
      <c r="AN58">
        <v>4</v>
      </c>
      <c r="AO58">
        <v>1</v>
      </c>
      <c r="AP58">
        <f t="shared" si="19"/>
        <v>5</v>
      </c>
      <c r="AQ58">
        <v>5</v>
      </c>
      <c r="AR58">
        <f t="shared" si="20"/>
        <v>1</v>
      </c>
      <c r="AS58">
        <f t="shared" si="21"/>
        <v>3.25</v>
      </c>
      <c r="AT58">
        <v>3</v>
      </c>
      <c r="AU58">
        <v>2</v>
      </c>
      <c r="AV58">
        <v>2</v>
      </c>
      <c r="AW58">
        <f t="shared" si="22"/>
        <v>2.3333333333333335</v>
      </c>
      <c r="AX58">
        <v>2</v>
      </c>
      <c r="AY58">
        <v>4</v>
      </c>
      <c r="AZ58">
        <f t="shared" si="23"/>
        <v>3</v>
      </c>
    </row>
    <row r="59" spans="1:52" x14ac:dyDescent="0.25">
      <c r="A59" s="16">
        <v>59</v>
      </c>
      <c r="B59" s="13">
        <v>4</v>
      </c>
      <c r="C59" s="13">
        <v>3.33</v>
      </c>
      <c r="D59">
        <v>2</v>
      </c>
      <c r="E59">
        <v>22</v>
      </c>
      <c r="F59">
        <v>1</v>
      </c>
      <c r="G59">
        <v>2</v>
      </c>
      <c r="H59">
        <v>4</v>
      </c>
      <c r="I59">
        <v>2</v>
      </c>
      <c r="J59">
        <v>2</v>
      </c>
      <c r="K59">
        <v>3</v>
      </c>
      <c r="L59">
        <f t="shared" si="12"/>
        <v>2.5</v>
      </c>
      <c r="M59">
        <v>1</v>
      </c>
      <c r="N59">
        <v>4</v>
      </c>
      <c r="O59">
        <v>5</v>
      </c>
      <c r="P59">
        <v>5</v>
      </c>
      <c r="Q59">
        <v>5</v>
      </c>
      <c r="R59">
        <v>5</v>
      </c>
      <c r="S59">
        <v>1</v>
      </c>
      <c r="T59">
        <f t="shared" si="13"/>
        <v>5</v>
      </c>
      <c r="U59">
        <v>1</v>
      </c>
      <c r="V59">
        <f t="shared" si="14"/>
        <v>5</v>
      </c>
      <c r="W59">
        <f t="shared" si="15"/>
        <v>4.375</v>
      </c>
      <c r="X59">
        <v>4</v>
      </c>
      <c r="Y59">
        <v>4</v>
      </c>
      <c r="Z59">
        <v>5</v>
      </c>
      <c r="AA59">
        <f t="shared" si="16"/>
        <v>4.333333333333333</v>
      </c>
      <c r="AB59">
        <v>3</v>
      </c>
      <c r="AC59">
        <v>1</v>
      </c>
      <c r="AD59">
        <f t="shared" si="17"/>
        <v>2</v>
      </c>
      <c r="AE59" s="3"/>
      <c r="AF59">
        <v>2</v>
      </c>
      <c r="AG59">
        <v>2</v>
      </c>
      <c r="AH59">
        <f t="shared" si="18"/>
        <v>2</v>
      </c>
      <c r="AI59">
        <v>1</v>
      </c>
      <c r="AJ59">
        <v>3</v>
      </c>
      <c r="AK59">
        <v>4</v>
      </c>
      <c r="AL59">
        <v>2</v>
      </c>
      <c r="AM59">
        <v>1</v>
      </c>
      <c r="AN59">
        <v>3</v>
      </c>
      <c r="AO59">
        <v>3</v>
      </c>
      <c r="AP59">
        <f t="shared" si="19"/>
        <v>3</v>
      </c>
      <c r="AQ59">
        <v>2</v>
      </c>
      <c r="AR59">
        <f t="shared" si="20"/>
        <v>4</v>
      </c>
      <c r="AS59">
        <f t="shared" si="21"/>
        <v>2.625</v>
      </c>
      <c r="AT59">
        <v>3</v>
      </c>
      <c r="AU59">
        <v>2</v>
      </c>
      <c r="AV59">
        <v>3</v>
      </c>
      <c r="AW59">
        <f t="shared" si="22"/>
        <v>2.6666666666666665</v>
      </c>
      <c r="AX59">
        <v>1</v>
      </c>
      <c r="AY59">
        <v>1</v>
      </c>
      <c r="AZ59">
        <f t="shared" si="23"/>
        <v>1</v>
      </c>
    </row>
    <row r="60" spans="1:52" x14ac:dyDescent="0.25">
      <c r="A60" s="16">
        <v>60</v>
      </c>
      <c r="B60" s="13">
        <v>2.67</v>
      </c>
      <c r="C60" s="13">
        <v>1.33</v>
      </c>
      <c r="D60">
        <v>1</v>
      </c>
      <c r="E60">
        <v>27</v>
      </c>
      <c r="F60">
        <v>4</v>
      </c>
      <c r="G60">
        <v>1</v>
      </c>
      <c r="H60">
        <v>2</v>
      </c>
      <c r="I60">
        <v>4</v>
      </c>
      <c r="J60">
        <v>1</v>
      </c>
      <c r="K60">
        <v>1</v>
      </c>
      <c r="L60">
        <f t="shared" si="12"/>
        <v>1</v>
      </c>
      <c r="M60">
        <v>5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f t="shared" si="13"/>
        <v>5</v>
      </c>
      <c r="U60">
        <v>5</v>
      </c>
      <c r="V60">
        <f t="shared" si="14"/>
        <v>1</v>
      </c>
      <c r="W60">
        <f t="shared" si="15"/>
        <v>2</v>
      </c>
      <c r="X60">
        <v>1</v>
      </c>
      <c r="Y60">
        <v>1</v>
      </c>
      <c r="Z60">
        <v>1</v>
      </c>
      <c r="AA60">
        <f t="shared" si="16"/>
        <v>1</v>
      </c>
      <c r="AB60">
        <v>4</v>
      </c>
      <c r="AC60">
        <v>5</v>
      </c>
      <c r="AD60">
        <f t="shared" si="17"/>
        <v>4.5</v>
      </c>
      <c r="AE60" s="3"/>
      <c r="AF60">
        <v>3</v>
      </c>
      <c r="AG60">
        <v>2</v>
      </c>
      <c r="AH60">
        <f t="shared" si="18"/>
        <v>2.5</v>
      </c>
      <c r="AI60">
        <v>3</v>
      </c>
      <c r="AJ60">
        <v>2</v>
      </c>
      <c r="AK60">
        <v>3</v>
      </c>
      <c r="AL60">
        <v>2</v>
      </c>
      <c r="AM60">
        <v>1</v>
      </c>
      <c r="AN60">
        <v>2</v>
      </c>
      <c r="AO60">
        <v>4</v>
      </c>
      <c r="AP60">
        <f t="shared" si="19"/>
        <v>2</v>
      </c>
      <c r="AQ60">
        <v>4</v>
      </c>
      <c r="AR60">
        <f t="shared" si="20"/>
        <v>2</v>
      </c>
      <c r="AS60">
        <f t="shared" si="21"/>
        <v>2.125</v>
      </c>
      <c r="AT60">
        <v>2</v>
      </c>
      <c r="AU60">
        <v>1</v>
      </c>
      <c r="AV60">
        <v>1</v>
      </c>
      <c r="AW60">
        <f t="shared" si="22"/>
        <v>1.3333333333333333</v>
      </c>
      <c r="AX60">
        <v>3</v>
      </c>
      <c r="AY60">
        <v>2</v>
      </c>
      <c r="AZ60">
        <f t="shared" si="23"/>
        <v>2.5</v>
      </c>
    </row>
    <row r="61" spans="1:52" x14ac:dyDescent="0.25">
      <c r="A61" s="16">
        <v>61</v>
      </c>
      <c r="B61" s="13">
        <v>4</v>
      </c>
      <c r="C61" s="13">
        <v>2.67</v>
      </c>
      <c r="D61">
        <v>1</v>
      </c>
      <c r="E61">
        <v>20</v>
      </c>
      <c r="F61">
        <v>1</v>
      </c>
      <c r="G61">
        <v>2</v>
      </c>
      <c r="H61">
        <v>2</v>
      </c>
      <c r="I61">
        <v>2</v>
      </c>
      <c r="J61">
        <v>2</v>
      </c>
      <c r="K61">
        <v>3</v>
      </c>
      <c r="L61">
        <f t="shared" si="12"/>
        <v>2.5</v>
      </c>
      <c r="M61">
        <v>2</v>
      </c>
      <c r="N61">
        <v>3</v>
      </c>
      <c r="O61">
        <v>1</v>
      </c>
      <c r="P61">
        <v>3</v>
      </c>
      <c r="Q61">
        <v>3</v>
      </c>
      <c r="R61">
        <v>3</v>
      </c>
      <c r="S61">
        <v>2</v>
      </c>
      <c r="T61">
        <f t="shared" si="13"/>
        <v>4</v>
      </c>
      <c r="U61">
        <v>2</v>
      </c>
      <c r="V61">
        <f t="shared" si="14"/>
        <v>4</v>
      </c>
      <c r="W61">
        <f t="shared" si="15"/>
        <v>2.875</v>
      </c>
      <c r="X61">
        <v>2</v>
      </c>
      <c r="Y61">
        <v>4</v>
      </c>
      <c r="Z61">
        <v>2</v>
      </c>
      <c r="AA61">
        <f t="shared" si="16"/>
        <v>2.6666666666666665</v>
      </c>
      <c r="AB61">
        <v>5</v>
      </c>
      <c r="AC61">
        <v>3</v>
      </c>
      <c r="AD61">
        <f t="shared" si="17"/>
        <v>4</v>
      </c>
      <c r="AE61" s="3"/>
      <c r="AF61">
        <v>4</v>
      </c>
      <c r="AG61">
        <v>4</v>
      </c>
      <c r="AH61">
        <f t="shared" si="18"/>
        <v>4</v>
      </c>
      <c r="AI61">
        <v>3</v>
      </c>
      <c r="AJ61">
        <v>4</v>
      </c>
      <c r="AK61">
        <v>4</v>
      </c>
      <c r="AL61">
        <v>3</v>
      </c>
      <c r="AM61">
        <v>4</v>
      </c>
      <c r="AN61">
        <v>5</v>
      </c>
      <c r="AO61">
        <v>1</v>
      </c>
      <c r="AP61">
        <f t="shared" si="19"/>
        <v>5</v>
      </c>
      <c r="AQ61">
        <v>1</v>
      </c>
      <c r="AR61">
        <f t="shared" si="20"/>
        <v>5</v>
      </c>
      <c r="AS61">
        <f t="shared" si="21"/>
        <v>4.125</v>
      </c>
      <c r="AT61">
        <v>3</v>
      </c>
      <c r="AU61">
        <v>1</v>
      </c>
      <c r="AV61">
        <v>1</v>
      </c>
      <c r="AW61">
        <f t="shared" si="22"/>
        <v>1.6666666666666667</v>
      </c>
      <c r="AX61">
        <v>3</v>
      </c>
      <c r="AY61">
        <v>2</v>
      </c>
      <c r="AZ61">
        <f t="shared" si="23"/>
        <v>2.5</v>
      </c>
    </row>
    <row r="62" spans="1:52" x14ac:dyDescent="0.25">
      <c r="A62" s="16">
        <v>62</v>
      </c>
      <c r="B62" s="13">
        <v>3.33</v>
      </c>
      <c r="C62" s="13">
        <v>2.67</v>
      </c>
      <c r="D62">
        <v>1</v>
      </c>
      <c r="E62">
        <v>20</v>
      </c>
      <c r="F62">
        <v>4</v>
      </c>
      <c r="G62">
        <v>1</v>
      </c>
      <c r="H62">
        <v>5</v>
      </c>
      <c r="I62">
        <v>3</v>
      </c>
      <c r="J62">
        <v>2</v>
      </c>
      <c r="K62">
        <v>1</v>
      </c>
      <c r="L62">
        <f t="shared" si="12"/>
        <v>1.5</v>
      </c>
      <c r="M62">
        <v>5</v>
      </c>
      <c r="N62">
        <v>3</v>
      </c>
      <c r="O62">
        <v>2</v>
      </c>
      <c r="P62">
        <v>3</v>
      </c>
      <c r="Q62">
        <v>3</v>
      </c>
      <c r="R62">
        <v>3</v>
      </c>
      <c r="S62">
        <v>2</v>
      </c>
      <c r="T62">
        <f t="shared" si="13"/>
        <v>4</v>
      </c>
      <c r="U62">
        <v>3</v>
      </c>
      <c r="V62">
        <f t="shared" si="14"/>
        <v>3</v>
      </c>
      <c r="W62">
        <f t="shared" si="15"/>
        <v>3.25</v>
      </c>
      <c r="X62">
        <v>3</v>
      </c>
      <c r="Y62">
        <v>3</v>
      </c>
      <c r="Z62">
        <v>3</v>
      </c>
      <c r="AA62">
        <f t="shared" si="16"/>
        <v>3</v>
      </c>
      <c r="AB62">
        <v>4</v>
      </c>
      <c r="AC62">
        <v>4</v>
      </c>
      <c r="AD62">
        <f t="shared" si="17"/>
        <v>4</v>
      </c>
      <c r="AE62" s="3"/>
      <c r="AF62">
        <v>4</v>
      </c>
      <c r="AG62">
        <v>3</v>
      </c>
      <c r="AH62">
        <f t="shared" si="18"/>
        <v>3.5</v>
      </c>
      <c r="AI62">
        <v>3</v>
      </c>
      <c r="AJ62">
        <v>4</v>
      </c>
      <c r="AK62">
        <v>4</v>
      </c>
      <c r="AL62">
        <v>3</v>
      </c>
      <c r="AM62">
        <v>4</v>
      </c>
      <c r="AN62">
        <v>2</v>
      </c>
      <c r="AO62">
        <v>3</v>
      </c>
      <c r="AP62">
        <f t="shared" si="19"/>
        <v>3</v>
      </c>
      <c r="AQ62">
        <v>3</v>
      </c>
      <c r="AR62">
        <f t="shared" si="20"/>
        <v>3</v>
      </c>
      <c r="AS62">
        <f t="shared" si="21"/>
        <v>3.25</v>
      </c>
      <c r="AT62">
        <v>2</v>
      </c>
      <c r="AU62">
        <v>3</v>
      </c>
      <c r="AV62">
        <v>2</v>
      </c>
      <c r="AW62">
        <f t="shared" si="22"/>
        <v>2.3333333333333335</v>
      </c>
      <c r="AX62">
        <v>2</v>
      </c>
      <c r="AY62">
        <v>2</v>
      </c>
      <c r="AZ62">
        <f t="shared" si="23"/>
        <v>2</v>
      </c>
    </row>
    <row r="63" spans="1:52" x14ac:dyDescent="0.25">
      <c r="A63" s="16">
        <v>63</v>
      </c>
      <c r="B63" s="13">
        <v>4</v>
      </c>
      <c r="C63" s="13">
        <v>2</v>
      </c>
      <c r="D63">
        <v>1</v>
      </c>
      <c r="E63">
        <v>19</v>
      </c>
      <c r="F63">
        <v>4</v>
      </c>
      <c r="G63">
        <v>1</v>
      </c>
      <c r="H63">
        <v>2</v>
      </c>
      <c r="I63">
        <v>4</v>
      </c>
      <c r="J63">
        <v>1</v>
      </c>
      <c r="K63">
        <v>2</v>
      </c>
      <c r="L63">
        <f t="shared" si="12"/>
        <v>1.5</v>
      </c>
      <c r="M63">
        <v>5</v>
      </c>
      <c r="N63">
        <v>3</v>
      </c>
      <c r="O63">
        <v>1</v>
      </c>
      <c r="P63">
        <v>1</v>
      </c>
      <c r="Q63">
        <v>1</v>
      </c>
      <c r="R63">
        <v>2</v>
      </c>
      <c r="S63">
        <v>4</v>
      </c>
      <c r="T63">
        <f t="shared" si="13"/>
        <v>2</v>
      </c>
      <c r="U63">
        <v>5</v>
      </c>
      <c r="V63">
        <f t="shared" si="14"/>
        <v>1</v>
      </c>
      <c r="W63">
        <f t="shared" si="15"/>
        <v>2</v>
      </c>
      <c r="X63">
        <v>4</v>
      </c>
      <c r="Y63">
        <v>3</v>
      </c>
      <c r="Z63">
        <v>1</v>
      </c>
      <c r="AA63">
        <f t="shared" si="16"/>
        <v>2.6666666666666665</v>
      </c>
      <c r="AB63">
        <v>4</v>
      </c>
      <c r="AC63">
        <v>4</v>
      </c>
      <c r="AD63">
        <f t="shared" si="17"/>
        <v>4</v>
      </c>
      <c r="AE63" s="3"/>
      <c r="AF63">
        <v>2</v>
      </c>
      <c r="AG63">
        <v>2</v>
      </c>
      <c r="AH63">
        <f t="shared" si="18"/>
        <v>2</v>
      </c>
      <c r="AI63">
        <v>3</v>
      </c>
      <c r="AJ63">
        <v>2</v>
      </c>
      <c r="AK63">
        <v>2</v>
      </c>
      <c r="AL63">
        <v>3</v>
      </c>
      <c r="AM63">
        <v>3</v>
      </c>
      <c r="AN63">
        <v>2</v>
      </c>
      <c r="AO63">
        <v>4</v>
      </c>
      <c r="AP63">
        <f t="shared" si="19"/>
        <v>2</v>
      </c>
      <c r="AQ63">
        <v>3</v>
      </c>
      <c r="AR63">
        <f t="shared" si="20"/>
        <v>3</v>
      </c>
      <c r="AS63">
        <f t="shared" si="21"/>
        <v>2.5</v>
      </c>
      <c r="AT63">
        <v>3</v>
      </c>
      <c r="AU63">
        <v>4</v>
      </c>
      <c r="AV63">
        <v>3</v>
      </c>
      <c r="AW63">
        <f t="shared" si="22"/>
        <v>3.3333333333333335</v>
      </c>
      <c r="AX63">
        <v>2</v>
      </c>
      <c r="AY63">
        <v>3</v>
      </c>
      <c r="AZ63">
        <f t="shared" si="23"/>
        <v>2.5</v>
      </c>
    </row>
    <row r="64" spans="1:52" x14ac:dyDescent="0.25">
      <c r="A64" s="16">
        <v>64</v>
      </c>
      <c r="B64" s="13">
        <v>4</v>
      </c>
      <c r="C64" s="13">
        <v>2.67</v>
      </c>
      <c r="D64">
        <v>2</v>
      </c>
      <c r="E64">
        <v>19</v>
      </c>
      <c r="F64">
        <v>1</v>
      </c>
      <c r="G64">
        <v>2</v>
      </c>
      <c r="H64">
        <v>5</v>
      </c>
      <c r="I64">
        <v>3</v>
      </c>
      <c r="J64">
        <v>5</v>
      </c>
      <c r="K64">
        <v>5</v>
      </c>
      <c r="L64">
        <f t="shared" si="12"/>
        <v>5</v>
      </c>
      <c r="M64">
        <v>5</v>
      </c>
      <c r="N64">
        <v>5</v>
      </c>
      <c r="O64">
        <v>3</v>
      </c>
      <c r="P64">
        <v>5</v>
      </c>
      <c r="Q64">
        <v>5</v>
      </c>
      <c r="R64">
        <v>5</v>
      </c>
      <c r="S64">
        <v>1</v>
      </c>
      <c r="T64">
        <f t="shared" si="13"/>
        <v>5</v>
      </c>
      <c r="U64">
        <v>3</v>
      </c>
      <c r="V64">
        <f t="shared" si="14"/>
        <v>3</v>
      </c>
      <c r="W64">
        <f t="shared" si="15"/>
        <v>4.5</v>
      </c>
      <c r="X64">
        <v>5</v>
      </c>
      <c r="Y64">
        <v>5</v>
      </c>
      <c r="Z64">
        <f>MEDIAN(Z2,Z63,Z65,Z78)</f>
        <v>3</v>
      </c>
      <c r="AA64">
        <f t="shared" si="16"/>
        <v>4.333333333333333</v>
      </c>
      <c r="AB64">
        <v>5</v>
      </c>
      <c r="AC64">
        <v>5</v>
      </c>
      <c r="AD64">
        <f t="shared" si="17"/>
        <v>5</v>
      </c>
      <c r="AE64" s="3"/>
      <c r="AF64">
        <v>5</v>
      </c>
      <c r="AG64">
        <v>4</v>
      </c>
      <c r="AH64">
        <f t="shared" si="18"/>
        <v>4.5</v>
      </c>
      <c r="AI64">
        <v>1</v>
      </c>
      <c r="AJ64">
        <v>4</v>
      </c>
      <c r="AK64">
        <v>5</v>
      </c>
      <c r="AL64">
        <v>5</v>
      </c>
      <c r="AM64">
        <v>5</v>
      </c>
      <c r="AN64">
        <v>5</v>
      </c>
      <c r="AO64">
        <v>1</v>
      </c>
      <c r="AP64">
        <f t="shared" si="19"/>
        <v>5</v>
      </c>
      <c r="AQ64">
        <v>2</v>
      </c>
      <c r="AR64">
        <f t="shared" si="20"/>
        <v>4</v>
      </c>
      <c r="AS64">
        <f t="shared" si="21"/>
        <v>4.25</v>
      </c>
      <c r="AT64">
        <v>1</v>
      </c>
      <c r="AU64">
        <v>3</v>
      </c>
      <c r="AV64">
        <v>5</v>
      </c>
      <c r="AW64">
        <f t="shared" si="22"/>
        <v>3</v>
      </c>
      <c r="AX64">
        <v>1</v>
      </c>
      <c r="AY64">
        <v>1</v>
      </c>
      <c r="AZ64">
        <f t="shared" si="23"/>
        <v>1</v>
      </c>
    </row>
    <row r="65" spans="1:52" x14ac:dyDescent="0.25">
      <c r="A65" s="16">
        <v>65</v>
      </c>
      <c r="B65" s="13">
        <v>4</v>
      </c>
      <c r="C65" s="13">
        <v>4</v>
      </c>
      <c r="D65">
        <v>1</v>
      </c>
      <c r="E65">
        <v>19</v>
      </c>
      <c r="F65">
        <v>4</v>
      </c>
      <c r="G65">
        <v>1</v>
      </c>
      <c r="H65">
        <v>3</v>
      </c>
      <c r="I65">
        <f>I32</f>
        <v>2</v>
      </c>
      <c r="J65">
        <v>1</v>
      </c>
      <c r="K65">
        <v>1</v>
      </c>
      <c r="L65">
        <f t="shared" si="12"/>
        <v>1</v>
      </c>
      <c r="M65">
        <v>2</v>
      </c>
      <c r="N65">
        <v>4</v>
      </c>
      <c r="O65">
        <v>1</v>
      </c>
      <c r="P65">
        <v>1</v>
      </c>
      <c r="Q65">
        <v>1</v>
      </c>
      <c r="R65">
        <v>1</v>
      </c>
      <c r="S65">
        <v>1</v>
      </c>
      <c r="T65">
        <f t="shared" si="13"/>
        <v>5</v>
      </c>
      <c r="U65">
        <v>5</v>
      </c>
      <c r="V65">
        <f t="shared" si="14"/>
        <v>1</v>
      </c>
      <c r="W65">
        <f t="shared" si="15"/>
        <v>2</v>
      </c>
      <c r="X65">
        <v>3</v>
      </c>
      <c r="Y65">
        <v>5</v>
      </c>
      <c r="Z65">
        <v>3</v>
      </c>
      <c r="AA65">
        <f t="shared" si="16"/>
        <v>3.6666666666666665</v>
      </c>
      <c r="AB65">
        <v>5</v>
      </c>
      <c r="AC65">
        <v>5</v>
      </c>
      <c r="AD65">
        <f t="shared" si="17"/>
        <v>5</v>
      </c>
      <c r="AE65" s="3"/>
      <c r="AF65">
        <v>2</v>
      </c>
      <c r="AG65">
        <v>2</v>
      </c>
      <c r="AH65">
        <f t="shared" si="18"/>
        <v>2</v>
      </c>
      <c r="AI65">
        <v>1</v>
      </c>
      <c r="AJ65">
        <v>5</v>
      </c>
      <c r="AK65">
        <v>4</v>
      </c>
      <c r="AL65">
        <v>4</v>
      </c>
      <c r="AM65">
        <v>3</v>
      </c>
      <c r="AN65">
        <v>5</v>
      </c>
      <c r="AO65">
        <v>1</v>
      </c>
      <c r="AP65">
        <f t="shared" si="19"/>
        <v>5</v>
      </c>
      <c r="AQ65">
        <v>4</v>
      </c>
      <c r="AR65">
        <f t="shared" si="20"/>
        <v>2</v>
      </c>
      <c r="AS65">
        <f t="shared" si="21"/>
        <v>3.625</v>
      </c>
      <c r="AT65">
        <f>MEDIAN(AT57:AT64,AT66:AT133)</f>
        <v>3</v>
      </c>
      <c r="AU65">
        <v>3</v>
      </c>
      <c r="AV65">
        <v>5</v>
      </c>
      <c r="AW65">
        <f t="shared" si="22"/>
        <v>3.6666666666666665</v>
      </c>
      <c r="AX65">
        <v>1</v>
      </c>
      <c r="AY65">
        <v>1</v>
      </c>
      <c r="AZ65">
        <f t="shared" si="23"/>
        <v>1</v>
      </c>
    </row>
    <row r="66" spans="1:52" x14ac:dyDescent="0.25">
      <c r="A66" s="16">
        <v>66</v>
      </c>
      <c r="B66" s="13">
        <v>1.33</v>
      </c>
      <c r="C66" s="13">
        <v>0</v>
      </c>
      <c r="D66">
        <v>1</v>
      </c>
      <c r="E66">
        <v>20</v>
      </c>
      <c r="F66">
        <v>4</v>
      </c>
      <c r="G66">
        <v>1</v>
      </c>
      <c r="H66">
        <v>3</v>
      </c>
      <c r="I66">
        <v>3</v>
      </c>
      <c r="J66">
        <v>4</v>
      </c>
      <c r="K66">
        <v>3</v>
      </c>
      <c r="L66">
        <f t="shared" ref="L66:L78" si="24">AVERAGE(J66:K66)</f>
        <v>3.5</v>
      </c>
      <c r="M66">
        <v>5</v>
      </c>
      <c r="N66">
        <v>3</v>
      </c>
      <c r="O66">
        <v>5</v>
      </c>
      <c r="P66">
        <v>5</v>
      </c>
      <c r="Q66">
        <v>1</v>
      </c>
      <c r="R66">
        <v>5</v>
      </c>
      <c r="S66">
        <v>3</v>
      </c>
      <c r="T66">
        <f t="shared" ref="T66:T78" si="25">(S66-6)*-1</f>
        <v>3</v>
      </c>
      <c r="U66">
        <v>3</v>
      </c>
      <c r="V66">
        <f t="shared" ref="V66:V78" si="26">(U66-6)*-1</f>
        <v>3</v>
      </c>
      <c r="W66">
        <f t="shared" ref="W66:W78" si="27">AVERAGE(M66:R66,T66,V66)</f>
        <v>3.75</v>
      </c>
      <c r="X66">
        <v>5</v>
      </c>
      <c r="Y66">
        <v>3</v>
      </c>
      <c r="Z66">
        <v>5</v>
      </c>
      <c r="AA66">
        <f t="shared" ref="AA66:AA78" si="28">AVERAGE(X66:Z66)</f>
        <v>4.333333333333333</v>
      </c>
      <c r="AB66">
        <v>5</v>
      </c>
      <c r="AC66">
        <v>4</v>
      </c>
      <c r="AD66">
        <f t="shared" ref="AD66:AD78" si="29">AVERAGE(AB66:AC66)</f>
        <v>4.5</v>
      </c>
      <c r="AE66" s="3"/>
      <c r="AF66">
        <v>4</v>
      </c>
      <c r="AG66">
        <v>4</v>
      </c>
      <c r="AH66">
        <f t="shared" ref="AH66:AH78" si="30">AVERAGE(AF66:AG66)</f>
        <v>4</v>
      </c>
      <c r="AI66">
        <v>5</v>
      </c>
      <c r="AJ66">
        <v>3</v>
      </c>
      <c r="AK66">
        <v>4</v>
      </c>
      <c r="AL66">
        <v>5</v>
      </c>
      <c r="AM66">
        <v>5</v>
      </c>
      <c r="AN66">
        <v>5</v>
      </c>
      <c r="AO66">
        <v>2</v>
      </c>
      <c r="AP66">
        <f t="shared" ref="AP66:AP78" si="31">(AO66-6)*-1</f>
        <v>4</v>
      </c>
      <c r="AQ66">
        <v>5</v>
      </c>
      <c r="AR66">
        <f t="shared" ref="AR66:AR78" si="32">(AQ66-6)*-1</f>
        <v>1</v>
      </c>
      <c r="AS66">
        <f t="shared" ref="AS66:AS78" si="33">AVERAGE(AI66:AN66,AP66,AR66)</f>
        <v>4</v>
      </c>
      <c r="AT66">
        <v>3</v>
      </c>
      <c r="AU66">
        <v>3</v>
      </c>
      <c r="AV66">
        <v>1</v>
      </c>
      <c r="AW66">
        <f t="shared" ref="AW66:AW78" si="34">AVERAGE(AT66:AV66)</f>
        <v>2.3333333333333335</v>
      </c>
      <c r="AX66">
        <v>3</v>
      </c>
      <c r="AY66">
        <v>2</v>
      </c>
      <c r="AZ66">
        <f t="shared" ref="AZ66:AZ78" si="35">AVERAGE(AX66,AY66)</f>
        <v>2.5</v>
      </c>
    </row>
    <row r="67" spans="1:52" x14ac:dyDescent="0.25">
      <c r="A67" s="16">
        <v>67</v>
      </c>
      <c r="B67" s="13">
        <v>4</v>
      </c>
      <c r="C67" s="13">
        <v>4</v>
      </c>
      <c r="D67">
        <v>1</v>
      </c>
      <c r="E67">
        <v>21</v>
      </c>
      <c r="F67">
        <v>1</v>
      </c>
      <c r="G67">
        <v>1</v>
      </c>
      <c r="H67">
        <v>3</v>
      </c>
      <c r="I67">
        <v>2</v>
      </c>
      <c r="J67">
        <v>5</v>
      </c>
      <c r="K67">
        <v>5</v>
      </c>
      <c r="L67">
        <f t="shared" si="24"/>
        <v>5</v>
      </c>
      <c r="M67">
        <v>1</v>
      </c>
      <c r="N67">
        <v>5</v>
      </c>
      <c r="O67">
        <v>5</v>
      </c>
      <c r="P67">
        <v>4</v>
      </c>
      <c r="Q67">
        <v>4</v>
      </c>
      <c r="R67">
        <v>4</v>
      </c>
      <c r="S67">
        <v>1</v>
      </c>
      <c r="T67">
        <f t="shared" si="25"/>
        <v>5</v>
      </c>
      <c r="U67">
        <v>3</v>
      </c>
      <c r="V67">
        <f t="shared" si="26"/>
        <v>3</v>
      </c>
      <c r="W67">
        <f t="shared" si="27"/>
        <v>3.875</v>
      </c>
      <c r="X67">
        <v>4</v>
      </c>
      <c r="Y67">
        <v>1</v>
      </c>
      <c r="Z67">
        <v>4</v>
      </c>
      <c r="AA67">
        <f t="shared" si="28"/>
        <v>3</v>
      </c>
      <c r="AB67">
        <v>5</v>
      </c>
      <c r="AC67">
        <v>5</v>
      </c>
      <c r="AD67">
        <f t="shared" si="29"/>
        <v>5</v>
      </c>
      <c r="AE67" s="3"/>
      <c r="AF67">
        <v>4</v>
      </c>
      <c r="AG67">
        <v>5</v>
      </c>
      <c r="AH67">
        <f t="shared" si="30"/>
        <v>4.5</v>
      </c>
      <c r="AI67">
        <v>1</v>
      </c>
      <c r="AJ67">
        <v>5</v>
      </c>
      <c r="AK67">
        <v>5</v>
      </c>
      <c r="AL67">
        <v>4</v>
      </c>
      <c r="AM67">
        <v>3</v>
      </c>
      <c r="AN67">
        <v>4</v>
      </c>
      <c r="AO67">
        <v>1</v>
      </c>
      <c r="AP67">
        <f t="shared" si="31"/>
        <v>5</v>
      </c>
      <c r="AQ67">
        <v>3</v>
      </c>
      <c r="AR67">
        <f t="shared" si="32"/>
        <v>3</v>
      </c>
      <c r="AS67">
        <f t="shared" si="33"/>
        <v>3.75</v>
      </c>
      <c r="AT67">
        <v>3</v>
      </c>
      <c r="AU67">
        <v>1</v>
      </c>
      <c r="AV67">
        <v>3</v>
      </c>
      <c r="AW67">
        <f t="shared" si="34"/>
        <v>2.3333333333333335</v>
      </c>
      <c r="AX67">
        <v>3</v>
      </c>
      <c r="AY67">
        <v>3</v>
      </c>
      <c r="AZ67">
        <f t="shared" si="35"/>
        <v>3</v>
      </c>
    </row>
    <row r="68" spans="1:52" x14ac:dyDescent="0.25">
      <c r="A68" s="16">
        <v>68</v>
      </c>
      <c r="B68" s="13">
        <v>0</v>
      </c>
      <c r="C68" s="13">
        <v>3.33</v>
      </c>
      <c r="D68">
        <v>1</v>
      </c>
      <c r="E68">
        <v>19</v>
      </c>
      <c r="F68">
        <v>4</v>
      </c>
      <c r="G68">
        <v>1</v>
      </c>
      <c r="H68">
        <v>2</v>
      </c>
      <c r="I68">
        <v>2</v>
      </c>
      <c r="J68">
        <v>3</v>
      </c>
      <c r="K68">
        <v>3</v>
      </c>
      <c r="L68">
        <f t="shared" si="24"/>
        <v>3</v>
      </c>
      <c r="M68">
        <v>4</v>
      </c>
      <c r="N68">
        <v>4</v>
      </c>
      <c r="O68">
        <v>2</v>
      </c>
      <c r="P68">
        <v>2</v>
      </c>
      <c r="Q68">
        <v>2</v>
      </c>
      <c r="R68">
        <v>4</v>
      </c>
      <c r="S68">
        <v>3</v>
      </c>
      <c r="T68">
        <f t="shared" si="25"/>
        <v>3</v>
      </c>
      <c r="U68">
        <v>4</v>
      </c>
      <c r="V68">
        <f t="shared" si="26"/>
        <v>2</v>
      </c>
      <c r="W68">
        <f t="shared" si="27"/>
        <v>2.875</v>
      </c>
      <c r="X68">
        <v>4</v>
      </c>
      <c r="Y68">
        <v>3</v>
      </c>
      <c r="Z68">
        <v>4</v>
      </c>
      <c r="AA68">
        <f t="shared" si="28"/>
        <v>3.6666666666666665</v>
      </c>
      <c r="AB68">
        <v>4</v>
      </c>
      <c r="AC68">
        <v>4</v>
      </c>
      <c r="AD68">
        <f t="shared" si="29"/>
        <v>4</v>
      </c>
      <c r="AE68" s="3"/>
      <c r="AF68">
        <v>4</v>
      </c>
      <c r="AG68">
        <v>4</v>
      </c>
      <c r="AH68">
        <f t="shared" si="30"/>
        <v>4</v>
      </c>
      <c r="AI68">
        <v>2</v>
      </c>
      <c r="AJ68">
        <v>4</v>
      </c>
      <c r="AK68">
        <v>3</v>
      </c>
      <c r="AL68">
        <v>3</v>
      </c>
      <c r="AM68">
        <v>4</v>
      </c>
      <c r="AN68">
        <v>4</v>
      </c>
      <c r="AO68">
        <v>3</v>
      </c>
      <c r="AP68">
        <f t="shared" si="31"/>
        <v>3</v>
      </c>
      <c r="AQ68">
        <v>3</v>
      </c>
      <c r="AR68">
        <f t="shared" si="32"/>
        <v>3</v>
      </c>
      <c r="AS68">
        <f t="shared" si="33"/>
        <v>3.25</v>
      </c>
      <c r="AT68">
        <v>4</v>
      </c>
      <c r="AU68">
        <v>3</v>
      </c>
      <c r="AV68">
        <v>4</v>
      </c>
      <c r="AW68">
        <f t="shared" si="34"/>
        <v>3.6666666666666665</v>
      </c>
      <c r="AX68">
        <v>3</v>
      </c>
      <c r="AY68">
        <v>3</v>
      </c>
      <c r="AZ68">
        <f t="shared" si="35"/>
        <v>3</v>
      </c>
    </row>
    <row r="69" spans="1:52" x14ac:dyDescent="0.25">
      <c r="A69" s="16">
        <v>69</v>
      </c>
      <c r="B69" s="13">
        <v>2</v>
      </c>
      <c r="C69" s="13">
        <v>2.67</v>
      </c>
      <c r="D69">
        <v>1</v>
      </c>
      <c r="E69">
        <v>21</v>
      </c>
      <c r="F69">
        <v>1</v>
      </c>
      <c r="G69">
        <v>2</v>
      </c>
      <c r="H69">
        <v>2</v>
      </c>
      <c r="I69">
        <v>2</v>
      </c>
      <c r="J69">
        <v>1</v>
      </c>
      <c r="K69">
        <v>1</v>
      </c>
      <c r="L69">
        <f t="shared" si="24"/>
        <v>1</v>
      </c>
      <c r="M69">
        <v>1</v>
      </c>
      <c r="N69">
        <v>4</v>
      </c>
      <c r="O69">
        <v>4</v>
      </c>
      <c r="P69">
        <v>3</v>
      </c>
      <c r="Q69">
        <v>3</v>
      </c>
      <c r="R69">
        <v>4</v>
      </c>
      <c r="S69">
        <v>1</v>
      </c>
      <c r="T69">
        <f t="shared" si="25"/>
        <v>5</v>
      </c>
      <c r="U69">
        <v>3</v>
      </c>
      <c r="V69">
        <f t="shared" si="26"/>
        <v>3</v>
      </c>
      <c r="W69">
        <f t="shared" si="27"/>
        <v>3.375</v>
      </c>
      <c r="X69">
        <v>3</v>
      </c>
      <c r="Y69">
        <v>3</v>
      </c>
      <c r="Z69">
        <v>1</v>
      </c>
      <c r="AA69">
        <f t="shared" si="28"/>
        <v>2.3333333333333335</v>
      </c>
      <c r="AB69">
        <v>5</v>
      </c>
      <c r="AC69">
        <v>5</v>
      </c>
      <c r="AD69">
        <f t="shared" si="29"/>
        <v>5</v>
      </c>
      <c r="AE69" s="3"/>
      <c r="AF69">
        <v>3</v>
      </c>
      <c r="AG69">
        <v>3</v>
      </c>
      <c r="AH69">
        <f t="shared" si="30"/>
        <v>3</v>
      </c>
      <c r="AI69">
        <v>1</v>
      </c>
      <c r="AJ69">
        <v>4</v>
      </c>
      <c r="AK69">
        <v>4</v>
      </c>
      <c r="AL69">
        <v>4</v>
      </c>
      <c r="AM69">
        <v>4</v>
      </c>
      <c r="AN69">
        <v>4</v>
      </c>
      <c r="AO69">
        <v>1</v>
      </c>
      <c r="AP69">
        <f t="shared" si="31"/>
        <v>5</v>
      </c>
      <c r="AQ69">
        <v>4</v>
      </c>
      <c r="AR69">
        <f t="shared" si="32"/>
        <v>2</v>
      </c>
      <c r="AS69">
        <f t="shared" si="33"/>
        <v>3.5</v>
      </c>
      <c r="AT69">
        <v>3</v>
      </c>
      <c r="AU69">
        <v>1</v>
      </c>
      <c r="AV69">
        <v>1</v>
      </c>
      <c r="AW69">
        <f t="shared" si="34"/>
        <v>1.6666666666666667</v>
      </c>
      <c r="AX69">
        <v>4</v>
      </c>
      <c r="AY69">
        <v>3</v>
      </c>
      <c r="AZ69">
        <f t="shared" si="35"/>
        <v>3.5</v>
      </c>
    </row>
    <row r="70" spans="1:52" x14ac:dyDescent="0.25">
      <c r="A70" s="16">
        <v>70</v>
      </c>
      <c r="B70" s="13">
        <v>2.67</v>
      </c>
      <c r="C70" s="13">
        <v>3.33</v>
      </c>
      <c r="D70">
        <v>2</v>
      </c>
      <c r="E70">
        <v>20</v>
      </c>
      <c r="F70">
        <v>1</v>
      </c>
      <c r="G70">
        <v>2</v>
      </c>
      <c r="H70">
        <v>2</v>
      </c>
      <c r="I70">
        <v>1</v>
      </c>
      <c r="J70">
        <v>1</v>
      </c>
      <c r="K70">
        <v>1</v>
      </c>
      <c r="L70">
        <f t="shared" si="24"/>
        <v>1</v>
      </c>
      <c r="M70">
        <v>4</v>
      </c>
      <c r="N70">
        <v>3</v>
      </c>
      <c r="O70">
        <v>1</v>
      </c>
      <c r="P70">
        <v>2</v>
      </c>
      <c r="Q70">
        <v>3</v>
      </c>
      <c r="R70">
        <v>2</v>
      </c>
      <c r="S70">
        <v>5</v>
      </c>
      <c r="T70">
        <f t="shared" si="25"/>
        <v>1</v>
      </c>
      <c r="U70">
        <v>4</v>
      </c>
      <c r="V70">
        <f t="shared" si="26"/>
        <v>2</v>
      </c>
      <c r="W70">
        <f t="shared" si="27"/>
        <v>2.25</v>
      </c>
      <c r="X70">
        <v>3</v>
      </c>
      <c r="Y70">
        <v>5</v>
      </c>
      <c r="Z70">
        <v>4</v>
      </c>
      <c r="AA70">
        <f t="shared" si="28"/>
        <v>4</v>
      </c>
      <c r="AB70">
        <v>5</v>
      </c>
      <c r="AC70">
        <v>2</v>
      </c>
      <c r="AD70">
        <f t="shared" si="29"/>
        <v>3.5</v>
      </c>
      <c r="AE70" s="3"/>
      <c r="AF70">
        <v>3</v>
      </c>
      <c r="AG70">
        <v>4</v>
      </c>
      <c r="AH70">
        <f t="shared" si="30"/>
        <v>3.5</v>
      </c>
      <c r="AI70">
        <v>1</v>
      </c>
      <c r="AJ70">
        <v>4</v>
      </c>
      <c r="AK70">
        <v>5</v>
      </c>
      <c r="AL70">
        <v>4</v>
      </c>
      <c r="AM70">
        <v>2</v>
      </c>
      <c r="AN70">
        <v>4</v>
      </c>
      <c r="AO70">
        <v>3</v>
      </c>
      <c r="AP70">
        <f t="shared" si="31"/>
        <v>3</v>
      </c>
      <c r="AQ70">
        <v>2</v>
      </c>
      <c r="AR70">
        <f t="shared" si="32"/>
        <v>4</v>
      </c>
      <c r="AS70">
        <f t="shared" si="33"/>
        <v>3.375</v>
      </c>
      <c r="AT70">
        <v>3</v>
      </c>
      <c r="AU70">
        <v>2</v>
      </c>
      <c r="AV70">
        <v>2</v>
      </c>
      <c r="AW70">
        <f t="shared" si="34"/>
        <v>2.3333333333333335</v>
      </c>
      <c r="AX70">
        <v>4</v>
      </c>
      <c r="AY70">
        <v>3</v>
      </c>
      <c r="AZ70">
        <f t="shared" si="35"/>
        <v>3.5</v>
      </c>
    </row>
    <row r="71" spans="1:52" x14ac:dyDescent="0.25">
      <c r="A71" s="16">
        <v>71</v>
      </c>
      <c r="B71" s="13">
        <v>4</v>
      </c>
      <c r="C71" s="13">
        <v>2</v>
      </c>
      <c r="D71">
        <v>2</v>
      </c>
      <c r="E71">
        <v>20</v>
      </c>
      <c r="F71">
        <v>4</v>
      </c>
      <c r="G71">
        <v>2</v>
      </c>
      <c r="H71">
        <v>3</v>
      </c>
      <c r="I71">
        <v>3</v>
      </c>
      <c r="J71">
        <v>2</v>
      </c>
      <c r="K71">
        <v>1</v>
      </c>
      <c r="L71">
        <f t="shared" si="24"/>
        <v>1.5</v>
      </c>
      <c r="M71">
        <v>1</v>
      </c>
      <c r="N71">
        <v>5</v>
      </c>
      <c r="O71">
        <v>1</v>
      </c>
      <c r="P71">
        <v>1</v>
      </c>
      <c r="Q71">
        <v>1</v>
      </c>
      <c r="R71">
        <v>1</v>
      </c>
      <c r="S71">
        <v>5</v>
      </c>
      <c r="T71">
        <f t="shared" si="25"/>
        <v>1</v>
      </c>
      <c r="U71">
        <v>5</v>
      </c>
      <c r="V71">
        <f t="shared" si="26"/>
        <v>1</v>
      </c>
      <c r="W71">
        <f t="shared" si="27"/>
        <v>1.5</v>
      </c>
      <c r="X71">
        <v>1</v>
      </c>
      <c r="Y71">
        <v>5</v>
      </c>
      <c r="Z71">
        <v>1</v>
      </c>
      <c r="AA71">
        <f t="shared" si="28"/>
        <v>2.3333333333333335</v>
      </c>
      <c r="AB71">
        <v>5</v>
      </c>
      <c r="AC71">
        <v>5</v>
      </c>
      <c r="AD71">
        <f t="shared" si="29"/>
        <v>5</v>
      </c>
      <c r="AE71" s="3"/>
      <c r="AF71">
        <v>4</v>
      </c>
      <c r="AG71">
        <v>5</v>
      </c>
      <c r="AH71">
        <f t="shared" si="30"/>
        <v>4.5</v>
      </c>
      <c r="AI71">
        <v>2</v>
      </c>
      <c r="AJ71">
        <v>4</v>
      </c>
      <c r="AK71">
        <v>5</v>
      </c>
      <c r="AL71">
        <v>4</v>
      </c>
      <c r="AM71">
        <v>3</v>
      </c>
      <c r="AN71">
        <v>4</v>
      </c>
      <c r="AO71">
        <v>2</v>
      </c>
      <c r="AP71">
        <f t="shared" si="31"/>
        <v>4</v>
      </c>
      <c r="AQ71">
        <v>2</v>
      </c>
      <c r="AR71">
        <f t="shared" si="32"/>
        <v>4</v>
      </c>
      <c r="AS71">
        <f t="shared" si="33"/>
        <v>3.75</v>
      </c>
      <c r="AT71">
        <v>4</v>
      </c>
      <c r="AU71">
        <v>1</v>
      </c>
      <c r="AV71">
        <v>3</v>
      </c>
      <c r="AW71">
        <f t="shared" si="34"/>
        <v>2.6666666666666665</v>
      </c>
      <c r="AX71">
        <v>1</v>
      </c>
      <c r="AY71">
        <v>3</v>
      </c>
      <c r="AZ71">
        <f t="shared" si="35"/>
        <v>2</v>
      </c>
    </row>
    <row r="72" spans="1:52" x14ac:dyDescent="0.25">
      <c r="A72" s="16">
        <v>72</v>
      </c>
      <c r="B72" s="13">
        <v>1.33</v>
      </c>
      <c r="C72" s="13">
        <v>0.67</v>
      </c>
      <c r="D72">
        <v>2</v>
      </c>
      <c r="E72">
        <v>19</v>
      </c>
      <c r="F72">
        <v>4</v>
      </c>
      <c r="G72">
        <v>2</v>
      </c>
      <c r="H72">
        <v>3</v>
      </c>
      <c r="I72">
        <v>2</v>
      </c>
      <c r="J72">
        <v>3</v>
      </c>
      <c r="K72">
        <v>3</v>
      </c>
      <c r="L72">
        <f t="shared" si="24"/>
        <v>3</v>
      </c>
      <c r="M72">
        <v>4</v>
      </c>
      <c r="N72">
        <v>4</v>
      </c>
      <c r="O72">
        <v>5</v>
      </c>
      <c r="P72">
        <v>4</v>
      </c>
      <c r="Q72">
        <v>5</v>
      </c>
      <c r="R72">
        <v>4</v>
      </c>
      <c r="S72">
        <f>MEDIAN(S2:S71,S73:S78)</f>
        <v>1</v>
      </c>
      <c r="T72">
        <f t="shared" si="25"/>
        <v>5</v>
      </c>
      <c r="U72">
        <v>4</v>
      </c>
      <c r="V72">
        <f t="shared" si="26"/>
        <v>2</v>
      </c>
      <c r="W72">
        <f t="shared" si="27"/>
        <v>4.125</v>
      </c>
      <c r="X72">
        <v>3</v>
      </c>
      <c r="Y72">
        <v>2</v>
      </c>
      <c r="Z72">
        <v>4</v>
      </c>
      <c r="AA72">
        <f t="shared" si="28"/>
        <v>3</v>
      </c>
      <c r="AB72">
        <v>5</v>
      </c>
      <c r="AC72">
        <v>5</v>
      </c>
      <c r="AD72">
        <f t="shared" si="29"/>
        <v>5</v>
      </c>
      <c r="AE72" s="3"/>
      <c r="AF72">
        <v>3</v>
      </c>
      <c r="AG72">
        <v>4</v>
      </c>
      <c r="AH72">
        <f t="shared" si="30"/>
        <v>3.5</v>
      </c>
      <c r="AI72">
        <v>3</v>
      </c>
      <c r="AJ72">
        <v>4</v>
      </c>
      <c r="AK72">
        <v>4</v>
      </c>
      <c r="AL72">
        <v>3</v>
      </c>
      <c r="AM72">
        <v>5</v>
      </c>
      <c r="AN72">
        <v>4</v>
      </c>
      <c r="AO72">
        <v>1</v>
      </c>
      <c r="AP72">
        <f t="shared" si="31"/>
        <v>5</v>
      </c>
      <c r="AQ72">
        <v>2</v>
      </c>
      <c r="AR72">
        <f t="shared" si="32"/>
        <v>4</v>
      </c>
      <c r="AS72">
        <f t="shared" si="33"/>
        <v>4</v>
      </c>
      <c r="AT72">
        <v>3</v>
      </c>
      <c r="AU72">
        <v>2</v>
      </c>
      <c r="AV72">
        <v>3</v>
      </c>
      <c r="AW72">
        <f t="shared" si="34"/>
        <v>2.6666666666666665</v>
      </c>
      <c r="AX72">
        <v>4</v>
      </c>
      <c r="AY72">
        <v>3</v>
      </c>
      <c r="AZ72">
        <f t="shared" si="35"/>
        <v>3.5</v>
      </c>
    </row>
    <row r="73" spans="1:52" x14ac:dyDescent="0.25">
      <c r="A73" s="16">
        <v>73</v>
      </c>
      <c r="B73" s="13">
        <v>3.33</v>
      </c>
      <c r="C73" s="13">
        <v>2.67</v>
      </c>
      <c r="D73">
        <v>2</v>
      </c>
      <c r="E73">
        <f>E5</f>
        <v>21</v>
      </c>
      <c r="F73">
        <v>2</v>
      </c>
      <c r="G73">
        <v>2</v>
      </c>
      <c r="H73">
        <v>3</v>
      </c>
      <c r="I73">
        <v>3</v>
      </c>
      <c r="J73">
        <v>1</v>
      </c>
      <c r="K73">
        <v>1</v>
      </c>
      <c r="L73">
        <f t="shared" si="24"/>
        <v>1</v>
      </c>
      <c r="M73">
        <v>5</v>
      </c>
      <c r="N73">
        <v>3</v>
      </c>
      <c r="O73">
        <v>1</v>
      </c>
      <c r="P73">
        <v>1</v>
      </c>
      <c r="Q73">
        <v>5</v>
      </c>
      <c r="R73">
        <v>3</v>
      </c>
      <c r="S73">
        <v>5</v>
      </c>
      <c r="T73">
        <f t="shared" si="25"/>
        <v>1</v>
      </c>
      <c r="U73">
        <v>5</v>
      </c>
      <c r="V73">
        <f t="shared" si="26"/>
        <v>1</v>
      </c>
      <c r="W73">
        <f t="shared" si="27"/>
        <v>2.5</v>
      </c>
      <c r="X73">
        <v>3</v>
      </c>
      <c r="Y73">
        <v>5</v>
      </c>
      <c r="Z73">
        <v>1</v>
      </c>
      <c r="AA73">
        <f t="shared" si="28"/>
        <v>3</v>
      </c>
      <c r="AB73">
        <v>5</v>
      </c>
      <c r="AC73">
        <v>5</v>
      </c>
      <c r="AD73">
        <f t="shared" si="29"/>
        <v>5</v>
      </c>
      <c r="AE73" s="3"/>
      <c r="AF73">
        <v>4</v>
      </c>
      <c r="AG73">
        <v>4</v>
      </c>
      <c r="AH73">
        <f t="shared" si="30"/>
        <v>4</v>
      </c>
      <c r="AI73">
        <v>3</v>
      </c>
      <c r="AJ73">
        <v>4</v>
      </c>
      <c r="AK73">
        <v>5</v>
      </c>
      <c r="AL73">
        <v>2</v>
      </c>
      <c r="AM73">
        <v>2</v>
      </c>
      <c r="AN73">
        <v>5</v>
      </c>
      <c r="AO73">
        <v>1</v>
      </c>
      <c r="AP73">
        <f t="shared" si="31"/>
        <v>5</v>
      </c>
      <c r="AQ73">
        <v>5</v>
      </c>
      <c r="AR73">
        <f t="shared" si="32"/>
        <v>1</v>
      </c>
      <c r="AS73">
        <f t="shared" si="33"/>
        <v>3.375</v>
      </c>
      <c r="AT73">
        <v>3</v>
      </c>
      <c r="AU73">
        <v>1</v>
      </c>
      <c r="AV73">
        <v>3</v>
      </c>
      <c r="AW73">
        <f t="shared" si="34"/>
        <v>2.3333333333333335</v>
      </c>
      <c r="AX73">
        <v>2</v>
      </c>
      <c r="AY73">
        <v>3</v>
      </c>
      <c r="AZ73">
        <f t="shared" si="35"/>
        <v>2.5</v>
      </c>
    </row>
    <row r="74" spans="1:52" x14ac:dyDescent="0.25">
      <c r="A74" s="16">
        <v>74</v>
      </c>
      <c r="B74" s="13">
        <v>4</v>
      </c>
      <c r="C74" s="13">
        <v>4</v>
      </c>
      <c r="D74">
        <v>1</v>
      </c>
      <c r="E74">
        <v>19</v>
      </c>
      <c r="F74">
        <v>1</v>
      </c>
      <c r="G74">
        <v>1</v>
      </c>
      <c r="H74">
        <v>4</v>
      </c>
      <c r="I74">
        <v>1</v>
      </c>
      <c r="J74">
        <v>4</v>
      </c>
      <c r="K74">
        <v>4</v>
      </c>
      <c r="L74">
        <f t="shared" si="24"/>
        <v>4</v>
      </c>
      <c r="M74">
        <v>5</v>
      </c>
      <c r="N74">
        <v>5</v>
      </c>
      <c r="O74">
        <v>4</v>
      </c>
      <c r="P74">
        <v>4</v>
      </c>
      <c r="Q74">
        <v>4</v>
      </c>
      <c r="R74">
        <v>5</v>
      </c>
      <c r="S74">
        <v>1</v>
      </c>
      <c r="T74">
        <f t="shared" si="25"/>
        <v>5</v>
      </c>
      <c r="U74">
        <v>3</v>
      </c>
      <c r="V74">
        <f t="shared" si="26"/>
        <v>3</v>
      </c>
      <c r="W74">
        <f t="shared" si="27"/>
        <v>4.375</v>
      </c>
      <c r="X74">
        <v>2</v>
      </c>
      <c r="Y74">
        <v>2</v>
      </c>
      <c r="Z74">
        <v>2</v>
      </c>
      <c r="AA74">
        <f t="shared" si="28"/>
        <v>2</v>
      </c>
      <c r="AB74">
        <v>5</v>
      </c>
      <c r="AC74">
        <v>5</v>
      </c>
      <c r="AD74">
        <f t="shared" si="29"/>
        <v>5</v>
      </c>
      <c r="AE74" s="3"/>
      <c r="AF74">
        <v>5</v>
      </c>
      <c r="AG74">
        <v>5</v>
      </c>
      <c r="AH74">
        <f t="shared" si="30"/>
        <v>5</v>
      </c>
      <c r="AI74">
        <v>5</v>
      </c>
      <c r="AJ74">
        <v>5</v>
      </c>
      <c r="AK74">
        <v>5</v>
      </c>
      <c r="AL74">
        <v>4</v>
      </c>
      <c r="AM74">
        <v>4</v>
      </c>
      <c r="AN74">
        <v>5</v>
      </c>
      <c r="AO74">
        <v>1</v>
      </c>
      <c r="AP74">
        <f t="shared" si="31"/>
        <v>5</v>
      </c>
      <c r="AQ74">
        <v>1</v>
      </c>
      <c r="AR74">
        <f t="shared" si="32"/>
        <v>5</v>
      </c>
      <c r="AS74">
        <f t="shared" si="33"/>
        <v>4.75</v>
      </c>
      <c r="AT74">
        <v>5</v>
      </c>
      <c r="AU74">
        <v>1</v>
      </c>
      <c r="AV74">
        <v>4</v>
      </c>
      <c r="AW74">
        <f t="shared" si="34"/>
        <v>3.3333333333333335</v>
      </c>
      <c r="AX74">
        <v>2</v>
      </c>
      <c r="AY74">
        <v>1</v>
      </c>
      <c r="AZ74">
        <f t="shared" si="35"/>
        <v>1.5</v>
      </c>
    </row>
    <row r="75" spans="1:52" x14ac:dyDescent="0.25">
      <c r="A75" s="16">
        <v>75</v>
      </c>
      <c r="B75" s="13">
        <v>3.33</v>
      </c>
      <c r="C75" s="13">
        <v>2</v>
      </c>
      <c r="D75">
        <v>1</v>
      </c>
      <c r="E75">
        <v>19</v>
      </c>
      <c r="F75">
        <v>4</v>
      </c>
      <c r="G75">
        <v>1</v>
      </c>
      <c r="H75">
        <v>3</v>
      </c>
      <c r="I75">
        <v>1</v>
      </c>
      <c r="J75">
        <v>4</v>
      </c>
      <c r="K75">
        <v>3</v>
      </c>
      <c r="L75">
        <f t="shared" si="24"/>
        <v>3.5</v>
      </c>
      <c r="M75">
        <v>4</v>
      </c>
      <c r="N75">
        <v>2</v>
      </c>
      <c r="O75">
        <f>MEDIAN(O2:O74,O76:O78)</f>
        <v>5</v>
      </c>
      <c r="P75">
        <v>4</v>
      </c>
      <c r="Q75">
        <v>5</v>
      </c>
      <c r="R75">
        <v>5</v>
      </c>
      <c r="S75">
        <v>2</v>
      </c>
      <c r="T75">
        <f t="shared" si="25"/>
        <v>4</v>
      </c>
      <c r="U75">
        <v>3</v>
      </c>
      <c r="V75">
        <f t="shared" si="26"/>
        <v>3</v>
      </c>
      <c r="W75">
        <f t="shared" si="27"/>
        <v>4</v>
      </c>
      <c r="X75">
        <v>4</v>
      </c>
      <c r="Y75">
        <v>2</v>
      </c>
      <c r="Z75">
        <v>2</v>
      </c>
      <c r="AA75">
        <f t="shared" si="28"/>
        <v>2.6666666666666665</v>
      </c>
      <c r="AB75">
        <v>5</v>
      </c>
      <c r="AC75">
        <v>3</v>
      </c>
      <c r="AD75">
        <f t="shared" si="29"/>
        <v>4</v>
      </c>
      <c r="AE75" s="3"/>
      <c r="AF75">
        <v>4</v>
      </c>
      <c r="AG75">
        <v>4</v>
      </c>
      <c r="AH75">
        <f t="shared" si="30"/>
        <v>4</v>
      </c>
      <c r="AI75">
        <v>1</v>
      </c>
      <c r="AJ75">
        <v>5</v>
      </c>
      <c r="AK75">
        <v>5</v>
      </c>
      <c r="AL75">
        <v>4</v>
      </c>
      <c r="AM75">
        <v>3</v>
      </c>
      <c r="AN75">
        <v>5</v>
      </c>
      <c r="AO75">
        <v>1</v>
      </c>
      <c r="AP75">
        <f t="shared" si="31"/>
        <v>5</v>
      </c>
      <c r="AQ75">
        <v>2</v>
      </c>
      <c r="AR75">
        <f t="shared" si="32"/>
        <v>4</v>
      </c>
      <c r="AS75">
        <f t="shared" si="33"/>
        <v>4</v>
      </c>
      <c r="AT75">
        <v>4</v>
      </c>
      <c r="AU75">
        <v>1</v>
      </c>
      <c r="AV75">
        <v>2</v>
      </c>
      <c r="AW75">
        <f t="shared" si="34"/>
        <v>2.3333333333333335</v>
      </c>
      <c r="AX75">
        <v>3</v>
      </c>
      <c r="AY75">
        <v>2</v>
      </c>
      <c r="AZ75">
        <f t="shared" si="35"/>
        <v>2.5</v>
      </c>
    </row>
    <row r="76" spans="1:52" x14ac:dyDescent="0.25">
      <c r="A76" s="16">
        <v>76</v>
      </c>
      <c r="B76" s="13">
        <v>1.33</v>
      </c>
      <c r="C76" s="13">
        <v>1.33</v>
      </c>
      <c r="D76">
        <v>2</v>
      </c>
      <c r="E76">
        <v>19</v>
      </c>
      <c r="F76">
        <v>1</v>
      </c>
      <c r="G76">
        <v>1</v>
      </c>
      <c r="H76">
        <v>3</v>
      </c>
      <c r="I76">
        <v>1</v>
      </c>
      <c r="J76">
        <v>5</v>
      </c>
      <c r="K76">
        <v>4</v>
      </c>
      <c r="L76">
        <f t="shared" si="24"/>
        <v>4.5</v>
      </c>
      <c r="M76">
        <v>1</v>
      </c>
      <c r="N76">
        <v>3</v>
      </c>
      <c r="O76">
        <v>5</v>
      </c>
      <c r="P76">
        <v>5</v>
      </c>
      <c r="Q76">
        <v>5</v>
      </c>
      <c r="R76">
        <v>5</v>
      </c>
      <c r="S76">
        <v>1</v>
      </c>
      <c r="T76">
        <f t="shared" si="25"/>
        <v>5</v>
      </c>
      <c r="U76">
        <v>3</v>
      </c>
      <c r="V76">
        <f t="shared" si="26"/>
        <v>3</v>
      </c>
      <c r="W76">
        <f t="shared" si="27"/>
        <v>4</v>
      </c>
      <c r="X76">
        <v>3</v>
      </c>
      <c r="Y76">
        <v>3</v>
      </c>
      <c r="Z76">
        <v>3</v>
      </c>
      <c r="AA76">
        <f t="shared" si="28"/>
        <v>3</v>
      </c>
      <c r="AB76">
        <v>5</v>
      </c>
      <c r="AC76">
        <v>5</v>
      </c>
      <c r="AD76">
        <f t="shared" si="29"/>
        <v>5</v>
      </c>
      <c r="AE76" s="3"/>
      <c r="AF76">
        <v>5</v>
      </c>
      <c r="AG76">
        <v>5</v>
      </c>
      <c r="AH76">
        <f t="shared" si="30"/>
        <v>5</v>
      </c>
      <c r="AI76">
        <v>4</v>
      </c>
      <c r="AJ76">
        <v>5</v>
      </c>
      <c r="AK76">
        <f>MEDIAN(AK48:AK75,AK77:AK124)</f>
        <v>4</v>
      </c>
      <c r="AL76">
        <v>5</v>
      </c>
      <c r="AM76">
        <v>5</v>
      </c>
      <c r="AN76">
        <v>5</v>
      </c>
      <c r="AO76">
        <v>5</v>
      </c>
      <c r="AP76">
        <f t="shared" si="31"/>
        <v>1</v>
      </c>
      <c r="AQ76">
        <v>3</v>
      </c>
      <c r="AR76">
        <f t="shared" si="32"/>
        <v>3</v>
      </c>
      <c r="AS76">
        <f t="shared" si="33"/>
        <v>4</v>
      </c>
      <c r="AT76">
        <f>MEDIAN(AT68:AT75,AT77:AT144)</f>
        <v>4</v>
      </c>
      <c r="AU76">
        <v>1</v>
      </c>
      <c r="AV76">
        <v>3</v>
      </c>
      <c r="AW76">
        <f t="shared" si="34"/>
        <v>2.6666666666666665</v>
      </c>
      <c r="AX76">
        <v>5</v>
      </c>
      <c r="AY76">
        <v>5</v>
      </c>
      <c r="AZ76">
        <f t="shared" si="35"/>
        <v>5</v>
      </c>
    </row>
    <row r="77" spans="1:52" x14ac:dyDescent="0.25">
      <c r="A77" s="16">
        <v>77</v>
      </c>
      <c r="B77" s="13">
        <v>2.67</v>
      </c>
      <c r="C77" s="13">
        <v>3.33</v>
      </c>
      <c r="D77">
        <v>2</v>
      </c>
      <c r="E77">
        <v>26</v>
      </c>
      <c r="F77">
        <v>1</v>
      </c>
      <c r="G77">
        <v>1</v>
      </c>
      <c r="H77">
        <v>4</v>
      </c>
      <c r="I77">
        <v>1</v>
      </c>
      <c r="J77">
        <v>4</v>
      </c>
      <c r="K77">
        <v>3</v>
      </c>
      <c r="L77">
        <f t="shared" si="24"/>
        <v>3.5</v>
      </c>
      <c r="M77">
        <v>3</v>
      </c>
      <c r="N77">
        <v>4</v>
      </c>
      <c r="O77">
        <v>2</v>
      </c>
      <c r="P77">
        <v>1</v>
      </c>
      <c r="Q77">
        <v>2</v>
      </c>
      <c r="R77">
        <v>3</v>
      </c>
      <c r="S77">
        <v>1</v>
      </c>
      <c r="T77">
        <f t="shared" si="25"/>
        <v>5</v>
      </c>
      <c r="U77">
        <v>4</v>
      </c>
      <c r="V77">
        <f t="shared" si="26"/>
        <v>2</v>
      </c>
      <c r="W77">
        <f t="shared" si="27"/>
        <v>2.75</v>
      </c>
      <c r="X77">
        <v>4</v>
      </c>
      <c r="Y77">
        <v>2</v>
      </c>
      <c r="Z77">
        <v>3</v>
      </c>
      <c r="AA77">
        <f t="shared" si="28"/>
        <v>3</v>
      </c>
      <c r="AB77">
        <v>5</v>
      </c>
      <c r="AC77">
        <v>5</v>
      </c>
      <c r="AD77">
        <f t="shared" si="29"/>
        <v>5</v>
      </c>
      <c r="AE77" s="3"/>
      <c r="AF77">
        <v>5</v>
      </c>
      <c r="AG77">
        <v>5</v>
      </c>
      <c r="AH77">
        <f t="shared" si="30"/>
        <v>5</v>
      </c>
      <c r="AI77">
        <v>2</v>
      </c>
      <c r="AJ77">
        <v>4</v>
      </c>
      <c r="AK77">
        <v>5</v>
      </c>
      <c r="AL77">
        <v>4</v>
      </c>
      <c r="AM77">
        <v>3</v>
      </c>
      <c r="AN77">
        <v>5</v>
      </c>
      <c r="AO77">
        <v>1</v>
      </c>
      <c r="AP77">
        <f t="shared" si="31"/>
        <v>5</v>
      </c>
      <c r="AQ77">
        <v>4</v>
      </c>
      <c r="AR77">
        <f t="shared" si="32"/>
        <v>2</v>
      </c>
      <c r="AS77">
        <f t="shared" si="33"/>
        <v>3.75</v>
      </c>
      <c r="AT77">
        <v>4</v>
      </c>
      <c r="AU77">
        <v>3</v>
      </c>
      <c r="AV77">
        <v>3</v>
      </c>
      <c r="AW77">
        <f t="shared" si="34"/>
        <v>3.3333333333333335</v>
      </c>
      <c r="AX77">
        <v>4</v>
      </c>
      <c r="AY77">
        <v>4</v>
      </c>
      <c r="AZ77">
        <f t="shared" si="35"/>
        <v>4</v>
      </c>
    </row>
    <row r="78" spans="1:52" x14ac:dyDescent="0.25">
      <c r="A78" s="16">
        <v>78</v>
      </c>
      <c r="B78" s="13">
        <v>2</v>
      </c>
      <c r="C78" s="13">
        <v>2.67</v>
      </c>
      <c r="D78">
        <v>2</v>
      </c>
      <c r="E78">
        <v>20</v>
      </c>
      <c r="F78">
        <v>1</v>
      </c>
      <c r="G78" s="12">
        <v>1</v>
      </c>
      <c r="H78" s="12">
        <v>1</v>
      </c>
      <c r="I78">
        <f>I32</f>
        <v>2</v>
      </c>
      <c r="J78">
        <v>5</v>
      </c>
      <c r="K78">
        <v>5</v>
      </c>
      <c r="L78">
        <f t="shared" si="24"/>
        <v>5</v>
      </c>
      <c r="M78">
        <v>3</v>
      </c>
      <c r="N78">
        <v>5</v>
      </c>
      <c r="O78">
        <v>5</v>
      </c>
      <c r="P78">
        <v>5</v>
      </c>
      <c r="Q78">
        <v>5</v>
      </c>
      <c r="R78">
        <v>5</v>
      </c>
      <c r="S78">
        <v>1</v>
      </c>
      <c r="T78">
        <f t="shared" si="25"/>
        <v>5</v>
      </c>
      <c r="U78">
        <v>1</v>
      </c>
      <c r="V78">
        <f t="shared" si="26"/>
        <v>5</v>
      </c>
      <c r="W78">
        <f t="shared" si="27"/>
        <v>4.75</v>
      </c>
      <c r="X78">
        <v>5</v>
      </c>
      <c r="Y78">
        <v>5</v>
      </c>
      <c r="Z78">
        <v>5</v>
      </c>
      <c r="AA78">
        <f t="shared" si="28"/>
        <v>5</v>
      </c>
      <c r="AB78">
        <v>5</v>
      </c>
      <c r="AC78">
        <v>5</v>
      </c>
      <c r="AD78">
        <f t="shared" si="29"/>
        <v>5</v>
      </c>
      <c r="AE78" s="3"/>
      <c r="AF78">
        <v>5</v>
      </c>
      <c r="AG78">
        <v>5</v>
      </c>
      <c r="AH78">
        <f t="shared" si="30"/>
        <v>5</v>
      </c>
      <c r="AI78">
        <v>1</v>
      </c>
      <c r="AJ78">
        <v>5</v>
      </c>
      <c r="AK78">
        <v>5</v>
      </c>
      <c r="AL78">
        <v>5</v>
      </c>
      <c r="AM78">
        <v>5</v>
      </c>
      <c r="AN78">
        <v>5</v>
      </c>
      <c r="AO78">
        <v>1</v>
      </c>
      <c r="AP78">
        <f t="shared" si="31"/>
        <v>5</v>
      </c>
      <c r="AQ78">
        <v>3</v>
      </c>
      <c r="AR78">
        <f t="shared" si="32"/>
        <v>3</v>
      </c>
      <c r="AS78">
        <f t="shared" si="33"/>
        <v>4.25</v>
      </c>
      <c r="AT78">
        <v>5</v>
      </c>
      <c r="AU78">
        <v>1</v>
      </c>
      <c r="AV78">
        <v>3</v>
      </c>
      <c r="AW78">
        <f t="shared" si="34"/>
        <v>3</v>
      </c>
      <c r="AX78">
        <v>4</v>
      </c>
      <c r="AY78">
        <v>1</v>
      </c>
      <c r="AZ78">
        <f t="shared" si="35"/>
        <v>2.5</v>
      </c>
    </row>
    <row r="79" spans="1:52" x14ac:dyDescent="0.25">
      <c r="A79" s="21"/>
      <c r="L79" s="22"/>
      <c r="AD79"/>
      <c r="AE79" s="3"/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9AE17-0A87-46A1-898B-11890AB5DD4F}">
  <sheetPr>
    <outlinePr summaryBelow="0" summaryRight="0"/>
  </sheetPr>
  <dimension ref="A1:P156"/>
  <sheetViews>
    <sheetView zoomScale="70" zoomScaleNormal="70" workbookViewId="0">
      <pane ySplit="1" topLeftCell="A2" activePane="bottomLeft" state="frozen"/>
      <selection pane="bottomLeft" activeCell="G1" sqref="G1"/>
    </sheetView>
  </sheetViews>
  <sheetFormatPr defaultRowHeight="13.2" x14ac:dyDescent="0.25"/>
  <cols>
    <col min="1" max="1" width="5.77734375" bestFit="1" customWidth="1"/>
    <col min="2" max="2" width="11.109375" bestFit="1" customWidth="1"/>
    <col min="3" max="3" width="6.88671875" bestFit="1" customWidth="1"/>
    <col min="4" max="4" width="7.21875" bestFit="1" customWidth="1"/>
    <col min="5" max="5" width="13.33203125" bestFit="1" customWidth="1"/>
    <col min="6" max="6" width="6.88671875" style="3" bestFit="1" customWidth="1"/>
    <col min="7" max="7" width="8" bestFit="1" customWidth="1"/>
  </cols>
  <sheetData>
    <row r="1" spans="1:16" x14ac:dyDescent="0.25">
      <c r="A1" s="14" t="s">
        <v>0</v>
      </c>
      <c r="B1" s="15" t="s">
        <v>86</v>
      </c>
      <c r="C1" s="7" t="s">
        <v>81</v>
      </c>
      <c r="D1" s="7" t="s">
        <v>82</v>
      </c>
      <c r="E1" s="7" t="s">
        <v>83</v>
      </c>
      <c r="F1" s="7" t="s">
        <v>84</v>
      </c>
      <c r="G1" s="7" t="s">
        <v>85</v>
      </c>
      <c r="H1" s="1"/>
      <c r="I1" s="1"/>
      <c r="J1" s="1"/>
      <c r="K1" s="1"/>
      <c r="L1" s="1"/>
      <c r="M1" s="1"/>
      <c r="N1" s="1"/>
      <c r="O1" s="1"/>
      <c r="P1" s="1"/>
    </row>
    <row r="2" spans="1:16" x14ac:dyDescent="0.25">
      <c r="A2" s="16">
        <v>1</v>
      </c>
      <c r="B2" s="13">
        <v>2.67</v>
      </c>
      <c r="C2" s="17">
        <v>2.5</v>
      </c>
      <c r="D2" s="17">
        <v>2.75</v>
      </c>
      <c r="E2" s="17">
        <v>2.3333333333333335</v>
      </c>
      <c r="F2" s="23">
        <v>4</v>
      </c>
      <c r="G2" s="22">
        <v>1</v>
      </c>
    </row>
    <row r="3" spans="1:16" x14ac:dyDescent="0.25">
      <c r="A3" s="16">
        <v>2</v>
      </c>
      <c r="B3" s="13">
        <v>1.34</v>
      </c>
      <c r="C3" s="18">
        <v>2.5</v>
      </c>
      <c r="D3" s="18">
        <v>2.875</v>
      </c>
      <c r="E3" s="18">
        <v>2</v>
      </c>
      <c r="F3" s="24">
        <v>3.5</v>
      </c>
      <c r="G3" s="22">
        <v>1</v>
      </c>
    </row>
    <row r="4" spans="1:16" x14ac:dyDescent="0.25">
      <c r="A4" s="16">
        <v>3</v>
      </c>
      <c r="B4" s="13">
        <v>2</v>
      </c>
      <c r="C4" s="17">
        <v>4.5</v>
      </c>
      <c r="D4" s="17">
        <v>4.625</v>
      </c>
      <c r="E4" s="17">
        <v>4</v>
      </c>
      <c r="F4" s="23">
        <v>4.5</v>
      </c>
      <c r="G4" s="22">
        <v>1</v>
      </c>
    </row>
    <row r="5" spans="1:16" x14ac:dyDescent="0.25">
      <c r="A5" s="16">
        <v>4</v>
      </c>
      <c r="B5" s="13">
        <v>4</v>
      </c>
      <c r="C5" s="18">
        <v>5</v>
      </c>
      <c r="D5" s="18">
        <v>4.625</v>
      </c>
      <c r="E5" s="18">
        <v>3.6666666666666665</v>
      </c>
      <c r="F5" s="24">
        <v>5</v>
      </c>
      <c r="G5" s="22">
        <v>1</v>
      </c>
    </row>
    <row r="6" spans="1:16" x14ac:dyDescent="0.25">
      <c r="A6" s="16">
        <v>5</v>
      </c>
      <c r="B6" s="13">
        <v>3.4</v>
      </c>
      <c r="C6" s="17">
        <v>5</v>
      </c>
      <c r="D6" s="17">
        <v>2.625</v>
      </c>
      <c r="E6" s="17">
        <v>4.333333333333333</v>
      </c>
      <c r="F6" s="23">
        <v>5</v>
      </c>
      <c r="G6" s="22">
        <v>1</v>
      </c>
    </row>
    <row r="7" spans="1:16" x14ac:dyDescent="0.25">
      <c r="A7" s="16">
        <v>6</v>
      </c>
      <c r="B7" s="13">
        <v>4</v>
      </c>
      <c r="C7" s="18">
        <v>5</v>
      </c>
      <c r="D7" s="18">
        <v>3.75</v>
      </c>
      <c r="E7" s="18">
        <v>3.3333333333333335</v>
      </c>
      <c r="F7" s="24">
        <v>3.5</v>
      </c>
      <c r="G7" s="22">
        <v>1</v>
      </c>
    </row>
    <row r="8" spans="1:16" x14ac:dyDescent="0.25">
      <c r="A8" s="16">
        <v>7</v>
      </c>
      <c r="B8" s="13">
        <v>3.4</v>
      </c>
      <c r="C8" s="17">
        <v>4</v>
      </c>
      <c r="D8" s="17">
        <v>4.625</v>
      </c>
      <c r="E8" s="17">
        <v>2.3333333333333335</v>
      </c>
      <c r="F8" s="23">
        <v>4.5</v>
      </c>
      <c r="G8" s="22">
        <v>1</v>
      </c>
    </row>
    <row r="9" spans="1:16" x14ac:dyDescent="0.25">
      <c r="A9" s="16">
        <v>8</v>
      </c>
      <c r="B9" s="13">
        <v>3.33</v>
      </c>
      <c r="C9" s="18">
        <v>3</v>
      </c>
      <c r="D9" s="18">
        <v>4</v>
      </c>
      <c r="E9" s="18">
        <v>5</v>
      </c>
      <c r="F9" s="24">
        <v>5</v>
      </c>
      <c r="G9" s="22">
        <v>1</v>
      </c>
    </row>
    <row r="10" spans="1:16" x14ac:dyDescent="0.25">
      <c r="A10" s="16">
        <v>9</v>
      </c>
      <c r="B10" s="13">
        <v>4</v>
      </c>
      <c r="C10" s="17">
        <v>2</v>
      </c>
      <c r="D10" s="17">
        <v>1.625</v>
      </c>
      <c r="E10" s="17">
        <v>2.6666666666666665</v>
      </c>
      <c r="F10" s="23">
        <v>1.5</v>
      </c>
      <c r="G10" s="22">
        <v>1</v>
      </c>
    </row>
    <row r="11" spans="1:16" x14ac:dyDescent="0.25">
      <c r="A11" s="16">
        <v>10</v>
      </c>
      <c r="B11" s="13">
        <v>4</v>
      </c>
      <c r="C11" s="18">
        <v>3.5</v>
      </c>
      <c r="D11" s="18">
        <v>4.375</v>
      </c>
      <c r="E11" s="18">
        <v>2</v>
      </c>
      <c r="F11" s="24">
        <v>5</v>
      </c>
      <c r="G11" s="22">
        <v>1</v>
      </c>
    </row>
    <row r="12" spans="1:16" x14ac:dyDescent="0.25">
      <c r="A12" s="16">
        <v>11</v>
      </c>
      <c r="B12" s="13">
        <v>4</v>
      </c>
      <c r="C12" s="17">
        <v>3</v>
      </c>
      <c r="D12" s="17">
        <v>4.125</v>
      </c>
      <c r="E12" s="17">
        <v>3.6666666666666665</v>
      </c>
      <c r="F12" s="23">
        <v>3</v>
      </c>
      <c r="G12" s="22">
        <v>1</v>
      </c>
    </row>
    <row r="13" spans="1:16" x14ac:dyDescent="0.25">
      <c r="A13" s="16">
        <v>12</v>
      </c>
      <c r="B13" s="13">
        <v>4</v>
      </c>
      <c r="C13" s="18">
        <v>3.5</v>
      </c>
      <c r="D13" s="18">
        <v>4.375</v>
      </c>
      <c r="E13" s="18">
        <v>4</v>
      </c>
      <c r="F13" s="24">
        <v>4.5</v>
      </c>
      <c r="G13" s="22">
        <v>1</v>
      </c>
    </row>
    <row r="14" spans="1:16" x14ac:dyDescent="0.25">
      <c r="A14" s="16">
        <v>13</v>
      </c>
      <c r="B14" s="13">
        <v>4</v>
      </c>
      <c r="C14" s="17">
        <v>5</v>
      </c>
      <c r="D14" s="17">
        <v>4.75</v>
      </c>
      <c r="E14" s="17">
        <v>4.666666666666667</v>
      </c>
      <c r="F14" s="23">
        <v>5</v>
      </c>
      <c r="G14" s="22">
        <v>1</v>
      </c>
    </row>
    <row r="15" spans="1:16" x14ac:dyDescent="0.25">
      <c r="A15" s="16">
        <v>14</v>
      </c>
      <c r="B15" s="13">
        <v>4</v>
      </c>
      <c r="C15" s="18">
        <v>4</v>
      </c>
      <c r="D15" s="18">
        <v>3.75</v>
      </c>
      <c r="E15" s="18">
        <v>2.6666666666666665</v>
      </c>
      <c r="F15" s="24">
        <v>3.5</v>
      </c>
      <c r="G15" s="22">
        <v>1</v>
      </c>
    </row>
    <row r="16" spans="1:16" x14ac:dyDescent="0.25">
      <c r="A16" s="16">
        <v>15</v>
      </c>
      <c r="B16" s="13">
        <v>4</v>
      </c>
      <c r="C16" s="17">
        <v>4.5</v>
      </c>
      <c r="D16" s="17">
        <v>2.75</v>
      </c>
      <c r="E16" s="17">
        <v>1.6666666666666667</v>
      </c>
      <c r="F16" s="23">
        <v>4.5</v>
      </c>
      <c r="G16" s="22">
        <v>1</v>
      </c>
    </row>
    <row r="17" spans="1:7" x14ac:dyDescent="0.25">
      <c r="A17" s="16">
        <v>16</v>
      </c>
      <c r="B17" s="13">
        <v>3.33</v>
      </c>
      <c r="C17" s="18">
        <v>3</v>
      </c>
      <c r="D17" s="18">
        <v>3.375</v>
      </c>
      <c r="E17" s="18">
        <v>2.6666666666666665</v>
      </c>
      <c r="F17" s="24">
        <v>3.5</v>
      </c>
      <c r="G17" s="22">
        <v>1</v>
      </c>
    </row>
    <row r="18" spans="1:7" x14ac:dyDescent="0.25">
      <c r="A18" s="16">
        <v>17</v>
      </c>
      <c r="B18" s="13">
        <v>4</v>
      </c>
      <c r="C18" s="17">
        <v>3.5</v>
      </c>
      <c r="D18" s="17">
        <v>4.75</v>
      </c>
      <c r="E18" s="17">
        <v>3</v>
      </c>
      <c r="F18" s="23">
        <v>4</v>
      </c>
      <c r="G18" s="22">
        <v>1</v>
      </c>
    </row>
    <row r="19" spans="1:7" x14ac:dyDescent="0.25">
      <c r="A19" s="16">
        <v>18</v>
      </c>
      <c r="B19" s="13">
        <v>4</v>
      </c>
      <c r="C19" s="18">
        <v>4</v>
      </c>
      <c r="D19" s="18">
        <v>4.375</v>
      </c>
      <c r="E19" s="18">
        <v>3.3333333333333335</v>
      </c>
      <c r="F19" s="24">
        <v>5</v>
      </c>
      <c r="G19" s="22">
        <v>1</v>
      </c>
    </row>
    <row r="20" spans="1:7" x14ac:dyDescent="0.25">
      <c r="A20" s="16">
        <v>19</v>
      </c>
      <c r="B20" s="13">
        <v>1.33</v>
      </c>
      <c r="C20" s="17">
        <v>3.5</v>
      </c>
      <c r="D20" s="17">
        <v>4.25</v>
      </c>
      <c r="E20" s="17">
        <v>3.6666666666666665</v>
      </c>
      <c r="F20" s="23">
        <v>4</v>
      </c>
      <c r="G20" s="22">
        <v>1</v>
      </c>
    </row>
    <row r="21" spans="1:7" x14ac:dyDescent="0.25">
      <c r="A21" s="16">
        <v>20</v>
      </c>
      <c r="B21" s="13">
        <v>4</v>
      </c>
      <c r="C21" s="18">
        <v>4</v>
      </c>
      <c r="D21" s="18">
        <v>4.5</v>
      </c>
      <c r="E21" s="18">
        <v>3.6666666666666665</v>
      </c>
      <c r="F21" s="24">
        <v>3.5</v>
      </c>
      <c r="G21" s="22">
        <v>1</v>
      </c>
    </row>
    <row r="22" spans="1:7" x14ac:dyDescent="0.25">
      <c r="A22" s="16">
        <v>21</v>
      </c>
      <c r="B22" s="13">
        <v>4</v>
      </c>
      <c r="C22" s="17">
        <v>4</v>
      </c>
      <c r="D22" s="17">
        <v>4.5</v>
      </c>
      <c r="E22" s="17">
        <v>2</v>
      </c>
      <c r="F22" s="23">
        <v>5</v>
      </c>
      <c r="G22" s="22">
        <v>1</v>
      </c>
    </row>
    <row r="23" spans="1:7" x14ac:dyDescent="0.25">
      <c r="A23" s="16">
        <v>22</v>
      </c>
      <c r="B23" s="13">
        <v>4</v>
      </c>
      <c r="C23" s="18">
        <v>2.5</v>
      </c>
      <c r="D23" s="18">
        <v>3.25</v>
      </c>
      <c r="E23" s="18">
        <v>1.3333333333333333</v>
      </c>
      <c r="F23" s="24">
        <v>4</v>
      </c>
      <c r="G23" s="22">
        <v>1</v>
      </c>
    </row>
    <row r="24" spans="1:7" x14ac:dyDescent="0.25">
      <c r="A24" s="16">
        <v>23</v>
      </c>
      <c r="B24" s="13">
        <v>4</v>
      </c>
      <c r="C24" s="17">
        <v>2.5</v>
      </c>
      <c r="D24" s="17">
        <v>3.125</v>
      </c>
      <c r="E24" s="17">
        <v>4</v>
      </c>
      <c r="F24" s="23">
        <v>3.5</v>
      </c>
      <c r="G24" s="22">
        <v>1</v>
      </c>
    </row>
    <row r="25" spans="1:7" x14ac:dyDescent="0.25">
      <c r="A25" s="16">
        <v>24</v>
      </c>
      <c r="B25" s="13">
        <v>4</v>
      </c>
      <c r="C25" s="18">
        <v>5</v>
      </c>
      <c r="D25" s="18">
        <v>4.75</v>
      </c>
      <c r="E25" s="18">
        <v>5</v>
      </c>
      <c r="F25" s="24">
        <v>4</v>
      </c>
      <c r="G25" s="22">
        <v>1</v>
      </c>
    </row>
    <row r="26" spans="1:7" x14ac:dyDescent="0.25">
      <c r="A26" s="16">
        <v>25</v>
      </c>
      <c r="B26" s="13">
        <v>4</v>
      </c>
      <c r="C26" s="17">
        <v>5</v>
      </c>
      <c r="D26" s="17">
        <v>4.25</v>
      </c>
      <c r="E26" s="17">
        <v>2.6666666666666665</v>
      </c>
      <c r="F26" s="23">
        <v>5</v>
      </c>
      <c r="G26" s="22">
        <v>1</v>
      </c>
    </row>
    <row r="27" spans="1:7" x14ac:dyDescent="0.25">
      <c r="A27" s="16">
        <v>26</v>
      </c>
      <c r="B27" s="13">
        <v>4</v>
      </c>
      <c r="C27" s="18">
        <v>4.5</v>
      </c>
      <c r="D27" s="18">
        <v>4.375</v>
      </c>
      <c r="E27" s="18">
        <v>4</v>
      </c>
      <c r="F27" s="24">
        <v>3.5</v>
      </c>
      <c r="G27" s="22">
        <v>1</v>
      </c>
    </row>
    <row r="28" spans="1:7" x14ac:dyDescent="0.25">
      <c r="A28" s="16">
        <v>27</v>
      </c>
      <c r="B28" s="13">
        <v>4</v>
      </c>
      <c r="C28" s="17">
        <v>4</v>
      </c>
      <c r="D28" s="17">
        <v>4.125</v>
      </c>
      <c r="E28" s="17">
        <v>3.6666666666666665</v>
      </c>
      <c r="F28" s="23">
        <v>5</v>
      </c>
      <c r="G28" s="22">
        <v>1</v>
      </c>
    </row>
    <row r="29" spans="1:7" x14ac:dyDescent="0.25">
      <c r="A29" s="16">
        <v>28</v>
      </c>
      <c r="B29" s="13">
        <v>4</v>
      </c>
      <c r="C29">
        <v>5</v>
      </c>
      <c r="D29">
        <v>4.5</v>
      </c>
      <c r="E29">
        <v>1.6666666666666667</v>
      </c>
      <c r="F29">
        <v>4</v>
      </c>
      <c r="G29" s="22">
        <v>1</v>
      </c>
    </row>
    <row r="30" spans="1:7" x14ac:dyDescent="0.25">
      <c r="A30" s="16">
        <v>29</v>
      </c>
      <c r="B30" s="13">
        <v>4</v>
      </c>
      <c r="C30">
        <v>4.5</v>
      </c>
      <c r="D30">
        <v>4.375</v>
      </c>
      <c r="E30">
        <v>4</v>
      </c>
      <c r="F30">
        <v>5</v>
      </c>
      <c r="G30" s="22">
        <v>1</v>
      </c>
    </row>
    <row r="31" spans="1:7" x14ac:dyDescent="0.25">
      <c r="A31" s="16">
        <v>30</v>
      </c>
      <c r="B31" s="13">
        <v>4</v>
      </c>
      <c r="C31">
        <v>1.5</v>
      </c>
      <c r="D31">
        <v>2.25</v>
      </c>
      <c r="E31">
        <v>3.3333333333333335</v>
      </c>
      <c r="F31">
        <v>5</v>
      </c>
      <c r="G31" s="22">
        <v>1</v>
      </c>
    </row>
    <row r="32" spans="1:7" x14ac:dyDescent="0.25">
      <c r="A32" s="16">
        <v>31</v>
      </c>
      <c r="B32" s="13">
        <v>4</v>
      </c>
      <c r="C32">
        <v>4.5</v>
      </c>
      <c r="D32">
        <v>3.625</v>
      </c>
      <c r="E32">
        <v>3.6666666666666665</v>
      </c>
      <c r="F32">
        <v>5</v>
      </c>
      <c r="G32" s="22">
        <v>1</v>
      </c>
    </row>
    <row r="33" spans="1:7" x14ac:dyDescent="0.25">
      <c r="A33" s="16">
        <v>32</v>
      </c>
      <c r="B33" s="13">
        <v>4</v>
      </c>
      <c r="C33">
        <v>5</v>
      </c>
      <c r="D33">
        <v>4.875</v>
      </c>
      <c r="E33">
        <v>2.3333333333333335</v>
      </c>
      <c r="F33">
        <v>4</v>
      </c>
      <c r="G33" s="22">
        <v>1</v>
      </c>
    </row>
    <row r="34" spans="1:7" x14ac:dyDescent="0.25">
      <c r="A34" s="16">
        <v>33</v>
      </c>
      <c r="B34" s="13">
        <v>2.67</v>
      </c>
      <c r="C34">
        <v>3</v>
      </c>
      <c r="D34">
        <v>3.75</v>
      </c>
      <c r="E34">
        <v>2.6666666666666665</v>
      </c>
      <c r="F34">
        <v>5</v>
      </c>
      <c r="G34" s="22">
        <v>1</v>
      </c>
    </row>
    <row r="35" spans="1:7" x14ac:dyDescent="0.25">
      <c r="A35" s="16">
        <v>34</v>
      </c>
      <c r="B35" s="13">
        <v>4</v>
      </c>
      <c r="C35">
        <v>2</v>
      </c>
      <c r="D35">
        <v>4.125</v>
      </c>
      <c r="E35">
        <v>4.333333333333333</v>
      </c>
      <c r="F35">
        <v>5</v>
      </c>
      <c r="G35" s="22">
        <v>1</v>
      </c>
    </row>
    <row r="36" spans="1:7" x14ac:dyDescent="0.25">
      <c r="A36" s="16">
        <v>35</v>
      </c>
      <c r="B36" s="13">
        <v>4</v>
      </c>
      <c r="C36">
        <v>5</v>
      </c>
      <c r="D36">
        <v>4.875</v>
      </c>
      <c r="E36">
        <v>1</v>
      </c>
      <c r="F36">
        <v>5</v>
      </c>
      <c r="G36" s="22">
        <v>1</v>
      </c>
    </row>
    <row r="37" spans="1:7" x14ac:dyDescent="0.25">
      <c r="A37" s="16">
        <v>36</v>
      </c>
      <c r="B37" s="13">
        <v>4</v>
      </c>
      <c r="C37">
        <v>3.5</v>
      </c>
      <c r="D37">
        <v>4.5</v>
      </c>
      <c r="E37">
        <v>3</v>
      </c>
      <c r="F37">
        <v>5</v>
      </c>
      <c r="G37" s="22">
        <v>1</v>
      </c>
    </row>
    <row r="38" spans="1:7" x14ac:dyDescent="0.25">
      <c r="A38" s="16">
        <v>37</v>
      </c>
      <c r="B38" s="13">
        <v>4</v>
      </c>
      <c r="C38">
        <v>5</v>
      </c>
      <c r="D38">
        <v>4.625</v>
      </c>
      <c r="E38">
        <v>2.3333333333333335</v>
      </c>
      <c r="F38">
        <v>5</v>
      </c>
      <c r="G38" s="22">
        <v>1</v>
      </c>
    </row>
    <row r="39" spans="1:7" x14ac:dyDescent="0.25">
      <c r="A39" s="16">
        <v>38</v>
      </c>
      <c r="B39" s="13">
        <v>2.67</v>
      </c>
      <c r="C39">
        <v>3.5</v>
      </c>
      <c r="D39">
        <v>4.625</v>
      </c>
      <c r="E39">
        <v>3.3333333333333335</v>
      </c>
      <c r="F39">
        <v>4.5</v>
      </c>
      <c r="G39" s="22">
        <v>1</v>
      </c>
    </row>
    <row r="40" spans="1:7" x14ac:dyDescent="0.25">
      <c r="A40" s="16">
        <v>40</v>
      </c>
      <c r="B40" s="13">
        <v>4</v>
      </c>
      <c r="C40">
        <v>3.5</v>
      </c>
      <c r="D40">
        <v>4.5</v>
      </c>
      <c r="E40">
        <v>5</v>
      </c>
      <c r="F40">
        <v>4.5</v>
      </c>
      <c r="G40" s="22">
        <v>1</v>
      </c>
    </row>
    <row r="41" spans="1:7" x14ac:dyDescent="0.25">
      <c r="A41" s="16">
        <v>41</v>
      </c>
      <c r="B41" s="13">
        <v>4</v>
      </c>
      <c r="C41">
        <v>3</v>
      </c>
      <c r="D41">
        <v>3.5</v>
      </c>
      <c r="E41">
        <v>3</v>
      </c>
      <c r="F41">
        <v>4.5</v>
      </c>
      <c r="G41" s="22">
        <v>1</v>
      </c>
    </row>
    <row r="42" spans="1:7" x14ac:dyDescent="0.25">
      <c r="A42" s="16">
        <v>42</v>
      </c>
      <c r="B42" s="13">
        <v>3.33</v>
      </c>
      <c r="C42">
        <v>4.5</v>
      </c>
      <c r="D42">
        <v>4.5</v>
      </c>
      <c r="E42">
        <v>4.333333333333333</v>
      </c>
      <c r="F42">
        <v>5</v>
      </c>
      <c r="G42" s="22">
        <v>1</v>
      </c>
    </row>
    <row r="43" spans="1:7" x14ac:dyDescent="0.25">
      <c r="A43" s="16">
        <v>43</v>
      </c>
      <c r="B43" s="13">
        <v>4</v>
      </c>
      <c r="C43">
        <v>5</v>
      </c>
      <c r="D43">
        <v>4.5</v>
      </c>
      <c r="E43">
        <v>5</v>
      </c>
      <c r="F43">
        <v>4</v>
      </c>
      <c r="G43" s="22">
        <v>1</v>
      </c>
    </row>
    <row r="44" spans="1:7" x14ac:dyDescent="0.25">
      <c r="A44" s="16">
        <v>44</v>
      </c>
      <c r="B44" s="13">
        <v>3.33</v>
      </c>
      <c r="C44">
        <v>2.5</v>
      </c>
      <c r="D44">
        <v>2.5</v>
      </c>
      <c r="E44">
        <v>2.3333333333333335</v>
      </c>
      <c r="F44">
        <v>5</v>
      </c>
      <c r="G44" s="22">
        <v>1</v>
      </c>
    </row>
    <row r="45" spans="1:7" x14ac:dyDescent="0.25">
      <c r="A45" s="16">
        <v>45</v>
      </c>
      <c r="B45" s="13">
        <v>3.33</v>
      </c>
      <c r="C45">
        <v>3.5</v>
      </c>
      <c r="D45">
        <v>3.75</v>
      </c>
      <c r="E45">
        <v>5</v>
      </c>
      <c r="F45">
        <v>5</v>
      </c>
      <c r="G45" s="22">
        <v>1</v>
      </c>
    </row>
    <row r="46" spans="1:7" x14ac:dyDescent="0.25">
      <c r="A46" s="16">
        <v>46</v>
      </c>
      <c r="B46" s="13">
        <v>4</v>
      </c>
      <c r="C46">
        <v>5</v>
      </c>
      <c r="D46">
        <v>3.75</v>
      </c>
      <c r="E46">
        <v>4.666666666666667</v>
      </c>
      <c r="F46">
        <v>5</v>
      </c>
      <c r="G46" s="22">
        <v>1</v>
      </c>
    </row>
    <row r="47" spans="1:7" x14ac:dyDescent="0.25">
      <c r="A47" s="16">
        <v>47</v>
      </c>
      <c r="B47" s="13">
        <v>4</v>
      </c>
      <c r="C47">
        <v>4.5</v>
      </c>
      <c r="D47">
        <v>4.375</v>
      </c>
      <c r="E47">
        <v>4.666666666666667</v>
      </c>
      <c r="F47">
        <v>3</v>
      </c>
      <c r="G47" s="22">
        <v>1</v>
      </c>
    </row>
    <row r="48" spans="1:7" x14ac:dyDescent="0.25">
      <c r="A48" s="16">
        <v>48</v>
      </c>
      <c r="B48" s="13">
        <v>4</v>
      </c>
      <c r="C48">
        <v>5</v>
      </c>
      <c r="D48">
        <v>5</v>
      </c>
      <c r="E48">
        <v>3.6666666666666665</v>
      </c>
      <c r="F48">
        <v>5</v>
      </c>
      <c r="G48" s="22">
        <v>1</v>
      </c>
    </row>
    <row r="49" spans="1:7" x14ac:dyDescent="0.25">
      <c r="A49" s="16">
        <v>49</v>
      </c>
      <c r="B49" s="13">
        <v>0</v>
      </c>
      <c r="C49">
        <v>1</v>
      </c>
      <c r="D49">
        <v>2.5</v>
      </c>
      <c r="E49">
        <v>1</v>
      </c>
      <c r="F49">
        <v>5</v>
      </c>
      <c r="G49" s="22">
        <v>1</v>
      </c>
    </row>
    <row r="50" spans="1:7" x14ac:dyDescent="0.25">
      <c r="A50" s="16">
        <v>50</v>
      </c>
      <c r="B50" s="13">
        <v>3.33</v>
      </c>
      <c r="C50">
        <v>4</v>
      </c>
      <c r="D50">
        <v>4.625</v>
      </c>
      <c r="E50">
        <v>5</v>
      </c>
      <c r="F50">
        <v>5</v>
      </c>
      <c r="G50" s="22">
        <v>1</v>
      </c>
    </row>
    <row r="51" spans="1:7" x14ac:dyDescent="0.25">
      <c r="A51" s="16">
        <v>51</v>
      </c>
      <c r="B51" s="13">
        <v>2</v>
      </c>
      <c r="C51">
        <v>3</v>
      </c>
      <c r="D51">
        <v>3.625</v>
      </c>
      <c r="E51">
        <v>3</v>
      </c>
      <c r="F51">
        <v>5</v>
      </c>
      <c r="G51" s="22">
        <v>1</v>
      </c>
    </row>
    <row r="52" spans="1:7" x14ac:dyDescent="0.25">
      <c r="A52" s="16">
        <v>52</v>
      </c>
      <c r="B52" s="13">
        <v>2.67</v>
      </c>
      <c r="C52">
        <v>5</v>
      </c>
      <c r="D52">
        <v>4.625</v>
      </c>
      <c r="E52">
        <v>2.3333333333333335</v>
      </c>
      <c r="F52">
        <v>3</v>
      </c>
      <c r="G52" s="22">
        <v>1</v>
      </c>
    </row>
    <row r="53" spans="1:7" x14ac:dyDescent="0.25">
      <c r="A53" s="16">
        <v>53</v>
      </c>
      <c r="B53" s="13">
        <v>4</v>
      </c>
      <c r="C53">
        <v>4</v>
      </c>
      <c r="D53">
        <v>3.375</v>
      </c>
      <c r="E53">
        <v>2</v>
      </c>
      <c r="F53">
        <v>5</v>
      </c>
      <c r="G53" s="22">
        <v>1</v>
      </c>
    </row>
    <row r="54" spans="1:7" x14ac:dyDescent="0.25">
      <c r="A54" s="16">
        <v>54</v>
      </c>
      <c r="B54" s="13">
        <v>4</v>
      </c>
      <c r="C54">
        <v>1</v>
      </c>
      <c r="D54">
        <v>2.75</v>
      </c>
      <c r="E54">
        <v>1.6666666666666667</v>
      </c>
      <c r="F54">
        <v>5</v>
      </c>
      <c r="G54" s="22">
        <v>1</v>
      </c>
    </row>
    <row r="55" spans="1:7" x14ac:dyDescent="0.25">
      <c r="A55" s="16">
        <v>55</v>
      </c>
      <c r="B55" s="13">
        <v>4</v>
      </c>
      <c r="C55">
        <v>4.5</v>
      </c>
      <c r="D55">
        <v>4.375</v>
      </c>
      <c r="E55">
        <v>2.6666666666666665</v>
      </c>
      <c r="F55">
        <v>2</v>
      </c>
      <c r="G55" s="22">
        <v>1</v>
      </c>
    </row>
    <row r="56" spans="1:7" x14ac:dyDescent="0.25">
      <c r="A56" s="16">
        <v>56</v>
      </c>
      <c r="B56" s="13">
        <v>2.67</v>
      </c>
      <c r="C56">
        <v>4</v>
      </c>
      <c r="D56">
        <v>3.875</v>
      </c>
      <c r="E56">
        <v>1.6666666666666667</v>
      </c>
      <c r="F56">
        <v>2</v>
      </c>
      <c r="G56" s="22">
        <v>1</v>
      </c>
    </row>
    <row r="57" spans="1:7" x14ac:dyDescent="0.25">
      <c r="A57" s="16">
        <v>57</v>
      </c>
      <c r="B57" s="13">
        <v>4</v>
      </c>
      <c r="C57">
        <v>3.5</v>
      </c>
      <c r="D57">
        <v>3.75</v>
      </c>
      <c r="E57">
        <v>3.6666666666666665</v>
      </c>
      <c r="F57">
        <v>3</v>
      </c>
      <c r="G57" s="22">
        <v>1</v>
      </c>
    </row>
    <row r="58" spans="1:7" x14ac:dyDescent="0.25">
      <c r="A58" s="16">
        <v>58</v>
      </c>
      <c r="B58" s="13">
        <v>3.33</v>
      </c>
      <c r="C58">
        <v>3.5</v>
      </c>
      <c r="D58">
        <v>2.875</v>
      </c>
      <c r="E58">
        <v>3.6666666666666665</v>
      </c>
      <c r="F58">
        <v>4.25</v>
      </c>
      <c r="G58" s="22">
        <v>1</v>
      </c>
    </row>
    <row r="59" spans="1:7" x14ac:dyDescent="0.25">
      <c r="A59" s="16">
        <v>59</v>
      </c>
      <c r="B59" s="13">
        <v>4</v>
      </c>
      <c r="C59">
        <v>2.5</v>
      </c>
      <c r="D59">
        <v>4.375</v>
      </c>
      <c r="E59">
        <v>4.333333333333333</v>
      </c>
      <c r="F59">
        <v>2</v>
      </c>
      <c r="G59" s="22">
        <v>1</v>
      </c>
    </row>
    <row r="60" spans="1:7" x14ac:dyDescent="0.25">
      <c r="A60" s="16">
        <v>60</v>
      </c>
      <c r="B60" s="13">
        <v>2.67</v>
      </c>
      <c r="C60">
        <v>1</v>
      </c>
      <c r="D60">
        <v>2</v>
      </c>
      <c r="E60">
        <v>1</v>
      </c>
      <c r="F60">
        <v>4.5</v>
      </c>
      <c r="G60" s="22">
        <v>1</v>
      </c>
    </row>
    <row r="61" spans="1:7" x14ac:dyDescent="0.25">
      <c r="A61" s="16">
        <v>61</v>
      </c>
      <c r="B61" s="13">
        <v>4</v>
      </c>
      <c r="C61">
        <v>2.5</v>
      </c>
      <c r="D61">
        <v>2.875</v>
      </c>
      <c r="E61">
        <v>2.6666666666666665</v>
      </c>
      <c r="F61">
        <v>4</v>
      </c>
      <c r="G61" s="22">
        <v>1</v>
      </c>
    </row>
    <row r="62" spans="1:7" x14ac:dyDescent="0.25">
      <c r="A62" s="16">
        <v>62</v>
      </c>
      <c r="B62" s="13">
        <v>3.33</v>
      </c>
      <c r="C62">
        <v>1.5</v>
      </c>
      <c r="D62">
        <v>3.25</v>
      </c>
      <c r="E62">
        <v>3</v>
      </c>
      <c r="F62">
        <v>4</v>
      </c>
      <c r="G62" s="22">
        <v>1</v>
      </c>
    </row>
    <row r="63" spans="1:7" x14ac:dyDescent="0.25">
      <c r="A63" s="16">
        <v>63</v>
      </c>
      <c r="B63" s="13">
        <v>4</v>
      </c>
      <c r="C63">
        <v>1.5</v>
      </c>
      <c r="D63">
        <v>2</v>
      </c>
      <c r="E63">
        <v>2.6666666666666665</v>
      </c>
      <c r="F63">
        <v>4</v>
      </c>
      <c r="G63" s="22">
        <v>1</v>
      </c>
    </row>
    <row r="64" spans="1:7" x14ac:dyDescent="0.25">
      <c r="A64" s="16">
        <v>64</v>
      </c>
      <c r="B64" s="13">
        <v>4</v>
      </c>
      <c r="C64">
        <v>5</v>
      </c>
      <c r="D64">
        <v>4.5</v>
      </c>
      <c r="E64">
        <v>4.333333333333333</v>
      </c>
      <c r="F64">
        <v>5</v>
      </c>
      <c r="G64" s="22">
        <v>1</v>
      </c>
    </row>
    <row r="65" spans="1:7" x14ac:dyDescent="0.25">
      <c r="A65" s="16">
        <v>65</v>
      </c>
      <c r="B65" s="13">
        <v>4</v>
      </c>
      <c r="C65">
        <v>1</v>
      </c>
      <c r="D65">
        <v>2</v>
      </c>
      <c r="E65">
        <v>3.6666666666666665</v>
      </c>
      <c r="F65">
        <v>5</v>
      </c>
      <c r="G65" s="22">
        <v>1</v>
      </c>
    </row>
    <row r="66" spans="1:7" x14ac:dyDescent="0.25">
      <c r="A66" s="16">
        <v>66</v>
      </c>
      <c r="B66" s="13">
        <v>1.33</v>
      </c>
      <c r="C66">
        <v>3.5</v>
      </c>
      <c r="D66">
        <v>3.75</v>
      </c>
      <c r="E66">
        <v>4.333333333333333</v>
      </c>
      <c r="F66">
        <v>4.5</v>
      </c>
      <c r="G66" s="22">
        <v>1</v>
      </c>
    </row>
    <row r="67" spans="1:7" x14ac:dyDescent="0.25">
      <c r="A67" s="16">
        <v>67</v>
      </c>
      <c r="B67" s="13">
        <v>4</v>
      </c>
      <c r="C67">
        <v>5</v>
      </c>
      <c r="D67">
        <v>3.875</v>
      </c>
      <c r="E67">
        <v>3</v>
      </c>
      <c r="F67">
        <v>5</v>
      </c>
      <c r="G67" s="22">
        <v>1</v>
      </c>
    </row>
    <row r="68" spans="1:7" x14ac:dyDescent="0.25">
      <c r="A68" s="16">
        <v>68</v>
      </c>
      <c r="B68" s="13">
        <v>0</v>
      </c>
      <c r="C68">
        <v>3</v>
      </c>
      <c r="D68">
        <v>2.875</v>
      </c>
      <c r="E68">
        <v>3.6666666666666665</v>
      </c>
      <c r="F68">
        <v>4</v>
      </c>
      <c r="G68" s="22">
        <v>1</v>
      </c>
    </row>
    <row r="69" spans="1:7" x14ac:dyDescent="0.25">
      <c r="A69" s="16">
        <v>69</v>
      </c>
      <c r="B69" s="13">
        <v>2</v>
      </c>
      <c r="C69">
        <v>1</v>
      </c>
      <c r="D69">
        <v>3.375</v>
      </c>
      <c r="E69">
        <v>2.3333333333333335</v>
      </c>
      <c r="F69">
        <v>5</v>
      </c>
      <c r="G69" s="22">
        <v>1</v>
      </c>
    </row>
    <row r="70" spans="1:7" x14ac:dyDescent="0.25">
      <c r="A70" s="16">
        <v>70</v>
      </c>
      <c r="B70" s="13">
        <v>2.67</v>
      </c>
      <c r="C70">
        <v>1</v>
      </c>
      <c r="D70">
        <v>2.25</v>
      </c>
      <c r="E70">
        <v>4</v>
      </c>
      <c r="F70">
        <v>3.5</v>
      </c>
      <c r="G70" s="22">
        <v>1</v>
      </c>
    </row>
    <row r="71" spans="1:7" x14ac:dyDescent="0.25">
      <c r="A71" s="16">
        <v>71</v>
      </c>
      <c r="B71" s="13">
        <v>4</v>
      </c>
      <c r="C71">
        <v>1.5</v>
      </c>
      <c r="D71">
        <v>1.5</v>
      </c>
      <c r="E71">
        <v>2.3333333333333335</v>
      </c>
      <c r="F71">
        <v>5</v>
      </c>
      <c r="G71" s="22">
        <v>1</v>
      </c>
    </row>
    <row r="72" spans="1:7" x14ac:dyDescent="0.25">
      <c r="A72" s="16">
        <v>72</v>
      </c>
      <c r="B72" s="13">
        <v>1.33</v>
      </c>
      <c r="C72">
        <v>3</v>
      </c>
      <c r="D72">
        <v>4.125</v>
      </c>
      <c r="E72">
        <v>3</v>
      </c>
      <c r="F72">
        <v>5</v>
      </c>
      <c r="G72" s="22">
        <v>1</v>
      </c>
    </row>
    <row r="73" spans="1:7" x14ac:dyDescent="0.25">
      <c r="A73" s="16">
        <v>73</v>
      </c>
      <c r="B73" s="13">
        <v>3.33</v>
      </c>
      <c r="C73">
        <v>1</v>
      </c>
      <c r="D73">
        <v>2.5</v>
      </c>
      <c r="E73">
        <v>3</v>
      </c>
      <c r="F73">
        <v>5</v>
      </c>
      <c r="G73" s="22">
        <v>1</v>
      </c>
    </row>
    <row r="74" spans="1:7" x14ac:dyDescent="0.25">
      <c r="A74" s="16">
        <v>74</v>
      </c>
      <c r="B74" s="13">
        <v>4</v>
      </c>
      <c r="C74">
        <v>4</v>
      </c>
      <c r="D74">
        <v>4.375</v>
      </c>
      <c r="E74">
        <v>2</v>
      </c>
      <c r="F74">
        <v>5</v>
      </c>
      <c r="G74" s="22">
        <v>1</v>
      </c>
    </row>
    <row r="75" spans="1:7" x14ac:dyDescent="0.25">
      <c r="A75" s="16">
        <v>75</v>
      </c>
      <c r="B75" s="13">
        <v>3.33</v>
      </c>
      <c r="C75">
        <v>3.5</v>
      </c>
      <c r="D75">
        <v>4</v>
      </c>
      <c r="E75">
        <v>2.6666666666666665</v>
      </c>
      <c r="F75">
        <v>4</v>
      </c>
      <c r="G75" s="22">
        <v>1</v>
      </c>
    </row>
    <row r="76" spans="1:7" x14ac:dyDescent="0.25">
      <c r="A76" s="16">
        <v>76</v>
      </c>
      <c r="B76" s="13">
        <v>1.33</v>
      </c>
      <c r="C76">
        <v>4.5</v>
      </c>
      <c r="D76">
        <v>4</v>
      </c>
      <c r="E76">
        <v>3</v>
      </c>
      <c r="F76">
        <v>5</v>
      </c>
      <c r="G76" s="22">
        <v>1</v>
      </c>
    </row>
    <row r="77" spans="1:7" x14ac:dyDescent="0.25">
      <c r="A77" s="16">
        <v>77</v>
      </c>
      <c r="B77" s="13">
        <v>2.67</v>
      </c>
      <c r="C77">
        <v>3.5</v>
      </c>
      <c r="D77">
        <v>2.75</v>
      </c>
      <c r="E77">
        <v>3</v>
      </c>
      <c r="F77">
        <v>5</v>
      </c>
      <c r="G77" s="22">
        <v>1</v>
      </c>
    </row>
    <row r="78" spans="1:7" x14ac:dyDescent="0.25">
      <c r="A78" s="16">
        <v>78</v>
      </c>
      <c r="B78" s="13">
        <v>2</v>
      </c>
      <c r="C78">
        <v>5</v>
      </c>
      <c r="D78">
        <v>4.75</v>
      </c>
      <c r="E78">
        <v>5</v>
      </c>
      <c r="F78">
        <v>5</v>
      </c>
      <c r="G78" s="22">
        <v>0</v>
      </c>
    </row>
    <row r="79" spans="1:7" x14ac:dyDescent="0.25">
      <c r="A79" s="16">
        <v>79</v>
      </c>
      <c r="B79" s="13">
        <v>2</v>
      </c>
      <c r="C79">
        <v>3.5</v>
      </c>
      <c r="D79">
        <v>2.625</v>
      </c>
      <c r="E79">
        <v>3</v>
      </c>
      <c r="F79">
        <v>3</v>
      </c>
      <c r="G79" s="22">
        <v>0</v>
      </c>
    </row>
    <row r="80" spans="1:7" x14ac:dyDescent="0.25">
      <c r="A80" s="16">
        <v>80</v>
      </c>
      <c r="B80" s="13">
        <v>2</v>
      </c>
      <c r="C80">
        <v>4</v>
      </c>
      <c r="D80">
        <v>3.125</v>
      </c>
      <c r="E80">
        <v>2.6666666666666665</v>
      </c>
      <c r="F80">
        <v>4</v>
      </c>
      <c r="G80" s="22">
        <v>0</v>
      </c>
    </row>
    <row r="81" spans="1:7" x14ac:dyDescent="0.25">
      <c r="A81" s="16">
        <v>81</v>
      </c>
      <c r="B81" s="13">
        <v>2.5</v>
      </c>
      <c r="C81">
        <v>5</v>
      </c>
      <c r="D81">
        <v>3.875</v>
      </c>
      <c r="E81">
        <v>3.3333333333333335</v>
      </c>
      <c r="F81">
        <v>3</v>
      </c>
      <c r="G81" s="22">
        <v>0</v>
      </c>
    </row>
    <row r="82" spans="1:7" x14ac:dyDescent="0.25">
      <c r="A82" s="16">
        <v>82</v>
      </c>
      <c r="B82" s="13">
        <v>2</v>
      </c>
      <c r="C82">
        <v>4</v>
      </c>
      <c r="D82">
        <v>3.5</v>
      </c>
      <c r="E82">
        <v>3.6666666666666665</v>
      </c>
      <c r="F82">
        <v>3.5</v>
      </c>
      <c r="G82" s="22">
        <v>0</v>
      </c>
    </row>
    <row r="83" spans="1:7" x14ac:dyDescent="0.25">
      <c r="A83" s="16">
        <v>83</v>
      </c>
      <c r="B83" s="13">
        <v>2</v>
      </c>
      <c r="C83">
        <v>4</v>
      </c>
      <c r="D83">
        <v>2.75</v>
      </c>
      <c r="E83">
        <v>2.3333333333333335</v>
      </c>
      <c r="F83">
        <v>5</v>
      </c>
      <c r="G83" s="22">
        <v>0</v>
      </c>
    </row>
    <row r="84" spans="1:7" x14ac:dyDescent="0.25">
      <c r="A84" s="16">
        <v>84</v>
      </c>
      <c r="B84" s="13">
        <v>3.4</v>
      </c>
      <c r="C84">
        <v>4</v>
      </c>
      <c r="D84">
        <v>3.875</v>
      </c>
      <c r="E84">
        <v>3</v>
      </c>
      <c r="F84">
        <v>4.5</v>
      </c>
      <c r="G84" s="22">
        <v>0</v>
      </c>
    </row>
    <row r="85" spans="1:7" x14ac:dyDescent="0.25">
      <c r="A85" s="16">
        <v>85</v>
      </c>
      <c r="B85" s="13">
        <v>0.67</v>
      </c>
      <c r="C85">
        <v>3</v>
      </c>
      <c r="D85">
        <v>2.5</v>
      </c>
      <c r="E85">
        <v>2</v>
      </c>
      <c r="F85">
        <v>3</v>
      </c>
      <c r="G85" s="22">
        <v>0</v>
      </c>
    </row>
    <row r="86" spans="1:7" x14ac:dyDescent="0.25">
      <c r="A86" s="16">
        <v>86</v>
      </c>
      <c r="B86" s="13">
        <v>2.67</v>
      </c>
      <c r="C86">
        <v>1</v>
      </c>
      <c r="D86">
        <v>2.5</v>
      </c>
      <c r="E86">
        <v>3.6666666666666665</v>
      </c>
      <c r="F86">
        <v>3</v>
      </c>
      <c r="G86" s="22">
        <v>0</v>
      </c>
    </row>
    <row r="87" spans="1:7" x14ac:dyDescent="0.25">
      <c r="A87" s="16">
        <v>87</v>
      </c>
      <c r="B87" s="13">
        <v>1.33</v>
      </c>
      <c r="C87">
        <v>4.5</v>
      </c>
      <c r="D87">
        <v>3.5</v>
      </c>
      <c r="E87">
        <v>3.3333333333333335</v>
      </c>
      <c r="F87">
        <v>2</v>
      </c>
      <c r="G87" s="22">
        <v>0</v>
      </c>
    </row>
    <row r="88" spans="1:7" x14ac:dyDescent="0.25">
      <c r="A88" s="16">
        <v>88</v>
      </c>
      <c r="B88" s="13">
        <v>2</v>
      </c>
      <c r="C88">
        <v>2.5</v>
      </c>
      <c r="D88">
        <v>3.125</v>
      </c>
      <c r="E88">
        <v>3</v>
      </c>
      <c r="F88">
        <v>5</v>
      </c>
      <c r="G88" s="22">
        <v>0</v>
      </c>
    </row>
    <row r="89" spans="1:7" x14ac:dyDescent="0.25">
      <c r="A89" s="16">
        <v>89</v>
      </c>
      <c r="B89" s="13">
        <v>2.67</v>
      </c>
      <c r="C89">
        <v>3.5</v>
      </c>
      <c r="D89">
        <v>2.75</v>
      </c>
      <c r="E89">
        <v>3.3333333333333335</v>
      </c>
      <c r="F89">
        <v>1.5</v>
      </c>
      <c r="G89" s="22">
        <v>0</v>
      </c>
    </row>
    <row r="90" spans="1:7" x14ac:dyDescent="0.25">
      <c r="A90" s="16">
        <v>90</v>
      </c>
      <c r="B90" s="13">
        <v>2</v>
      </c>
      <c r="C90">
        <v>3.5</v>
      </c>
      <c r="D90">
        <v>2.75</v>
      </c>
      <c r="E90">
        <v>3.3333333333333335</v>
      </c>
      <c r="F90">
        <v>3.5</v>
      </c>
      <c r="G90" s="22">
        <v>0</v>
      </c>
    </row>
    <row r="91" spans="1:7" x14ac:dyDescent="0.25">
      <c r="A91" s="16">
        <v>91</v>
      </c>
      <c r="B91" s="13">
        <v>1.67</v>
      </c>
      <c r="C91">
        <v>2.5</v>
      </c>
      <c r="D91">
        <v>2.75</v>
      </c>
      <c r="E91">
        <v>2.6666666666666665</v>
      </c>
      <c r="F91">
        <v>5</v>
      </c>
      <c r="G91" s="22">
        <v>0</v>
      </c>
    </row>
    <row r="92" spans="1:7" x14ac:dyDescent="0.25">
      <c r="A92" s="16">
        <v>92</v>
      </c>
      <c r="B92" s="13">
        <v>2.67</v>
      </c>
      <c r="C92">
        <v>3</v>
      </c>
      <c r="D92">
        <v>3.25</v>
      </c>
      <c r="E92">
        <v>2</v>
      </c>
      <c r="F92">
        <v>4.5</v>
      </c>
      <c r="G92" s="22">
        <v>0</v>
      </c>
    </row>
    <row r="93" spans="1:7" x14ac:dyDescent="0.25">
      <c r="A93" s="16">
        <v>93</v>
      </c>
      <c r="B93" s="13">
        <v>1.33</v>
      </c>
      <c r="C93">
        <v>4.5</v>
      </c>
      <c r="D93">
        <v>3.875</v>
      </c>
      <c r="E93">
        <v>2</v>
      </c>
      <c r="F93">
        <v>4.5</v>
      </c>
      <c r="G93" s="22">
        <v>0</v>
      </c>
    </row>
    <row r="94" spans="1:7" x14ac:dyDescent="0.25">
      <c r="A94" s="16">
        <v>94</v>
      </c>
      <c r="B94" s="13">
        <v>2</v>
      </c>
      <c r="C94">
        <v>3.5</v>
      </c>
      <c r="D94">
        <v>3.875</v>
      </c>
      <c r="E94">
        <v>4</v>
      </c>
      <c r="F94">
        <v>2.5</v>
      </c>
      <c r="G94" s="22">
        <v>0</v>
      </c>
    </row>
    <row r="95" spans="1:7" x14ac:dyDescent="0.25">
      <c r="A95" s="16">
        <v>95</v>
      </c>
      <c r="B95" s="13">
        <v>2</v>
      </c>
      <c r="C95">
        <v>3</v>
      </c>
      <c r="D95">
        <v>2.75</v>
      </c>
      <c r="E95">
        <v>2.6666666666666665</v>
      </c>
      <c r="F95">
        <v>4.5</v>
      </c>
      <c r="G95" s="22">
        <v>0</v>
      </c>
    </row>
    <row r="96" spans="1:7" x14ac:dyDescent="0.25">
      <c r="A96" s="16">
        <v>96</v>
      </c>
      <c r="B96" s="13">
        <v>1.33</v>
      </c>
      <c r="C96">
        <v>3.5</v>
      </c>
      <c r="D96">
        <v>0</v>
      </c>
      <c r="E96">
        <v>3.3333333333333335</v>
      </c>
      <c r="F96">
        <v>4.5</v>
      </c>
      <c r="G96" s="22">
        <v>0</v>
      </c>
    </row>
    <row r="97" spans="1:7" x14ac:dyDescent="0.25">
      <c r="A97" s="16">
        <v>97</v>
      </c>
      <c r="B97" s="13">
        <v>2</v>
      </c>
      <c r="C97">
        <v>1.5</v>
      </c>
      <c r="D97">
        <v>2.125</v>
      </c>
      <c r="E97">
        <v>1.3333333333333333</v>
      </c>
      <c r="F97">
        <v>4</v>
      </c>
      <c r="G97" s="22">
        <v>0</v>
      </c>
    </row>
    <row r="98" spans="1:7" x14ac:dyDescent="0.25">
      <c r="A98" s="16">
        <v>98</v>
      </c>
      <c r="B98" s="13">
        <v>3.4</v>
      </c>
      <c r="C98">
        <v>3.5</v>
      </c>
      <c r="D98">
        <v>3.375</v>
      </c>
      <c r="E98">
        <v>4</v>
      </c>
      <c r="F98">
        <v>3.5</v>
      </c>
      <c r="G98" s="22">
        <v>0</v>
      </c>
    </row>
    <row r="99" spans="1:7" x14ac:dyDescent="0.25">
      <c r="A99" s="16">
        <v>99</v>
      </c>
      <c r="B99" s="13">
        <v>0.67</v>
      </c>
      <c r="C99">
        <v>3</v>
      </c>
      <c r="D99">
        <v>4</v>
      </c>
      <c r="E99">
        <v>1</v>
      </c>
      <c r="F99">
        <v>1</v>
      </c>
      <c r="G99" s="22">
        <v>0</v>
      </c>
    </row>
    <row r="100" spans="1:7" x14ac:dyDescent="0.25">
      <c r="A100" s="16">
        <v>100</v>
      </c>
      <c r="B100" s="13">
        <v>1.33</v>
      </c>
      <c r="C100">
        <v>1.5</v>
      </c>
      <c r="D100">
        <v>2.25</v>
      </c>
      <c r="E100">
        <v>2</v>
      </c>
      <c r="F100">
        <v>4</v>
      </c>
      <c r="G100" s="22">
        <v>0</v>
      </c>
    </row>
    <row r="101" spans="1:7" x14ac:dyDescent="0.25">
      <c r="A101" s="16">
        <v>101</v>
      </c>
      <c r="B101" s="13">
        <v>3</v>
      </c>
      <c r="C101">
        <v>3</v>
      </c>
      <c r="D101">
        <v>3.75</v>
      </c>
      <c r="E101">
        <v>4.333333333333333</v>
      </c>
      <c r="F101">
        <v>4.5</v>
      </c>
      <c r="G101" s="22">
        <v>0</v>
      </c>
    </row>
    <row r="102" spans="1:7" x14ac:dyDescent="0.25">
      <c r="A102" s="16">
        <v>102</v>
      </c>
      <c r="B102" s="13">
        <v>1.33</v>
      </c>
      <c r="C102">
        <v>2.5</v>
      </c>
      <c r="D102">
        <v>2.625</v>
      </c>
      <c r="E102">
        <v>3.6666666666666665</v>
      </c>
      <c r="F102">
        <v>2</v>
      </c>
      <c r="G102" s="22">
        <v>0</v>
      </c>
    </row>
    <row r="103" spans="1:7" x14ac:dyDescent="0.25">
      <c r="A103" s="16">
        <v>103</v>
      </c>
      <c r="B103" s="13">
        <v>2.67</v>
      </c>
      <c r="C103">
        <v>3</v>
      </c>
      <c r="D103">
        <v>2.375</v>
      </c>
      <c r="E103">
        <v>2.6666666666666665</v>
      </c>
      <c r="F103">
        <v>4.5</v>
      </c>
      <c r="G103" s="22">
        <v>0</v>
      </c>
    </row>
    <row r="104" spans="1:7" x14ac:dyDescent="0.25">
      <c r="A104" s="16">
        <v>104</v>
      </c>
      <c r="B104" s="13">
        <v>3.4</v>
      </c>
      <c r="C104">
        <v>3.5</v>
      </c>
      <c r="D104">
        <v>3.125</v>
      </c>
      <c r="E104">
        <v>3.3333333333333335</v>
      </c>
      <c r="F104">
        <v>3.5</v>
      </c>
      <c r="G104" s="22">
        <v>0</v>
      </c>
    </row>
    <row r="105" spans="1:7" x14ac:dyDescent="0.25">
      <c r="A105" s="16">
        <v>105</v>
      </c>
      <c r="B105" s="13">
        <v>2</v>
      </c>
      <c r="C105">
        <v>3.5</v>
      </c>
      <c r="D105">
        <v>2.875</v>
      </c>
      <c r="E105">
        <v>2.6666666666666665</v>
      </c>
      <c r="F105">
        <v>4.5</v>
      </c>
      <c r="G105" s="22">
        <v>0</v>
      </c>
    </row>
    <row r="106" spans="1:7" x14ac:dyDescent="0.25">
      <c r="A106" s="16">
        <v>106</v>
      </c>
      <c r="B106" s="13">
        <v>4</v>
      </c>
      <c r="C106">
        <v>4.5</v>
      </c>
      <c r="D106">
        <v>4.5</v>
      </c>
      <c r="E106">
        <v>2</v>
      </c>
      <c r="F106">
        <v>4.5</v>
      </c>
      <c r="G106" s="22">
        <v>0</v>
      </c>
    </row>
    <row r="107" spans="1:7" x14ac:dyDescent="0.25">
      <c r="A107" s="16">
        <v>107</v>
      </c>
      <c r="B107" s="13">
        <v>1.33</v>
      </c>
      <c r="C107">
        <v>4</v>
      </c>
      <c r="D107">
        <v>3.25</v>
      </c>
      <c r="E107">
        <v>2</v>
      </c>
      <c r="F107">
        <v>2</v>
      </c>
      <c r="G107" s="22">
        <v>0</v>
      </c>
    </row>
    <row r="108" spans="1:7" x14ac:dyDescent="0.25">
      <c r="A108" s="16">
        <v>108</v>
      </c>
      <c r="B108" s="13">
        <v>2.67</v>
      </c>
      <c r="C108">
        <v>3</v>
      </c>
      <c r="D108">
        <v>3.75</v>
      </c>
      <c r="E108">
        <v>2.3333333333333335</v>
      </c>
      <c r="F108">
        <v>2.5</v>
      </c>
      <c r="G108" s="22">
        <v>0</v>
      </c>
    </row>
    <row r="109" spans="1:7" x14ac:dyDescent="0.25">
      <c r="A109" s="16">
        <v>109</v>
      </c>
      <c r="B109" s="13">
        <v>2.67</v>
      </c>
      <c r="C109">
        <v>3.5</v>
      </c>
      <c r="D109">
        <v>3.25</v>
      </c>
      <c r="E109">
        <v>3.3333333333333335</v>
      </c>
      <c r="F109">
        <v>3</v>
      </c>
      <c r="G109" s="22">
        <v>0</v>
      </c>
    </row>
    <row r="110" spans="1:7" x14ac:dyDescent="0.25">
      <c r="A110" s="16">
        <v>110</v>
      </c>
      <c r="B110" s="13">
        <v>2.67</v>
      </c>
      <c r="C110">
        <v>4</v>
      </c>
      <c r="D110">
        <v>4</v>
      </c>
      <c r="E110">
        <v>2.6666666666666665</v>
      </c>
      <c r="F110">
        <v>3</v>
      </c>
      <c r="G110" s="22">
        <v>0</v>
      </c>
    </row>
    <row r="111" spans="1:7" x14ac:dyDescent="0.25">
      <c r="A111" s="16">
        <v>111</v>
      </c>
      <c r="B111" s="13">
        <v>2</v>
      </c>
      <c r="C111">
        <v>3.5</v>
      </c>
      <c r="D111">
        <v>0</v>
      </c>
      <c r="E111">
        <v>1.6666666666666667</v>
      </c>
      <c r="F111">
        <v>3.5</v>
      </c>
      <c r="G111" s="22">
        <v>0</v>
      </c>
    </row>
    <row r="112" spans="1:7" x14ac:dyDescent="0.25">
      <c r="A112" s="16">
        <v>112</v>
      </c>
      <c r="B112" s="13">
        <v>2</v>
      </c>
      <c r="C112">
        <v>2.5</v>
      </c>
      <c r="D112">
        <v>4.125</v>
      </c>
      <c r="E112">
        <v>1</v>
      </c>
      <c r="F112">
        <v>5</v>
      </c>
      <c r="G112" s="22">
        <v>0</v>
      </c>
    </row>
    <row r="113" spans="1:7" x14ac:dyDescent="0.25">
      <c r="A113" s="16">
        <v>113</v>
      </c>
      <c r="B113" s="13">
        <v>1.33</v>
      </c>
      <c r="C113">
        <v>3.5</v>
      </c>
      <c r="D113">
        <v>4.375</v>
      </c>
      <c r="E113">
        <v>2.3333333333333335</v>
      </c>
      <c r="F113">
        <v>5</v>
      </c>
      <c r="G113" s="22">
        <v>0</v>
      </c>
    </row>
    <row r="114" spans="1:7" x14ac:dyDescent="0.25">
      <c r="A114" s="16">
        <v>114</v>
      </c>
      <c r="B114" s="13">
        <v>2.67</v>
      </c>
      <c r="C114">
        <v>2.5</v>
      </c>
      <c r="D114">
        <v>3.25</v>
      </c>
      <c r="E114">
        <v>1.6666666666666667</v>
      </c>
      <c r="F114">
        <v>2.5</v>
      </c>
      <c r="G114" s="22">
        <v>0</v>
      </c>
    </row>
    <row r="115" spans="1:7" x14ac:dyDescent="0.25">
      <c r="A115" s="16">
        <v>115</v>
      </c>
      <c r="B115" s="13">
        <v>2</v>
      </c>
      <c r="C115">
        <v>2.5</v>
      </c>
      <c r="D115">
        <v>2.375</v>
      </c>
      <c r="E115">
        <v>2.3333333333333335</v>
      </c>
      <c r="F115">
        <v>5</v>
      </c>
      <c r="G115" s="22">
        <v>0</v>
      </c>
    </row>
    <row r="116" spans="1:7" x14ac:dyDescent="0.25">
      <c r="A116" s="16">
        <v>116</v>
      </c>
      <c r="B116" s="13">
        <v>1.33</v>
      </c>
      <c r="C116">
        <v>2.5</v>
      </c>
      <c r="D116">
        <v>3.625</v>
      </c>
      <c r="E116">
        <v>1.6666666666666667</v>
      </c>
      <c r="F116">
        <v>2</v>
      </c>
      <c r="G116" s="22">
        <v>0</v>
      </c>
    </row>
    <row r="117" spans="1:7" x14ac:dyDescent="0.25">
      <c r="A117" s="16">
        <v>117</v>
      </c>
      <c r="B117" s="13">
        <v>1.33</v>
      </c>
      <c r="C117">
        <v>5</v>
      </c>
      <c r="D117">
        <v>2.375</v>
      </c>
      <c r="E117">
        <v>2</v>
      </c>
      <c r="F117">
        <v>3.5</v>
      </c>
      <c r="G117" s="22">
        <v>0</v>
      </c>
    </row>
    <row r="118" spans="1:7" x14ac:dyDescent="0.25">
      <c r="A118" s="16">
        <v>118</v>
      </c>
      <c r="B118" s="13">
        <v>2</v>
      </c>
      <c r="C118">
        <v>4</v>
      </c>
      <c r="D118">
        <v>3.375</v>
      </c>
      <c r="E118">
        <v>2</v>
      </c>
      <c r="F118">
        <v>3</v>
      </c>
      <c r="G118" s="22">
        <v>0</v>
      </c>
    </row>
    <row r="119" spans="1:7" x14ac:dyDescent="0.25">
      <c r="A119" s="16">
        <v>119</v>
      </c>
      <c r="B119" s="13">
        <v>2</v>
      </c>
      <c r="C119">
        <v>4.5</v>
      </c>
      <c r="D119">
        <v>3</v>
      </c>
      <c r="E119">
        <v>3.3333333333333335</v>
      </c>
      <c r="F119">
        <v>4.5</v>
      </c>
      <c r="G119" s="22">
        <v>0</v>
      </c>
    </row>
    <row r="120" spans="1:7" x14ac:dyDescent="0.25">
      <c r="A120" s="16">
        <v>120</v>
      </c>
      <c r="B120" s="13">
        <v>2</v>
      </c>
      <c r="C120">
        <v>3.5</v>
      </c>
      <c r="D120">
        <v>3</v>
      </c>
      <c r="E120">
        <v>3.3333333333333335</v>
      </c>
      <c r="F120">
        <v>4.5</v>
      </c>
      <c r="G120" s="22">
        <v>0</v>
      </c>
    </row>
    <row r="121" spans="1:7" x14ac:dyDescent="0.25">
      <c r="A121" s="16">
        <v>121</v>
      </c>
      <c r="B121" s="13">
        <v>4</v>
      </c>
      <c r="C121">
        <v>2.5</v>
      </c>
      <c r="D121">
        <v>2.625</v>
      </c>
      <c r="E121">
        <v>3.3333333333333335</v>
      </c>
      <c r="F121">
        <v>4.5</v>
      </c>
      <c r="G121" s="22">
        <v>0</v>
      </c>
    </row>
    <row r="122" spans="1:7" x14ac:dyDescent="0.25">
      <c r="A122" s="16">
        <v>122</v>
      </c>
      <c r="B122" s="13">
        <v>2</v>
      </c>
      <c r="C122">
        <v>3.5</v>
      </c>
      <c r="D122">
        <v>2.625</v>
      </c>
      <c r="E122">
        <v>1.3333333333333333</v>
      </c>
      <c r="F122">
        <v>3.5</v>
      </c>
      <c r="G122" s="22">
        <v>0</v>
      </c>
    </row>
    <row r="123" spans="1:7" x14ac:dyDescent="0.25">
      <c r="A123" s="16">
        <v>123</v>
      </c>
      <c r="B123" s="13">
        <v>2.67</v>
      </c>
      <c r="C123">
        <v>5</v>
      </c>
      <c r="D123">
        <v>3.625</v>
      </c>
      <c r="E123">
        <v>4.333333333333333</v>
      </c>
      <c r="F123">
        <v>4.5</v>
      </c>
      <c r="G123" s="22">
        <v>0</v>
      </c>
    </row>
    <row r="124" spans="1:7" x14ac:dyDescent="0.25">
      <c r="A124" s="16">
        <v>124</v>
      </c>
      <c r="B124" s="13">
        <v>2.67</v>
      </c>
      <c r="C124">
        <v>4</v>
      </c>
      <c r="D124">
        <v>4</v>
      </c>
      <c r="E124">
        <v>4</v>
      </c>
      <c r="F124">
        <v>3.5</v>
      </c>
      <c r="G124" s="22">
        <v>0</v>
      </c>
    </row>
    <row r="125" spans="1:7" x14ac:dyDescent="0.25">
      <c r="A125" s="16">
        <v>125</v>
      </c>
      <c r="B125" s="13">
        <v>1.33</v>
      </c>
      <c r="C125">
        <v>5</v>
      </c>
      <c r="D125">
        <v>5</v>
      </c>
      <c r="E125">
        <v>2.3333333333333335</v>
      </c>
      <c r="F125">
        <v>5</v>
      </c>
      <c r="G125" s="22">
        <v>0</v>
      </c>
    </row>
    <row r="126" spans="1:7" x14ac:dyDescent="0.25">
      <c r="A126" s="16">
        <v>126</v>
      </c>
      <c r="B126" s="13">
        <v>0.67</v>
      </c>
      <c r="C126">
        <v>4</v>
      </c>
      <c r="D126">
        <v>3.25</v>
      </c>
      <c r="E126">
        <v>1</v>
      </c>
      <c r="F126">
        <v>2.5</v>
      </c>
      <c r="G126" s="22">
        <v>0</v>
      </c>
    </row>
    <row r="127" spans="1:7" x14ac:dyDescent="0.25">
      <c r="A127" s="16">
        <v>127</v>
      </c>
      <c r="B127" s="13">
        <v>1.33</v>
      </c>
      <c r="C127">
        <v>5</v>
      </c>
      <c r="D127">
        <v>4.5</v>
      </c>
      <c r="E127">
        <v>3</v>
      </c>
      <c r="F127">
        <v>4</v>
      </c>
      <c r="G127" s="22">
        <v>0</v>
      </c>
    </row>
    <row r="128" spans="1:7" x14ac:dyDescent="0.25">
      <c r="A128" s="16">
        <v>128</v>
      </c>
      <c r="B128" s="13">
        <v>2</v>
      </c>
      <c r="C128">
        <v>3.5</v>
      </c>
      <c r="D128">
        <v>3.625</v>
      </c>
      <c r="E128">
        <v>2.3333333333333335</v>
      </c>
      <c r="F128">
        <v>3.5</v>
      </c>
      <c r="G128" s="22">
        <v>0</v>
      </c>
    </row>
    <row r="129" spans="1:7" x14ac:dyDescent="0.25">
      <c r="A129" s="16">
        <v>129</v>
      </c>
      <c r="B129" s="13">
        <v>2.67</v>
      </c>
      <c r="C129">
        <v>5</v>
      </c>
      <c r="D129">
        <v>4.375</v>
      </c>
      <c r="E129">
        <v>2.3333333333333335</v>
      </c>
      <c r="F129">
        <v>2</v>
      </c>
      <c r="G129" s="22">
        <v>0</v>
      </c>
    </row>
    <row r="130" spans="1:7" x14ac:dyDescent="0.25">
      <c r="A130" s="16">
        <v>130</v>
      </c>
      <c r="B130" s="13">
        <v>2</v>
      </c>
      <c r="C130">
        <v>3.5</v>
      </c>
      <c r="D130">
        <v>4.125</v>
      </c>
      <c r="E130">
        <v>1.6666666666666667</v>
      </c>
      <c r="F130">
        <v>2</v>
      </c>
      <c r="G130" s="22">
        <v>0</v>
      </c>
    </row>
    <row r="131" spans="1:7" x14ac:dyDescent="0.25">
      <c r="A131" s="16">
        <v>131</v>
      </c>
      <c r="B131" s="13">
        <v>3.33</v>
      </c>
      <c r="C131">
        <v>3.5</v>
      </c>
      <c r="D131">
        <v>3.25</v>
      </c>
      <c r="E131">
        <v>3</v>
      </c>
      <c r="F131">
        <v>2</v>
      </c>
      <c r="G131" s="22">
        <v>0</v>
      </c>
    </row>
    <row r="132" spans="1:7" x14ac:dyDescent="0.25">
      <c r="A132" s="16">
        <v>132</v>
      </c>
      <c r="B132" s="13">
        <v>4</v>
      </c>
      <c r="C132">
        <v>3</v>
      </c>
      <c r="D132">
        <v>3</v>
      </c>
      <c r="E132">
        <v>1.6666666666666667</v>
      </c>
      <c r="F132">
        <v>3</v>
      </c>
      <c r="G132" s="22">
        <v>0</v>
      </c>
    </row>
    <row r="133" spans="1:7" x14ac:dyDescent="0.25">
      <c r="A133" s="16">
        <v>133</v>
      </c>
      <c r="B133" s="13">
        <v>3.33</v>
      </c>
      <c r="C133">
        <v>4</v>
      </c>
      <c r="D133">
        <v>4</v>
      </c>
      <c r="E133">
        <v>2</v>
      </c>
      <c r="F133">
        <v>3</v>
      </c>
      <c r="G133" s="22">
        <v>0</v>
      </c>
    </row>
    <row r="134" spans="1:7" x14ac:dyDescent="0.25">
      <c r="A134" s="16">
        <v>134</v>
      </c>
      <c r="B134" s="13">
        <v>2.67</v>
      </c>
      <c r="C134">
        <v>4</v>
      </c>
      <c r="D134">
        <v>3.5</v>
      </c>
      <c r="E134">
        <v>3</v>
      </c>
      <c r="F134">
        <v>3</v>
      </c>
      <c r="G134" s="22">
        <v>0</v>
      </c>
    </row>
    <row r="135" spans="1:7" x14ac:dyDescent="0.25">
      <c r="A135" s="16">
        <v>135</v>
      </c>
      <c r="B135" s="13">
        <v>1.33</v>
      </c>
      <c r="C135">
        <v>5</v>
      </c>
      <c r="D135">
        <v>3.25</v>
      </c>
      <c r="E135">
        <v>2.3333333333333335</v>
      </c>
      <c r="F135">
        <v>3</v>
      </c>
      <c r="G135" s="22">
        <v>0</v>
      </c>
    </row>
    <row r="136" spans="1:7" x14ac:dyDescent="0.25">
      <c r="A136" s="16">
        <v>136</v>
      </c>
      <c r="B136" s="13">
        <v>3.33</v>
      </c>
      <c r="C136">
        <v>2</v>
      </c>
      <c r="D136">
        <v>2.625</v>
      </c>
      <c r="E136">
        <v>2.6666666666666665</v>
      </c>
      <c r="F136">
        <v>1</v>
      </c>
      <c r="G136" s="22">
        <v>0</v>
      </c>
    </row>
    <row r="137" spans="1:7" x14ac:dyDescent="0.25">
      <c r="A137" s="16">
        <v>137</v>
      </c>
      <c r="B137" s="13">
        <v>1.33</v>
      </c>
      <c r="C137">
        <v>2.5</v>
      </c>
      <c r="D137">
        <v>2.125</v>
      </c>
      <c r="E137">
        <v>1.3333333333333333</v>
      </c>
      <c r="F137">
        <v>2.5</v>
      </c>
      <c r="G137" s="22">
        <v>0</v>
      </c>
    </row>
    <row r="138" spans="1:7" x14ac:dyDescent="0.25">
      <c r="A138" s="16">
        <v>138</v>
      </c>
      <c r="B138" s="13">
        <v>2.67</v>
      </c>
      <c r="C138">
        <v>4</v>
      </c>
      <c r="D138">
        <v>4.125</v>
      </c>
      <c r="E138">
        <v>1.6666666666666667</v>
      </c>
      <c r="F138">
        <v>2.5</v>
      </c>
      <c r="G138" s="22">
        <v>0</v>
      </c>
    </row>
    <row r="139" spans="1:7" x14ac:dyDescent="0.25">
      <c r="A139" s="16">
        <v>139</v>
      </c>
      <c r="B139" s="13">
        <v>2.67</v>
      </c>
      <c r="C139">
        <v>3.5</v>
      </c>
      <c r="D139">
        <v>3.25</v>
      </c>
      <c r="E139">
        <v>2.3333333333333335</v>
      </c>
      <c r="F139">
        <v>2</v>
      </c>
      <c r="G139" s="22">
        <v>0</v>
      </c>
    </row>
    <row r="140" spans="1:7" x14ac:dyDescent="0.25">
      <c r="A140" s="16">
        <v>140</v>
      </c>
      <c r="B140" s="13">
        <v>2</v>
      </c>
      <c r="C140">
        <v>2</v>
      </c>
      <c r="D140">
        <v>2.5</v>
      </c>
      <c r="E140">
        <v>3.3333333333333335</v>
      </c>
      <c r="F140">
        <v>2.5</v>
      </c>
      <c r="G140" s="22">
        <v>0</v>
      </c>
    </row>
    <row r="141" spans="1:7" x14ac:dyDescent="0.25">
      <c r="A141" s="16">
        <v>141</v>
      </c>
      <c r="B141" s="13">
        <v>2.67</v>
      </c>
      <c r="C141">
        <v>4.5</v>
      </c>
      <c r="D141">
        <v>4.25</v>
      </c>
      <c r="E141">
        <v>3</v>
      </c>
      <c r="F141">
        <v>1</v>
      </c>
      <c r="G141" s="22">
        <v>0</v>
      </c>
    </row>
    <row r="142" spans="1:7" x14ac:dyDescent="0.25">
      <c r="A142" s="16">
        <v>142</v>
      </c>
      <c r="B142" s="13">
        <v>4</v>
      </c>
      <c r="C142">
        <v>2</v>
      </c>
      <c r="D142">
        <v>3.625</v>
      </c>
      <c r="E142">
        <v>3.6666666666666665</v>
      </c>
      <c r="F142">
        <v>1</v>
      </c>
      <c r="G142" s="22">
        <v>0</v>
      </c>
    </row>
    <row r="143" spans="1:7" x14ac:dyDescent="0.25">
      <c r="A143" s="16">
        <v>143</v>
      </c>
      <c r="B143" s="13">
        <v>0</v>
      </c>
      <c r="C143">
        <v>4</v>
      </c>
      <c r="D143">
        <v>4</v>
      </c>
      <c r="E143">
        <v>2.3333333333333335</v>
      </c>
      <c r="F143">
        <v>2.5</v>
      </c>
      <c r="G143" s="22">
        <v>0</v>
      </c>
    </row>
    <row r="144" spans="1:7" x14ac:dyDescent="0.25">
      <c r="A144" s="16">
        <v>144</v>
      </c>
      <c r="B144" s="13">
        <v>4</v>
      </c>
      <c r="C144">
        <v>4.5</v>
      </c>
      <c r="D144">
        <v>3.75</v>
      </c>
      <c r="E144">
        <v>2.3333333333333335</v>
      </c>
      <c r="F144">
        <v>3</v>
      </c>
      <c r="G144" s="22">
        <v>0</v>
      </c>
    </row>
    <row r="145" spans="1:7" x14ac:dyDescent="0.25">
      <c r="A145" s="16">
        <v>145</v>
      </c>
      <c r="B145" s="13">
        <v>3.33</v>
      </c>
      <c r="C145">
        <v>4</v>
      </c>
      <c r="D145">
        <v>3.25</v>
      </c>
      <c r="E145">
        <v>3.6666666666666665</v>
      </c>
      <c r="F145">
        <v>3</v>
      </c>
      <c r="G145" s="22">
        <v>0</v>
      </c>
    </row>
    <row r="146" spans="1:7" x14ac:dyDescent="0.25">
      <c r="A146" s="16">
        <v>146</v>
      </c>
      <c r="B146" s="13">
        <v>2.67</v>
      </c>
      <c r="C146">
        <v>3</v>
      </c>
      <c r="D146">
        <v>3.5</v>
      </c>
      <c r="E146">
        <v>1.6666666666666667</v>
      </c>
      <c r="F146">
        <v>3.5</v>
      </c>
      <c r="G146" s="22">
        <v>0</v>
      </c>
    </row>
    <row r="147" spans="1:7" x14ac:dyDescent="0.25">
      <c r="A147" s="16">
        <v>147</v>
      </c>
      <c r="B147" s="13">
        <v>3.33</v>
      </c>
      <c r="C147">
        <v>3.5</v>
      </c>
      <c r="D147">
        <v>3.375</v>
      </c>
      <c r="E147">
        <v>2.3333333333333335</v>
      </c>
      <c r="F147">
        <v>3.5</v>
      </c>
      <c r="G147" s="22">
        <v>0</v>
      </c>
    </row>
    <row r="148" spans="1:7" x14ac:dyDescent="0.25">
      <c r="A148" s="16">
        <v>148</v>
      </c>
      <c r="B148" s="13">
        <v>2</v>
      </c>
      <c r="C148">
        <v>4.5</v>
      </c>
      <c r="D148">
        <v>3.75</v>
      </c>
      <c r="E148">
        <v>2.6666666666666665</v>
      </c>
      <c r="F148">
        <v>2</v>
      </c>
      <c r="G148" s="22">
        <v>0</v>
      </c>
    </row>
    <row r="149" spans="1:7" x14ac:dyDescent="0.25">
      <c r="A149" s="16">
        <v>149</v>
      </c>
      <c r="B149" s="13">
        <v>0.67</v>
      </c>
      <c r="C149">
        <v>3.5</v>
      </c>
      <c r="D149">
        <v>4</v>
      </c>
      <c r="E149">
        <v>2.6666666666666665</v>
      </c>
      <c r="F149">
        <v>3.5</v>
      </c>
      <c r="G149" s="22">
        <v>0</v>
      </c>
    </row>
    <row r="150" spans="1:7" x14ac:dyDescent="0.25">
      <c r="A150" s="16">
        <v>150</v>
      </c>
      <c r="B150" s="13">
        <v>2.67</v>
      </c>
      <c r="C150">
        <v>4</v>
      </c>
      <c r="D150">
        <v>3.375</v>
      </c>
      <c r="E150">
        <v>2.3333333333333335</v>
      </c>
      <c r="F150">
        <v>2.5</v>
      </c>
      <c r="G150" s="22">
        <v>0</v>
      </c>
    </row>
    <row r="151" spans="1:7" x14ac:dyDescent="0.25">
      <c r="A151" s="16">
        <v>151</v>
      </c>
      <c r="B151" s="13">
        <v>4</v>
      </c>
      <c r="C151">
        <v>5</v>
      </c>
      <c r="D151">
        <v>4.75</v>
      </c>
      <c r="E151">
        <v>3.3333333333333335</v>
      </c>
      <c r="F151">
        <v>1.5</v>
      </c>
      <c r="G151" s="22">
        <v>0</v>
      </c>
    </row>
    <row r="152" spans="1:7" x14ac:dyDescent="0.25">
      <c r="A152" s="16">
        <v>152</v>
      </c>
      <c r="B152" s="13">
        <v>2</v>
      </c>
      <c r="C152">
        <v>4</v>
      </c>
      <c r="D152">
        <v>4</v>
      </c>
      <c r="E152">
        <v>2.3333333333333335</v>
      </c>
      <c r="F152">
        <v>2.5</v>
      </c>
      <c r="G152" s="22">
        <v>0</v>
      </c>
    </row>
    <row r="153" spans="1:7" x14ac:dyDescent="0.25">
      <c r="A153" s="16">
        <v>153</v>
      </c>
      <c r="B153" s="13">
        <v>1.33</v>
      </c>
      <c r="C153">
        <v>5</v>
      </c>
      <c r="D153">
        <v>4</v>
      </c>
      <c r="E153">
        <v>2.6666666666666665</v>
      </c>
      <c r="F153">
        <v>5</v>
      </c>
      <c r="G153" s="22">
        <v>0</v>
      </c>
    </row>
    <row r="154" spans="1:7" x14ac:dyDescent="0.25">
      <c r="A154" s="16">
        <v>154</v>
      </c>
      <c r="B154" s="13">
        <v>3.33</v>
      </c>
      <c r="C154">
        <v>5</v>
      </c>
      <c r="D154">
        <v>3.75</v>
      </c>
      <c r="E154">
        <v>3.3333333333333335</v>
      </c>
      <c r="F154">
        <v>4</v>
      </c>
      <c r="G154" s="22">
        <v>0</v>
      </c>
    </row>
    <row r="155" spans="1:7" x14ac:dyDescent="0.25">
      <c r="A155" s="16">
        <v>155</v>
      </c>
      <c r="B155" s="13">
        <v>2.67</v>
      </c>
      <c r="C155">
        <v>5</v>
      </c>
      <c r="D155">
        <v>4.25</v>
      </c>
      <c r="E155">
        <v>3</v>
      </c>
      <c r="F155">
        <v>2.5</v>
      </c>
      <c r="G155" s="22">
        <v>0</v>
      </c>
    </row>
    <row r="156" spans="1:7" x14ac:dyDescent="0.25">
      <c r="A156" s="21"/>
      <c r="C156" s="22"/>
      <c r="F156"/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E239F-FA7C-41C6-9B72-1C3BD6C56CFC}">
  <dimension ref="A1:B32"/>
  <sheetViews>
    <sheetView tabSelected="1" workbookViewId="0">
      <selection activeCell="F24" sqref="F24"/>
    </sheetView>
  </sheetViews>
  <sheetFormatPr defaultRowHeight="13.2" x14ac:dyDescent="0.25"/>
  <cols>
    <col min="1" max="1" width="48.21875" customWidth="1"/>
    <col min="2" max="2" width="14.44140625" customWidth="1"/>
  </cols>
  <sheetData>
    <row r="1" spans="1:2" x14ac:dyDescent="0.25">
      <c r="A1" s="4" t="s">
        <v>52</v>
      </c>
      <c r="B1" s="5" t="s">
        <v>53</v>
      </c>
    </row>
    <row r="2" spans="1:2" x14ac:dyDescent="0.25">
      <c r="A2" s="10" t="s">
        <v>54</v>
      </c>
      <c r="B2" s="11"/>
    </row>
    <row r="3" spans="1:2" x14ac:dyDescent="0.25">
      <c r="A3" s="4" t="s">
        <v>55</v>
      </c>
      <c r="B3" s="5">
        <v>1</v>
      </c>
    </row>
    <row r="4" spans="1:2" x14ac:dyDescent="0.25">
      <c r="A4" s="4" t="s">
        <v>56</v>
      </c>
      <c r="B4" s="5">
        <v>2</v>
      </c>
    </row>
    <row r="5" spans="1:2" x14ac:dyDescent="0.25">
      <c r="B5" s="5"/>
    </row>
    <row r="6" spans="1:2" x14ac:dyDescent="0.25">
      <c r="A6" s="10" t="s">
        <v>57</v>
      </c>
      <c r="B6" s="11" t="s">
        <v>58</v>
      </c>
    </row>
    <row r="7" spans="1:2" x14ac:dyDescent="0.25">
      <c r="B7" s="5"/>
    </row>
    <row r="8" spans="1:2" x14ac:dyDescent="0.25">
      <c r="A8" s="10" t="s">
        <v>59</v>
      </c>
      <c r="B8" s="11"/>
    </row>
    <row r="9" spans="1:2" x14ac:dyDescent="0.25">
      <c r="A9" s="4" t="s">
        <v>60</v>
      </c>
      <c r="B9" s="5">
        <v>1</v>
      </c>
    </row>
    <row r="10" spans="1:2" x14ac:dyDescent="0.25">
      <c r="A10" s="4" t="s">
        <v>61</v>
      </c>
      <c r="B10" s="5">
        <v>2</v>
      </c>
    </row>
    <row r="11" spans="1:2" x14ac:dyDescent="0.25">
      <c r="A11" s="4" t="s">
        <v>62</v>
      </c>
      <c r="B11" s="5">
        <v>3</v>
      </c>
    </row>
    <row r="12" spans="1:2" x14ac:dyDescent="0.25">
      <c r="A12" s="4" t="s">
        <v>63</v>
      </c>
      <c r="B12" s="5">
        <v>4</v>
      </c>
    </row>
    <row r="13" spans="1:2" x14ac:dyDescent="0.25">
      <c r="A13" s="4" t="s">
        <v>64</v>
      </c>
      <c r="B13" s="5">
        <v>5</v>
      </c>
    </row>
    <row r="14" spans="1:2" x14ac:dyDescent="0.25">
      <c r="B14" s="5"/>
    </row>
    <row r="15" spans="1:2" x14ac:dyDescent="0.25">
      <c r="A15" s="10" t="s">
        <v>6</v>
      </c>
      <c r="B15" s="11"/>
    </row>
    <row r="16" spans="1:2" x14ac:dyDescent="0.25">
      <c r="A16" s="4" t="s">
        <v>65</v>
      </c>
      <c r="B16" s="6">
        <v>1</v>
      </c>
    </row>
    <row r="17" spans="1:2" x14ac:dyDescent="0.25">
      <c r="A17" s="4" t="s">
        <v>66</v>
      </c>
      <c r="B17" s="5">
        <v>2</v>
      </c>
    </row>
    <row r="18" spans="1:2" x14ac:dyDescent="0.25">
      <c r="B18" s="5"/>
    </row>
    <row r="19" spans="1:2" x14ac:dyDescent="0.25">
      <c r="A19" s="10" t="s">
        <v>67</v>
      </c>
      <c r="B19" s="11" t="s">
        <v>68</v>
      </c>
    </row>
    <row r="20" spans="1:2" x14ac:dyDescent="0.25">
      <c r="A20" s="9" t="s">
        <v>69</v>
      </c>
      <c r="B20" s="6">
        <v>1</v>
      </c>
    </row>
    <row r="21" spans="1:2" x14ac:dyDescent="0.25">
      <c r="A21" s="9" t="s">
        <v>70</v>
      </c>
      <c r="B21" s="6">
        <v>2</v>
      </c>
    </row>
    <row r="22" spans="1:2" ht="26.4" x14ac:dyDescent="0.25">
      <c r="A22" s="9" t="s">
        <v>71</v>
      </c>
      <c r="B22" s="6">
        <v>3</v>
      </c>
    </row>
    <row r="23" spans="1:2" ht="26.4" x14ac:dyDescent="0.25">
      <c r="A23" s="9" t="s">
        <v>72</v>
      </c>
      <c r="B23" s="6">
        <v>4</v>
      </c>
    </row>
    <row r="24" spans="1:2" ht="26.4" x14ac:dyDescent="0.25">
      <c r="A24" s="9" t="s">
        <v>73</v>
      </c>
      <c r="B24" s="6">
        <v>5</v>
      </c>
    </row>
    <row r="25" spans="1:2" ht="26.4" x14ac:dyDescent="0.25">
      <c r="A25" s="9" t="s">
        <v>74</v>
      </c>
      <c r="B25" s="6">
        <v>6</v>
      </c>
    </row>
    <row r="26" spans="1:2" ht="26.4" x14ac:dyDescent="0.25">
      <c r="A26" s="9" t="s">
        <v>75</v>
      </c>
      <c r="B26" s="6">
        <v>7</v>
      </c>
    </row>
    <row r="27" spans="1:2" ht="26.4" x14ac:dyDescent="0.25">
      <c r="A27" s="9" t="s">
        <v>76</v>
      </c>
      <c r="B27" s="6">
        <v>8</v>
      </c>
    </row>
    <row r="28" spans="1:2" x14ac:dyDescent="0.25">
      <c r="A28" s="10" t="s">
        <v>8</v>
      </c>
      <c r="B28" s="11"/>
    </row>
    <row r="29" spans="1:2" x14ac:dyDescent="0.25">
      <c r="A29" s="4" t="s">
        <v>77</v>
      </c>
      <c r="B29" s="5">
        <v>1</v>
      </c>
    </row>
    <row r="30" spans="1:2" x14ac:dyDescent="0.25">
      <c r="A30" s="4" t="s">
        <v>78</v>
      </c>
      <c r="B30" s="5">
        <v>2</v>
      </c>
    </row>
    <row r="31" spans="1:2" x14ac:dyDescent="0.25">
      <c r="A31" s="4" t="s">
        <v>79</v>
      </c>
      <c r="B31" s="5">
        <v>3</v>
      </c>
    </row>
    <row r="32" spans="1:2" x14ac:dyDescent="0.25">
      <c r="A32" s="4" t="s">
        <v>80</v>
      </c>
      <c r="B32" s="5">
        <v>4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dados_gerais</vt:lpstr>
      <vt:lpstr>dados</vt:lpstr>
      <vt:lpstr>interp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Madiã Vasconcelos</dc:creator>
  <cp:keywords/>
  <dc:description/>
  <cp:lastModifiedBy>Allisson Silva dos Santos</cp:lastModifiedBy>
  <cp:revision/>
  <dcterms:created xsi:type="dcterms:W3CDTF">2024-10-04T01:31:33Z</dcterms:created>
  <dcterms:modified xsi:type="dcterms:W3CDTF">2024-12-03T18:47:44Z</dcterms:modified>
  <cp:category/>
  <cp:contentStatus/>
</cp:coreProperties>
</file>