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60" windowWidth="19320" windowHeight="7620" tabRatio="916"/>
  </bookViews>
  <sheets>
    <sheet name="KPI-CVP-VÂN" sheetId="62" r:id="rId1"/>
  </sheets>
  <definedNames>
    <definedName name="_Fill" hidden="1">#REF!</definedName>
    <definedName name="Company2013" hidden="1">#REF!</definedName>
  </definedNames>
  <calcPr calcId="124519"/>
</workbook>
</file>

<file path=xl/calcChain.xml><?xml version="1.0" encoding="utf-8"?>
<calcChain xmlns="http://schemas.openxmlformats.org/spreadsheetml/2006/main">
  <c r="O52" i="62"/>
  <c r="O51"/>
  <c r="O56" l="1"/>
  <c r="O55"/>
  <c r="C53"/>
  <c r="O50"/>
  <c r="O49"/>
  <c r="O48"/>
  <c r="O47"/>
  <c r="O46"/>
  <c r="O44"/>
  <c r="O43"/>
  <c r="O42"/>
  <c r="O41"/>
  <c r="C39"/>
  <c r="O38"/>
  <c r="O34"/>
  <c r="O33"/>
  <c r="O32"/>
  <c r="O31"/>
  <c r="O30"/>
  <c r="O29"/>
  <c r="O28"/>
  <c r="O27"/>
  <c r="O26"/>
  <c r="O25"/>
  <c r="W61" l="1"/>
  <c r="S61" l="1"/>
</calcChain>
</file>

<file path=xl/sharedStrings.xml><?xml version="1.0" encoding="utf-8"?>
<sst xmlns="http://schemas.openxmlformats.org/spreadsheetml/2006/main" count="292" uniqueCount="213">
  <si>
    <t>ĐVT</t>
  </si>
  <si>
    <t>Tháng</t>
  </si>
  <si>
    <t>Kết quả</t>
  </si>
  <si>
    <t>Số lượng sai sót</t>
  </si>
  <si>
    <t>Mục tiêu trong kỳ</t>
  </si>
  <si>
    <t>Kết quả thực hiện</t>
  </si>
  <si>
    <t>C</t>
  </si>
  <si>
    <t>Cải thiện sự hài lòng của khách hàng về chất lượng điện, chất lượng dịch vụ và hình ảnh thương hiệu EVN  trách nhiệm &amp; minh bạch</t>
  </si>
  <si>
    <t>C1</t>
  </si>
  <si>
    <t>I4</t>
  </si>
  <si>
    <t>KH5</t>
  </si>
  <si>
    <t xml:space="preserve">Lập, triển khai kế hoạch CCHC của Công ty </t>
  </si>
  <si>
    <t>KH6</t>
  </si>
  <si>
    <t xml:space="preserve">Lập, triển khai kế hoạch thực hiện Quy chế dân chủ của Công ty </t>
  </si>
  <si>
    <t>HC1</t>
  </si>
  <si>
    <t>Công tác Văn thư</t>
  </si>
  <si>
    <t xml:space="preserve">Thực hiện chế độ báo cáo về công tác văn thư theo quy định (định kỳ và đột xuất). </t>
  </si>
  <si>
    <t>HC2</t>
  </si>
  <si>
    <t>Công tác lưu trữ</t>
  </si>
  <si>
    <t xml:space="preserve">Thực hiện chế độ báo cáo về công tác lưu trữ theo quy định (định kỳ và đột xuất). </t>
  </si>
  <si>
    <t>HC3</t>
  </si>
  <si>
    <t>Công tác Hành chính quản trị</t>
  </si>
  <si>
    <t>HC4</t>
  </si>
  <si>
    <t>Công tác Quan hệ cộng đồng</t>
  </si>
  <si>
    <t>HC5</t>
  </si>
  <si>
    <t>Công tác Y tế, Chăm sóc sức khỏe người lao động</t>
  </si>
  <si>
    <t xml:space="preserve">Thực hiện chế độ báo cáo về công tác y tế, chăm sóc sức khỏe NLĐ theo quy định (định kỳ và đột xuất). </t>
  </si>
  <si>
    <t>HC7</t>
  </si>
  <si>
    <t>CN3</t>
  </si>
  <si>
    <t>Khai thác hiệu quả các phần mềm được trang bị</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</si>
  <si>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</si>
  <si>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</si>
  <si>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QT1</t>
  </si>
  <si>
    <t>Lập kế hoạch và tổ chức triển khai duy trì áp dụng và cải tiến hệ thống quản lý chất lượng ISO 9001:2015 trong toàn Công ty</t>
  </si>
  <si>
    <t>Tổ chức kiểm tra, giám sát và theo dõi đánh giá việc thực hiện công tác Iso của CBCNV trong phòng.</t>
  </si>
  <si>
    <t>QT2</t>
  </si>
  <si>
    <t>Lập kế hoạch triển khai duy trì áp dụng và cải tiến công cụ 5S trong toàn Công ty.</t>
  </si>
  <si>
    <t>Tổ chức kiểm tra, giám sát và theo dõi đánh giá việc thực hiện công tác 5S của CBCNV trong phòng.</t>
  </si>
  <si>
    <t>VH1</t>
  </si>
  <si>
    <t>Công tác văn hóa doanh nghiệp</t>
  </si>
  <si>
    <t>Thực hiện công tác Văn hóa Doanh nghiệp trong đơn vị theo quy định của Công ty và Tổng Công ty Điện lực Miền Bắc</t>
  </si>
  <si>
    <t>Mã chức danh:</t>
  </si>
  <si>
    <t xml:space="preserve">KPI cấp công ty </t>
  </si>
  <si>
    <t>KPI của Phòng</t>
  </si>
  <si>
    <t>KPI cá nhân</t>
  </si>
  <si>
    <t xml:space="preserve">Tần suất </t>
  </si>
  <si>
    <t>Đơn vị đo</t>
  </si>
  <si>
    <t>Chỉ tiêu kế hoạch</t>
  </si>
  <si>
    <t>Cá nhân tự chấm</t>
  </si>
  <si>
    <t>Điểm chấm</t>
  </si>
  <si>
    <t>Điểm qui đổi</t>
  </si>
  <si>
    <t>A</t>
  </si>
  <si>
    <t>A.1</t>
  </si>
  <si>
    <t>A.2</t>
  </si>
  <si>
    <t>B</t>
  </si>
  <si>
    <t>B.1</t>
  </si>
  <si>
    <t>Ý thức, trách nhiệm với công việc được giao</t>
  </si>
  <si>
    <t>B.2</t>
  </si>
  <si>
    <t>Vi phạm các nội quy, quy chế của Công ty.</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</si>
  <si>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</si>
  <si>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</si>
  <si>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</si>
  <si>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</si>
  <si>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</si>
  <si>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</si>
  <si>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</si>
  <si>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Tỷ lệ TH</t>
  </si>
  <si>
    <t>Thực hiện tốt công tác dịch vụ khách hàng. Không vi phạm về quy định giao tiếp khách hàng.</t>
  </si>
  <si>
    <t>Trọng số cấp 1</t>
  </si>
  <si>
    <t>Trọng số câp 2</t>
  </si>
  <si>
    <t>F</t>
  </si>
  <si>
    <t>L</t>
  </si>
  <si>
    <t>I</t>
  </si>
  <si>
    <t>KPI</t>
  </si>
  <si>
    <t>Phòng: VĂN PHÒNG</t>
  </si>
  <si>
    <t xml:space="preserve">Mã cấp   1 </t>
  </si>
  <si>
    <t>Mã cấp 2</t>
  </si>
  <si>
    <t>Mã cấp 3</t>
  </si>
  <si>
    <t>Ban Giám đốc chấm</t>
  </si>
  <si>
    <t>CÔNG TY ĐIỆN LỰC YÊN BÁI</t>
  </si>
  <si>
    <t>VP01</t>
  </si>
  <si>
    <t>Bộ phận: CVP</t>
  </si>
  <si>
    <t>CHÁNH VĂN PHÒNG</t>
  </si>
  <si>
    <t>KH</t>
  </si>
  <si>
    <t xml:space="preserve">Trọng số cấp 3  </t>
  </si>
  <si>
    <t>KH. Lập kế hoạch sản xuất kinh doanh (cấp 3)</t>
  </si>
  <si>
    <t>Công tác văn thư</t>
  </si>
  <si>
    <t>Xây dựng và tổ chức thực hiện kế hoạch thanh tra, kiểm tra định kỳ hoặc đột xuất trong toàn Công ty về việc thực hiện các chính sách, pháp luật của Nhà nước, quy chế phân cấp quản lý, quy định, quy trình của Công ty và Tổng công ty đối với những lĩnh vực chuyên môn theo CNNV của phòng.</t>
  </si>
  <si>
    <t xml:space="preserve"> Quản lý, điều phối và sử dụng xe ô tô</t>
  </si>
  <si>
    <t>NHÓM CÁC CHỈ TIÊU THỰC HIỆN NHIỆM VỤ (Cấp1)</t>
  </si>
  <si>
    <t>Ý THỨC, TRÁCH NHIỆM VỚI CÔNG VIỆC (Cấp1)</t>
  </si>
  <si>
    <t xml:space="preserve">ĐIỂM THƯỞNG </t>
  </si>
  <si>
    <t>NHÓM KPI THEO MỤC TIÊU (Cấp2)</t>
  </si>
  <si>
    <t>NHÓM KPI THEO MTCV (Cấp2)</t>
  </si>
  <si>
    <t>Viễn cảnh tài chính (Cấp3)</t>
  </si>
  <si>
    <t>Viễn cảnh quan hệ khách hàng  (Cấp3)</t>
  </si>
  <si>
    <t>Viễn cảnh hoạt động nội bộ  (Cấp3)</t>
  </si>
  <si>
    <t>Viễn cảnh học hỏi và phát triển  (Cấp3)</t>
  </si>
  <si>
    <t>AT.ATLĐ-môi trường  (Cấp3)</t>
  </si>
  <si>
    <t>HC.Quản trị hành chính, quan hệ cộng đồng  (Cấp3)</t>
  </si>
  <si>
    <t>CN.Công nghệ thông tin  (Cấp3)</t>
  </si>
  <si>
    <t>KS.Thanh tra-kiểm soát nội bộ  (Cấp3)</t>
  </si>
  <si>
    <t>Soạn thảo và rà soát kỹ các văn bản, báo cáo, quy trình, quy định...của Văn phòng thuộc lĩnh vực được phân công trước khi trình ký  bảo đảm đúng đủ về nội dung và thể thức trình bầy.</t>
  </si>
  <si>
    <t>Có  cải tiến, hợp lý hóa sản xuất được công nhận</t>
  </si>
  <si>
    <t xml:space="preserve">Xếp loại </t>
  </si>
  <si>
    <t>Chỉ đạo và triển khai việc  thực hiện công tác lưu trữ của Công ty. Kiểm tra, theo dõi và giám sát việc thực hiện công tác lưu trữ.</t>
  </si>
  <si>
    <t xml:space="preserve">Chỉ đạo, theo dõi và giám sát việc thực hiện công tác Hành chính quản trị của Công ty.  Chủ trì hoặc phối hợp tổ chức các hội nghị, lễ hội...do công ty tổ chức. </t>
  </si>
  <si>
    <t>Chỉ đạo, theo dõi và giám sát việc thực hiện công tác Y tế - Chăm sóc sức khỏe người lao động của Công ty.</t>
  </si>
  <si>
    <t>Chỉ đạo, triển khai và thực hiện công tác Y tế, Chăm sóc sức khỏe người lao động của Công ty.</t>
  </si>
  <si>
    <t xml:space="preserve">Chỉ đạo, triển khai và thực hiện công tác Hành chính văn phòng, Chủ trì hoặc phối hợp tổ chức các hội nghị, lễ hội...do công ty tổ chức. </t>
  </si>
  <si>
    <t>Chỉ đạo và triển khai và thực hiện toàn bộ quy trình nghiệp vụ lưu trữ của Công ty theo đúng quy định.</t>
  </si>
  <si>
    <t>Chỉ đạo, triển khai và  thực hiện công tác hậu cần,Lễ tân, đón và tiếp khách</t>
  </si>
  <si>
    <t>Chỉ đạo, triển khai và thực hiện công tác Quan hệ cộng đồng, Thông tin truyền thông của Công ty</t>
  </si>
  <si>
    <t>Chỉ đạo, triển khai và  thực hiện công tác hậu cần,Lễ tân, đón và tiếp khách của Công ty</t>
  </si>
  <si>
    <t>Chỉ đạo, theo dõi và quản lý công tác vận hành, điều phối và sử dụng xe ô tô của Công ty  an toàn, hiệu quả.</t>
  </si>
  <si>
    <t>Chỉ đạo, theo dõi và giám sát việc thực hiện quản lý, vận hành, điều phối và sử dụng xe ô tô của Công ty an toàn, hiệu quả.</t>
  </si>
  <si>
    <t xml:space="preserve">Thực hiện chế độ báo cáo về công tác QHCĐ, TTTT theo quy định (định kỳ và đột xuất). </t>
  </si>
  <si>
    <t>Chỉ đạo xây dựng đề cương kiểm tra và tham gia thực hiện kế hoạch thanh tra, kiểm tra định kỳ hoặc đột xuất của Công ty đối với các đơn vị trực thuộc về việc thực hiện những lĩnh vực chuyên môn theo CNNV của phòng.</t>
  </si>
  <si>
    <t>C1.1.1</t>
  </si>
  <si>
    <t>VH1.1</t>
  </si>
  <si>
    <t>KH5.1</t>
  </si>
  <si>
    <t>KH5.1.1</t>
  </si>
  <si>
    <t>KH6.1</t>
  </si>
  <si>
    <t>KH6.1.1</t>
  </si>
  <si>
    <t>HC1.1</t>
  </si>
  <si>
    <t>HC1.1.2</t>
  </si>
  <si>
    <t>HC1.4</t>
  </si>
  <si>
    <t>HC1.4.2</t>
  </si>
  <si>
    <t>HC3.5</t>
  </si>
  <si>
    <t>HC3.5.2</t>
  </si>
  <si>
    <t>CN3.1.1</t>
  </si>
  <si>
    <t>KS3.1.1</t>
  </si>
  <si>
    <t>KS3.1</t>
  </si>
  <si>
    <t>QT1.1</t>
  </si>
  <si>
    <t>QT1.1.1</t>
  </si>
  <si>
    <t>QT2.1</t>
  </si>
  <si>
    <t>QT2.1.1</t>
  </si>
  <si>
    <t>VH1.1.3</t>
  </si>
  <si>
    <t>B.1.1</t>
  </si>
  <si>
    <t>B.2.1</t>
  </si>
  <si>
    <t>C.1.1</t>
  </si>
  <si>
    <t>C.2.1</t>
  </si>
  <si>
    <t>VH1.1.2</t>
  </si>
  <si>
    <t>B.1.1.1</t>
  </si>
  <si>
    <t>B.2.1.1</t>
  </si>
  <si>
    <t>HC3.1</t>
  </si>
  <si>
    <t>QT2.2.1</t>
  </si>
  <si>
    <t>HC2.1</t>
  </si>
  <si>
    <t>CN3.1</t>
  </si>
  <si>
    <t>HC7.1</t>
  </si>
  <si>
    <t>HC2.3</t>
  </si>
  <si>
    <t>HC2.3.2</t>
  </si>
  <si>
    <t>KQ</t>
  </si>
  <si>
    <t>TL=TH/KH; TH-KH; Hệ số</t>
  </si>
  <si>
    <t>G</t>
  </si>
  <si>
    <t>Gqđ=G*a</t>
  </si>
  <si>
    <t>TS</t>
  </si>
  <si>
    <t>a1</t>
  </si>
  <si>
    <t>a2</t>
  </si>
  <si>
    <t>a3</t>
  </si>
  <si>
    <t>a4</t>
  </si>
  <si>
    <t>HC4.1</t>
  </si>
  <si>
    <t>HC4.2</t>
  </si>
  <si>
    <t>HC5.1</t>
  </si>
  <si>
    <t>HC5.4</t>
  </si>
  <si>
    <t>HC2.1.1</t>
  </si>
  <si>
    <t>HC3.1.1</t>
  </si>
  <si>
    <t>HC4.1.1</t>
  </si>
  <si>
    <t>HC5.1.1</t>
  </si>
  <si>
    <t>HC7.1.1</t>
  </si>
  <si>
    <t>QT1.2.1</t>
  </si>
  <si>
    <t xml:space="preserve">Tham gia triển khai kế hoạch CCHC của Công ty </t>
  </si>
  <si>
    <t>Thực hiện CCHC theo kế hoạch của Công ty</t>
  </si>
  <si>
    <t xml:space="preserve">Tham gia triển khai  thực hiện Quy chế dân chủ của Công ty </t>
  </si>
  <si>
    <t>Thực hiện quy chế dân chủ của Công ty</t>
  </si>
  <si>
    <t>Thực hiện công tác văn thư của phòng</t>
  </si>
  <si>
    <t>Xây dựng, triển khai duy trì áp dụng và cải tiến hệ thống quản lý chất lượng ISO 9001:2015 của phòng</t>
  </si>
  <si>
    <t>Triển khai duy trì áp dụng  5S trong phòng</t>
  </si>
  <si>
    <t>Thực hiện VHDN theo quy định</t>
  </si>
  <si>
    <t>A3</t>
  </si>
  <si>
    <t>NHÓM CÁC CHỈ TIÊU CHUNG (KPI CHUNG)</t>
  </si>
  <si>
    <t>Chỉ đạo và thực hiện việc duy trì áp dụng và cải tiến hệ thống quản lý chất lượng ISO 9001:2015 của Công ty  đến toàn thể CBCNV trong phòng</t>
  </si>
  <si>
    <t>Chỉ đạo và thực hiện việc duy trì áp dụng và cải tiến công cụ 5S của Công ty đến toàn thể CBCNV trong phòng.</t>
  </si>
  <si>
    <t>Có sáng kiến được công nhận</t>
  </si>
  <si>
    <t>C.1.1.1</t>
  </si>
  <si>
    <t>C.1.1.2</t>
  </si>
  <si>
    <t>C.2.1.1</t>
  </si>
  <si>
    <t>C1.1</t>
  </si>
  <si>
    <t>HC4.2.2</t>
  </si>
  <si>
    <t>HC5.4.2</t>
  </si>
  <si>
    <t>HC4.4</t>
  </si>
  <si>
    <t>Thực hiện viết bài cho trang website của Công ty theo quy định</t>
  </si>
  <si>
    <t>HC4.4.1</t>
  </si>
  <si>
    <t xml:space="preserve">Trọng số cấp 4 </t>
  </si>
  <si>
    <t xml:space="preserve">Trọng số chỉ tiêu </t>
  </si>
  <si>
    <t xml:space="preserve">Trọng số chung (a) </t>
  </si>
  <si>
    <t>a5</t>
  </si>
  <si>
    <t>a=a1*a2*a3*a4*a5</t>
  </si>
  <si>
    <t>Triển khai và thực hiện công tác Quan hệ cộng đồng, Thông tin truyền thông của Công ty</t>
  </si>
  <si>
    <t>Số lượng bài viết</t>
  </si>
  <si>
    <t>Số CBCNV biết khai thác hiệu quả các phần mềm  được trang bị: Microsoft Office (Word, Excel, Power Point); Eoffice; Visio.</t>
  </si>
  <si>
    <t xml:space="preserve">Số lượng </t>
  </si>
  <si>
    <t>Số lượng phiếu NC</t>
  </si>
  <si>
    <t>QT1.2</t>
  </si>
  <si>
    <t>Số lần kiểm tra nội bộ</t>
  </si>
  <si>
    <t>Điểm</t>
  </si>
  <si>
    <t>≥70</t>
  </si>
  <si>
    <t>Số lượng</t>
  </si>
  <si>
    <t>QT2.2</t>
  </si>
  <si>
    <t>Thực hiện chấm điểm Văn hóa DN của cá nhân tháng/quý/năm theo quy định, lập báo cáo</t>
  </si>
  <si>
    <t>≥95</t>
  </si>
  <si>
    <t>MA THỊ HỒNG VÂN</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</si>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</sst>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37">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sz val="12"/>
      <name val="Times New Roman"/>
      <family val="1"/>
    </font>
    <font>
      <b/>
      <sz val="12"/>
      <name val="Times New Roman"/>
      <family val="1"/>
    </font>
    <font>
      <i/>
      <sz val="12"/>
      <name val="Times New Roman"/>
      <family val="1"/>
    </font>
    <font>
      <sz val="10"/>
      <name val="Times New Roman"/>
      <family val="1"/>
    </font>
    <font>
      <b/>
      <sz val="14"/>
      <name val="Times New Roman"/>
      <family val="1"/>
    </font>
    <font>
      <b/>
      <sz val="11"/>
      <name val="Times New Roman"/>
      <family val="1"/>
    </font>
    <font>
      <sz val="12"/>
      <name val="Times New Roman"/>
      <family val="1"/>
      <charset val="163"/>
    </font>
    <font>
      <b/>
      <sz val="12"/>
      <name val="Times New Roman"/>
      <family val="1"/>
      <charset val="163"/>
    </font>
    <font>
      <sz val="12"/>
      <name val="Tahoma"/>
      <family val="2"/>
    </font>
    <font>
      <b/>
      <sz val="10"/>
      <name val="Arial"/>
      <family val="2"/>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name val="Calibri"/>
      <family val="2"/>
      <scheme val="minor"/>
    </font>
    <font>
      <sz val="11.5"/>
      <name val="Times New Roman"/>
      <family val="1"/>
    </font>
    <font>
      <sz val="12"/>
      <name val="Calibri"/>
      <family val="2"/>
    </font>
    <font>
      <b/>
      <sz val="12"/>
      <color rgb="FFFF0000"/>
      <name val="Times New Roman"/>
      <family val="1"/>
    </font>
    <font>
      <sz val="12"/>
      <color rgb="FFFF0000"/>
      <name val="Times New Roman"/>
      <family val="1"/>
    </font>
  </fonts>
  <fills count="1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9"/>
        <bgColor indexed="26"/>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
      <patternFill patternType="solid">
        <fgColor theme="0" tint="-0.14999847407452621"/>
        <bgColor indexed="26"/>
      </patternFill>
    </fill>
    <fill>
      <patternFill patternType="solid">
        <fgColor theme="0" tint="-0.14999847407452621"/>
        <bgColor indexed="64"/>
      </patternFill>
    </fill>
    <fill>
      <patternFill patternType="solid">
        <fgColor rgb="FF00B050"/>
        <bgColor indexed="64"/>
      </patternFill>
    </fill>
    <fill>
      <patternFill patternType="solid">
        <fgColor theme="0" tint="-0.34998626667073579"/>
        <bgColor indexed="64"/>
      </patternFill>
    </fill>
  </fills>
  <borders count="1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s>
  <cellStyleXfs count="12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4"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11" fillId="0" borderId="0" applyFont="0" applyFill="0" applyBorder="0" applyAlignment="0" applyProtection="0"/>
    <xf numFmtId="169" fontId="11" fillId="0" borderId="0" applyFont="0" applyFill="0" applyBorder="0" applyAlignment="0" applyProtection="0"/>
    <xf numFmtId="165"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172" fontId="1" fillId="0" borderId="0" applyBorder="0" applyProtection="0"/>
    <xf numFmtId="0" fontId="12" fillId="0" borderId="0"/>
    <xf numFmtId="0" fontId="15" fillId="0" borderId="0"/>
    <xf numFmtId="0" fontId="12"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6" fillId="0" borderId="0" applyBorder="0" applyProtection="0"/>
    <xf numFmtId="9" fontId="1" fillId="0" borderId="0" applyBorder="0" applyProtection="0"/>
    <xf numFmtId="0" fontId="14" fillId="0" borderId="0">
      <alignment vertical="center"/>
    </xf>
    <xf numFmtId="0" fontId="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28" fillId="0" borderId="0" applyNumberFormat="0" applyFill="0" applyBorder="0" applyAlignment="0" applyProtection="0"/>
    <xf numFmtId="0" fontId="4" fillId="0" borderId="0"/>
    <xf numFmtId="0" fontId="4" fillId="0" borderId="0"/>
    <xf numFmtId="0" fontId="4" fillId="0" borderId="0"/>
    <xf numFmtId="0" fontId="29" fillId="0" borderId="0"/>
    <xf numFmtId="0" fontId="30" fillId="0" borderId="0"/>
    <xf numFmtId="0" fontId="27" fillId="0" borderId="0"/>
    <xf numFmtId="0" fontId="27" fillId="0" borderId="0"/>
    <xf numFmtId="0" fontId="27" fillId="0" borderId="0"/>
    <xf numFmtId="0" fontId="7" fillId="0" borderId="0"/>
    <xf numFmtId="0" fontId="4" fillId="0" borderId="0"/>
    <xf numFmtId="0" fontId="31" fillId="0" borderId="0"/>
    <xf numFmtId="0" fontId="13" fillId="0" borderId="0">
      <alignment vertical="center"/>
    </xf>
    <xf numFmtId="0" fontId="4"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4" fillId="0" borderId="0"/>
    <xf numFmtId="0" fontId="4" fillId="0" borderId="0"/>
    <xf numFmtId="0" fontId="4" fillId="0" borderId="0"/>
    <xf numFmtId="0" fontId="4" fillId="0" borderId="0"/>
    <xf numFmtId="0" fontId="7" fillId="0" borderId="0"/>
    <xf numFmtId="0" fontId="4" fillId="0" borderId="0"/>
    <xf numFmtId="0" fontId="3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2">
    <xf numFmtId="0" fontId="0" fillId="0" borderId="0" xfId="0"/>
    <xf numFmtId="0" fontId="18" fillId="2" borderId="3" xfId="0" applyFont="1" applyFill="1" applyBorder="1" applyAlignment="1">
      <alignment horizontal="center" vertical="center" wrapText="1"/>
    </xf>
    <xf numFmtId="0" fontId="17" fillId="2" borderId="3" xfId="0" applyNumberFormat="1" applyFont="1" applyFill="1" applyBorder="1" applyAlignment="1">
      <alignment vertical="center" wrapText="1"/>
    </xf>
    <xf numFmtId="0" fontId="18" fillId="2" borderId="3" xfId="0" applyNumberFormat="1" applyFont="1" applyFill="1" applyBorder="1" applyAlignment="1">
      <alignment horizontal="center" vertical="center" wrapText="1"/>
    </xf>
    <xf numFmtId="0" fontId="18" fillId="2" borderId="3" xfId="65" applyFont="1" applyFill="1" applyBorder="1" applyAlignment="1" applyProtection="1">
      <alignment horizontal="left" vertical="center" wrapText="1"/>
    </xf>
    <xf numFmtId="0" fontId="23" fillId="0" borderId="0" xfId="0" applyFont="1"/>
    <xf numFmtId="0" fontId="23" fillId="0" borderId="0" xfId="0" applyFont="1" applyFill="1"/>
    <xf numFmtId="0" fontId="23" fillId="0" borderId="0" xfId="0" applyFont="1" applyFill="1" applyAlignment="1">
      <alignment horizontal="center"/>
    </xf>
    <xf numFmtId="0" fontId="18" fillId="0" borderId="3" xfId="0" applyFont="1" applyFill="1" applyBorder="1" applyAlignment="1">
      <alignment horizontal="left" vertical="center" wrapText="1"/>
    </xf>
    <xf numFmtId="0" fontId="23" fillId="0" borderId="0" xfId="0" applyFont="1" applyAlignment="1">
      <alignment horizontal="center"/>
    </xf>
    <xf numFmtId="0" fontId="18" fillId="3" borderId="3" xfId="0" applyFont="1" applyFill="1" applyBorder="1" applyAlignment="1">
      <alignment horizontal="center" vertical="center" wrapText="1"/>
    </xf>
    <xf numFmtId="0" fontId="18" fillId="3" borderId="3" xfId="0" applyFont="1" applyFill="1" applyBorder="1" applyAlignment="1">
      <alignment horizontal="left" vertical="center" wrapText="1"/>
    </xf>
    <xf numFmtId="0" fontId="18" fillId="0" borderId="3" xfId="0" applyFont="1" applyFill="1" applyBorder="1" applyAlignment="1">
      <alignment horizontal="center" vertical="center"/>
    </xf>
    <xf numFmtId="0" fontId="17" fillId="0" borderId="3" xfId="0" applyFont="1" applyFill="1" applyBorder="1" applyAlignment="1">
      <alignment vertical="center"/>
    </xf>
    <xf numFmtId="9" fontId="17" fillId="0" borderId="3" xfId="110" applyFont="1" applyFill="1" applyBorder="1" applyAlignment="1">
      <alignment horizontal="center" vertical="center" wrapText="1"/>
    </xf>
    <xf numFmtId="0" fontId="17" fillId="0" borderId="3" xfId="0" applyFont="1" applyFill="1" applyBorder="1" applyAlignment="1">
      <alignment horizontal="left" vertical="center" wrapText="1"/>
    </xf>
    <xf numFmtId="0" fontId="17" fillId="0" borderId="0" xfId="0" applyFont="1" applyFill="1"/>
    <xf numFmtId="0" fontId="17" fillId="0" borderId="3" xfId="72" applyFont="1" applyFill="1" applyBorder="1" applyAlignment="1">
      <alignment horizontal="center" vertical="center" wrapText="1"/>
    </xf>
    <xf numFmtId="0" fontId="17" fillId="2" borderId="3" xfId="0" applyFont="1" applyFill="1" applyBorder="1" applyAlignment="1">
      <alignment horizontal="center" vertical="center" wrapText="1"/>
    </xf>
    <xf numFmtId="9" fontId="17" fillId="0" borderId="3" xfId="114" applyFont="1" applyFill="1" applyBorder="1" applyAlignment="1">
      <alignment horizontal="center" vertical="center" wrapText="1"/>
    </xf>
    <xf numFmtId="174" fontId="19" fillId="0" borderId="3" xfId="10" applyNumberFormat="1" applyFont="1" applyFill="1" applyBorder="1" applyAlignment="1" applyProtection="1">
      <alignment horizontal="center" vertical="center" wrapText="1"/>
    </xf>
    <xf numFmtId="0" fontId="17" fillId="2" borderId="3" xfId="109" applyFont="1" applyFill="1" applyBorder="1" applyAlignment="1">
      <alignment horizontal="center" vertical="center" wrapText="1"/>
    </xf>
    <xf numFmtId="0" fontId="17" fillId="0" borderId="3" xfId="109" applyFont="1" applyFill="1" applyBorder="1" applyAlignment="1">
      <alignment horizontal="center" vertical="center" wrapText="1"/>
    </xf>
    <xf numFmtId="0" fontId="23" fillId="0" borderId="3" xfId="109" applyFont="1" applyFill="1" applyBorder="1" applyAlignment="1">
      <alignment horizontal="center" vertical="center" wrapText="1"/>
    </xf>
    <xf numFmtId="9" fontId="17" fillId="0" borderId="3" xfId="0" applyNumberFormat="1" applyFont="1" applyFill="1" applyBorder="1" applyAlignment="1">
      <alignment horizontal="center" vertical="center" wrapText="1"/>
    </xf>
    <xf numFmtId="0" fontId="23" fillId="2" borderId="3" xfId="109" applyFont="1" applyFill="1" applyBorder="1" applyAlignment="1">
      <alignment horizontal="center" vertical="center" wrapText="1"/>
    </xf>
    <xf numFmtId="0" fontId="18" fillId="0" borderId="0" xfId="0" applyNumberFormat="1" applyFont="1" applyAlignment="1">
      <alignment horizontal="center"/>
    </xf>
    <xf numFmtId="0" fontId="23" fillId="0" borderId="0" xfId="0" applyFont="1" applyAlignment="1">
      <alignment horizontal="left"/>
    </xf>
    <xf numFmtId="0" fontId="24" fillId="0" borderId="0" xfId="0" applyFont="1" applyFill="1" applyAlignment="1">
      <alignment horizontal="center"/>
    </xf>
    <xf numFmtId="0" fontId="23" fillId="0" borderId="0" xfId="0" applyFont="1" applyFill="1" applyAlignment="1">
      <alignment horizontal="left"/>
    </xf>
    <xf numFmtId="0" fontId="18" fillId="0" borderId="0" xfId="0" applyFont="1"/>
    <xf numFmtId="0" fontId="18" fillId="0" borderId="0" xfId="0" applyFont="1" applyFill="1"/>
    <xf numFmtId="9" fontId="24" fillId="2" borderId="3" xfId="0" applyNumberFormat="1"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3" xfId="0" applyFont="1" applyFill="1" applyBorder="1" applyAlignment="1">
      <alignment horizontal="left" vertical="center" wrapText="1"/>
    </xf>
    <xf numFmtId="0" fontId="23" fillId="2" borderId="0" xfId="0" applyFont="1" applyFill="1"/>
    <xf numFmtId="0" fontId="24" fillId="2" borderId="3" xfId="0" applyFont="1" applyFill="1" applyBorder="1" applyAlignment="1">
      <alignment horizontal="left" vertical="center" wrapText="1"/>
    </xf>
    <xf numFmtId="0" fontId="23" fillId="2" borderId="0" xfId="0" applyFont="1" applyFill="1" applyBorder="1"/>
    <xf numFmtId="9" fontId="19" fillId="3" borderId="3" xfId="121" applyFont="1" applyFill="1" applyBorder="1" applyAlignment="1" applyProtection="1">
      <alignment horizontal="center" vertical="center" wrapText="1"/>
    </xf>
    <xf numFmtId="174" fontId="19" fillId="3" borderId="3" xfId="10" applyNumberFormat="1" applyFont="1" applyFill="1" applyBorder="1" applyAlignment="1" applyProtection="1">
      <alignment horizontal="center" vertical="center" wrapText="1"/>
    </xf>
    <xf numFmtId="9" fontId="17" fillId="2" borderId="3" xfId="0" applyNumberFormat="1" applyFont="1" applyFill="1" applyBorder="1" applyAlignment="1">
      <alignment horizontal="center" vertical="center" wrapText="1"/>
    </xf>
    <xf numFmtId="174" fontId="17" fillId="2" borderId="3" xfId="0" applyNumberFormat="1" applyFont="1" applyFill="1" applyBorder="1" applyAlignment="1">
      <alignment horizontal="center" vertical="center"/>
    </xf>
    <xf numFmtId="174" fontId="23" fillId="2" borderId="3" xfId="0" applyNumberFormat="1" applyFont="1" applyFill="1" applyBorder="1" applyAlignment="1">
      <alignment horizontal="center" vertical="center"/>
    </xf>
    <xf numFmtId="0" fontId="24" fillId="2" borderId="3" xfId="0" applyFont="1" applyFill="1" applyBorder="1" applyAlignment="1">
      <alignment horizontal="center" vertical="center" wrapText="1"/>
    </xf>
    <xf numFmtId="0" fontId="17" fillId="2" borderId="3" xfId="94" applyFont="1" applyFill="1" applyBorder="1" applyAlignment="1">
      <alignment horizontal="left" vertical="center" wrapText="1"/>
    </xf>
    <xf numFmtId="0" fontId="18" fillId="2" borderId="3" xfId="0" applyFont="1" applyFill="1" applyBorder="1" applyAlignment="1">
      <alignment horizontal="left" vertical="center" wrapText="1"/>
    </xf>
    <xf numFmtId="174" fontId="18" fillId="3" borderId="3" xfId="0" applyNumberFormat="1" applyFont="1" applyFill="1" applyBorder="1" applyAlignment="1">
      <alignment horizontal="left" vertical="center" wrapText="1"/>
    </xf>
    <xf numFmtId="174" fontId="17" fillId="2" borderId="3" xfId="8" applyNumberFormat="1" applyFont="1" applyFill="1" applyBorder="1" applyAlignment="1">
      <alignment horizontal="center" vertical="center"/>
    </xf>
    <xf numFmtId="174" fontId="17" fillId="0" borderId="3" xfId="10" applyNumberFormat="1" applyFont="1" applyFill="1" applyBorder="1" applyAlignment="1" applyProtection="1">
      <alignment horizontal="center" vertical="center" wrapText="1"/>
    </xf>
    <xf numFmtId="0" fontId="17" fillId="0" borderId="0" xfId="0" applyFont="1"/>
    <xf numFmtId="0" fontId="18" fillId="2" borderId="3" xfId="0" applyFont="1" applyFill="1" applyBorder="1" applyAlignment="1">
      <alignment vertical="center" wrapText="1"/>
    </xf>
    <xf numFmtId="9" fontId="17" fillId="7" borderId="3" xfId="0" applyNumberFormat="1"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7" borderId="3" xfId="0" applyFont="1" applyFill="1" applyBorder="1" applyAlignment="1">
      <alignment horizontal="left" vertical="center" wrapText="1"/>
    </xf>
    <xf numFmtId="174" fontId="17" fillId="7" borderId="3" xfId="10" applyNumberFormat="1" applyFont="1" applyFill="1" applyBorder="1" applyAlignment="1" applyProtection="1">
      <alignment horizontal="center" vertical="center" wrapText="1"/>
    </xf>
    <xf numFmtId="0" fontId="18" fillId="9" borderId="3" xfId="0" applyFont="1" applyFill="1" applyBorder="1" applyAlignment="1">
      <alignment vertical="center" wrapText="1"/>
    </xf>
    <xf numFmtId="0" fontId="17" fillId="9" borderId="3" xfId="0" applyNumberFormat="1" applyFont="1" applyFill="1" applyBorder="1" applyAlignment="1">
      <alignment vertical="center" wrapText="1"/>
    </xf>
    <xf numFmtId="0" fontId="17" fillId="9" borderId="3" xfId="94" applyFont="1" applyFill="1" applyBorder="1" applyAlignment="1">
      <alignment horizontal="justify" vertical="center" wrapText="1"/>
    </xf>
    <xf numFmtId="9" fontId="17" fillId="9" borderId="3" xfId="110" applyFont="1" applyFill="1" applyBorder="1" applyAlignment="1">
      <alignment horizontal="center" vertical="center" wrapText="1"/>
    </xf>
    <xf numFmtId="0" fontId="17" fillId="9" borderId="0" xfId="0" applyFont="1" applyFill="1"/>
    <xf numFmtId="0" fontId="17" fillId="9" borderId="3" xfId="72" applyFont="1" applyFill="1" applyBorder="1" applyAlignment="1">
      <alignment horizontal="center" vertical="center" wrapText="1"/>
    </xf>
    <xf numFmtId="9" fontId="19" fillId="9" borderId="3" xfId="121" applyFont="1" applyFill="1" applyBorder="1" applyAlignment="1" applyProtection="1">
      <alignment horizontal="center" vertical="center" wrapText="1"/>
    </xf>
    <xf numFmtId="174" fontId="17" fillId="9" borderId="3" xfId="10" applyNumberFormat="1" applyFont="1" applyFill="1" applyBorder="1" applyAlignment="1" applyProtection="1">
      <alignment horizontal="center" vertical="center" wrapText="1"/>
    </xf>
    <xf numFmtId="0" fontId="17" fillId="9" borderId="3" xfId="109" applyFont="1" applyFill="1" applyBorder="1" applyAlignment="1">
      <alignment horizontal="center" vertical="center" wrapText="1"/>
    </xf>
    <xf numFmtId="174" fontId="19" fillId="9" borderId="3" xfId="10" applyNumberFormat="1" applyFont="1" applyFill="1" applyBorder="1" applyAlignment="1" applyProtection="1">
      <alignment horizontal="center" vertical="center" wrapText="1"/>
    </xf>
    <xf numFmtId="9" fontId="18" fillId="0" borderId="0" xfId="0" applyNumberFormat="1" applyFont="1" applyAlignment="1">
      <alignment horizontal="center" textRotation="90"/>
    </xf>
    <xf numFmtId="9" fontId="23" fillId="0" borderId="0" xfId="0" applyNumberFormat="1" applyFont="1" applyAlignment="1">
      <alignment vertical="center" textRotation="90"/>
    </xf>
    <xf numFmtId="9" fontId="18" fillId="0" borderId="0" xfId="0" applyNumberFormat="1" applyFont="1" applyAlignment="1">
      <alignment vertical="center" textRotation="90"/>
    </xf>
    <xf numFmtId="174" fontId="18" fillId="3" borderId="3" xfId="0" applyNumberFormat="1" applyFont="1" applyFill="1" applyBorder="1"/>
    <xf numFmtId="0" fontId="25" fillId="0" borderId="0" xfId="0" applyFont="1"/>
    <xf numFmtId="0" fontId="17" fillId="0" borderId="3" xfId="0" applyFont="1" applyFill="1" applyBorder="1" applyAlignment="1">
      <alignment horizontal="center" vertical="center"/>
    </xf>
    <xf numFmtId="0" fontId="17" fillId="7" borderId="3" xfId="0" applyFont="1" applyFill="1" applyBorder="1" applyAlignment="1">
      <alignment horizontal="center" vertical="center" wrapText="1"/>
    </xf>
    <xf numFmtId="0" fontId="18" fillId="7" borderId="3" xfId="0" applyFont="1" applyFill="1" applyBorder="1" applyAlignment="1">
      <alignment vertical="center" wrapText="1"/>
    </xf>
    <xf numFmtId="174" fontId="17" fillId="7" borderId="3" xfId="0" applyNumberFormat="1" applyFont="1" applyFill="1" applyBorder="1" applyAlignment="1">
      <alignment horizontal="center" vertical="center"/>
    </xf>
    <xf numFmtId="9" fontId="17" fillId="10" borderId="3" xfId="0" applyNumberFormat="1" applyFont="1" applyFill="1" applyBorder="1" applyAlignment="1">
      <alignment horizontal="center" vertical="center" wrapText="1"/>
    </xf>
    <xf numFmtId="175" fontId="18" fillId="7" borderId="3" xfId="0" applyNumberFormat="1" applyFont="1" applyFill="1" applyBorder="1" applyAlignment="1">
      <alignment horizontal="left" vertical="center" wrapText="1"/>
    </xf>
    <xf numFmtId="0" fontId="23" fillId="10" borderId="3" xfId="0" applyFont="1" applyFill="1" applyBorder="1" applyAlignment="1">
      <alignment horizontal="center" vertical="center" wrapText="1"/>
    </xf>
    <xf numFmtId="9" fontId="19" fillId="10" borderId="3" xfId="121" applyFont="1" applyFill="1" applyBorder="1" applyAlignment="1" applyProtection="1">
      <alignment horizontal="center" vertical="center" wrapText="1"/>
    </xf>
    <xf numFmtId="174" fontId="19" fillId="10" borderId="3" xfId="10" applyNumberFormat="1" applyFont="1" applyFill="1" applyBorder="1" applyAlignment="1" applyProtection="1">
      <alignment horizontal="center" vertical="center" wrapText="1"/>
    </xf>
    <xf numFmtId="0" fontId="18" fillId="0" borderId="3" xfId="0" applyFont="1" applyFill="1" applyBorder="1" applyAlignment="1">
      <alignment horizontal="justify" vertical="center" wrapText="1"/>
    </xf>
    <xf numFmtId="9" fontId="18" fillId="8" borderId="3" xfId="0" applyNumberFormat="1" applyFont="1" applyFill="1" applyBorder="1" applyAlignment="1">
      <alignment vertical="center" textRotation="90"/>
    </xf>
    <xf numFmtId="0" fontId="18" fillId="13" borderId="3" xfId="0" applyFont="1" applyFill="1" applyBorder="1" applyAlignment="1">
      <alignment horizontal="center" vertical="center" wrapText="1"/>
    </xf>
    <xf numFmtId="0" fontId="18" fillId="13" borderId="3" xfId="0" applyFont="1" applyFill="1" applyBorder="1" applyAlignment="1">
      <alignment horizontal="left" vertical="center" wrapText="1"/>
    </xf>
    <xf numFmtId="175" fontId="18" fillId="13" borderId="3" xfId="0" applyNumberFormat="1" applyFont="1" applyFill="1" applyBorder="1" applyAlignment="1">
      <alignment horizontal="left" vertical="center" wrapText="1"/>
    </xf>
    <xf numFmtId="175" fontId="22" fillId="13" borderId="3" xfId="0" applyNumberFormat="1" applyFont="1" applyFill="1" applyBorder="1" applyAlignment="1">
      <alignment horizontal="left" vertical="center" wrapText="1"/>
    </xf>
    <xf numFmtId="9" fontId="18" fillId="7" borderId="3" xfId="0" applyNumberFormat="1" applyFont="1" applyFill="1" applyBorder="1" applyAlignment="1">
      <alignment horizontal="center" textRotation="90"/>
    </xf>
    <xf numFmtId="9" fontId="18" fillId="13" borderId="3" xfId="0" applyNumberFormat="1" applyFont="1" applyFill="1" applyBorder="1" applyAlignment="1">
      <alignment vertical="center" textRotation="90"/>
    </xf>
    <xf numFmtId="0" fontId="17" fillId="0" borderId="3" xfId="0" applyFont="1" applyBorder="1" applyAlignment="1">
      <alignment horizontal="center"/>
    </xf>
    <xf numFmtId="0" fontId="17" fillId="0" borderId="3" xfId="0" applyFont="1" applyBorder="1" applyAlignment="1">
      <alignment horizontal="center" vertical="center"/>
    </xf>
    <xf numFmtId="0" fontId="17" fillId="0" borderId="3" xfId="72" applyNumberFormat="1" applyFont="1" applyFill="1" applyBorder="1" applyAlignment="1">
      <alignment horizontal="center" vertical="center" wrapText="1"/>
    </xf>
    <xf numFmtId="0" fontId="17" fillId="0" borderId="3" xfId="0" applyNumberFormat="1" applyFont="1" applyFill="1" applyBorder="1" applyAlignment="1">
      <alignment horizontal="left" vertical="center" wrapText="1"/>
    </xf>
    <xf numFmtId="0" fontId="18" fillId="0" borderId="3" xfId="0" applyFont="1" applyFill="1" applyBorder="1" applyAlignment="1">
      <alignment vertical="center"/>
    </xf>
    <xf numFmtId="0" fontId="18" fillId="14" borderId="3" xfId="0" applyFont="1" applyFill="1" applyBorder="1" applyAlignment="1">
      <alignment horizontal="center" vertical="center"/>
    </xf>
    <xf numFmtId="0" fontId="17" fillId="14" borderId="3" xfId="0" applyFont="1" applyFill="1" applyBorder="1" applyAlignment="1">
      <alignment horizontal="center"/>
    </xf>
    <xf numFmtId="0" fontId="22" fillId="14" borderId="3" xfId="0" applyFont="1" applyFill="1" applyBorder="1" applyAlignment="1">
      <alignment horizontal="center" vertical="center" wrapText="1"/>
    </xf>
    <xf numFmtId="0" fontId="18" fillId="14" borderId="3" xfId="0" applyFont="1" applyFill="1" applyBorder="1" applyAlignment="1">
      <alignment horizontal="center" vertical="center" wrapText="1"/>
    </xf>
    <xf numFmtId="2" fontId="26" fillId="6" borderId="3" xfId="47" applyNumberFormat="1" applyFont="1" applyFill="1" applyBorder="1" applyAlignment="1">
      <alignment horizontal="center" vertical="center"/>
    </xf>
    <xf numFmtId="0" fontId="17" fillId="2" borderId="0" xfId="0" applyFont="1" applyFill="1" applyBorder="1"/>
    <xf numFmtId="0" fontId="18" fillId="0" borderId="3" xfId="72" applyNumberFormat="1" applyFont="1" applyFill="1" applyBorder="1" applyAlignment="1">
      <alignment horizontal="center" vertical="center" wrapText="1"/>
    </xf>
    <xf numFmtId="0" fontId="23" fillId="0" borderId="3" xfId="0" applyFont="1" applyFill="1" applyBorder="1" applyAlignment="1">
      <alignment horizontal="left" vertical="center" wrapText="1"/>
    </xf>
    <xf numFmtId="0" fontId="18" fillId="0" borderId="3" xfId="0" applyFont="1" applyBorder="1" applyAlignment="1">
      <alignment horizontal="justify" vertical="center" wrapText="1"/>
    </xf>
    <xf numFmtId="173" fontId="21" fillId="5" borderId="3" xfId="0" applyNumberFormat="1" applyFont="1" applyFill="1" applyBorder="1" applyAlignment="1">
      <alignment horizontal="center" vertical="center"/>
    </xf>
    <xf numFmtId="173" fontId="21" fillId="9" borderId="3" xfId="0" applyNumberFormat="1" applyFont="1" applyFill="1" applyBorder="1" applyAlignment="1">
      <alignment horizontal="center" vertical="center"/>
    </xf>
    <xf numFmtId="2" fontId="26" fillId="11" borderId="3" xfId="47" applyNumberFormat="1" applyFont="1" applyFill="1" applyBorder="1" applyAlignment="1">
      <alignment horizontal="center" vertical="center"/>
    </xf>
    <xf numFmtId="0" fontId="23" fillId="12" borderId="3" xfId="0" applyFont="1" applyFill="1" applyBorder="1"/>
    <xf numFmtId="174" fontId="18" fillId="7" borderId="3" xfId="10" applyNumberFormat="1" applyFont="1" applyFill="1" applyBorder="1" applyAlignment="1" applyProtection="1">
      <alignment horizontal="center" vertical="center" wrapText="1"/>
    </xf>
    <xf numFmtId="9" fontId="18" fillId="3" borderId="3" xfId="121" applyFont="1" applyFill="1" applyBorder="1" applyAlignment="1" applyProtection="1">
      <alignment horizontal="center" vertical="center" wrapText="1"/>
    </xf>
    <xf numFmtId="168" fontId="18" fillId="9" borderId="3" xfId="0" applyNumberFormat="1" applyFont="1" applyFill="1" applyBorder="1" applyAlignment="1">
      <alignment horizontal="center"/>
    </xf>
    <xf numFmtId="10" fontId="17" fillId="0" borderId="3" xfId="114"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7" fillId="9" borderId="3" xfId="0" applyNumberFormat="1" applyFont="1" applyFill="1" applyBorder="1" applyAlignment="1">
      <alignment horizontal="center" wrapText="1"/>
    </xf>
    <xf numFmtId="9" fontId="18" fillId="2" borderId="3" xfId="0" applyNumberFormat="1" applyFont="1" applyFill="1" applyBorder="1" applyAlignment="1">
      <alignment vertical="center" textRotation="90"/>
    </xf>
    <xf numFmtId="0" fontId="18" fillId="9" borderId="3" xfId="0" applyNumberFormat="1" applyFont="1" applyFill="1" applyBorder="1" applyAlignment="1">
      <alignment horizontal="center" vertical="center" wrapText="1"/>
    </xf>
    <xf numFmtId="0" fontId="18" fillId="0" borderId="0" xfId="0" applyFont="1" applyAlignment="1">
      <alignment horizontal="center"/>
    </xf>
    <xf numFmtId="0" fontId="18" fillId="0" borderId="0" xfId="0" applyFont="1" applyAlignment="1">
      <alignment horizontal="left"/>
    </xf>
    <xf numFmtId="9" fontId="18" fillId="8" borderId="3" xfId="0" applyNumberFormat="1" applyFont="1" applyFill="1" applyBorder="1" applyAlignment="1">
      <alignment horizontal="center" textRotation="90"/>
    </xf>
    <xf numFmtId="0" fontId="18" fillId="4" borderId="3" xfId="0" applyNumberFormat="1" applyFont="1" applyFill="1" applyBorder="1" applyAlignment="1">
      <alignment horizontal="center" vertical="center" wrapText="1"/>
    </xf>
    <xf numFmtId="9" fontId="18" fillId="4" borderId="3" xfId="0" applyNumberFormat="1" applyFont="1" applyFill="1" applyBorder="1" applyAlignment="1">
      <alignment horizontal="center" vertical="center" wrapText="1"/>
    </xf>
    <xf numFmtId="0" fontId="18" fillId="4" borderId="3" xfId="0" applyFont="1" applyFill="1" applyBorder="1" applyAlignment="1">
      <alignment horizontal="center" vertical="center" wrapText="1"/>
    </xf>
    <xf numFmtId="175" fontId="22" fillId="4" borderId="3" xfId="0" applyNumberFormat="1" applyFont="1" applyFill="1" applyBorder="1" applyAlignment="1">
      <alignment horizontal="left" vertical="center" wrapText="1"/>
    </xf>
    <xf numFmtId="9" fontId="18" fillId="13" borderId="3" xfId="0" applyNumberFormat="1" applyFont="1" applyFill="1" applyBorder="1" applyAlignment="1">
      <alignment horizontal="center" textRotation="90"/>
    </xf>
    <xf numFmtId="0" fontId="18" fillId="13" borderId="3" xfId="0" applyNumberFormat="1" applyFont="1" applyFill="1" applyBorder="1" applyAlignment="1">
      <alignment horizontal="center" vertical="center"/>
    </xf>
    <xf numFmtId="0" fontId="18" fillId="13" borderId="3" xfId="0" applyNumberFormat="1" applyFont="1" applyFill="1" applyBorder="1" applyAlignment="1">
      <alignment horizontal="left" vertical="center"/>
    </xf>
    <xf numFmtId="9" fontId="18" fillId="13" borderId="3" xfId="110" applyFont="1" applyFill="1" applyBorder="1" applyAlignment="1">
      <alignment horizontal="center" vertical="center" wrapText="1"/>
    </xf>
    <xf numFmtId="10" fontId="18" fillId="13" borderId="3" xfId="110" applyNumberFormat="1" applyFont="1" applyFill="1" applyBorder="1" applyAlignment="1">
      <alignment horizontal="center" vertical="center" wrapText="1"/>
    </xf>
    <xf numFmtId="0" fontId="18" fillId="3" borderId="3" xfId="0" applyFont="1" applyFill="1" applyBorder="1" applyAlignment="1">
      <alignment horizontal="center" vertical="center"/>
    </xf>
    <xf numFmtId="0" fontId="18" fillId="3" borderId="3" xfId="0" applyFont="1" applyFill="1" applyBorder="1" applyAlignment="1">
      <alignment vertical="center"/>
    </xf>
    <xf numFmtId="9" fontId="18" fillId="3" borderId="3" xfId="110" applyFont="1" applyFill="1" applyBorder="1" applyAlignment="1">
      <alignment horizontal="center" vertical="center" wrapText="1"/>
    </xf>
    <xf numFmtId="10" fontId="18" fillId="3" borderId="3" xfId="110" applyNumberFormat="1" applyFont="1" applyFill="1" applyBorder="1" applyAlignment="1">
      <alignment horizontal="center" vertical="center" wrapText="1"/>
    </xf>
    <xf numFmtId="10" fontId="17" fillId="0" borderId="3" xfId="110" applyNumberFormat="1" applyFont="1" applyFill="1" applyBorder="1" applyAlignment="1">
      <alignment horizontal="center" vertical="center" wrapText="1"/>
    </xf>
    <xf numFmtId="9" fontId="18" fillId="3" borderId="3" xfId="0" applyNumberFormat="1" applyFont="1" applyFill="1" applyBorder="1" applyAlignment="1">
      <alignment vertical="center"/>
    </xf>
    <xf numFmtId="10" fontId="18" fillId="3" borderId="3" xfId="0" applyNumberFormat="1" applyFont="1" applyFill="1" applyBorder="1" applyAlignment="1">
      <alignment vertical="center"/>
    </xf>
    <xf numFmtId="0" fontId="18" fillId="2" borderId="3" xfId="94" applyFont="1" applyFill="1" applyBorder="1" applyAlignment="1">
      <alignment horizontal="left" vertical="center" wrapText="1"/>
    </xf>
    <xf numFmtId="10" fontId="17" fillId="9" borderId="3" xfId="110" applyNumberFormat="1" applyFont="1" applyFill="1" applyBorder="1" applyAlignment="1">
      <alignment horizontal="center" vertical="center" wrapText="1"/>
    </xf>
    <xf numFmtId="0" fontId="18" fillId="7" borderId="3" xfId="0" applyNumberFormat="1" applyFont="1" applyFill="1" applyBorder="1" applyAlignment="1">
      <alignment horizontal="center" vertical="center"/>
    </xf>
    <xf numFmtId="0" fontId="18" fillId="7" borderId="3" xfId="0" applyNumberFormat="1" applyFont="1" applyFill="1" applyBorder="1" applyAlignment="1">
      <alignment horizontal="left" vertical="center"/>
    </xf>
    <xf numFmtId="9" fontId="18" fillId="7" borderId="3" xfId="110" applyFont="1" applyFill="1" applyBorder="1" applyAlignment="1">
      <alignment horizontal="center" vertical="center" wrapText="1"/>
    </xf>
    <xf numFmtId="10" fontId="18" fillId="7" borderId="3" xfId="110" applyNumberFormat="1" applyFont="1" applyFill="1" applyBorder="1" applyAlignment="1">
      <alignment horizontal="center" vertical="center" wrapText="1"/>
    </xf>
    <xf numFmtId="10" fontId="17" fillId="2" borderId="3" xfId="0" applyNumberFormat="1" applyFont="1" applyFill="1" applyBorder="1" applyAlignment="1">
      <alignment horizontal="center" vertical="center" wrapText="1"/>
    </xf>
    <xf numFmtId="10" fontId="17" fillId="7" borderId="3" xfId="0" applyNumberFormat="1" applyFont="1" applyFill="1" applyBorder="1" applyAlignment="1">
      <alignment horizontal="center" vertical="center" wrapText="1"/>
    </xf>
    <xf numFmtId="0" fontId="20" fillId="7" borderId="3" xfId="0" applyFont="1" applyFill="1" applyBorder="1" applyAlignment="1">
      <alignment horizontal="center" vertical="center" wrapText="1"/>
    </xf>
    <xf numFmtId="0" fontId="18" fillId="0" borderId="3" xfId="72" applyFont="1" applyFill="1" applyBorder="1" applyAlignment="1">
      <alignment horizontal="center" vertical="center" wrapText="1"/>
    </xf>
    <xf numFmtId="0" fontId="17" fillId="0" borderId="3" xfId="121" applyNumberFormat="1" applyFont="1" applyFill="1" applyBorder="1" applyAlignment="1" applyProtection="1">
      <alignment horizontal="center" vertical="center" wrapText="1"/>
    </xf>
    <xf numFmtId="0" fontId="17" fillId="0" borderId="3" xfId="0" applyFont="1" applyFill="1" applyBorder="1" applyAlignment="1">
      <alignment vertical="center" wrapText="1"/>
    </xf>
    <xf numFmtId="10" fontId="24" fillId="2" borderId="3" xfId="0" applyNumberFormat="1" applyFont="1" applyFill="1" applyBorder="1" applyAlignment="1">
      <alignment horizontal="center" vertical="center" wrapText="1"/>
    </xf>
    <xf numFmtId="9" fontId="24" fillId="4" borderId="3" xfId="0" applyNumberFormat="1" applyFont="1" applyFill="1" applyBorder="1" applyAlignment="1">
      <alignment horizontal="center" vertical="center" wrapText="1"/>
    </xf>
    <xf numFmtId="10" fontId="24" fillId="4" borderId="3" xfId="0" applyNumberFormat="1" applyFont="1" applyFill="1" applyBorder="1" applyAlignment="1">
      <alignment horizontal="center" vertical="center" wrapText="1"/>
    </xf>
    <xf numFmtId="0" fontId="23" fillId="8" borderId="3" xfId="0" applyFont="1" applyFill="1" applyBorder="1" applyAlignment="1">
      <alignment horizontal="center" vertical="center" wrapText="1"/>
    </xf>
    <xf numFmtId="174" fontId="18" fillId="4" borderId="3" xfId="0" applyNumberFormat="1" applyFont="1" applyFill="1" applyBorder="1" applyAlignment="1">
      <alignment horizontal="center" vertical="center"/>
    </xf>
    <xf numFmtId="10" fontId="17" fillId="0" borderId="3" xfId="0" applyNumberFormat="1" applyFont="1" applyFill="1" applyBorder="1" applyAlignment="1">
      <alignment horizontal="center" vertical="center" wrapText="1"/>
    </xf>
    <xf numFmtId="9" fontId="23" fillId="0" borderId="3" xfId="0" applyNumberFormat="1" applyFont="1" applyFill="1" applyBorder="1" applyAlignment="1">
      <alignment vertical="center" textRotation="90"/>
    </xf>
    <xf numFmtId="9" fontId="18" fillId="0" borderId="3" xfId="0" applyNumberFormat="1" applyFont="1" applyFill="1" applyBorder="1" applyAlignment="1">
      <alignment vertical="center" textRotation="90"/>
    </xf>
    <xf numFmtId="9" fontId="18" fillId="0" borderId="3" xfId="0" applyNumberFormat="1" applyFont="1" applyFill="1" applyBorder="1" applyAlignment="1">
      <alignment horizontal="center" textRotation="90"/>
    </xf>
    <xf numFmtId="174" fontId="33" fillId="0" borderId="3" xfId="10" applyNumberFormat="1" applyFont="1" applyFill="1" applyBorder="1" applyAlignment="1" applyProtection="1">
      <alignment horizontal="center" vertical="center" wrapText="1"/>
    </xf>
    <xf numFmtId="9" fontId="23" fillId="0" borderId="3" xfId="0" applyNumberFormat="1" applyFont="1" applyBorder="1" applyAlignment="1">
      <alignment vertical="center" textRotation="90"/>
    </xf>
    <xf numFmtId="9" fontId="18" fillId="0" borderId="3" xfId="0" applyNumberFormat="1" applyFont="1" applyBorder="1" applyAlignment="1">
      <alignment vertical="center" textRotation="90"/>
    </xf>
    <xf numFmtId="9" fontId="18" fillId="0" borderId="3" xfId="0" applyNumberFormat="1" applyFont="1" applyBorder="1" applyAlignment="1">
      <alignment horizontal="center" textRotation="90"/>
    </xf>
    <xf numFmtId="0" fontId="18" fillId="10" borderId="3" xfId="0" applyFont="1" applyFill="1" applyBorder="1" applyAlignment="1">
      <alignment vertical="center"/>
    </xf>
    <xf numFmtId="0" fontId="18" fillId="9" borderId="3" xfId="0" applyFont="1" applyFill="1" applyBorder="1" applyAlignment="1">
      <alignment horizontal="left" vertical="center" wrapText="1"/>
    </xf>
    <xf numFmtId="9" fontId="18" fillId="9" borderId="3" xfId="0" applyNumberFormat="1" applyFont="1" applyFill="1" applyBorder="1" applyAlignment="1">
      <alignment horizontal="center"/>
    </xf>
    <xf numFmtId="0" fontId="17" fillId="9" borderId="3" xfId="0" applyNumberFormat="1" applyFont="1" applyFill="1" applyBorder="1" applyAlignment="1">
      <alignment horizontal="center" vertical="center" wrapText="1"/>
    </xf>
    <xf numFmtId="0" fontId="18" fillId="10" borderId="3" xfId="0" applyFont="1" applyFill="1" applyBorder="1" applyAlignment="1">
      <alignment horizontal="center" vertical="center"/>
    </xf>
    <xf numFmtId="0" fontId="17"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9" fontId="18" fillId="7" borderId="3" xfId="0" applyNumberFormat="1" applyFont="1" applyFill="1" applyBorder="1" applyAlignment="1">
      <alignment horizontal="center" vertical="center" textRotation="90"/>
    </xf>
    <xf numFmtId="0" fontId="18" fillId="9" borderId="3" xfId="0" applyFont="1" applyFill="1" applyBorder="1" applyAlignment="1">
      <alignment horizontal="center" vertical="center" wrapText="1"/>
    </xf>
    <xf numFmtId="0" fontId="17" fillId="9" borderId="3" xfId="0" applyFont="1" applyFill="1" applyBorder="1" applyAlignment="1">
      <alignment horizontal="center" vertical="center" wrapText="1"/>
    </xf>
    <xf numFmtId="9" fontId="18" fillId="13" borderId="3" xfId="0" applyNumberFormat="1" applyFont="1" applyFill="1" applyBorder="1" applyAlignment="1">
      <alignment horizontal="center" vertical="center" textRotation="90"/>
    </xf>
    <xf numFmtId="0" fontId="18" fillId="4" borderId="3" xfId="0" applyFont="1" applyFill="1" applyBorder="1" applyAlignment="1">
      <alignment horizontal="left" vertical="center" wrapText="1"/>
    </xf>
    <xf numFmtId="0" fontId="17" fillId="2" borderId="3" xfId="0" applyFont="1" applyFill="1" applyBorder="1" applyAlignment="1">
      <alignment horizontal="left" vertical="center" wrapText="1"/>
    </xf>
    <xf numFmtId="0" fontId="17" fillId="9" borderId="3" xfId="0" applyFont="1" applyFill="1" applyBorder="1" applyAlignment="1">
      <alignment horizontal="left" vertical="center" wrapText="1"/>
    </xf>
    <xf numFmtId="0" fontId="18" fillId="9" borderId="3" xfId="0" applyNumberFormat="1" applyFont="1" applyFill="1" applyBorder="1" applyAlignment="1">
      <alignment vertical="center" wrapText="1"/>
    </xf>
    <xf numFmtId="0" fontId="34" fillId="2" borderId="3" xfId="0" applyFont="1" applyFill="1" applyBorder="1" applyAlignment="1">
      <alignment horizontal="center" vertical="center" wrapText="1"/>
    </xf>
    <xf numFmtId="0" fontId="17" fillId="0" borderId="4" xfId="0" applyFont="1" applyFill="1" applyBorder="1" applyAlignment="1">
      <alignment horizontal="left" vertical="center" wrapText="1"/>
    </xf>
    <xf numFmtId="0" fontId="18" fillId="0" borderId="6" xfId="0" applyFont="1" applyFill="1" applyBorder="1" applyAlignment="1">
      <alignment vertical="center" wrapText="1"/>
    </xf>
    <xf numFmtId="0" fontId="17" fillId="0" borderId="6" xfId="0" applyFont="1" applyFill="1" applyBorder="1" applyAlignment="1">
      <alignment vertical="center" wrapText="1"/>
    </xf>
    <xf numFmtId="0" fontId="18" fillId="0" borderId="3" xfId="0" applyFont="1" applyFill="1" applyBorder="1" applyAlignment="1">
      <alignment vertical="center" wrapText="1"/>
    </xf>
    <xf numFmtId="9" fontId="35" fillId="7" borderId="3" xfId="0" applyNumberFormat="1" applyFont="1" applyFill="1" applyBorder="1" applyAlignment="1">
      <alignment horizontal="center" vertical="center" textRotation="90"/>
    </xf>
    <xf numFmtId="0" fontId="36" fillId="9" borderId="3" xfId="0" applyNumberFormat="1" applyFont="1" applyFill="1" applyBorder="1" applyAlignment="1">
      <alignment vertical="center" wrapText="1"/>
    </xf>
    <xf numFmtId="0" fontId="36" fillId="2" borderId="3" xfId="0" applyFont="1" applyFill="1" applyBorder="1" applyAlignment="1">
      <alignment horizontal="justify" vertical="center"/>
    </xf>
    <xf numFmtId="0" fontId="36" fillId="2" borderId="3" xfId="0" applyNumberFormat="1" applyFont="1" applyFill="1" applyBorder="1" applyAlignment="1">
      <alignment horizontal="center" vertical="center" wrapText="1"/>
    </xf>
    <xf numFmtId="0" fontId="36" fillId="2" borderId="3" xfId="0" applyFont="1" applyFill="1" applyBorder="1" applyAlignment="1">
      <alignment horizontal="center" vertical="center" wrapText="1"/>
    </xf>
    <xf numFmtId="9" fontId="36" fillId="0" borderId="3" xfId="110" applyFont="1" applyFill="1" applyBorder="1" applyAlignment="1">
      <alignment horizontal="center" vertical="center" wrapText="1"/>
    </xf>
    <xf numFmtId="10" fontId="36" fillId="0" borderId="3" xfId="114" applyNumberFormat="1" applyFont="1" applyFill="1" applyBorder="1" applyAlignment="1">
      <alignment horizontal="center" vertical="center" wrapText="1"/>
    </xf>
    <xf numFmtId="0" fontId="36" fillId="0" borderId="3" xfId="0" applyFont="1" applyFill="1" applyBorder="1" applyAlignment="1">
      <alignment horizontal="center" vertical="center" wrapText="1"/>
    </xf>
    <xf numFmtId="0" fontId="36" fillId="0" borderId="3" xfId="121" applyNumberFormat="1" applyFont="1" applyFill="1" applyBorder="1" applyAlignment="1" applyProtection="1">
      <alignment horizontal="center" vertical="center" wrapText="1"/>
    </xf>
    <xf numFmtId="174" fontId="36" fillId="0" borderId="3" xfId="10" applyNumberFormat="1" applyFont="1" applyFill="1" applyBorder="1" applyAlignment="1" applyProtection="1">
      <alignment horizontal="center" vertical="center" wrapText="1"/>
    </xf>
    <xf numFmtId="0" fontId="18" fillId="9" borderId="3" xfId="0" applyFont="1" applyFill="1" applyBorder="1" applyAlignment="1">
      <alignment horizontal="center" vertical="center" wrapText="1"/>
    </xf>
    <xf numFmtId="9" fontId="18" fillId="13" borderId="3" xfId="0" applyNumberFormat="1" applyFont="1" applyFill="1" applyBorder="1" applyAlignment="1">
      <alignment horizontal="center" vertical="center" textRotation="90"/>
    </xf>
    <xf numFmtId="9" fontId="18" fillId="7" borderId="3" xfId="0" applyNumberFormat="1" applyFont="1" applyFill="1" applyBorder="1" applyAlignment="1">
      <alignment horizontal="center" vertical="center" textRotation="90"/>
    </xf>
    <xf numFmtId="0" fontId="32" fillId="0" borderId="3" xfId="0" applyFont="1" applyBorder="1" applyAlignment="1">
      <alignment horizontal="center"/>
    </xf>
    <xf numFmtId="0" fontId="17" fillId="9" borderId="3" xfId="0" applyFont="1" applyFill="1" applyBorder="1" applyAlignment="1">
      <alignment horizontal="center" vertical="center" wrapText="1"/>
    </xf>
    <xf numFmtId="0" fontId="17" fillId="2" borderId="3" xfId="0" applyFont="1" applyFill="1" applyBorder="1" applyAlignment="1">
      <alignment horizontal="left" vertical="center" wrapText="1"/>
    </xf>
    <xf numFmtId="0" fontId="17" fillId="9" borderId="3" xfId="0" applyFont="1" applyFill="1" applyBorder="1" applyAlignment="1">
      <alignment horizontal="left" vertical="center" wrapText="1"/>
    </xf>
    <xf numFmtId="0" fontId="17" fillId="9"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12" borderId="3" xfId="0" applyFont="1" applyFill="1" applyBorder="1" applyAlignment="1">
      <alignment horizontal="center" vertical="center"/>
    </xf>
    <xf numFmtId="0" fontId="18" fillId="0" borderId="0" xfId="0" applyFont="1" applyAlignment="1">
      <alignment horizontal="center"/>
    </xf>
    <xf numFmtId="0" fontId="18" fillId="0" borderId="0" xfId="0" applyFont="1" applyFill="1" applyAlignment="1">
      <alignment horizontal="center"/>
    </xf>
    <xf numFmtId="0" fontId="17" fillId="9" borderId="3" xfId="0" applyNumberFormat="1" applyFont="1" applyFill="1" applyBorder="1" applyAlignment="1">
      <alignment horizontal="center" vertical="center" wrapText="1"/>
    </xf>
    <xf numFmtId="0" fontId="24" fillId="4" borderId="3" xfId="0" applyFont="1" applyFill="1" applyBorder="1" applyAlignment="1">
      <alignment horizontal="left" vertical="center" wrapText="1"/>
    </xf>
    <xf numFmtId="0" fontId="18" fillId="0" borderId="6" xfId="0" applyFont="1" applyFill="1" applyBorder="1" applyAlignment="1">
      <alignment horizontal="center" vertical="center"/>
    </xf>
    <xf numFmtId="0" fontId="18" fillId="0" borderId="4" xfId="0" applyFont="1" applyFill="1" applyBorder="1" applyAlignment="1">
      <alignment horizontal="center" vertical="center"/>
    </xf>
    <xf numFmtId="0" fontId="17" fillId="0" borderId="6" xfId="0" applyNumberFormat="1" applyFont="1" applyFill="1" applyBorder="1" applyAlignment="1">
      <alignment horizontal="center" vertical="center" wrapText="1"/>
    </xf>
    <xf numFmtId="0" fontId="17" fillId="0" borderId="4" xfId="0" applyNumberFormat="1" applyFont="1" applyFill="1" applyBorder="1" applyAlignment="1">
      <alignment horizontal="center" vertical="center" wrapText="1"/>
    </xf>
    <xf numFmtId="0" fontId="17" fillId="9" borderId="6" xfId="0" applyNumberFormat="1" applyFont="1" applyFill="1" applyBorder="1" applyAlignment="1">
      <alignment horizontal="center" vertical="center" wrapText="1"/>
    </xf>
    <xf numFmtId="0" fontId="17" fillId="9" borderId="4" xfId="0" applyNumberFormat="1" applyFont="1" applyFill="1" applyBorder="1" applyAlignment="1">
      <alignment horizontal="center" vertical="center" wrapText="1"/>
    </xf>
    <xf numFmtId="9" fontId="18" fillId="8" borderId="3" xfId="0" applyNumberFormat="1" applyFont="1" applyFill="1" applyBorder="1" applyAlignment="1">
      <alignment horizontal="center" vertical="center" textRotation="90"/>
    </xf>
    <xf numFmtId="0" fontId="18" fillId="10" borderId="3" xfId="0" applyFont="1" applyFill="1" applyBorder="1" applyAlignment="1">
      <alignment horizontal="left" vertical="center" wrapText="1"/>
    </xf>
    <xf numFmtId="0" fontId="18" fillId="10" borderId="3" xfId="0" applyFont="1" applyFill="1" applyBorder="1" applyAlignment="1">
      <alignment horizontal="center" vertical="center"/>
    </xf>
    <xf numFmtId="0" fontId="18" fillId="0"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9" fontId="18" fillId="7" borderId="3" xfId="0" applyNumberFormat="1" applyFont="1" applyFill="1" applyBorder="1" applyAlignment="1">
      <alignment horizontal="center" vertical="center" textRotation="90"/>
    </xf>
    <xf numFmtId="0" fontId="18" fillId="9" borderId="3" xfId="0" applyFont="1" applyFill="1" applyBorder="1" applyAlignment="1">
      <alignment horizontal="center" vertical="center" wrapText="1"/>
    </xf>
    <xf numFmtId="9" fontId="18" fillId="13" borderId="3" xfId="0" applyNumberFormat="1" applyFont="1" applyFill="1" applyBorder="1" applyAlignment="1">
      <alignment horizontal="center" vertical="center" textRotation="90"/>
    </xf>
    <xf numFmtId="0" fontId="18" fillId="7" borderId="3" xfId="0" applyFont="1" applyFill="1" applyBorder="1" applyAlignment="1">
      <alignment horizontal="left" wrapText="1"/>
    </xf>
    <xf numFmtId="0" fontId="18" fillId="7" borderId="3" xfId="0" applyNumberFormat="1" applyFont="1" applyFill="1" applyBorder="1" applyAlignment="1">
      <alignment horizontal="left" wrapText="1"/>
    </xf>
    <xf numFmtId="9" fontId="18" fillId="7" borderId="6" xfId="0" applyNumberFormat="1" applyFont="1" applyFill="1" applyBorder="1" applyAlignment="1">
      <alignment horizontal="center" vertical="center" textRotation="90"/>
    </xf>
    <xf numFmtId="9" fontId="18" fillId="7" borderId="4" xfId="0" applyNumberFormat="1" applyFont="1" applyFill="1" applyBorder="1" applyAlignment="1">
      <alignment horizontal="center" vertical="center" textRotation="90"/>
    </xf>
    <xf numFmtId="0" fontId="18" fillId="4" borderId="3" xfId="0" applyFont="1" applyFill="1" applyBorder="1" applyAlignment="1">
      <alignment horizontal="left" vertical="center" wrapText="1"/>
    </xf>
    <xf numFmtId="0" fontId="32" fillId="0" borderId="3" xfId="0" applyFont="1" applyBorder="1" applyAlignment="1">
      <alignment horizontal="center"/>
    </xf>
    <xf numFmtId="0" fontId="17" fillId="2" borderId="3" xfId="0" applyFont="1" applyFill="1" applyBorder="1" applyAlignment="1">
      <alignment horizontal="left" vertical="center" wrapText="1"/>
    </xf>
    <xf numFmtId="0" fontId="17" fillId="9" borderId="3" xfId="0" applyFont="1" applyFill="1" applyBorder="1" applyAlignment="1">
      <alignment horizontal="left" vertical="center" wrapText="1"/>
    </xf>
    <xf numFmtId="0" fontId="22" fillId="0" borderId="3" xfId="0" applyFont="1" applyFill="1" applyBorder="1" applyAlignment="1">
      <alignment horizontal="center" vertical="center" wrapText="1"/>
    </xf>
    <xf numFmtId="0" fontId="18" fillId="0" borderId="3" xfId="0" applyNumberFormat="1" applyFont="1" applyFill="1" applyBorder="1" applyAlignment="1">
      <alignment horizontal="center" vertical="center" wrapText="1"/>
    </xf>
    <xf numFmtId="0" fontId="18" fillId="0" borderId="0" xfId="0" applyFont="1" applyAlignment="1">
      <alignment horizontal="center" vertical="center"/>
    </xf>
    <xf numFmtId="0" fontId="18" fillId="0" borderId="10" xfId="0" applyFont="1" applyBorder="1" applyAlignment="1">
      <alignment horizontal="center" vertical="center"/>
    </xf>
    <xf numFmtId="0" fontId="18" fillId="0" borderId="5" xfId="0" applyFont="1" applyBorder="1" applyAlignment="1">
      <alignment horizontal="center" vertical="center"/>
    </xf>
    <xf numFmtId="0" fontId="18" fillId="0" borderId="9" xfId="0" applyFont="1" applyBorder="1" applyAlignment="1">
      <alignment horizontal="center" vertical="center"/>
    </xf>
    <xf numFmtId="9" fontId="18" fillId="0" borderId="3" xfId="0" applyNumberFormat="1"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0" borderId="7"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7" fillId="0" borderId="7" xfId="0" applyFont="1" applyBorder="1" applyAlignment="1">
      <alignment horizontal="center" vertical="center"/>
    </xf>
    <xf numFmtId="0" fontId="17" fillId="0" borderId="2" xfId="0" applyFont="1" applyBorder="1" applyAlignment="1">
      <alignment horizontal="center" vertical="center"/>
    </xf>
    <xf numFmtId="0" fontId="17" fillId="0" borderId="8" xfId="0" applyFont="1" applyBorder="1" applyAlignment="1">
      <alignment horizontal="center" vertical="center"/>
    </xf>
    <xf numFmtId="0" fontId="18" fillId="0" borderId="3" xfId="0" applyFont="1" applyFill="1" applyBorder="1" applyAlignment="1">
      <alignment horizontal="left" vertical="center" wrapText="1"/>
    </xf>
    <xf numFmtId="0" fontId="17" fillId="0" borderId="3" xfId="0" applyFont="1" applyBorder="1" applyAlignment="1">
      <alignment horizontal="left" vertical="center"/>
    </xf>
    <xf numFmtId="0" fontId="17" fillId="14" borderId="3" xfId="0" applyFont="1" applyFill="1" applyBorder="1" applyAlignment="1">
      <alignment horizontal="left"/>
    </xf>
    <xf numFmtId="0" fontId="18" fillId="3" borderId="3" xfId="0" applyFont="1" applyFill="1" applyBorder="1" applyAlignment="1">
      <alignment horizontal="left" vertical="center"/>
    </xf>
    <xf numFmtId="0" fontId="17" fillId="0" borderId="3" xfId="0" applyFont="1" applyFill="1" applyBorder="1" applyAlignment="1">
      <alignment horizontal="left" vertical="center"/>
    </xf>
    <xf numFmtId="0" fontId="17" fillId="2" borderId="3" xfId="72" applyFont="1" applyFill="1" applyBorder="1" applyAlignment="1">
      <alignment horizontal="left" vertical="center" wrapText="1"/>
    </xf>
    <xf numFmtId="0" fontId="17" fillId="9" borderId="3" xfId="94" applyFont="1" applyFill="1" applyBorder="1" applyAlignment="1">
      <alignment horizontal="left" vertical="center" wrapText="1"/>
    </xf>
    <xf numFmtId="0" fontId="17" fillId="2" borderId="3" xfId="0" applyNumberFormat="1" applyFont="1" applyFill="1" applyBorder="1" applyAlignment="1">
      <alignment horizontal="left" vertical="center" wrapText="1"/>
    </xf>
    <xf numFmtId="0" fontId="17" fillId="9" borderId="3" xfId="0" applyNumberFormat="1" applyFont="1" applyFill="1" applyBorder="1" applyAlignment="1">
      <alignment horizontal="left" vertical="center" wrapText="1"/>
    </xf>
    <xf numFmtId="0" fontId="17" fillId="0" borderId="3" xfId="0" applyFont="1" applyFill="1" applyBorder="1" applyAlignment="1">
      <alignment horizontal="left" wrapText="1"/>
    </xf>
    <xf numFmtId="0" fontId="36" fillId="9" borderId="3" xfId="0" applyNumberFormat="1" applyFont="1" applyFill="1" applyBorder="1" applyAlignment="1">
      <alignment horizontal="left" vertical="center" wrapText="1"/>
    </xf>
    <xf numFmtId="0" fontId="17" fillId="9" borderId="3" xfId="0" applyNumberFormat="1" applyFont="1" applyFill="1" applyBorder="1" applyAlignment="1">
      <alignment horizontal="left" vertical="center" wrapText="1"/>
    </xf>
    <xf numFmtId="0" fontId="17" fillId="0" borderId="6" xfId="0" applyNumberFormat="1" applyFont="1" applyFill="1" applyBorder="1" applyAlignment="1">
      <alignment horizontal="left" vertical="center" wrapText="1"/>
    </xf>
    <xf numFmtId="0" fontId="17" fillId="0" borderId="4" xfId="0" applyNumberFormat="1"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14" borderId="3" xfId="0" applyFont="1" applyFill="1" applyBorder="1" applyAlignment="1">
      <alignment horizontal="center" vertical="center"/>
    </xf>
    <xf numFmtId="0" fontId="18" fillId="2" borderId="3" xfId="72" applyFont="1" applyFill="1" applyBorder="1" applyAlignment="1">
      <alignment horizontal="center" vertical="center" wrapText="1"/>
    </xf>
    <xf numFmtId="0" fontId="18" fillId="9" borderId="3" xfId="94" applyFont="1" applyFill="1" applyBorder="1" applyAlignment="1">
      <alignment horizontal="center" vertical="center" wrapText="1"/>
    </xf>
    <xf numFmtId="0" fontId="17" fillId="2" borderId="3" xfId="72" applyFont="1" applyFill="1" applyBorder="1" applyAlignment="1">
      <alignment horizontal="center" vertical="center" wrapText="1"/>
    </xf>
    <xf numFmtId="0" fontId="35" fillId="9" borderId="3" xfId="0" applyNumberFormat="1" applyFont="1" applyFill="1" applyBorder="1" applyAlignment="1">
      <alignment horizontal="center" vertical="center" wrapText="1"/>
    </xf>
    <xf numFmtId="0" fontId="23" fillId="0" borderId="0" xfId="0" applyFont="1" applyAlignment="1">
      <alignment horizontal="center" vertical="center"/>
    </xf>
  </cellXfs>
  <cellStyles count="12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3" xfId="38"/>
    <cellStyle name="Excel Built-in Excel Built-in Excel Built-in Comma 8" xfId="39"/>
    <cellStyle name="Excel Built-in Excel Built-in Excel Built-in Comma 8 2" xfId="40"/>
    <cellStyle name="Excel Built-in Excel Built-in Excel Built-in Comma 8 2 2" xfId="41"/>
    <cellStyle name="Excel Built-in Excel Built-in Excel Built-in Comma 8 3" xfId="42"/>
    <cellStyle name="Excel Built-in Excel Built-in Excel Built-in Comma 8 4" xfId="43"/>
    <cellStyle name="Excel Built-in Excel Built-in Excel Built-in Normal 8" xfId="44"/>
    <cellStyle name="Excel Built-in Excel Built-in Excel Built-in Normal 8 2" xfId="45"/>
    <cellStyle name="Excel Built-in Excel Built-in Excel Built-in Normal 8 2 2" xfId="46"/>
    <cellStyle name="Excel Built-in Excel Built-in Excel Built-in Normal_Sheet1" xfId="47"/>
    <cellStyle name="Excel Built-in Excel Built-in Excel Built-in Percent 3 2" xfId="48"/>
    <cellStyle name="Excel Built-in Excel Built-in Excel Built-in Percent 3 2 2" xfId="49"/>
    <cellStyle name="Excel Built-in Excel Built-in Excel Built-in Percent 3 2 2 2" xfId="50"/>
    <cellStyle name="Excel Built-in Excel Built-in Excel Built-in Percent 3 2 2 2 2" xfId="51"/>
    <cellStyle name="Excel Built-in Excel Built-in Excel Built-in Percent 3 2 3" xfId="52"/>
    <cellStyle name="Excel Built-in Excel Built-in Excel Built-in Percent 5 2" xfId="53"/>
    <cellStyle name="Excel Built-in Excel Built-in Excel Built-in Percent 5 2 2" xfId="54"/>
    <cellStyle name="Excel Built-in Excel Built-in Excel Built-in Percent 5 3" xfId="55"/>
    <cellStyle name="Excel Built-in Excel Built-in Excel Built-in Percent 5 3 2" xfId="56"/>
    <cellStyle name="Excel Built-in Excel Built-in Excel Built-in Percent 6" xfId="57"/>
    <cellStyle name="Excel Built-in Excel Built-in Excel Built-in Percent 6 2" xfId="58"/>
    <cellStyle name="Excel Built-in Excel Built-in Excel Built-in Percent 6 3" xfId="59"/>
    <cellStyle name="Excel Built-in Normal" xfId="60"/>
    <cellStyle name="Excel Built-in Normal 2" xfId="61"/>
    <cellStyle name="Fixed" xfId="62"/>
    <cellStyle name="Header1" xfId="63"/>
    <cellStyle name="Header2" xfId="64"/>
    <cellStyle name="Hyperlink" xfId="65" builtinId="8"/>
    <cellStyle name="Normal" xfId="0" builtinId="0"/>
    <cellStyle name="Normal - Style1" xfId="66"/>
    <cellStyle name="Normal 10" xfId="67"/>
    <cellStyle name="Normal 10 2" xfId="68"/>
    <cellStyle name="Normal 11" xfId="69"/>
    <cellStyle name="Normal 12" xfId="70"/>
    <cellStyle name="Normal 13" xfId="71"/>
    <cellStyle name="Normal 2" xfId="72"/>
    <cellStyle name="Normal 2 11 2 2" xfId="73"/>
    <cellStyle name="Normal 2 2" xfId="74"/>
    <cellStyle name="Normal 2 2 2" xfId="75"/>
    <cellStyle name="Normal 2 2 3" xfId="76"/>
    <cellStyle name="Normal 2 3" xfId="77"/>
    <cellStyle name="Normal 2 4" xfId="78"/>
    <cellStyle name="Normal 2 5" xfId="79"/>
    <cellStyle name="Normal 2 5 2" xfId="80"/>
    <cellStyle name="Normal 2 5 3" xfId="81"/>
    <cellStyle name="Normal 2 5 5 2" xfId="82"/>
    <cellStyle name="Normal 2 6" xfId="83"/>
    <cellStyle name="Normal 2 6 2" xfId="84"/>
    <cellStyle name="Normal 2 7" xfId="85"/>
    <cellStyle name="Normal 2 7 2" xfId="86"/>
    <cellStyle name="Normal 2_2_Template for BSC-KPI planning_PayNet 11.12.09 KTTC" xfId="87"/>
    <cellStyle name="Normal 3" xfId="88"/>
    <cellStyle name="Normal 3 2" xfId="89"/>
    <cellStyle name="Normal 4" xfId="90"/>
    <cellStyle name="Normal 5" xfId="91"/>
    <cellStyle name="Normal 5 4" xfId="92"/>
    <cellStyle name="Normal 6" xfId="93"/>
    <cellStyle name="Normal 7" xfId="94"/>
    <cellStyle name="Normal 7 2" xfId="95"/>
    <cellStyle name="Normal 7 2 2" xfId="96"/>
    <cellStyle name="Normal 7 3" xfId="97"/>
    <cellStyle name="Normal 7 3 2" xfId="98"/>
    <cellStyle name="Normal 7 3 3" xfId="99"/>
    <cellStyle name="Normal 7 3 4" xfId="100"/>
    <cellStyle name="Normal 7 4" xfId="101"/>
    <cellStyle name="Normal 7 5" xfId="102"/>
    <cellStyle name="Normal 7 5 2" xfId="103"/>
    <cellStyle name="Normal 7 6" xfId="104"/>
    <cellStyle name="Normal 7 7" xfId="105"/>
    <cellStyle name="Normal 8" xfId="106"/>
    <cellStyle name="Normal 9" xfId="107"/>
    <cellStyle name="Normal 9 2" xfId="108"/>
    <cellStyle name="Normal_VTU" xfId="109"/>
    <cellStyle name="Percent" xfId="110" builtinId="5"/>
    <cellStyle name="Percent 2" xfId="111"/>
    <cellStyle name="Percent 2 2" xfId="112"/>
    <cellStyle name="Percent 2 3" xfId="113"/>
    <cellStyle name="Percent 3" xfId="114"/>
    <cellStyle name="Percent 3 2" xfId="115"/>
    <cellStyle name="Percent 4" xfId="116"/>
    <cellStyle name="Percent 5" xfId="117"/>
    <cellStyle name="Percent 5 2" xfId="118"/>
    <cellStyle name="Percent 5 3" xfId="119"/>
    <cellStyle name="Percent 6" xfId="120"/>
    <cellStyle name="Percent 7" xfId="121"/>
    <cellStyle name="Percent 7 2" xfId="12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64"/>
  <sheetViews>
    <sheetView tabSelected="1" topLeftCell="A52" zoomScale="70" zoomScaleNormal="70" workbookViewId="0">
      <selection activeCell="X34" sqref="X34"/>
    </sheetView>
  </sheetViews>
  <sheetFormatPr defaultColWidth="8" defaultRowHeight="15.75"/>
  <cols>
    <col min="1" max="1" width="7.125" style="66" customWidth="1"/>
    <col min="2" max="2" width="5.125" style="67" customWidth="1"/>
    <col min="3" max="3" width="8.25" style="65" customWidth="1"/>
    <col min="4" max="4" width="7.5" style="65" customWidth="1"/>
    <col min="5" max="5" width="6" style="26" customWidth="1"/>
    <col min="6" max="6" width="25.25" style="27" customWidth="1"/>
    <col min="7" max="7" width="8.125" style="261" customWidth="1"/>
    <col min="8" max="8" width="27" style="27" customWidth="1"/>
    <col min="9" max="9" width="8.375" style="27" customWidth="1"/>
    <col min="10" max="10" width="27" style="27" customWidth="1"/>
    <col min="11" max="11" width="6" style="9" customWidth="1"/>
    <col min="12" max="12" width="6.625" style="9" customWidth="1"/>
    <col min="13" max="13" width="7.5" style="9" customWidth="1"/>
    <col min="14" max="15" width="8.375" style="28" customWidth="1"/>
    <col min="16" max="16" width="6" style="7" customWidth="1"/>
    <col min="17" max="17" width="7.75" style="7" customWidth="1"/>
    <col min="18" max="18" width="6.875" style="29" customWidth="1"/>
    <col min="19" max="19" width="8.75" style="6" customWidth="1"/>
    <col min="20" max="20" width="5.875" style="6" customWidth="1"/>
    <col min="21" max="21" width="6.875" style="6" customWidth="1"/>
    <col min="22" max="22" width="7.125" style="6" customWidth="1"/>
    <col min="23" max="23" width="7.75" style="6" customWidth="1"/>
    <col min="24" max="16384" width="8" style="5"/>
  </cols>
  <sheetData>
    <row r="1" spans="1:23" s="49" customFormat="1" ht="44.25" customHeight="1">
      <c r="A1" s="228" t="s">
        <v>79</v>
      </c>
      <c r="B1" s="228"/>
      <c r="C1" s="228"/>
      <c r="D1" s="228"/>
      <c r="E1" s="228"/>
      <c r="F1" s="228"/>
      <c r="G1" s="229"/>
      <c r="H1" s="4" t="s">
        <v>74</v>
      </c>
      <c r="I1" s="233" t="s">
        <v>82</v>
      </c>
      <c r="J1" s="233"/>
      <c r="K1" s="233"/>
      <c r="L1" s="233"/>
      <c r="M1" s="233"/>
      <c r="N1" s="233"/>
      <c r="O1" s="233"/>
      <c r="P1" s="233"/>
      <c r="Q1" s="233"/>
      <c r="R1" s="234"/>
      <c r="S1" s="238" t="s">
        <v>212</v>
      </c>
      <c r="T1" s="239"/>
      <c r="U1" s="239"/>
      <c r="V1" s="239"/>
      <c r="W1" s="240"/>
    </row>
    <row r="2" spans="1:23" s="49" customFormat="1" ht="36" customHeight="1">
      <c r="A2" s="230"/>
      <c r="B2" s="230"/>
      <c r="C2" s="230"/>
      <c r="D2" s="230"/>
      <c r="E2" s="230"/>
      <c r="F2" s="230"/>
      <c r="G2" s="231"/>
      <c r="H2" s="4" t="s">
        <v>81</v>
      </c>
      <c r="I2" s="233" t="s">
        <v>211</v>
      </c>
      <c r="J2" s="233"/>
      <c r="K2" s="233"/>
      <c r="L2" s="233"/>
      <c r="M2" s="235" t="s">
        <v>41</v>
      </c>
      <c r="N2" s="236"/>
      <c r="O2" s="236"/>
      <c r="P2" s="236"/>
      <c r="Q2" s="236"/>
      <c r="R2" s="237"/>
      <c r="S2" s="238" t="s">
        <v>80</v>
      </c>
      <c r="T2" s="239"/>
      <c r="U2" s="239"/>
      <c r="V2" s="240"/>
      <c r="W2" s="96"/>
    </row>
    <row r="3" spans="1:23" s="6" customFormat="1" ht="34.5" customHeight="1">
      <c r="A3" s="232" t="s">
        <v>68</v>
      </c>
      <c r="B3" s="232" t="s">
        <v>69</v>
      </c>
      <c r="C3" s="232" t="s">
        <v>84</v>
      </c>
      <c r="D3" s="232" t="s">
        <v>193</v>
      </c>
      <c r="E3" s="213" t="s">
        <v>42</v>
      </c>
      <c r="F3" s="213"/>
      <c r="G3" s="213" t="s">
        <v>43</v>
      </c>
      <c r="H3" s="213"/>
      <c r="I3" s="213" t="s">
        <v>44</v>
      </c>
      <c r="J3" s="213"/>
      <c r="K3" s="213" t="s">
        <v>4</v>
      </c>
      <c r="L3" s="213"/>
      <c r="M3" s="213" t="s">
        <v>45</v>
      </c>
      <c r="N3" s="213" t="s">
        <v>194</v>
      </c>
      <c r="O3" s="216" t="s">
        <v>195</v>
      </c>
      <c r="P3" s="213" t="s">
        <v>5</v>
      </c>
      <c r="Q3" s="213"/>
      <c r="R3" s="213"/>
      <c r="S3" s="213"/>
      <c r="T3" s="213"/>
      <c r="U3" s="213"/>
      <c r="V3" s="213"/>
      <c r="W3" s="213"/>
    </row>
    <row r="4" spans="1:23" s="7" customFormat="1" ht="27.6" customHeight="1">
      <c r="A4" s="232"/>
      <c r="B4" s="232"/>
      <c r="C4" s="232"/>
      <c r="D4" s="232"/>
      <c r="E4" s="213"/>
      <c r="F4" s="213"/>
      <c r="G4" s="213"/>
      <c r="H4" s="213"/>
      <c r="I4" s="213"/>
      <c r="J4" s="213"/>
      <c r="K4" s="213" t="s">
        <v>46</v>
      </c>
      <c r="L4" s="226" t="s">
        <v>47</v>
      </c>
      <c r="M4" s="213"/>
      <c r="N4" s="213"/>
      <c r="O4" s="216"/>
      <c r="P4" s="213"/>
      <c r="Q4" s="213"/>
      <c r="R4" s="213"/>
      <c r="S4" s="213"/>
      <c r="T4" s="213"/>
      <c r="U4" s="213"/>
      <c r="V4" s="213"/>
      <c r="W4" s="213"/>
    </row>
    <row r="5" spans="1:23" s="6" customFormat="1" ht="27.6" customHeight="1">
      <c r="A5" s="232"/>
      <c r="B5" s="232"/>
      <c r="C5" s="232"/>
      <c r="D5" s="232"/>
      <c r="E5" s="227" t="s">
        <v>75</v>
      </c>
      <c r="F5" s="241" t="s">
        <v>73</v>
      </c>
      <c r="G5" s="213" t="s">
        <v>76</v>
      </c>
      <c r="H5" s="213" t="s">
        <v>73</v>
      </c>
      <c r="I5" s="213" t="s">
        <v>77</v>
      </c>
      <c r="J5" s="213" t="s">
        <v>73</v>
      </c>
      <c r="K5" s="213"/>
      <c r="L5" s="226"/>
      <c r="M5" s="213"/>
      <c r="N5" s="213"/>
      <c r="O5" s="216"/>
      <c r="P5" s="213" t="s">
        <v>48</v>
      </c>
      <c r="Q5" s="213"/>
      <c r="R5" s="213"/>
      <c r="S5" s="213"/>
      <c r="T5" s="213" t="s">
        <v>78</v>
      </c>
      <c r="U5" s="213"/>
      <c r="V5" s="213"/>
      <c r="W5" s="213"/>
    </row>
    <row r="6" spans="1:23" s="6" customFormat="1" ht="64.5" customHeight="1">
      <c r="A6" s="232"/>
      <c r="B6" s="232"/>
      <c r="C6" s="232"/>
      <c r="D6" s="232"/>
      <c r="E6" s="227"/>
      <c r="F6" s="241"/>
      <c r="G6" s="213"/>
      <c r="H6" s="213"/>
      <c r="I6" s="213"/>
      <c r="J6" s="213"/>
      <c r="K6" s="213"/>
      <c r="L6" s="226"/>
      <c r="M6" s="213"/>
      <c r="N6" s="213"/>
      <c r="O6" s="216"/>
      <c r="P6" s="163" t="s">
        <v>2</v>
      </c>
      <c r="Q6" s="163" t="s">
        <v>66</v>
      </c>
      <c r="R6" s="8" t="s">
        <v>49</v>
      </c>
      <c r="S6" s="8" t="s">
        <v>50</v>
      </c>
      <c r="T6" s="8" t="s">
        <v>2</v>
      </c>
      <c r="U6" s="163" t="s">
        <v>66</v>
      </c>
      <c r="V6" s="8" t="s">
        <v>49</v>
      </c>
      <c r="W6" s="8" t="s">
        <v>50</v>
      </c>
    </row>
    <row r="7" spans="1:23" s="9" customFormat="1">
      <c r="A7" s="87">
        <v>1</v>
      </c>
      <c r="B7" s="88">
        <v>2</v>
      </c>
      <c r="C7" s="87">
        <v>3</v>
      </c>
      <c r="D7" s="88">
        <v>4</v>
      </c>
      <c r="E7" s="87">
        <v>5</v>
      </c>
      <c r="F7" s="242">
        <v>6</v>
      </c>
      <c r="G7" s="88">
        <v>7</v>
      </c>
      <c r="H7" s="88">
        <v>8</v>
      </c>
      <c r="I7" s="87">
        <v>9</v>
      </c>
      <c r="J7" s="88">
        <v>10</v>
      </c>
      <c r="K7" s="87">
        <v>11</v>
      </c>
      <c r="L7" s="88">
        <v>12</v>
      </c>
      <c r="M7" s="87">
        <v>13</v>
      </c>
      <c r="N7" s="88">
        <v>14</v>
      </c>
      <c r="O7" s="87">
        <v>15</v>
      </c>
      <c r="P7" s="88">
        <v>16</v>
      </c>
      <c r="Q7" s="87">
        <v>17</v>
      </c>
      <c r="R7" s="88">
        <v>18</v>
      </c>
      <c r="S7" s="87">
        <v>19</v>
      </c>
      <c r="T7" s="88">
        <v>20</v>
      </c>
      <c r="U7" s="87">
        <v>21</v>
      </c>
      <c r="V7" s="88">
        <v>22</v>
      </c>
      <c r="W7" s="87">
        <v>23</v>
      </c>
    </row>
    <row r="8" spans="1:23" s="9" customFormat="1" ht="65.25" customHeight="1">
      <c r="A8" s="92" t="s">
        <v>157</v>
      </c>
      <c r="B8" s="92" t="s">
        <v>158</v>
      </c>
      <c r="C8" s="92" t="s">
        <v>159</v>
      </c>
      <c r="D8" s="92" t="s">
        <v>160</v>
      </c>
      <c r="E8" s="93"/>
      <c r="F8" s="243"/>
      <c r="G8" s="256"/>
      <c r="H8" s="93"/>
      <c r="I8" s="93"/>
      <c r="J8" s="93"/>
      <c r="K8" s="94" t="s">
        <v>0</v>
      </c>
      <c r="L8" s="95" t="s">
        <v>83</v>
      </c>
      <c r="M8" s="94" t="s">
        <v>156</v>
      </c>
      <c r="N8" s="95" t="s">
        <v>196</v>
      </c>
      <c r="O8" s="95" t="s">
        <v>197</v>
      </c>
      <c r="P8" s="95" t="s">
        <v>152</v>
      </c>
      <c r="Q8" s="95" t="s">
        <v>153</v>
      </c>
      <c r="R8" s="95" t="s">
        <v>154</v>
      </c>
      <c r="S8" s="95" t="s">
        <v>155</v>
      </c>
      <c r="T8" s="95" t="s">
        <v>152</v>
      </c>
      <c r="U8" s="95" t="s">
        <v>153</v>
      </c>
      <c r="V8" s="95" t="s">
        <v>154</v>
      </c>
      <c r="W8" s="95" t="s">
        <v>155</v>
      </c>
    </row>
    <row r="9" spans="1:23" ht="39.950000000000003" customHeight="1">
      <c r="A9" s="80"/>
      <c r="B9" s="80"/>
      <c r="C9" s="115"/>
      <c r="D9" s="115"/>
      <c r="E9" s="116" t="s">
        <v>51</v>
      </c>
      <c r="F9" s="222" t="s">
        <v>89</v>
      </c>
      <c r="G9" s="222"/>
      <c r="H9" s="222"/>
      <c r="I9" s="222"/>
      <c r="J9" s="222"/>
      <c r="K9" s="222"/>
      <c r="L9" s="222"/>
      <c r="M9" s="222"/>
      <c r="N9" s="117"/>
      <c r="O9" s="117"/>
      <c r="P9" s="118"/>
      <c r="Q9" s="118"/>
      <c r="R9" s="169"/>
      <c r="S9" s="119"/>
      <c r="T9" s="119"/>
      <c r="U9" s="119"/>
      <c r="V9" s="119"/>
      <c r="W9" s="119"/>
    </row>
    <row r="10" spans="1:23" s="35" customFormat="1" ht="39.950000000000003" customHeight="1">
      <c r="A10" s="210">
        <v>0.85</v>
      </c>
      <c r="B10" s="217">
        <v>0</v>
      </c>
      <c r="C10" s="120"/>
      <c r="D10" s="120"/>
      <c r="E10" s="121" t="s">
        <v>52</v>
      </c>
      <c r="F10" s="122" t="s">
        <v>92</v>
      </c>
      <c r="G10" s="121"/>
      <c r="H10" s="122"/>
      <c r="I10" s="122"/>
      <c r="J10" s="122"/>
      <c r="K10" s="121"/>
      <c r="L10" s="121"/>
      <c r="M10" s="121"/>
      <c r="N10" s="123"/>
      <c r="O10" s="124"/>
      <c r="P10" s="81"/>
      <c r="Q10" s="81"/>
      <c r="R10" s="82"/>
      <c r="S10" s="83"/>
      <c r="T10" s="83"/>
      <c r="U10" s="83"/>
      <c r="V10" s="83"/>
      <c r="W10" s="83"/>
    </row>
    <row r="11" spans="1:23" s="35" customFormat="1" ht="39.950000000000003" customHeight="1">
      <c r="A11" s="210"/>
      <c r="B11" s="217"/>
      <c r="C11" s="215">
        <v>0</v>
      </c>
      <c r="D11" s="190"/>
      <c r="E11" s="125" t="s">
        <v>70</v>
      </c>
      <c r="F11" s="244" t="s">
        <v>94</v>
      </c>
      <c r="G11" s="125"/>
      <c r="H11" s="126"/>
      <c r="I11" s="126"/>
      <c r="J11" s="126"/>
      <c r="K11" s="125"/>
      <c r="L11" s="125"/>
      <c r="M11" s="125"/>
      <c r="N11" s="127"/>
      <c r="O11" s="128"/>
      <c r="P11" s="10"/>
      <c r="Q11" s="10"/>
      <c r="R11" s="11"/>
      <c r="S11" s="46"/>
      <c r="T11" s="10"/>
      <c r="U11" s="10"/>
      <c r="V11" s="11"/>
      <c r="W11" s="46"/>
    </row>
    <row r="12" spans="1:23" s="16" customFormat="1" ht="24" customHeight="1">
      <c r="A12" s="210"/>
      <c r="B12" s="217"/>
      <c r="C12" s="215"/>
      <c r="D12" s="190"/>
      <c r="E12" s="12"/>
      <c r="F12" s="245"/>
      <c r="G12" s="70"/>
      <c r="H12" s="13"/>
      <c r="I12" s="13"/>
      <c r="J12" s="13"/>
      <c r="K12" s="70"/>
      <c r="L12" s="70"/>
      <c r="M12" s="70"/>
      <c r="N12" s="14"/>
      <c r="O12" s="129"/>
      <c r="P12" s="162"/>
      <c r="Q12" s="162"/>
      <c r="R12" s="15"/>
      <c r="S12" s="20"/>
      <c r="T12" s="162"/>
      <c r="U12" s="162"/>
      <c r="V12" s="15"/>
      <c r="W12" s="20"/>
    </row>
    <row r="13" spans="1:23" ht="39.950000000000003" customHeight="1">
      <c r="A13" s="210"/>
      <c r="B13" s="217"/>
      <c r="C13" s="215">
        <v>0</v>
      </c>
      <c r="D13" s="190"/>
      <c r="E13" s="125" t="s">
        <v>6</v>
      </c>
      <c r="F13" s="244" t="s">
        <v>95</v>
      </c>
      <c r="G13" s="125"/>
      <c r="H13" s="126"/>
      <c r="I13" s="126"/>
      <c r="J13" s="126"/>
      <c r="K13" s="125"/>
      <c r="L13" s="125"/>
      <c r="M13" s="125"/>
      <c r="N13" s="130"/>
      <c r="O13" s="131"/>
      <c r="P13" s="10"/>
      <c r="Q13" s="10"/>
      <c r="R13" s="11"/>
      <c r="S13" s="68"/>
      <c r="T13" s="10"/>
      <c r="U13" s="10"/>
      <c r="V13" s="11"/>
      <c r="W13" s="68"/>
    </row>
    <row r="14" spans="1:23" s="59" customFormat="1" ht="20.25" customHeight="1">
      <c r="A14" s="210"/>
      <c r="B14" s="217"/>
      <c r="C14" s="215"/>
      <c r="D14" s="190"/>
      <c r="E14" s="3" t="s">
        <v>8</v>
      </c>
      <c r="F14" s="246"/>
      <c r="G14" s="257"/>
      <c r="H14" s="44"/>
      <c r="I14" s="132"/>
      <c r="J14" s="44"/>
      <c r="K14" s="18"/>
      <c r="L14" s="167"/>
      <c r="M14" s="18"/>
      <c r="N14" s="19"/>
      <c r="O14" s="108"/>
      <c r="P14" s="17"/>
      <c r="Q14" s="89"/>
      <c r="R14" s="17"/>
      <c r="S14" s="48"/>
      <c r="T14" s="162"/>
      <c r="U14" s="89"/>
      <c r="V14" s="17"/>
      <c r="W14" s="48"/>
    </row>
    <row r="15" spans="1:23" ht="39.950000000000003" customHeight="1">
      <c r="A15" s="210"/>
      <c r="B15" s="217"/>
      <c r="C15" s="215">
        <v>0</v>
      </c>
      <c r="D15" s="190"/>
      <c r="E15" s="125" t="s">
        <v>72</v>
      </c>
      <c r="F15" s="244" t="s">
        <v>96</v>
      </c>
      <c r="G15" s="125"/>
      <c r="H15" s="126"/>
      <c r="I15" s="126"/>
      <c r="J15" s="126"/>
      <c r="K15" s="125"/>
      <c r="L15" s="125"/>
      <c r="M15" s="125"/>
      <c r="N15" s="127"/>
      <c r="O15" s="128"/>
      <c r="P15" s="10"/>
      <c r="Q15" s="10"/>
      <c r="R15" s="38"/>
      <c r="S15" s="105"/>
      <c r="T15" s="10"/>
      <c r="U15" s="10"/>
      <c r="V15" s="106"/>
      <c r="W15" s="105"/>
    </row>
    <row r="16" spans="1:23" s="59" customFormat="1" ht="24" customHeight="1">
      <c r="A16" s="210"/>
      <c r="B16" s="217"/>
      <c r="C16" s="215"/>
      <c r="D16" s="190"/>
      <c r="E16" s="112" t="s">
        <v>9</v>
      </c>
      <c r="F16" s="247"/>
      <c r="G16" s="258"/>
      <c r="H16" s="57"/>
      <c r="I16" s="158"/>
      <c r="J16" s="171"/>
      <c r="K16" s="18"/>
      <c r="L16" s="63"/>
      <c r="M16" s="63"/>
      <c r="N16" s="58"/>
      <c r="O16" s="133"/>
      <c r="P16" s="60"/>
      <c r="Q16" s="89"/>
      <c r="R16" s="17"/>
      <c r="S16" s="64"/>
      <c r="T16" s="60"/>
      <c r="U16" s="89"/>
      <c r="V16" s="17"/>
      <c r="W16" s="64"/>
    </row>
    <row r="17" spans="1:26">
      <c r="A17" s="210"/>
      <c r="B17" s="217"/>
      <c r="C17" s="215">
        <v>0</v>
      </c>
      <c r="D17" s="190"/>
      <c r="E17" s="125" t="s">
        <v>71</v>
      </c>
      <c r="F17" s="244" t="s">
        <v>97</v>
      </c>
      <c r="G17" s="125"/>
      <c r="H17" s="126"/>
      <c r="I17" s="126"/>
      <c r="J17" s="126"/>
      <c r="K17" s="125"/>
      <c r="L17" s="125"/>
      <c r="M17" s="125"/>
      <c r="N17" s="127"/>
      <c r="O17" s="128"/>
      <c r="P17" s="10"/>
      <c r="Q17" s="10"/>
      <c r="R17" s="38"/>
      <c r="S17" s="39"/>
      <c r="T17" s="10"/>
      <c r="U17" s="10"/>
      <c r="V17" s="38"/>
      <c r="W17" s="39"/>
    </row>
    <row r="18" spans="1:26" s="69" customFormat="1">
      <c r="A18" s="210"/>
      <c r="B18" s="217"/>
      <c r="C18" s="223"/>
      <c r="D18" s="191"/>
      <c r="E18" s="3"/>
      <c r="F18" s="15"/>
      <c r="G18" s="196"/>
      <c r="H18" s="15"/>
      <c r="I18" s="15"/>
      <c r="J18" s="15"/>
      <c r="K18" s="21"/>
      <c r="L18" s="21"/>
      <c r="M18" s="21"/>
      <c r="N18" s="14"/>
      <c r="O18" s="129"/>
      <c r="P18" s="17"/>
      <c r="Q18" s="17"/>
      <c r="R18" s="17"/>
      <c r="S18" s="64"/>
      <c r="T18" s="22"/>
      <c r="U18" s="162"/>
      <c r="V18" s="17"/>
      <c r="W18" s="20"/>
    </row>
    <row r="19" spans="1:26" s="35" customFormat="1">
      <c r="A19" s="210"/>
      <c r="B19" s="217">
        <v>0.87</v>
      </c>
      <c r="C19" s="168"/>
      <c r="D19" s="189"/>
      <c r="E19" s="121" t="s">
        <v>53</v>
      </c>
      <c r="F19" s="122" t="s">
        <v>93</v>
      </c>
      <c r="G19" s="121"/>
      <c r="H19" s="122"/>
      <c r="I19" s="122"/>
      <c r="J19" s="122"/>
      <c r="K19" s="121"/>
      <c r="L19" s="121"/>
      <c r="M19" s="121"/>
      <c r="N19" s="123"/>
      <c r="O19" s="124"/>
      <c r="P19" s="81"/>
      <c r="Q19" s="81"/>
      <c r="R19" s="82"/>
      <c r="S19" s="84"/>
      <c r="T19" s="84"/>
      <c r="U19" s="84"/>
      <c r="V19" s="84"/>
      <c r="W19" s="84"/>
    </row>
    <row r="20" spans="1:26" s="35" customFormat="1">
      <c r="A20" s="210"/>
      <c r="B20" s="217"/>
      <c r="C20" s="165"/>
      <c r="D20" s="190"/>
      <c r="E20" s="134"/>
      <c r="F20" s="135" t="s">
        <v>85</v>
      </c>
      <c r="G20" s="134"/>
      <c r="H20" s="135"/>
      <c r="I20" s="135"/>
      <c r="J20" s="135"/>
      <c r="K20" s="134"/>
      <c r="L20" s="134"/>
      <c r="M20" s="134"/>
      <c r="N20" s="136"/>
      <c r="O20" s="137"/>
      <c r="P20" s="52"/>
      <c r="Q20" s="52"/>
      <c r="R20" s="53"/>
      <c r="S20" s="75"/>
      <c r="T20" s="75"/>
      <c r="U20" s="75"/>
      <c r="V20" s="75"/>
      <c r="W20" s="75"/>
      <c r="Z20" s="18"/>
    </row>
    <row r="21" spans="1:26" s="97" customFormat="1" ht="23.25">
      <c r="A21" s="210"/>
      <c r="B21" s="217"/>
      <c r="C21" s="165">
        <v>0</v>
      </c>
      <c r="D21" s="190"/>
      <c r="E21" s="50"/>
      <c r="F21" s="193"/>
      <c r="G21" s="1"/>
      <c r="H21" s="171"/>
      <c r="I21" s="45"/>
      <c r="J21" s="170"/>
      <c r="K21" s="18"/>
      <c r="L21" s="18"/>
      <c r="M21" s="18"/>
      <c r="N21" s="40"/>
      <c r="O21" s="138"/>
      <c r="P21" s="18"/>
      <c r="Q21" s="89"/>
      <c r="R21" s="18"/>
      <c r="S21" s="41"/>
      <c r="T21" s="18"/>
      <c r="U21" s="89"/>
      <c r="V21" s="18"/>
      <c r="W21" s="62"/>
    </row>
    <row r="22" spans="1:26" s="37" customFormat="1">
      <c r="A22" s="210"/>
      <c r="B22" s="217"/>
      <c r="C22" s="165"/>
      <c r="D22" s="190"/>
      <c r="E22" s="72"/>
      <c r="F22" s="218" t="s">
        <v>98</v>
      </c>
      <c r="G22" s="218"/>
      <c r="H22" s="218"/>
      <c r="I22" s="218"/>
      <c r="J22" s="218"/>
      <c r="K22" s="71"/>
      <c r="L22" s="71"/>
      <c r="M22" s="71"/>
      <c r="N22" s="51"/>
      <c r="O22" s="139"/>
      <c r="P22" s="71"/>
      <c r="Q22" s="51"/>
      <c r="R22" s="71"/>
      <c r="S22" s="73"/>
      <c r="T22" s="71"/>
      <c r="U22" s="51"/>
      <c r="V22" s="71"/>
      <c r="W22" s="54"/>
    </row>
    <row r="23" spans="1:26" s="37" customFormat="1">
      <c r="A23" s="210"/>
      <c r="B23" s="217"/>
      <c r="C23" s="165"/>
      <c r="D23" s="190"/>
      <c r="E23" s="50"/>
      <c r="F23" s="248"/>
      <c r="G23" s="3"/>
      <c r="H23" s="2"/>
      <c r="I23" s="45"/>
      <c r="J23" s="170"/>
      <c r="K23" s="18"/>
      <c r="L23" s="18"/>
      <c r="M23" s="18"/>
      <c r="N23" s="40"/>
      <c r="O23" s="138"/>
      <c r="P23" s="18"/>
      <c r="Q23" s="89"/>
      <c r="R23" s="18"/>
      <c r="S23" s="41"/>
      <c r="T23" s="18"/>
      <c r="U23" s="89"/>
      <c r="V23" s="18"/>
      <c r="W23" s="47"/>
    </row>
    <row r="24" spans="1:26" s="37" customFormat="1">
      <c r="A24" s="210"/>
      <c r="B24" s="217"/>
      <c r="C24" s="165"/>
      <c r="D24" s="190"/>
      <c r="E24" s="72"/>
      <c r="F24" s="219" t="s">
        <v>99</v>
      </c>
      <c r="G24" s="219"/>
      <c r="H24" s="219"/>
      <c r="I24" s="219"/>
      <c r="J24" s="219"/>
      <c r="K24" s="71"/>
      <c r="L24" s="71"/>
      <c r="M24" s="71"/>
      <c r="N24" s="51"/>
      <c r="O24" s="139"/>
      <c r="P24" s="71"/>
      <c r="Q24" s="51"/>
      <c r="R24" s="71"/>
      <c r="S24" s="73"/>
      <c r="T24" s="71"/>
      <c r="U24" s="51"/>
      <c r="V24" s="71"/>
      <c r="W24" s="73"/>
    </row>
    <row r="25" spans="1:26" s="37" customFormat="1" ht="47.25">
      <c r="A25" s="210"/>
      <c r="B25" s="217"/>
      <c r="C25" s="165">
        <v>0.15</v>
      </c>
      <c r="D25" s="190">
        <v>1</v>
      </c>
      <c r="E25" s="55" t="s">
        <v>14</v>
      </c>
      <c r="F25" s="194" t="s">
        <v>86</v>
      </c>
      <c r="G25" s="1" t="s">
        <v>126</v>
      </c>
      <c r="H25" s="2" t="s">
        <v>16</v>
      </c>
      <c r="I25" s="158" t="s">
        <v>127</v>
      </c>
      <c r="J25" s="2" t="s">
        <v>16</v>
      </c>
      <c r="K25" s="18" t="s">
        <v>3</v>
      </c>
      <c r="L25" s="18">
        <v>0</v>
      </c>
      <c r="M25" s="18" t="s">
        <v>1</v>
      </c>
      <c r="N25" s="40">
        <v>1</v>
      </c>
      <c r="O25" s="138">
        <f>N25*D25*C25*B19*A10</f>
        <v>0.110925</v>
      </c>
      <c r="P25" s="18"/>
      <c r="Q25" s="98"/>
      <c r="R25" s="18"/>
      <c r="S25" s="41"/>
      <c r="T25" s="18"/>
      <c r="U25" s="98"/>
      <c r="V25" s="18"/>
      <c r="W25" s="41"/>
    </row>
    <row r="26" spans="1:26" s="37" customFormat="1" ht="63">
      <c r="A26" s="210"/>
      <c r="B26" s="217"/>
      <c r="C26" s="215">
        <v>0.15</v>
      </c>
      <c r="D26" s="190">
        <v>0.5</v>
      </c>
      <c r="E26" s="216" t="s">
        <v>17</v>
      </c>
      <c r="F26" s="225" t="s">
        <v>18</v>
      </c>
      <c r="G26" s="1" t="s">
        <v>147</v>
      </c>
      <c r="H26" s="2" t="s">
        <v>110</v>
      </c>
      <c r="I26" s="172" t="s">
        <v>165</v>
      </c>
      <c r="J26" s="170" t="s">
        <v>105</v>
      </c>
      <c r="K26" s="18" t="s">
        <v>3</v>
      </c>
      <c r="L26" s="18">
        <v>0</v>
      </c>
      <c r="M26" s="18" t="s">
        <v>1</v>
      </c>
      <c r="N26" s="40">
        <v>1</v>
      </c>
      <c r="O26" s="138">
        <f>N26*D26*$C$26*$B$19*$A$10</f>
        <v>5.5462499999999998E-2</v>
      </c>
      <c r="P26" s="18"/>
      <c r="Q26" s="89"/>
      <c r="R26" s="18"/>
      <c r="S26" s="41"/>
      <c r="T26" s="18"/>
      <c r="U26" s="89"/>
      <c r="V26" s="18"/>
      <c r="W26" s="41"/>
    </row>
    <row r="27" spans="1:26" s="37" customFormat="1" ht="47.25">
      <c r="A27" s="210"/>
      <c r="B27" s="217"/>
      <c r="C27" s="215"/>
      <c r="D27" s="190">
        <v>0.5</v>
      </c>
      <c r="E27" s="216"/>
      <c r="F27" s="225"/>
      <c r="G27" s="1" t="s">
        <v>150</v>
      </c>
      <c r="H27" s="2" t="s">
        <v>19</v>
      </c>
      <c r="I27" s="158" t="s">
        <v>151</v>
      </c>
      <c r="J27" s="2" t="s">
        <v>19</v>
      </c>
      <c r="K27" s="18" t="s">
        <v>3</v>
      </c>
      <c r="L27" s="18">
        <v>0</v>
      </c>
      <c r="M27" s="18" t="s">
        <v>1</v>
      </c>
      <c r="N27" s="40">
        <v>1</v>
      </c>
      <c r="O27" s="138">
        <f>N27*D27*$C$26*$B$19*$A$10</f>
        <v>5.5462499999999998E-2</v>
      </c>
      <c r="P27" s="18"/>
      <c r="Q27" s="89"/>
      <c r="R27" s="18"/>
      <c r="S27" s="41"/>
      <c r="T27" s="18"/>
      <c r="U27" s="89"/>
      <c r="V27" s="18"/>
      <c r="W27" s="41"/>
    </row>
    <row r="28" spans="1:26" s="37" customFormat="1" ht="78.75">
      <c r="A28" s="210"/>
      <c r="B28" s="217"/>
      <c r="C28" s="215">
        <v>0.15</v>
      </c>
      <c r="D28" s="190">
        <v>0.6</v>
      </c>
      <c r="E28" s="216" t="s">
        <v>20</v>
      </c>
      <c r="F28" s="224" t="s">
        <v>21</v>
      </c>
      <c r="G28" s="188" t="s">
        <v>145</v>
      </c>
      <c r="H28" s="2" t="s">
        <v>109</v>
      </c>
      <c r="I28" s="158" t="s">
        <v>166</v>
      </c>
      <c r="J28" s="170" t="s">
        <v>106</v>
      </c>
      <c r="K28" s="18" t="s">
        <v>3</v>
      </c>
      <c r="L28" s="18">
        <v>0</v>
      </c>
      <c r="M28" s="18" t="s">
        <v>1</v>
      </c>
      <c r="N28" s="40">
        <v>1</v>
      </c>
      <c r="O28" s="138">
        <f>N28*D28*$C$28*$B$19*$A$10</f>
        <v>6.6554999999999989E-2</v>
      </c>
      <c r="P28" s="18"/>
      <c r="Q28" s="89"/>
      <c r="R28" s="18"/>
      <c r="S28" s="41"/>
      <c r="T28" s="18"/>
      <c r="U28" s="89"/>
      <c r="V28" s="18"/>
      <c r="W28" s="41"/>
    </row>
    <row r="29" spans="1:26" s="37" customFormat="1" ht="47.25">
      <c r="A29" s="210"/>
      <c r="B29" s="217"/>
      <c r="C29" s="215"/>
      <c r="D29" s="190">
        <v>0.4</v>
      </c>
      <c r="E29" s="216"/>
      <c r="F29" s="225"/>
      <c r="G29" s="188" t="s">
        <v>128</v>
      </c>
      <c r="H29" s="170" t="s">
        <v>113</v>
      </c>
      <c r="I29" s="158" t="s">
        <v>129</v>
      </c>
      <c r="J29" s="170" t="s">
        <v>111</v>
      </c>
      <c r="K29" s="18" t="s">
        <v>3</v>
      </c>
      <c r="L29" s="18">
        <v>0</v>
      </c>
      <c r="M29" s="18" t="s">
        <v>1</v>
      </c>
      <c r="N29" s="40">
        <v>1</v>
      </c>
      <c r="O29" s="138">
        <f>N29*D29*$C$28*$B$19*$A$10</f>
        <v>4.4369999999999993E-2</v>
      </c>
      <c r="P29" s="18"/>
      <c r="Q29" s="89"/>
      <c r="R29" s="18"/>
      <c r="S29" s="41"/>
      <c r="T29" s="18"/>
      <c r="U29" s="89"/>
      <c r="V29" s="18"/>
      <c r="W29" s="41"/>
    </row>
    <row r="30" spans="1:26" s="37" customFormat="1" ht="63">
      <c r="A30" s="210"/>
      <c r="B30" s="217"/>
      <c r="C30" s="215">
        <v>0.15</v>
      </c>
      <c r="D30" s="190">
        <v>0.5</v>
      </c>
      <c r="E30" s="216" t="s">
        <v>22</v>
      </c>
      <c r="F30" s="225" t="s">
        <v>23</v>
      </c>
      <c r="G30" s="1" t="s">
        <v>161</v>
      </c>
      <c r="H30" s="2" t="s">
        <v>112</v>
      </c>
      <c r="I30" s="158" t="s">
        <v>167</v>
      </c>
      <c r="J30" s="2" t="s">
        <v>198</v>
      </c>
      <c r="K30" s="18" t="s">
        <v>3</v>
      </c>
      <c r="L30" s="18">
        <v>0</v>
      </c>
      <c r="M30" s="18" t="s">
        <v>1</v>
      </c>
      <c r="N30" s="40">
        <v>1</v>
      </c>
      <c r="O30" s="138">
        <f>N30*D30*$C$30*$B$19*$A$10</f>
        <v>5.5462499999999998E-2</v>
      </c>
      <c r="P30" s="18"/>
      <c r="Q30" s="89"/>
      <c r="R30" s="18"/>
      <c r="S30" s="41"/>
      <c r="T30" s="18"/>
      <c r="U30" s="89"/>
      <c r="V30" s="18"/>
      <c r="W30" s="41"/>
    </row>
    <row r="31" spans="1:26" s="37" customFormat="1" ht="47.25">
      <c r="A31" s="210"/>
      <c r="B31" s="217"/>
      <c r="C31" s="215"/>
      <c r="D31" s="190">
        <v>0.5</v>
      </c>
      <c r="E31" s="216"/>
      <c r="F31" s="225"/>
      <c r="G31" s="1" t="s">
        <v>162</v>
      </c>
      <c r="H31" s="2" t="s">
        <v>116</v>
      </c>
      <c r="I31" s="158" t="s">
        <v>188</v>
      </c>
      <c r="J31" s="2" t="s">
        <v>116</v>
      </c>
      <c r="K31" s="18" t="s">
        <v>3</v>
      </c>
      <c r="L31" s="18">
        <v>0</v>
      </c>
      <c r="M31" s="18" t="s">
        <v>1</v>
      </c>
      <c r="N31" s="40">
        <v>1</v>
      </c>
      <c r="O31" s="138">
        <f>N31*D31*$C$30*$B$19*$A$10</f>
        <v>5.5462499999999998E-2</v>
      </c>
      <c r="P31" s="18"/>
      <c r="Q31" s="89"/>
      <c r="R31" s="18"/>
      <c r="S31" s="41"/>
      <c r="T31" s="18"/>
      <c r="U31" s="89"/>
      <c r="V31" s="18"/>
      <c r="W31" s="41"/>
    </row>
    <row r="32" spans="1:26" s="37" customFormat="1" ht="63">
      <c r="A32" s="210"/>
      <c r="B32" s="217"/>
      <c r="C32" s="215">
        <v>0.15</v>
      </c>
      <c r="D32" s="190">
        <v>0.5</v>
      </c>
      <c r="E32" s="216" t="s">
        <v>24</v>
      </c>
      <c r="F32" s="225" t="s">
        <v>25</v>
      </c>
      <c r="G32" s="1" t="s">
        <v>163</v>
      </c>
      <c r="H32" s="2" t="s">
        <v>108</v>
      </c>
      <c r="I32" s="172" t="s">
        <v>168</v>
      </c>
      <c r="J32" s="171" t="s">
        <v>107</v>
      </c>
      <c r="K32" s="18" t="s">
        <v>3</v>
      </c>
      <c r="L32" s="18">
        <v>0</v>
      </c>
      <c r="M32" s="18" t="s">
        <v>1</v>
      </c>
      <c r="N32" s="40">
        <v>1</v>
      </c>
      <c r="O32" s="138">
        <f>N32*D32*$C$32*$B$19*A$10</f>
        <v>5.5462499999999998E-2</v>
      </c>
      <c r="P32" s="18"/>
      <c r="Q32" s="89"/>
      <c r="S32" s="41"/>
      <c r="T32" s="18"/>
      <c r="U32" s="89"/>
      <c r="V32" s="18"/>
      <c r="W32" s="41"/>
    </row>
    <row r="33" spans="1:23" s="37" customFormat="1" ht="63">
      <c r="A33" s="210"/>
      <c r="B33" s="217"/>
      <c r="C33" s="215"/>
      <c r="D33" s="190">
        <v>0.5</v>
      </c>
      <c r="E33" s="216"/>
      <c r="F33" s="225"/>
      <c r="G33" s="1" t="s">
        <v>164</v>
      </c>
      <c r="H33" s="2" t="s">
        <v>26</v>
      </c>
      <c r="I33" s="158" t="s">
        <v>189</v>
      </c>
      <c r="J33" s="2" t="s">
        <v>26</v>
      </c>
      <c r="K33" s="18" t="s">
        <v>3</v>
      </c>
      <c r="L33" s="18">
        <v>0</v>
      </c>
      <c r="M33" s="18" t="s">
        <v>1</v>
      </c>
      <c r="N33" s="40">
        <v>1</v>
      </c>
      <c r="O33" s="138">
        <f>N33*D33*$C$32*$B$19*A$10</f>
        <v>5.5462499999999998E-2</v>
      </c>
      <c r="P33" s="18"/>
      <c r="Q33" s="89"/>
      <c r="R33" s="18"/>
      <c r="S33" s="41"/>
      <c r="T33" s="18"/>
      <c r="U33" s="89"/>
      <c r="V33" s="18"/>
      <c r="W33" s="41"/>
    </row>
    <row r="34" spans="1:23" s="37" customFormat="1" ht="63">
      <c r="A34" s="210"/>
      <c r="B34" s="217"/>
      <c r="C34" s="165">
        <v>0.15</v>
      </c>
      <c r="D34" s="190">
        <v>1</v>
      </c>
      <c r="E34" s="50" t="s">
        <v>27</v>
      </c>
      <c r="F34" s="194" t="s">
        <v>88</v>
      </c>
      <c r="G34" s="1" t="s">
        <v>149</v>
      </c>
      <c r="H34" s="2" t="s">
        <v>114</v>
      </c>
      <c r="I34" s="158" t="s">
        <v>169</v>
      </c>
      <c r="J34" s="170" t="s">
        <v>115</v>
      </c>
      <c r="K34" s="18" t="s">
        <v>3</v>
      </c>
      <c r="L34" s="18">
        <v>0</v>
      </c>
      <c r="M34" s="18" t="s">
        <v>1</v>
      </c>
      <c r="N34" s="40">
        <v>1</v>
      </c>
      <c r="O34" s="138">
        <f>N34*D34*C34*B19*A10</f>
        <v>0.110925</v>
      </c>
      <c r="P34" s="18"/>
      <c r="Q34" s="89"/>
      <c r="R34" s="18"/>
      <c r="S34" s="41"/>
      <c r="T34" s="18"/>
      <c r="U34" s="89"/>
      <c r="V34" s="18"/>
      <c r="W34" s="41"/>
    </row>
    <row r="35" spans="1:23" s="37" customFormat="1">
      <c r="A35" s="210"/>
      <c r="B35" s="217"/>
      <c r="C35" s="165"/>
      <c r="D35" s="190"/>
      <c r="E35" s="72"/>
      <c r="F35" s="218" t="s">
        <v>100</v>
      </c>
      <c r="G35" s="218"/>
      <c r="H35" s="218"/>
      <c r="I35" s="218"/>
      <c r="J35" s="218"/>
      <c r="K35" s="71"/>
      <c r="L35" s="71"/>
      <c r="M35" s="71"/>
      <c r="N35" s="51"/>
      <c r="O35" s="139"/>
      <c r="P35" s="71"/>
      <c r="Q35" s="51"/>
      <c r="R35" s="71"/>
      <c r="S35" s="73"/>
      <c r="T35" s="71"/>
      <c r="U35" s="51"/>
      <c r="V35" s="71"/>
      <c r="W35" s="73"/>
    </row>
    <row r="36" spans="1:23" s="37" customFormat="1" ht="42" customHeight="1">
      <c r="A36" s="210"/>
      <c r="B36" s="217"/>
      <c r="C36" s="165">
        <v>0</v>
      </c>
      <c r="D36" s="190"/>
      <c r="E36" s="1"/>
      <c r="F36" s="248"/>
      <c r="G36" s="1"/>
      <c r="H36" s="2"/>
      <c r="I36" s="45"/>
      <c r="J36" s="170"/>
      <c r="K36" s="18"/>
      <c r="L36" s="18"/>
      <c r="M36" s="18"/>
      <c r="N36" s="40"/>
      <c r="O36" s="138"/>
      <c r="P36" s="18"/>
      <c r="Q36" s="89"/>
      <c r="R36" s="18"/>
      <c r="S36" s="41"/>
      <c r="T36" s="18"/>
      <c r="U36" s="89"/>
      <c r="V36" s="18"/>
      <c r="W36" s="41"/>
    </row>
    <row r="37" spans="1:23" s="37" customFormat="1">
      <c r="A37" s="210"/>
      <c r="B37" s="217"/>
      <c r="C37" s="165"/>
      <c r="D37" s="190"/>
      <c r="E37" s="52"/>
      <c r="F37" s="219" t="s">
        <v>101</v>
      </c>
      <c r="G37" s="219"/>
      <c r="H37" s="219"/>
      <c r="I37" s="219"/>
      <c r="J37" s="219"/>
      <c r="K37" s="140"/>
      <c r="L37" s="71"/>
      <c r="M37" s="71"/>
      <c r="N37" s="51"/>
      <c r="O37" s="139"/>
      <c r="P37" s="71"/>
      <c r="Q37" s="51"/>
      <c r="R37" s="71"/>
      <c r="S37" s="73"/>
      <c r="T37" s="71"/>
      <c r="U37" s="51"/>
      <c r="V37" s="71"/>
      <c r="W37" s="73"/>
    </row>
    <row r="38" spans="1:23" s="37" customFormat="1" ht="157.5">
      <c r="A38" s="210"/>
      <c r="B38" s="217"/>
      <c r="C38" s="165">
        <v>0.1</v>
      </c>
      <c r="D38" s="190">
        <v>1</v>
      </c>
      <c r="E38" s="1" t="s">
        <v>30</v>
      </c>
      <c r="F38" s="193" t="s">
        <v>31</v>
      </c>
      <c r="G38" s="1" t="s">
        <v>132</v>
      </c>
      <c r="H38" s="170" t="s">
        <v>87</v>
      </c>
      <c r="I38" s="45" t="s">
        <v>131</v>
      </c>
      <c r="J38" s="170" t="s">
        <v>117</v>
      </c>
      <c r="K38" s="18" t="s">
        <v>3</v>
      </c>
      <c r="L38" s="18">
        <v>0</v>
      </c>
      <c r="M38" s="18" t="s">
        <v>1</v>
      </c>
      <c r="N38" s="40">
        <v>1</v>
      </c>
      <c r="O38" s="138">
        <f>N38*D38*C38*B19*A10</f>
        <v>7.3950000000000002E-2</v>
      </c>
      <c r="P38" s="18"/>
      <c r="Q38" s="89"/>
      <c r="R38" s="18"/>
      <c r="S38" s="41"/>
      <c r="T38" s="18"/>
      <c r="U38" s="89"/>
      <c r="V38" s="18"/>
      <c r="W38" s="41"/>
    </row>
    <row r="39" spans="1:23" s="37" customFormat="1" ht="21" customHeight="1">
      <c r="A39" s="210"/>
      <c r="B39" s="168"/>
      <c r="C39" s="159">
        <f>SUM(C21:C38)</f>
        <v>1</v>
      </c>
      <c r="D39" s="107"/>
      <c r="E39" s="166"/>
      <c r="F39" s="249"/>
      <c r="G39" s="112"/>
      <c r="H39" s="110"/>
      <c r="I39" s="45"/>
      <c r="J39" s="170"/>
      <c r="K39" s="18"/>
      <c r="L39" s="18"/>
      <c r="M39" s="18"/>
      <c r="N39" s="40"/>
      <c r="O39" s="138"/>
      <c r="P39" s="18"/>
      <c r="Q39" s="89"/>
      <c r="R39" s="18"/>
      <c r="S39" s="41"/>
      <c r="T39" s="18"/>
      <c r="U39" s="89"/>
      <c r="V39" s="18"/>
      <c r="W39" s="41"/>
    </row>
    <row r="40" spans="1:23" s="37" customFormat="1">
      <c r="A40" s="210"/>
      <c r="B40" s="217">
        <v>0.13</v>
      </c>
      <c r="C40" s="168"/>
      <c r="D40" s="189"/>
      <c r="E40" s="121" t="s">
        <v>179</v>
      </c>
      <c r="F40" s="122" t="s">
        <v>180</v>
      </c>
      <c r="G40" s="121"/>
      <c r="H40" s="122"/>
      <c r="I40" s="122"/>
      <c r="J40" s="122"/>
      <c r="K40" s="121"/>
      <c r="L40" s="121"/>
      <c r="M40" s="121"/>
      <c r="N40" s="123"/>
      <c r="O40" s="124"/>
      <c r="P40" s="81"/>
      <c r="Q40" s="81"/>
      <c r="R40" s="82"/>
      <c r="S40" s="84"/>
      <c r="T40" s="84"/>
      <c r="U40" s="84"/>
      <c r="V40" s="84"/>
      <c r="W40" s="84"/>
    </row>
    <row r="41" spans="1:23" s="37" customFormat="1" ht="89.25" customHeight="1">
      <c r="A41" s="210"/>
      <c r="B41" s="217"/>
      <c r="C41" s="165">
        <v>0.1</v>
      </c>
      <c r="D41" s="190">
        <v>1</v>
      </c>
      <c r="E41" s="3" t="s">
        <v>8</v>
      </c>
      <c r="F41" s="246" t="s">
        <v>7</v>
      </c>
      <c r="G41" s="259" t="s">
        <v>187</v>
      </c>
      <c r="H41" s="44" t="s">
        <v>67</v>
      </c>
      <c r="I41" s="141" t="s">
        <v>118</v>
      </c>
      <c r="J41" s="44" t="s">
        <v>67</v>
      </c>
      <c r="K41" s="18" t="s">
        <v>3</v>
      </c>
      <c r="L41" s="18">
        <v>0</v>
      </c>
      <c r="M41" s="18" t="s">
        <v>1</v>
      </c>
      <c r="N41" s="19">
        <v>1</v>
      </c>
      <c r="O41" s="108">
        <f>N41*D41*C41*$B$40*$A$10</f>
        <v>1.1050000000000001E-2</v>
      </c>
      <c r="P41" s="162"/>
      <c r="Q41" s="162"/>
      <c r="R41" s="142"/>
      <c r="S41" s="48"/>
      <c r="T41" s="162"/>
      <c r="U41" s="162"/>
      <c r="V41" s="142"/>
      <c r="W41" s="48"/>
    </row>
    <row r="42" spans="1:23" s="37" customFormat="1" ht="47.25">
      <c r="A42" s="210"/>
      <c r="B42" s="217"/>
      <c r="C42" s="165">
        <v>7.0000000000000007E-2</v>
      </c>
      <c r="D42" s="190">
        <v>1</v>
      </c>
      <c r="E42" s="109" t="s">
        <v>10</v>
      </c>
      <c r="F42" s="15" t="s">
        <v>11</v>
      </c>
      <c r="G42" s="196" t="s">
        <v>120</v>
      </c>
      <c r="H42" s="143" t="s">
        <v>171</v>
      </c>
      <c r="I42" s="163" t="s">
        <v>121</v>
      </c>
      <c r="J42" s="15" t="s">
        <v>172</v>
      </c>
      <c r="K42" s="18" t="s">
        <v>3</v>
      </c>
      <c r="L42" s="18">
        <v>0</v>
      </c>
      <c r="M42" s="18" t="s">
        <v>1</v>
      </c>
      <c r="N42" s="14">
        <v>1</v>
      </c>
      <c r="O42" s="108">
        <f>N42*D42*C42*$B$40*$A$10</f>
        <v>7.7350000000000006E-3</v>
      </c>
      <c r="P42" s="162"/>
      <c r="Q42" s="162"/>
      <c r="R42" s="142"/>
      <c r="S42" s="48"/>
      <c r="T42" s="162"/>
      <c r="U42" s="162"/>
      <c r="V42" s="142"/>
      <c r="W42" s="48"/>
    </row>
    <row r="43" spans="1:23" s="37" customFormat="1" ht="47.25">
      <c r="A43" s="210"/>
      <c r="B43" s="217"/>
      <c r="C43" s="165">
        <v>7.0000000000000007E-2</v>
      </c>
      <c r="D43" s="190">
        <v>1</v>
      </c>
      <c r="E43" s="109" t="s">
        <v>12</v>
      </c>
      <c r="F43" s="250" t="s">
        <v>13</v>
      </c>
      <c r="G43" s="196" t="s">
        <v>122</v>
      </c>
      <c r="H43" s="15" t="s">
        <v>173</v>
      </c>
      <c r="I43" s="163" t="s">
        <v>123</v>
      </c>
      <c r="J43" s="15" t="s">
        <v>174</v>
      </c>
      <c r="K43" s="18" t="s">
        <v>3</v>
      </c>
      <c r="L43" s="18">
        <v>0</v>
      </c>
      <c r="M43" s="18" t="s">
        <v>1</v>
      </c>
      <c r="N43" s="14">
        <v>1</v>
      </c>
      <c r="O43" s="108">
        <f>N43*D43*C43*$B$40*$A$10</f>
        <v>7.7350000000000006E-3</v>
      </c>
      <c r="P43" s="162"/>
      <c r="Q43" s="162"/>
      <c r="R43" s="142"/>
      <c r="S43" s="48"/>
      <c r="T43" s="162"/>
      <c r="U43" s="162"/>
      <c r="V43" s="142"/>
      <c r="W43" s="48"/>
    </row>
    <row r="44" spans="1:23" s="37" customFormat="1" ht="94.5">
      <c r="A44" s="210"/>
      <c r="B44" s="217"/>
      <c r="C44" s="165">
        <v>0.1</v>
      </c>
      <c r="D44" s="190">
        <v>1</v>
      </c>
      <c r="E44" s="56" t="s">
        <v>14</v>
      </c>
      <c r="F44" s="249" t="s">
        <v>15</v>
      </c>
      <c r="G44" s="195" t="s">
        <v>124</v>
      </c>
      <c r="H44" s="56" t="s">
        <v>175</v>
      </c>
      <c r="I44" s="3" t="s">
        <v>125</v>
      </c>
      <c r="J44" s="171" t="s">
        <v>102</v>
      </c>
      <c r="K44" s="18" t="s">
        <v>3</v>
      </c>
      <c r="L44" s="18">
        <v>0</v>
      </c>
      <c r="M44" s="18" t="s">
        <v>1</v>
      </c>
      <c r="N44" s="14">
        <v>1</v>
      </c>
      <c r="O44" s="108">
        <f>N44*D44*C44*$B$40*$A$10</f>
        <v>1.1050000000000001E-2</v>
      </c>
      <c r="P44" s="162"/>
      <c r="Q44" s="162"/>
      <c r="R44" s="142"/>
      <c r="S44" s="48"/>
      <c r="T44" s="162"/>
      <c r="U44" s="162"/>
      <c r="V44" s="142"/>
      <c r="W44" s="48"/>
    </row>
    <row r="45" spans="1:23" s="37" customFormat="1" ht="63.75" customHeight="1">
      <c r="A45" s="210"/>
      <c r="B45" s="217"/>
      <c r="C45" s="178">
        <v>0</v>
      </c>
      <c r="D45" s="178">
        <v>1</v>
      </c>
      <c r="E45" s="179" t="s">
        <v>22</v>
      </c>
      <c r="F45" s="251" t="s">
        <v>23</v>
      </c>
      <c r="G45" s="260" t="s">
        <v>190</v>
      </c>
      <c r="H45" s="180" t="s">
        <v>191</v>
      </c>
      <c r="I45" s="181" t="s">
        <v>192</v>
      </c>
      <c r="J45" s="180" t="s">
        <v>191</v>
      </c>
      <c r="K45" s="182" t="s">
        <v>199</v>
      </c>
      <c r="L45" s="182">
        <v>0</v>
      </c>
      <c r="M45" s="182" t="s">
        <v>1</v>
      </c>
      <c r="N45" s="183">
        <v>0</v>
      </c>
      <c r="O45" s="184">
        <v>0</v>
      </c>
      <c r="P45" s="185"/>
      <c r="Q45" s="185"/>
      <c r="R45" s="186"/>
      <c r="S45" s="187"/>
      <c r="T45" s="185"/>
      <c r="U45" s="185"/>
      <c r="V45" s="186"/>
      <c r="W45" s="187"/>
    </row>
    <row r="46" spans="1:23" s="37" customFormat="1" ht="78.75">
      <c r="A46" s="210"/>
      <c r="B46" s="217"/>
      <c r="C46" s="165">
        <v>0.19</v>
      </c>
      <c r="D46" s="190">
        <v>1</v>
      </c>
      <c r="E46" s="160" t="s">
        <v>28</v>
      </c>
      <c r="F46" s="249" t="s">
        <v>29</v>
      </c>
      <c r="G46" s="195" t="s">
        <v>148</v>
      </c>
      <c r="H46" s="160" t="s">
        <v>29</v>
      </c>
      <c r="I46" s="3" t="s">
        <v>130</v>
      </c>
      <c r="J46" s="170" t="s">
        <v>200</v>
      </c>
      <c r="K46" s="18" t="s">
        <v>201</v>
      </c>
      <c r="L46" s="18">
        <v>6</v>
      </c>
      <c r="M46" s="18" t="s">
        <v>1</v>
      </c>
      <c r="N46" s="14">
        <v>1</v>
      </c>
      <c r="O46" s="108">
        <f>N46*D46*C46*$B$40*$A$10</f>
        <v>2.0995E-2</v>
      </c>
      <c r="P46" s="162"/>
      <c r="Q46" s="162"/>
      <c r="R46" s="142"/>
      <c r="S46" s="48"/>
      <c r="T46" s="162"/>
      <c r="U46" s="162"/>
      <c r="V46" s="142"/>
      <c r="W46" s="48"/>
    </row>
    <row r="47" spans="1:23" s="37" customFormat="1" ht="78.75">
      <c r="A47" s="210"/>
      <c r="B47" s="217"/>
      <c r="C47" s="215">
        <v>0.19</v>
      </c>
      <c r="D47" s="190">
        <v>0.7</v>
      </c>
      <c r="E47" s="202" t="s">
        <v>32</v>
      </c>
      <c r="F47" s="252" t="s">
        <v>33</v>
      </c>
      <c r="G47" s="195" t="s">
        <v>133</v>
      </c>
      <c r="H47" s="56" t="s">
        <v>176</v>
      </c>
      <c r="I47" s="170" t="s">
        <v>134</v>
      </c>
      <c r="J47" s="2" t="s">
        <v>181</v>
      </c>
      <c r="K47" s="18" t="s">
        <v>202</v>
      </c>
      <c r="L47" s="18">
        <v>0</v>
      </c>
      <c r="M47" s="18" t="s">
        <v>1</v>
      </c>
      <c r="N47" s="14">
        <v>1</v>
      </c>
      <c r="O47" s="108">
        <f>N47*D47*$C$47*$B$40*$A$10</f>
        <v>1.4696499999999996E-2</v>
      </c>
      <c r="P47" s="162"/>
      <c r="Q47" s="162"/>
      <c r="R47" s="142"/>
      <c r="S47" s="48"/>
      <c r="T47" s="162"/>
      <c r="U47" s="162"/>
      <c r="V47" s="142"/>
      <c r="W47" s="48"/>
    </row>
    <row r="48" spans="1:23" s="37" customFormat="1" ht="63">
      <c r="A48" s="210"/>
      <c r="B48" s="217"/>
      <c r="C48" s="215"/>
      <c r="D48" s="190">
        <v>0.3</v>
      </c>
      <c r="E48" s="202"/>
      <c r="F48" s="252"/>
      <c r="G48" s="192" t="s">
        <v>203</v>
      </c>
      <c r="H48" s="170" t="s">
        <v>34</v>
      </c>
      <c r="I48" s="170" t="s">
        <v>170</v>
      </c>
      <c r="J48" s="170" t="s">
        <v>34</v>
      </c>
      <c r="K48" s="18" t="s">
        <v>204</v>
      </c>
      <c r="L48" s="18">
        <v>0</v>
      </c>
      <c r="M48" s="18" t="s">
        <v>1</v>
      </c>
      <c r="N48" s="14">
        <v>1</v>
      </c>
      <c r="O48" s="108">
        <f>N48*D48*$C$47*$B$40*$A$10</f>
        <v>6.2984999999999994E-3</v>
      </c>
      <c r="P48" s="162"/>
      <c r="Q48" s="162"/>
      <c r="R48" s="142"/>
      <c r="S48" s="48"/>
      <c r="T48" s="162"/>
      <c r="U48" s="162"/>
      <c r="V48" s="142"/>
      <c r="W48" s="48"/>
    </row>
    <row r="49" spans="1:23" s="37" customFormat="1" ht="63">
      <c r="A49" s="210"/>
      <c r="B49" s="217"/>
      <c r="C49" s="215">
        <v>0.19</v>
      </c>
      <c r="D49" s="190">
        <v>0.7</v>
      </c>
      <c r="E49" s="202" t="s">
        <v>35</v>
      </c>
      <c r="F49" s="252" t="s">
        <v>36</v>
      </c>
      <c r="G49" s="195" t="s">
        <v>135</v>
      </c>
      <c r="H49" s="56" t="s">
        <v>177</v>
      </c>
      <c r="I49" s="45" t="s">
        <v>136</v>
      </c>
      <c r="J49" s="56" t="s">
        <v>182</v>
      </c>
      <c r="K49" s="18" t="s">
        <v>205</v>
      </c>
      <c r="L49" s="173" t="s">
        <v>206</v>
      </c>
      <c r="M49" s="18" t="s">
        <v>1</v>
      </c>
      <c r="N49" s="14">
        <v>1</v>
      </c>
      <c r="O49" s="108">
        <f>N49*D49*$C$49*$B$40*$A$10</f>
        <v>1.4696499999999996E-2</v>
      </c>
      <c r="P49" s="162"/>
      <c r="Q49" s="162"/>
      <c r="R49" s="142"/>
      <c r="S49" s="48"/>
      <c r="T49" s="162"/>
      <c r="U49" s="162"/>
      <c r="V49" s="142"/>
      <c r="W49" s="48"/>
    </row>
    <row r="50" spans="1:23" s="37" customFormat="1" ht="63">
      <c r="A50" s="210"/>
      <c r="B50" s="217"/>
      <c r="C50" s="215"/>
      <c r="D50" s="190">
        <v>0.3</v>
      </c>
      <c r="E50" s="202"/>
      <c r="F50" s="252"/>
      <c r="G50" s="188" t="s">
        <v>208</v>
      </c>
      <c r="H50" s="170" t="s">
        <v>37</v>
      </c>
      <c r="I50" s="45" t="s">
        <v>146</v>
      </c>
      <c r="J50" s="170" t="s">
        <v>37</v>
      </c>
      <c r="K50" s="18" t="s">
        <v>204</v>
      </c>
      <c r="L50" s="18">
        <v>1</v>
      </c>
      <c r="M50" s="18" t="s">
        <v>1</v>
      </c>
      <c r="N50" s="14">
        <v>1</v>
      </c>
      <c r="O50" s="108">
        <f>N50*D50*$C$49*$B$40*$A$10</f>
        <v>6.2984999999999994E-3</v>
      </c>
      <c r="P50" s="162"/>
      <c r="Q50" s="162"/>
      <c r="R50" s="142"/>
      <c r="S50" s="48"/>
      <c r="T50" s="162"/>
      <c r="U50" s="162"/>
      <c r="V50" s="142"/>
      <c r="W50" s="48"/>
    </row>
    <row r="51" spans="1:23" s="37" customFormat="1" ht="96" customHeight="1">
      <c r="A51" s="210"/>
      <c r="B51" s="217"/>
      <c r="C51" s="220">
        <v>0.09</v>
      </c>
      <c r="D51" s="220">
        <v>1</v>
      </c>
      <c r="E51" s="204" t="s">
        <v>38</v>
      </c>
      <c r="F51" s="253" t="s">
        <v>39</v>
      </c>
      <c r="G51" s="208" t="s">
        <v>119</v>
      </c>
      <c r="H51" s="206" t="s">
        <v>178</v>
      </c>
      <c r="I51" s="8" t="s">
        <v>142</v>
      </c>
      <c r="J51" s="174" t="s">
        <v>40</v>
      </c>
      <c r="K51" s="18" t="s">
        <v>205</v>
      </c>
      <c r="L51" s="173" t="s">
        <v>210</v>
      </c>
      <c r="M51" s="18" t="s">
        <v>1</v>
      </c>
      <c r="N51" s="14">
        <v>0.5</v>
      </c>
      <c r="O51" s="108">
        <f>$A$10*$B$40*$C$51*$D$51*N51</f>
        <v>4.9724999999999995E-3</v>
      </c>
      <c r="P51" s="162"/>
      <c r="Q51" s="162"/>
      <c r="R51" s="142"/>
      <c r="S51" s="48"/>
      <c r="T51" s="162"/>
      <c r="U51" s="162"/>
      <c r="V51" s="142"/>
      <c r="W51" s="48"/>
    </row>
    <row r="52" spans="1:23" s="37" customFormat="1" ht="75.75" customHeight="1">
      <c r="A52" s="210"/>
      <c r="B52" s="217"/>
      <c r="C52" s="221"/>
      <c r="D52" s="221"/>
      <c r="E52" s="205"/>
      <c r="F52" s="254"/>
      <c r="G52" s="209"/>
      <c r="H52" s="207"/>
      <c r="I52" s="175" t="s">
        <v>137</v>
      </c>
      <c r="J52" s="176" t="s">
        <v>209</v>
      </c>
      <c r="K52" s="18" t="s">
        <v>3</v>
      </c>
      <c r="L52" s="18">
        <v>0</v>
      </c>
      <c r="M52" s="18" t="s">
        <v>1</v>
      </c>
      <c r="N52" s="14">
        <v>0.5</v>
      </c>
      <c r="O52" s="108">
        <f>$A$10*$B$40*$C$51*$D$51*N52</f>
        <v>4.9724999999999995E-3</v>
      </c>
      <c r="P52" s="162"/>
      <c r="Q52" s="162"/>
      <c r="R52" s="142"/>
      <c r="S52" s="48"/>
      <c r="T52" s="162"/>
      <c r="U52" s="162"/>
      <c r="V52" s="142"/>
      <c r="W52" s="48"/>
    </row>
    <row r="53" spans="1:23" s="37" customFormat="1" ht="21.75" customHeight="1">
      <c r="A53" s="111"/>
      <c r="B53" s="111"/>
      <c r="C53" s="107">
        <f>SUM(C40:C51)</f>
        <v>0.99999999999999989</v>
      </c>
      <c r="D53" s="107"/>
      <c r="E53" s="166"/>
      <c r="F53" s="36"/>
      <c r="G53" s="43"/>
      <c r="H53" s="36"/>
      <c r="I53" s="177"/>
      <c r="J53" s="143"/>
      <c r="K53" s="43"/>
      <c r="L53" s="43"/>
      <c r="M53" s="43"/>
      <c r="N53" s="32"/>
      <c r="O53" s="144"/>
      <c r="P53" s="33"/>
      <c r="Q53" s="33"/>
      <c r="R53" s="33"/>
      <c r="S53" s="42"/>
      <c r="T53" s="33"/>
      <c r="U53" s="33"/>
      <c r="V53" s="61"/>
      <c r="W53" s="64"/>
    </row>
    <row r="54" spans="1:23" s="6" customFormat="1">
      <c r="A54" s="80"/>
      <c r="B54" s="80"/>
      <c r="C54" s="115"/>
      <c r="D54" s="115"/>
      <c r="E54" s="118" t="s">
        <v>54</v>
      </c>
      <c r="F54" s="203" t="s">
        <v>90</v>
      </c>
      <c r="G54" s="203"/>
      <c r="H54" s="203"/>
      <c r="I54" s="203"/>
      <c r="J54" s="203"/>
      <c r="K54" s="203"/>
      <c r="L54" s="203"/>
      <c r="M54" s="203"/>
      <c r="N54" s="145">
        <v>0.15</v>
      </c>
      <c r="O54" s="146"/>
      <c r="P54" s="147"/>
      <c r="Q54" s="147"/>
      <c r="R54" s="147"/>
      <c r="S54" s="148"/>
      <c r="T54" s="148"/>
      <c r="U54" s="148"/>
      <c r="V54" s="148"/>
      <c r="W54" s="148"/>
    </row>
    <row r="55" spans="1:23" s="6" customFormat="1" ht="47.25">
      <c r="A55" s="210">
        <v>0.15</v>
      </c>
      <c r="B55" s="86">
        <v>0.5</v>
      </c>
      <c r="C55" s="85">
        <v>1</v>
      </c>
      <c r="D55" s="85">
        <v>1</v>
      </c>
      <c r="E55" s="91" t="s">
        <v>55</v>
      </c>
      <c r="F55" s="90" t="s">
        <v>56</v>
      </c>
      <c r="G55" s="1" t="s">
        <v>138</v>
      </c>
      <c r="H55" s="90" t="s">
        <v>56</v>
      </c>
      <c r="I55" s="79" t="s">
        <v>143</v>
      </c>
      <c r="J55" s="90" t="s">
        <v>56</v>
      </c>
      <c r="K55" s="18" t="s">
        <v>3</v>
      </c>
      <c r="L55" s="18">
        <v>0</v>
      </c>
      <c r="M55" s="197" t="s">
        <v>1</v>
      </c>
      <c r="N55" s="24">
        <v>1</v>
      </c>
      <c r="O55" s="149">
        <f>N55*D55*C55*B55*$A$55</f>
        <v>7.4999999999999997E-2</v>
      </c>
      <c r="P55" s="164"/>
      <c r="Q55" s="164"/>
      <c r="R55" s="18"/>
      <c r="S55" s="48"/>
      <c r="T55" s="164"/>
      <c r="U55" s="164"/>
      <c r="V55" s="18"/>
      <c r="W55" s="48"/>
    </row>
    <row r="56" spans="1:23" s="6" customFormat="1" ht="47.25">
      <c r="A56" s="210"/>
      <c r="B56" s="86">
        <v>0.5</v>
      </c>
      <c r="C56" s="85">
        <v>1</v>
      </c>
      <c r="D56" s="85">
        <v>1</v>
      </c>
      <c r="E56" s="91" t="s">
        <v>57</v>
      </c>
      <c r="F56" s="90" t="s">
        <v>58</v>
      </c>
      <c r="G56" s="1" t="s">
        <v>139</v>
      </c>
      <c r="H56" s="90" t="s">
        <v>58</v>
      </c>
      <c r="I56" s="79" t="s">
        <v>144</v>
      </c>
      <c r="J56" s="90" t="s">
        <v>58</v>
      </c>
      <c r="K56" s="18" t="s">
        <v>3</v>
      </c>
      <c r="L56" s="18">
        <v>0</v>
      </c>
      <c r="M56" s="197" t="s">
        <v>1</v>
      </c>
      <c r="N56" s="24">
        <v>1</v>
      </c>
      <c r="O56" s="149">
        <f>N56*D56*C56*B56*$A$55</f>
        <v>7.4999999999999997E-2</v>
      </c>
      <c r="P56" s="164"/>
      <c r="Q56" s="164"/>
      <c r="R56" s="18"/>
      <c r="S56" s="48"/>
      <c r="T56" s="164"/>
      <c r="U56" s="164"/>
      <c r="V56" s="18"/>
      <c r="W56" s="48"/>
    </row>
    <row r="57" spans="1:23" s="6" customFormat="1">
      <c r="A57" s="150"/>
      <c r="B57" s="151"/>
      <c r="C57" s="152"/>
      <c r="D57" s="152"/>
      <c r="E57" s="161" t="s">
        <v>6</v>
      </c>
      <c r="F57" s="211" t="s">
        <v>91</v>
      </c>
      <c r="G57" s="211"/>
      <c r="H57" s="211"/>
      <c r="I57" s="211"/>
      <c r="J57" s="211"/>
      <c r="K57" s="211"/>
      <c r="L57" s="211"/>
      <c r="M57" s="211"/>
      <c r="N57" s="74"/>
      <c r="O57" s="74"/>
      <c r="P57" s="76"/>
      <c r="Q57" s="76"/>
      <c r="R57" s="77"/>
      <c r="S57" s="78"/>
      <c r="T57" s="78"/>
      <c r="U57" s="78"/>
      <c r="V57" s="78"/>
      <c r="W57" s="78"/>
    </row>
    <row r="58" spans="1:23" s="6" customFormat="1" ht="31.5">
      <c r="A58" s="150"/>
      <c r="B58" s="151"/>
      <c r="C58" s="152"/>
      <c r="D58" s="152"/>
      <c r="E58" s="212" t="s">
        <v>59</v>
      </c>
      <c r="F58" s="255" t="s">
        <v>60</v>
      </c>
      <c r="G58" s="213" t="s">
        <v>140</v>
      </c>
      <c r="H58" s="214" t="s">
        <v>60</v>
      </c>
      <c r="I58" s="79" t="s">
        <v>184</v>
      </c>
      <c r="J58" s="99" t="s">
        <v>183</v>
      </c>
      <c r="K58" s="22" t="s">
        <v>207</v>
      </c>
      <c r="L58" s="23"/>
      <c r="M58" s="197" t="s">
        <v>1</v>
      </c>
      <c r="N58" s="24"/>
      <c r="O58" s="24"/>
      <c r="P58" s="162"/>
      <c r="Q58" s="162"/>
      <c r="R58" s="162"/>
      <c r="S58" s="153"/>
      <c r="T58" s="162"/>
      <c r="U58" s="162"/>
      <c r="V58" s="162"/>
      <c r="W58" s="153"/>
    </row>
    <row r="59" spans="1:23" s="6" customFormat="1" ht="31.5">
      <c r="A59" s="150"/>
      <c r="B59" s="151"/>
      <c r="C59" s="152"/>
      <c r="D59" s="152"/>
      <c r="E59" s="212"/>
      <c r="F59" s="255"/>
      <c r="G59" s="213"/>
      <c r="H59" s="214"/>
      <c r="I59" s="79" t="s">
        <v>185</v>
      </c>
      <c r="J59" s="99" t="s">
        <v>103</v>
      </c>
      <c r="K59" s="22" t="s">
        <v>207</v>
      </c>
      <c r="L59" s="23"/>
      <c r="M59" s="197" t="s">
        <v>1</v>
      </c>
      <c r="N59" s="24"/>
      <c r="O59" s="24"/>
      <c r="P59" s="162"/>
      <c r="Q59" s="162"/>
      <c r="R59" s="162"/>
      <c r="S59" s="153"/>
      <c r="T59" s="162"/>
      <c r="U59" s="162"/>
      <c r="V59" s="162"/>
      <c r="W59" s="153"/>
    </row>
    <row r="60" spans="1:23" ht="47.25">
      <c r="A60" s="154"/>
      <c r="B60" s="155"/>
      <c r="C60" s="156"/>
      <c r="D60" s="156"/>
      <c r="E60" s="157" t="s">
        <v>61</v>
      </c>
      <c r="F60" s="193" t="s">
        <v>62</v>
      </c>
      <c r="G60" s="188" t="s">
        <v>141</v>
      </c>
      <c r="H60" s="34" t="s">
        <v>62</v>
      </c>
      <c r="I60" s="100" t="s">
        <v>186</v>
      </c>
      <c r="J60" s="34" t="s">
        <v>62</v>
      </c>
      <c r="K60" s="22" t="s">
        <v>207</v>
      </c>
      <c r="L60" s="25"/>
      <c r="M60" s="33" t="s">
        <v>1</v>
      </c>
      <c r="N60" s="24"/>
      <c r="O60" s="24"/>
      <c r="P60" s="162"/>
      <c r="Q60" s="162"/>
      <c r="R60" s="162"/>
      <c r="S60" s="153"/>
      <c r="T60" s="162"/>
      <c r="U60" s="162"/>
      <c r="V60" s="162"/>
      <c r="W60" s="153"/>
    </row>
    <row r="61" spans="1:23" s="31" customFormat="1" ht="18.75">
      <c r="A61" s="151"/>
      <c r="B61" s="151"/>
      <c r="C61" s="152"/>
      <c r="D61" s="152"/>
      <c r="E61" s="198" t="s">
        <v>63</v>
      </c>
      <c r="F61" s="198"/>
      <c r="G61" s="198"/>
      <c r="H61" s="198"/>
      <c r="I61" s="198"/>
      <c r="J61" s="198"/>
      <c r="K61" s="198"/>
      <c r="L61" s="198"/>
      <c r="M61" s="198"/>
      <c r="N61" s="198"/>
      <c r="O61" s="198"/>
      <c r="P61" s="198"/>
      <c r="Q61" s="198"/>
      <c r="R61" s="198"/>
      <c r="S61" s="101">
        <f>S9+S54+S57</f>
        <v>0</v>
      </c>
      <c r="T61" s="102"/>
      <c r="U61" s="102"/>
      <c r="V61" s="102"/>
      <c r="W61" s="101">
        <f>W9+W54+W57</f>
        <v>0</v>
      </c>
    </row>
    <row r="62" spans="1:23" ht="18.75">
      <c r="A62" s="154"/>
      <c r="B62" s="155"/>
      <c r="C62" s="156"/>
      <c r="D62" s="156"/>
      <c r="E62" s="199" t="s">
        <v>104</v>
      </c>
      <c r="F62" s="199"/>
      <c r="G62" s="199"/>
      <c r="H62" s="199"/>
      <c r="I62" s="199"/>
      <c r="J62" s="199"/>
      <c r="K62" s="199"/>
      <c r="L62" s="199"/>
      <c r="M62" s="199"/>
      <c r="N62" s="199"/>
      <c r="O62" s="199"/>
      <c r="P62" s="199"/>
      <c r="Q62" s="199"/>
      <c r="R62" s="199"/>
      <c r="S62" s="103"/>
      <c r="T62" s="104"/>
      <c r="U62" s="104"/>
      <c r="V62" s="104"/>
      <c r="W62" s="103"/>
    </row>
    <row r="64" spans="1:23" s="30" customFormat="1">
      <c r="A64" s="67"/>
      <c r="B64" s="67"/>
      <c r="C64" s="65"/>
      <c r="D64" s="65"/>
      <c r="E64" s="26"/>
      <c r="F64" s="200" t="s">
        <v>64</v>
      </c>
      <c r="G64" s="200"/>
      <c r="H64" s="200"/>
      <c r="I64" s="114"/>
      <c r="J64" s="114"/>
      <c r="K64" s="113"/>
      <c r="L64" s="113"/>
      <c r="M64" s="201" t="s">
        <v>65</v>
      </c>
      <c r="N64" s="201"/>
      <c r="O64" s="201"/>
      <c r="P64" s="201"/>
      <c r="Q64" s="201"/>
      <c r="R64" s="201"/>
      <c r="S64" s="201"/>
      <c r="T64" s="31"/>
      <c r="U64" s="31"/>
      <c r="V64" s="31"/>
      <c r="W64" s="31"/>
    </row>
  </sheetData>
  <mergeCells count="76">
    <mergeCell ref="I1:R1"/>
    <mergeCell ref="S1:W1"/>
    <mergeCell ref="I2:L2"/>
    <mergeCell ref="M2:R2"/>
    <mergeCell ref="S2:V2"/>
    <mergeCell ref="E5:E6"/>
    <mergeCell ref="F5:F6"/>
    <mergeCell ref="G5:G6"/>
    <mergeCell ref="H5:H6"/>
    <mergeCell ref="A1:G2"/>
    <mergeCell ref="A3:A6"/>
    <mergeCell ref="B3:B6"/>
    <mergeCell ref="C3:C6"/>
    <mergeCell ref="D3:D6"/>
    <mergeCell ref="E3:F4"/>
    <mergeCell ref="G3:H4"/>
    <mergeCell ref="P3:W4"/>
    <mergeCell ref="K4:K6"/>
    <mergeCell ref="L4:L6"/>
    <mergeCell ref="I5:I6"/>
    <mergeCell ref="J5:J6"/>
    <mergeCell ref="I3:J4"/>
    <mergeCell ref="K3:L3"/>
    <mergeCell ref="M3:M6"/>
    <mergeCell ref="N3:N6"/>
    <mergeCell ref="O3:O6"/>
    <mergeCell ref="P5:S5"/>
    <mergeCell ref="T5:W5"/>
    <mergeCell ref="F9:M9"/>
    <mergeCell ref="A10:A52"/>
    <mergeCell ref="B10:B18"/>
    <mergeCell ref="C11:C12"/>
    <mergeCell ref="C13:C14"/>
    <mergeCell ref="C15:C16"/>
    <mergeCell ref="C17:C18"/>
    <mergeCell ref="B19:B38"/>
    <mergeCell ref="F22:J22"/>
    <mergeCell ref="F24:J24"/>
    <mergeCell ref="C26:C27"/>
    <mergeCell ref="E26:E27"/>
    <mergeCell ref="F26:F27"/>
    <mergeCell ref="C28:C29"/>
    <mergeCell ref="E28:E29"/>
    <mergeCell ref="F28:F29"/>
    <mergeCell ref="C30:C31"/>
    <mergeCell ref="E30:E31"/>
    <mergeCell ref="F30:F31"/>
    <mergeCell ref="B40:B52"/>
    <mergeCell ref="C47:C48"/>
    <mergeCell ref="E47:E48"/>
    <mergeCell ref="F47:F48"/>
    <mergeCell ref="C49:C50"/>
    <mergeCell ref="C32:C33"/>
    <mergeCell ref="E32:E33"/>
    <mergeCell ref="F32:F33"/>
    <mergeCell ref="F35:J35"/>
    <mergeCell ref="F37:J37"/>
    <mergeCell ref="C51:C52"/>
    <mergeCell ref="D51:D52"/>
    <mergeCell ref="A55:A56"/>
    <mergeCell ref="F57:M57"/>
    <mergeCell ref="E58:E59"/>
    <mergeCell ref="F58:F59"/>
    <mergeCell ref="G58:G59"/>
    <mergeCell ref="H58:H59"/>
    <mergeCell ref="E61:R61"/>
    <mergeCell ref="E62:R62"/>
    <mergeCell ref="F64:H64"/>
    <mergeCell ref="M64:S64"/>
    <mergeCell ref="E49:E50"/>
    <mergeCell ref="F49:F50"/>
    <mergeCell ref="F54:M54"/>
    <mergeCell ref="E51:E52"/>
    <mergeCell ref="F51:F52"/>
    <mergeCell ref="G51:G52"/>
    <mergeCell ref="H51:H52"/>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KPI-CVP-VÂN</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2018-06-28T09:21:26Z</cp:lastPrinted>
  <dcterms:created xsi:type="dcterms:W3CDTF">2016-11-18T02:13:24Z</dcterms:created>
  <dcterms:modified xsi:type="dcterms:W3CDTF">2018-08-30T07:16:41Z</dcterms:modified>
</cp:coreProperties>
</file>