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10.63.0.1\kpi\GIAO CHỈ TIÊU KPI\tháng 9-2018\7.P7\"/>
    </mc:Choice>
  </mc:AlternateContent>
  <xr:revisionPtr revIDLastSave="0" documentId="13_ncr:1_{236B0182-33B9-432C-B034-32A8ADE5AAE8}" xr6:coauthVersionLast="36" xr6:coauthVersionMax="36" xr10:uidLastSave="{00000000-0000-0000-0000-000000000000}"/>
  <bookViews>
    <workbookView xWindow="0" yWindow="0" windowWidth="19200" windowHeight="11385" tabRatio="763" xr2:uid="{00000000-000D-0000-FFFF-FFFF00000000}"/>
  </bookViews>
  <sheets>
    <sheet name="TP P7" sheetId="5" r:id="rId1"/>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1" i="5" l="1"/>
  <c r="O45" i="5" l="1"/>
  <c r="O44" i="5"/>
  <c r="O42" i="5"/>
  <c r="O41" i="5"/>
  <c r="O40" i="5"/>
  <c r="O39" i="5"/>
  <c r="O38" i="5"/>
  <c r="O37" i="5"/>
  <c r="O36" i="5"/>
  <c r="O35" i="5"/>
  <c r="O34" i="5"/>
  <c r="O33" i="5"/>
  <c r="O32" i="5"/>
  <c r="O30" i="5"/>
  <c r="O24" i="5"/>
  <c r="O25" i="5"/>
  <c r="O26" i="5"/>
  <c r="O27" i="5"/>
  <c r="O28" i="5"/>
  <c r="O23" i="5"/>
  <c r="O21" i="5"/>
  <c r="O17" i="5"/>
  <c r="O18" i="5"/>
  <c r="O15" i="5"/>
  <c r="O16" i="5"/>
  <c r="O14" i="5"/>
  <c r="O12" i="5"/>
  <c r="C19" i="5" l="1"/>
  <c r="C10" i="5"/>
</calcChain>
</file>

<file path=xl/sharedStrings.xml><?xml version="1.0" encoding="utf-8"?>
<sst xmlns="http://schemas.openxmlformats.org/spreadsheetml/2006/main" count="284" uniqueCount="207">
  <si>
    <t>Công tác văn hóa doanh nghiệp</t>
  </si>
  <si>
    <t>Công tác Văn thư</t>
  </si>
  <si>
    <t>Lập kế hoạch triển khai duy trì áp dụng và cải tiến công cụ 5S trong toàn Công ty.</t>
  </si>
  <si>
    <t>Lập phương thức vận hành lưới điện.</t>
  </si>
  <si>
    <t>Tổ chức phòng chống và khắc phục thiên tai</t>
  </si>
  <si>
    <t>Khai thác hiệu quả các phần mềm được trang bị</t>
  </si>
  <si>
    <t>Quản lý, vận hành rơ le bảo vệ, tự động và điều khiển từ xa.</t>
  </si>
  <si>
    <t>KH7</t>
  </si>
  <si>
    <t>KT2</t>
  </si>
  <si>
    <t>KT3</t>
  </si>
  <si>
    <t>AT4</t>
  </si>
  <si>
    <t>HC1</t>
  </si>
  <si>
    <t>CN3</t>
  </si>
  <si>
    <t>QT1</t>
  </si>
  <si>
    <t>QT2</t>
  </si>
  <si>
    <t>VH1</t>
  </si>
  <si>
    <t>C</t>
  </si>
  <si>
    <t>F2</t>
  </si>
  <si>
    <t>Tăng hiệu quả sử dụng vốn</t>
  </si>
  <si>
    <t>Tăng trưởng sản lượng</t>
  </si>
  <si>
    <t>C1</t>
  </si>
  <si>
    <t>Cải thiện sự hài lòng của khách hàng về chất lượng điện, chất lượng dịch vụ và hình ảnh thương hiệu EVN  trách nhiệm &amp; minh bạch</t>
  </si>
  <si>
    <t>I1</t>
  </si>
  <si>
    <t>Gia tăng chất lượng cấp điện</t>
  </si>
  <si>
    <t>I2</t>
  </si>
  <si>
    <t>Nâng cao hiệu suất vận hành hệ thống</t>
  </si>
  <si>
    <t>Thời gian mất điện trung bình của hệ thống (SAIDI)</t>
  </si>
  <si>
    <t>Tần suất mất điện trung bình của hệ thống (SAIFI)</t>
  </si>
  <si>
    <t>Số lần mất điện thoáng qua của hệ thống/ khách hàng (MAIFI)</t>
  </si>
  <si>
    <t>I5</t>
  </si>
  <si>
    <t>Tỷ lệ giảm các vụ tai nạn lao động</t>
  </si>
  <si>
    <t>Trọng số chung</t>
  </si>
  <si>
    <t>ĐVT</t>
  </si>
  <si>
    <t>%</t>
  </si>
  <si>
    <t xml:space="preserve">Tổn thất điện năng </t>
  </si>
  <si>
    <t>Sáng kiến</t>
  </si>
  <si>
    <t>An toàn và bảo vệ môi trường</t>
  </si>
  <si>
    <t>Tháng</t>
  </si>
  <si>
    <t>Số lượng sai sót</t>
  </si>
  <si>
    <t>Tháng</t>
  </si>
  <si>
    <t>Mục tiêu trong kỳ</t>
  </si>
  <si>
    <t>Tần suất đánh giá</t>
  </si>
  <si>
    <t>Kết quả</t>
  </si>
  <si>
    <t>Điểm</t>
  </si>
  <si>
    <t>A</t>
  </si>
  <si>
    <t>BẢNG KPIs CHO VỊ TRÍ CÔNG VIỆC</t>
  </si>
  <si>
    <t>B</t>
  </si>
  <si>
    <t>Ý THỨC, TRÁCH NHIỆM VỚI CÔNG VIỆC</t>
  </si>
  <si>
    <t>Ý thức, trách nhiệm với công việc được giao</t>
  </si>
  <si>
    <t>Vi phạm các nội quy, quy chế của Công ty.</t>
  </si>
  <si>
    <t>ĐIỂM THƯỜNG</t>
  </si>
  <si>
    <t>Hoàn thành tốt các công việc được giao bổ xung khi có phát sinh</t>
  </si>
  <si>
    <t>KPI của phòng</t>
  </si>
  <si>
    <t>Phút</t>
  </si>
  <si>
    <t>Lần</t>
  </si>
  <si>
    <t>Cá nhân tự chấm</t>
  </si>
  <si>
    <t>Điểm chấm</t>
  </si>
  <si>
    <t>Điểm qui đổi</t>
  </si>
  <si>
    <t>Triển khai duy trì áp dụng và cải tiến công cụ 5S trong phòng và Công ty.</t>
  </si>
  <si>
    <t xml:space="preserve"> Lập và tổ chức triển khai duy trì áp dụng và cải tiến hệ thống quản lý chất lượng ISO 9001:2015 </t>
  </si>
  <si>
    <t>Mã cấp 1</t>
  </si>
  <si>
    <t>KPI</t>
  </si>
  <si>
    <t>Mã cấp 2</t>
  </si>
  <si>
    <t>Mã cấp 3</t>
  </si>
  <si>
    <t>Tỷ lệ thực hiện</t>
  </si>
  <si>
    <t>NHÓM CÁC CHỈ TIÊU THỰC HIỆN NHIỆM VỤ (Cấp 1)</t>
  </si>
  <si>
    <t>NHÓM KPI THEO MỤC TIÊU (Cấp 2)</t>
  </si>
  <si>
    <t>F</t>
  </si>
  <si>
    <t>Viễn cảnh tài chính (Cấp 3)</t>
  </si>
  <si>
    <t>I</t>
  </si>
  <si>
    <t>KPI cấp Công ty</t>
  </si>
  <si>
    <t>A1</t>
  </si>
  <si>
    <t>KPI Cá nhân</t>
  </si>
  <si>
    <t>Chỉ tiêu KH</t>
  </si>
  <si>
    <t>Viễn cảnh Quy trình nội bộ (Cấp 3)</t>
  </si>
  <si>
    <t>A2</t>
  </si>
  <si>
    <t>Nhóm KPI theo MTCV ( Cấp 2)</t>
  </si>
  <si>
    <t>Công tác quản lý sự cố</t>
  </si>
  <si>
    <t>Công tác quản lý Độ tin cậy lưới điện</t>
  </si>
  <si>
    <t>Công tác quản lý lưới điện</t>
  </si>
  <si>
    <t>B1</t>
  </si>
  <si>
    <t>B2</t>
  </si>
  <si>
    <t>KH</t>
  </si>
  <si>
    <t>Lập kế hoạch sản xuất ( Cấp 3)</t>
  </si>
  <si>
    <t>Tính toán, lập phương thức vận hành  của lưới điện phân phối thuộc quyền điều khiển</t>
  </si>
  <si>
    <t xml:space="preserve"> Công tác chỉ huy vận hành, xử lý sự cố lưới điện.</t>
  </si>
  <si>
    <t>KT</t>
  </si>
  <si>
    <t>Quản lý kỹ thuật vận hành ( cấp 3)</t>
  </si>
  <si>
    <t>AT</t>
  </si>
  <si>
    <t xml:space="preserve">Chỉ đạo công tác quản lý  thống kê, phân loại sự cố. Tổng hợp báo cáo, đánh giá tình hình thực hiện sự cố tuần, tháng </t>
  </si>
  <si>
    <t xml:space="preserve">Công tác vận hành </t>
  </si>
  <si>
    <t>Tham gia phòng chống và khắc phục thiên tai</t>
  </si>
  <si>
    <t>Thực hiện tốt công tác dịch vụ khách hàng, không vi phạm quy định giao tiếp khách hàng.</t>
  </si>
  <si>
    <t xml:space="preserve">Công tác Đào tạo, bồi huấn  quy trình, quy phạm </t>
  </si>
  <si>
    <t xml:space="preserve">Chỉ đạo công tác vận hành và sử lý sự cố theo quy định </t>
  </si>
  <si>
    <t>Chỉ đạo công tác thực hiện các chỉ tiêu độ tin cậy lưới điện của Công ty đạt kế hoạch Tổng công ty giao</t>
  </si>
  <si>
    <t xml:space="preserve">Chỉ đạo thực hiện công tác quản lý cập nhật hồ sơ lưới điện theo quy định </t>
  </si>
  <si>
    <t xml:space="preserve"> Công tác Quản lý, vận hành rơ le bảo vệ, tự động và điều khiển từ xa.</t>
  </si>
  <si>
    <t>Chỉ đạo tính toán, lập phương thức vận hành của lưới điện phân phối thuộc quyền điều khiển đảm bảo an toàn và hiệu quả</t>
  </si>
  <si>
    <t>Vụ</t>
  </si>
  <si>
    <t xml:space="preserve">Triển khai duy trì áp dụng và cải tiến hệ thống quản lý chất lượng ISO 9001:2015 </t>
  </si>
  <si>
    <t>KH7.1.1</t>
  </si>
  <si>
    <t>KT2.1.1</t>
  </si>
  <si>
    <t>KT2.1</t>
  </si>
  <si>
    <t>KT2.2</t>
  </si>
  <si>
    <t>KT2.3</t>
  </si>
  <si>
    <t>KT2.3.1</t>
  </si>
  <si>
    <t>KT2.2.1</t>
  </si>
  <si>
    <t>KT2.4.1</t>
  </si>
  <si>
    <t>KT2.4</t>
  </si>
  <si>
    <t>KT2.5.1</t>
  </si>
  <si>
    <t>KT3.1.1</t>
  </si>
  <si>
    <t>AT4.1.1</t>
  </si>
  <si>
    <t>HC1.1.2</t>
  </si>
  <si>
    <t>CN3.1.1</t>
  </si>
  <si>
    <t>QT1.1.1</t>
  </si>
  <si>
    <t>VH1.1</t>
  </si>
  <si>
    <t>QT1.1</t>
  </si>
  <si>
    <t>CN3.1</t>
  </si>
  <si>
    <t>AT4.1</t>
  </si>
  <si>
    <t>KT3.1</t>
  </si>
  <si>
    <t>KT2.5</t>
  </si>
  <si>
    <t>KH7.1</t>
  </si>
  <si>
    <t>I5.1.1</t>
  </si>
  <si>
    <t>I1.3.1</t>
  </si>
  <si>
    <t>I1.2.1</t>
  </si>
  <si>
    <t>F2.2.1</t>
  </si>
  <si>
    <t>C1.1.1</t>
  </si>
  <si>
    <t>I1.1.1</t>
  </si>
  <si>
    <t>CÔNG TY ĐIỆN LỰC YÊN BÁI</t>
  </si>
  <si>
    <t>Phòng: Điều Độ</t>
  </si>
  <si>
    <t xml:space="preserve">Bộ phận: </t>
  </si>
  <si>
    <t>ĐĐ01</t>
  </si>
  <si>
    <t>TRƯỞNG PHÒNG ĐIỀU ĐỘ</t>
  </si>
  <si>
    <t>Thực hiện công tác Văn hóa Doanh nghiệp trong đơn vị theo quy định của Công ty và Tổng Công ty Điện lực Miền Bắc</t>
  </si>
  <si>
    <t>F2.2</t>
  </si>
  <si>
    <t>C1.1</t>
  </si>
  <si>
    <t>I1.1</t>
  </si>
  <si>
    <t>I1.2</t>
  </si>
  <si>
    <t>I1.3</t>
  </si>
  <si>
    <t>I5.1</t>
  </si>
  <si>
    <t>VH1.1.2</t>
  </si>
  <si>
    <t>Có sáng kiến, cải tiến, hợp lý hóa sản xuất được công nhận</t>
  </si>
  <si>
    <t>Có  cải tiến, hợp lý hóa sản xuất được công nhận</t>
  </si>
  <si>
    <t>C2</t>
  </si>
  <si>
    <t>Tổng cộng</t>
  </si>
  <si>
    <t>Cải tiến</t>
  </si>
  <si>
    <t>C2.1</t>
  </si>
  <si>
    <t>C2.1.1</t>
  </si>
  <si>
    <t>C1.1.2</t>
  </si>
  <si>
    <t>B2.1.1</t>
  </si>
  <si>
    <t>B2.1</t>
  </si>
  <si>
    <t xml:space="preserve">Mã chức danh: </t>
  </si>
  <si>
    <t>QT2.1</t>
  </si>
  <si>
    <t>B1.1</t>
  </si>
  <si>
    <t>B.1.1.1</t>
  </si>
  <si>
    <t>An toàn lao động và môi trường ( Cấp 3)</t>
  </si>
  <si>
    <t>TS</t>
  </si>
  <si>
    <t>a4</t>
  </si>
  <si>
    <t>KQ</t>
  </si>
  <si>
    <t>TL=TH/KH; TH-KH; Hệ số</t>
  </si>
  <si>
    <t>G</t>
  </si>
  <si>
    <t>Gqđ= G*a</t>
  </si>
  <si>
    <t>a1</t>
  </si>
  <si>
    <t>a2</t>
  </si>
  <si>
    <t>a3</t>
  </si>
  <si>
    <t>A3</t>
  </si>
  <si>
    <t>Nhóm  các chỉ tiêu chung (KPI chung) ( Cấp 2)</t>
  </si>
  <si>
    <t xml:space="preserve"> Khai thác hiệu quả các phần mềm dùng chung được trang bị phục vụ công việc chuyên môn của phòng</t>
  </si>
  <si>
    <t>CN3.1.2</t>
  </si>
  <si>
    <t>Có sáng kiến được công nhận</t>
  </si>
  <si>
    <t>Số lượng công việc</t>
  </si>
  <si>
    <t xml:space="preserve">Trọng số cấp 1 </t>
  </si>
  <si>
    <t xml:space="preserve">Trọng số cấp 2 </t>
  </si>
  <si>
    <t xml:space="preserve">Trọng số cấp 3 </t>
  </si>
  <si>
    <t>Trọng số cấp 4</t>
  </si>
  <si>
    <t xml:space="preserve">Trọng số chỉ tiêu    </t>
  </si>
  <si>
    <t>a5</t>
  </si>
  <si>
    <t>a=a1*a2*a3*a4*a5</t>
  </si>
  <si>
    <t>Ban Giám đốc chấm</t>
  </si>
  <si>
    <t>Số lần đào tạo, bồi huấn</t>
  </si>
  <si>
    <t xml:space="preserve">Chỉ đạo, triển khai, tổ chức thực hiện duy trì áp dụng và cải tiến hệ thống  quản lý chất lượng ISO 9001:2015 trong phòng. </t>
  </si>
  <si>
    <t>QT1.1.2</t>
  </si>
  <si>
    <t>Tổ chức kiểm tra, giám sát và theo dõi đánh giá việc thực hiện công tác Iso của CBCNV trong phòng.</t>
  </si>
  <si>
    <t>QT1.2.1</t>
  </si>
  <si>
    <t xml:space="preserve">Triển khai, tổ chức thực hiện, Duy trì áp dụng và cải tiến công cụ 5S  trong phòng. </t>
  </si>
  <si>
    <t>QT1.2.2</t>
  </si>
  <si>
    <t>Tổ chức kiểm tra, giám sát và theo dõi đánh giá việc thực hiện công tác 5S của CBCNV trong phòng.</t>
  </si>
  <si>
    <t>Số CBCNV biết khai thác hiệu quả các phần mềm  được trang bị: Microsoft Office (Word, Excel, Power Point); Eoffice; Visio.</t>
  </si>
  <si>
    <t>HC1.1</t>
  </si>
  <si>
    <t xml:space="preserve">Công tác văn thư </t>
  </si>
  <si>
    <t>HC1.1.1</t>
  </si>
  <si>
    <t>Soạn thảo và kiểm soát kỹ các văn bản, báo cáo, quy trình, quy định…của phòng trước khi ký và trình ký đảm bảo đúng đủ về nội dung và thể thức trình bầy</t>
  </si>
  <si>
    <t>Thực hiện công tác văn thư của phòng theo đúng quy trình quy định của EVNNPC và của Công ty.</t>
  </si>
  <si>
    <t>HC4</t>
  </si>
  <si>
    <t>Công tác Quan hệ cộng đồng</t>
  </si>
  <si>
    <t>HC4.1</t>
  </si>
  <si>
    <t>Thực hiện viết bài cho trang website của Công ty theo quy định</t>
  </si>
  <si>
    <t>HC4.1.1</t>
  </si>
  <si>
    <t>Số lượng bài viết</t>
  </si>
  <si>
    <t xml:space="preserve">Số lượng </t>
  </si>
  <si>
    <t>Số lượng phiếu NC</t>
  </si>
  <si>
    <t>Số lần kiểm tra nội bộ</t>
  </si>
  <si>
    <t>≥70</t>
  </si>
  <si>
    <t>TrkWh</t>
  </si>
  <si>
    <t>Ngày 29 tháng 8 năm 2018</t>
  </si>
  <si>
    <t xml:space="preserve"> Thực hiện Công tác Đào tạo, bồi huấn quy trình, quy phạm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</si>
</sst>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
    <numFmt numFmtId="167" formatCode="_(* #,##0.0_);_(* \(#,##0.0\);_(* &quot;-&quot;??_);_(@_)"/>
  </numFmts>
  <fonts count="21">
    <font>
      <sz val="11"/>
      <name val="Calibri"/>
    </font>
    <font>
      <b/>
      <sz val="12"/>
      <name val="Times New Roman"/>
      <family val="1"/>
    </font>
    <font>
      <sz val="12"/>
      <name val="Times New Roman"/>
      <family val="1"/>
    </font>
    <font>
      <sz val="12"/>
      <name val="Arial"/>
      <family val="2"/>
    </font>
    <font>
      <sz val="11"/>
      <color rgb="FF000000"/>
      <name val="Calibri"/>
      <family val="2"/>
    </font>
    <font>
      <sz val="11"/>
      <color indexed="8"/>
      <name val="Arial"/>
      <family val="2"/>
    </font>
    <font>
      <sz val="12"/>
      <color indexed="8"/>
      <name val="Calibri"/>
      <family val="2"/>
    </font>
    <font>
      <sz val="10"/>
      <name val="Arial"/>
      <family val="2"/>
    </font>
    <font>
      <sz val="10"/>
      <color rgb="FF000000"/>
      <name val="Arial"/>
      <family val="2"/>
    </font>
    <font>
      <sz val="11"/>
      <name val="ＭＳ Ｐゴシック"/>
      <charset val="128"/>
    </font>
    <font>
      <sz val="12"/>
      <color rgb="FF000000"/>
      <name val="Calibri"/>
      <family val="2"/>
    </font>
    <font>
      <u/>
      <sz val="12"/>
      <color rgb="FF0000FF"/>
      <name val="Calibri"/>
      <family val="2"/>
    </font>
    <font>
      <sz val="11"/>
      <color rgb="FF000000"/>
      <name val="Calibri"/>
      <family val="2"/>
    </font>
    <font>
      <sz val="12"/>
      <color rgb="FFFF0000"/>
      <name val="Times New Roman"/>
      <family val="1"/>
    </font>
    <font>
      <sz val="11"/>
      <name val="Calibri"/>
      <family val="2"/>
    </font>
    <font>
      <b/>
      <sz val="12"/>
      <color rgb="FFFF0000"/>
      <name val="Times New Roman"/>
      <family val="1"/>
    </font>
    <font>
      <sz val="12"/>
      <color indexed="8"/>
      <name val="Times New Roman"/>
      <family val="1"/>
    </font>
    <font>
      <i/>
      <sz val="12"/>
      <name val="Times New Roman"/>
      <family val="1"/>
    </font>
    <font>
      <sz val="12"/>
      <name val="Calibri"/>
      <family val="2"/>
    </font>
    <font>
      <b/>
      <sz val="12"/>
      <name val="Segoe UI"/>
      <family val="2"/>
    </font>
    <font>
      <sz val="12"/>
      <color theme="1"/>
      <name val="Times New Roman"/>
      <family val="1"/>
    </font>
  </fonts>
  <fills count="18">
    <fill>
      <patternFill patternType="none"/>
    </fill>
    <fill>
      <patternFill patternType="gray125"/>
    </fill>
    <fill>
      <patternFill patternType="solid">
        <fgColor rgb="FFE2CDC6"/>
        <bgColor indexed="64"/>
      </patternFill>
    </fill>
    <fill>
      <patternFill patternType="solid">
        <fgColor rgb="FFFDF0C9"/>
        <bgColor indexed="64"/>
      </patternFill>
    </fill>
    <fill>
      <patternFill patternType="solid">
        <fgColor indexed="9"/>
        <bgColor indexed="64"/>
      </patternFill>
    </fill>
    <fill>
      <patternFill patternType="solid">
        <fgColor rgb="FFFFC000"/>
        <bgColor indexed="64"/>
      </patternFill>
    </fill>
    <fill>
      <patternFill patternType="solid">
        <fgColor rgb="FFFFFF00"/>
        <bgColor indexed="64"/>
      </patternFill>
    </fill>
    <fill>
      <patternFill patternType="solid">
        <fgColor rgb="FFEDF0CA"/>
        <bgColor indexed="64"/>
      </patternFill>
    </fill>
    <fill>
      <patternFill patternType="solid">
        <fgColor rgb="FFF6C120"/>
        <bgColor indexed="64"/>
      </patternFill>
    </fill>
    <fill>
      <patternFill patternType="solid">
        <fgColor indexed="29"/>
        <bgColor indexed="64"/>
      </patternFill>
    </fill>
    <fill>
      <patternFill patternType="solid">
        <fgColor rgb="FFF6F7E4"/>
        <bgColor indexed="64"/>
      </patternFill>
    </fill>
    <fill>
      <patternFill patternType="solid">
        <fgColor rgb="FFFF9999"/>
        <bgColor indexed="64"/>
      </patternFill>
    </fill>
    <fill>
      <patternFill patternType="solid">
        <fgColor rgb="FFDBEEF3"/>
        <bgColor indexed="64"/>
      </patternFill>
    </fill>
    <fill>
      <patternFill patternType="solid">
        <fgColor rgb="FFD7E2EA"/>
        <bgColor indexed="64"/>
      </patternFill>
    </fill>
    <fill>
      <patternFill patternType="none">
        <bgColor indexed="64"/>
      </patternFill>
    </fill>
    <fill>
      <patternFill patternType="solid">
        <fgColor rgb="FFF8F9CD"/>
        <bgColor indexed="64"/>
      </patternFill>
    </fill>
    <fill>
      <patternFill patternType="solid">
        <fgColor theme="9" tint="0.79998168889431442"/>
        <bgColor indexed="64"/>
      </patternFill>
    </fill>
    <fill>
      <patternFill patternType="solid">
        <fgColor theme="0"/>
        <bgColor indexed="64"/>
      </patternFill>
    </fill>
  </fills>
  <borders count="13">
    <border>
      <left/>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indexed="64"/>
      </right>
      <top style="thin">
        <color auto="1"/>
      </top>
      <bottom/>
      <diagonal/>
    </border>
    <border>
      <left style="thin">
        <color auto="1"/>
      </left>
      <right style="thin">
        <color indexed="64"/>
      </right>
      <top style="thin">
        <color auto="1"/>
      </top>
      <bottom style="thin">
        <color indexed="64"/>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top style="thin">
        <color auto="1"/>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style="thin">
        <color indexed="64"/>
      </bottom>
      <diagonal/>
    </border>
    <border>
      <left style="thin">
        <color auto="1"/>
      </left>
      <right style="thin">
        <color indexed="64"/>
      </right>
      <top/>
      <bottom/>
      <diagonal/>
    </border>
  </borders>
  <cellStyleXfs count="18">
    <xf numFmtId="0" fontId="0" fillId="0" borderId="0">
      <alignment vertical="center"/>
    </xf>
    <xf numFmtId="0" fontId="4" fillId="0" borderId="0">
      <protection locked="0"/>
    </xf>
    <xf numFmtId="9" fontId="5" fillId="0" borderId="0">
      <protection locked="0"/>
    </xf>
    <xf numFmtId="0" fontId="4" fillId="0" borderId="0">
      <protection locked="0"/>
    </xf>
    <xf numFmtId="43" fontId="6" fillId="0" borderId="0">
      <protection locked="0"/>
    </xf>
    <xf numFmtId="0" fontId="7" fillId="0" borderId="0">
      <protection locked="0"/>
    </xf>
    <xf numFmtId="0" fontId="5" fillId="0" borderId="0">
      <protection locked="0"/>
    </xf>
    <xf numFmtId="0" fontId="8" fillId="0" borderId="0">
      <protection locked="0"/>
    </xf>
    <xf numFmtId="0" fontId="9" fillId="0" borderId="0">
      <protection locked="0"/>
    </xf>
    <xf numFmtId="0" fontId="10" fillId="0" borderId="0">
      <protection locked="0"/>
    </xf>
    <xf numFmtId="0" fontId="11" fillId="0" borderId="0">
      <alignment vertical="top"/>
      <protection locked="0"/>
    </xf>
    <xf numFmtId="0" fontId="10" fillId="0" borderId="0">
      <protection locked="0"/>
    </xf>
    <xf numFmtId="0" fontId="12" fillId="0" borderId="0">
      <protection locked="0"/>
    </xf>
    <xf numFmtId="0" fontId="4" fillId="0" borderId="0">
      <protection locked="0"/>
    </xf>
    <xf numFmtId="9" fontId="6" fillId="0" borderId="0">
      <protection locked="0"/>
    </xf>
    <xf numFmtId="43" fontId="4" fillId="0" borderId="0">
      <protection locked="0"/>
    </xf>
    <xf numFmtId="9" fontId="14" fillId="0" borderId="0" applyFont="0" applyFill="0" applyBorder="0" applyAlignment="0" applyProtection="0"/>
    <xf numFmtId="0" fontId="7" fillId="14" borderId="0"/>
  </cellStyleXfs>
  <cellXfs count="240">
    <xf numFmtId="0" fontId="0" fillId="0" borderId="0" xfId="0">
      <alignment vertical="center"/>
    </xf>
    <xf numFmtId="0" fontId="2" fillId="0" borderId="0" xfId="0" applyFont="1" applyBorder="1" applyAlignment="1">
      <alignment horizontal="justify" vertical="center" wrapText="1"/>
    </xf>
    <xf numFmtId="9" fontId="1" fillId="16" borderId="4" xfId="8" applyNumberFormat="1" applyFont="1" applyFill="1" applyBorder="1" applyAlignment="1" applyProtection="1">
      <alignment horizontal="center" vertical="center" wrapText="1"/>
    </xf>
    <xf numFmtId="9" fontId="1" fillId="11" borderId="4" xfId="11" applyNumberFormat="1" applyFont="1" applyFill="1" applyBorder="1" applyAlignment="1" applyProtection="1">
      <alignment horizontal="center" vertical="center"/>
    </xf>
    <xf numFmtId="0" fontId="1" fillId="4" borderId="4" xfId="10" applyFont="1" applyFill="1" applyBorder="1" applyAlignment="1" applyProtection="1">
      <alignment horizontal="left" vertical="center" wrapText="1"/>
    </xf>
    <xf numFmtId="0" fontId="1" fillId="2" borderId="4" xfId="11" applyNumberFormat="1" applyFont="1" applyFill="1" applyBorder="1" applyAlignment="1" applyProtection="1">
      <alignment vertical="center" wrapText="1"/>
    </xf>
    <xf numFmtId="0" fontId="1" fillId="2" borderId="4" xfId="11" applyFont="1" applyFill="1" applyBorder="1" applyAlignment="1" applyProtection="1">
      <alignment vertical="center" wrapText="1"/>
    </xf>
    <xf numFmtId="0" fontId="1" fillId="0" borderId="4" xfId="0" applyFont="1" applyFill="1" applyBorder="1" applyAlignment="1">
      <alignment horizontal="left" vertical="center" wrapText="1"/>
    </xf>
    <xf numFmtId="9" fontId="3" fillId="15" borderId="4" xfId="1" applyNumberFormat="1" applyFont="1" applyFill="1" applyBorder="1" applyAlignment="1" applyProtection="1">
      <alignment vertical="center" textRotation="90"/>
    </xf>
    <xf numFmtId="9" fontId="1" fillId="15" borderId="4" xfId="11" applyNumberFormat="1" applyFont="1" applyFill="1" applyBorder="1" applyAlignment="1" applyProtection="1">
      <alignment horizontal="center" vertical="center"/>
    </xf>
    <xf numFmtId="0" fontId="1" fillId="15" borderId="4" xfId="11" applyNumberFormat="1" applyFont="1" applyFill="1" applyBorder="1" applyAlignment="1" applyProtection="1">
      <alignment horizontal="center" vertical="center"/>
    </xf>
    <xf numFmtId="0" fontId="1" fillId="15" borderId="4" xfId="11" applyNumberFormat="1" applyFont="1" applyFill="1" applyBorder="1" applyAlignment="1" applyProtection="1">
      <alignment vertical="center"/>
    </xf>
    <xf numFmtId="166" fontId="1" fillId="15" borderId="4" xfId="11" applyNumberFormat="1" applyFont="1" applyFill="1" applyBorder="1" applyAlignment="1" applyProtection="1">
      <alignment horizontal="center" vertical="center"/>
    </xf>
    <xf numFmtId="0" fontId="1" fillId="7" borderId="4" xfId="11" applyFont="1" applyFill="1" applyBorder="1" applyAlignment="1" applyProtection="1">
      <alignment horizontal="center" vertical="center"/>
    </xf>
    <xf numFmtId="0" fontId="1" fillId="7" borderId="4" xfId="11" applyFont="1" applyFill="1" applyBorder="1" applyAlignment="1" applyProtection="1">
      <alignment vertical="center"/>
    </xf>
    <xf numFmtId="0" fontId="1" fillId="0" borderId="4" xfId="11" applyFont="1" applyFill="1" applyBorder="1" applyAlignment="1" applyProtection="1">
      <alignment vertical="center"/>
    </xf>
    <xf numFmtId="0" fontId="2" fillId="0" borderId="4" xfId="1" applyFont="1" applyFill="1" applyBorder="1" applyAlignment="1" applyProtection="1">
      <alignment horizontal="left" vertical="center" wrapText="1"/>
    </xf>
    <xf numFmtId="165" fontId="2" fillId="0" borderId="4" xfId="4" applyNumberFormat="1" applyFont="1" applyFill="1" applyBorder="1" applyAlignment="1" applyProtection="1">
      <alignment horizontal="center" vertical="center" wrapText="1"/>
    </xf>
    <xf numFmtId="9" fontId="2" fillId="0" borderId="4" xfId="0" applyNumberFormat="1" applyFont="1" applyFill="1" applyBorder="1" applyAlignment="1">
      <alignment horizontal="center" vertical="center"/>
    </xf>
    <xf numFmtId="0" fontId="1" fillId="5" borderId="4" xfId="11" applyFont="1" applyFill="1" applyBorder="1" applyAlignment="1" applyProtection="1">
      <alignment horizontal="center" vertical="center"/>
    </xf>
    <xf numFmtId="0" fontId="1" fillId="5" borderId="4" xfId="11" applyFont="1" applyFill="1" applyBorder="1" applyAlignment="1" applyProtection="1">
      <alignment vertical="center"/>
    </xf>
    <xf numFmtId="9" fontId="1" fillId="5" borderId="4" xfId="11" applyNumberFormat="1" applyFont="1" applyFill="1" applyBorder="1" applyAlignment="1" applyProtection="1">
      <alignment vertical="center"/>
    </xf>
    <xf numFmtId="0" fontId="2" fillId="0" borderId="4" xfId="1" applyFont="1" applyFill="1" applyBorder="1" applyAlignment="1" applyProtection="1">
      <alignment vertical="center" wrapText="1"/>
    </xf>
    <xf numFmtId="9" fontId="2" fillId="0" borderId="4" xfId="1" quotePrefix="1" applyNumberFormat="1" applyFont="1" applyFill="1" applyBorder="1" applyAlignment="1" applyProtection="1">
      <alignment horizontal="center" vertical="center" wrapText="1"/>
    </xf>
    <xf numFmtId="0" fontId="13" fillId="0" borderId="4" xfId="1" applyFont="1" applyFill="1" applyBorder="1" applyAlignment="1" applyProtection="1">
      <alignment horizontal="center" vertical="center" wrapText="1"/>
    </xf>
    <xf numFmtId="0" fontId="2" fillId="0" borderId="4" xfId="8" applyFont="1" applyFill="1" applyBorder="1" applyAlignment="1" applyProtection="1">
      <alignment horizontal="center" vertical="center" wrapText="1"/>
    </xf>
    <xf numFmtId="9" fontId="2" fillId="0" borderId="4" xfId="1" applyNumberFormat="1" applyFont="1" applyFill="1" applyBorder="1" applyAlignment="1" applyProtection="1">
      <alignment horizontal="center" vertical="center" wrapText="1"/>
    </xf>
    <xf numFmtId="0" fontId="2" fillId="0" borderId="4" xfId="1" applyFont="1" applyFill="1" applyBorder="1" applyAlignment="1" applyProtection="1">
      <alignment horizontal="justify" vertical="center" wrapText="1"/>
    </xf>
    <xf numFmtId="0" fontId="1" fillId="16" borderId="4" xfId="8" applyFont="1" applyFill="1" applyBorder="1" applyAlignment="1" applyProtection="1">
      <alignment vertical="center" wrapText="1"/>
    </xf>
    <xf numFmtId="166" fontId="1" fillId="16" borderId="4" xfId="8" applyNumberFormat="1" applyFont="1" applyFill="1" applyBorder="1" applyAlignment="1" applyProtection="1">
      <alignment horizontal="center" vertical="center" wrapText="1"/>
    </xf>
    <xf numFmtId="9" fontId="1" fillId="9" borderId="4" xfId="8" applyNumberFormat="1" applyFont="1" applyFill="1" applyBorder="1" applyAlignment="1" applyProtection="1">
      <alignment horizontal="center" vertical="center" wrapText="1"/>
    </xf>
    <xf numFmtId="0" fontId="1" fillId="9" borderId="4" xfId="8" applyFont="1" applyFill="1" applyBorder="1" applyAlignment="1" applyProtection="1">
      <alignment vertical="center" wrapText="1"/>
    </xf>
    <xf numFmtId="9" fontId="1" fillId="9" borderId="4" xfId="8" applyNumberFormat="1" applyFont="1" applyFill="1" applyBorder="1" applyAlignment="1" applyProtection="1">
      <alignment vertical="center" wrapText="1"/>
    </xf>
    <xf numFmtId="166" fontId="1" fillId="9" borderId="4" xfId="8" applyNumberFormat="1" applyFont="1" applyFill="1" applyBorder="1" applyAlignment="1" applyProtection="1">
      <alignment vertical="center" wrapText="1"/>
    </xf>
    <xf numFmtId="166" fontId="1" fillId="9" borderId="4" xfId="8" applyNumberFormat="1" applyFont="1" applyFill="1" applyBorder="1" applyAlignment="1" applyProtection="1">
      <alignment horizontal="center" vertical="center" wrapText="1"/>
    </xf>
    <xf numFmtId="0" fontId="2" fillId="0" borderId="4" xfId="0" applyFont="1" applyFill="1" applyBorder="1" applyAlignment="1">
      <alignment vertical="center" wrapText="1"/>
    </xf>
    <xf numFmtId="0" fontId="2" fillId="0" borderId="4" xfId="0" applyNumberFormat="1" applyFont="1" applyFill="1" applyBorder="1" applyAlignment="1">
      <alignment vertical="center" wrapText="1"/>
    </xf>
    <xf numFmtId="0" fontId="2" fillId="0" borderId="4" xfId="0" applyNumberFormat="1"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0" borderId="4" xfId="0" applyFont="1" applyBorder="1" applyAlignment="1">
      <alignment vertical="center" wrapText="1"/>
    </xf>
    <xf numFmtId="0" fontId="2" fillId="11" borderId="4" xfId="0" applyFont="1" applyFill="1" applyBorder="1" applyAlignment="1">
      <alignment horizontal="left" vertical="center" wrapText="1"/>
    </xf>
    <xf numFmtId="9" fontId="2" fillId="11" borderId="4" xfId="0" applyNumberFormat="1" applyFont="1" applyFill="1" applyBorder="1" applyAlignment="1">
      <alignment horizontal="center" vertical="center"/>
    </xf>
    <xf numFmtId="9" fontId="3" fillId="0" borderId="4" xfId="1" applyNumberFormat="1" applyFont="1" applyFill="1" applyBorder="1" applyAlignment="1" applyProtection="1">
      <alignment vertical="center" textRotation="90"/>
    </xf>
    <xf numFmtId="164" fontId="1" fillId="16" borderId="4" xfId="8" applyNumberFormat="1" applyFont="1" applyFill="1" applyBorder="1" applyAlignment="1" applyProtection="1">
      <alignment horizontal="center" vertical="center" wrapText="1"/>
    </xf>
    <xf numFmtId="10" fontId="1" fillId="16" borderId="4" xfId="8" applyNumberFormat="1" applyFont="1" applyFill="1" applyBorder="1" applyAlignment="1" applyProtection="1">
      <alignment horizontal="center" vertical="center" wrapText="1"/>
    </xf>
    <xf numFmtId="0" fontId="2" fillId="4" borderId="4" xfId="0" applyFont="1" applyFill="1" applyBorder="1" applyAlignment="1">
      <alignment horizontal="left" vertical="center" wrapText="1"/>
    </xf>
    <xf numFmtId="0" fontId="2" fillId="4" borderId="4" xfId="0" applyNumberFormat="1" applyFont="1" applyFill="1" applyBorder="1" applyAlignment="1">
      <alignment vertical="center" wrapText="1"/>
    </xf>
    <xf numFmtId="9" fontId="1" fillId="13" borderId="4" xfId="0" applyNumberFormat="1" applyFont="1" applyFill="1" applyBorder="1" applyAlignment="1">
      <alignment horizontal="center" vertical="center" wrapText="1"/>
    </xf>
    <xf numFmtId="0" fontId="2" fillId="0" borderId="4" xfId="0" applyNumberFormat="1" applyFont="1" applyFill="1" applyBorder="1" applyAlignment="1">
      <alignment horizontal="left" vertical="center" wrapText="1"/>
    </xf>
    <xf numFmtId="0" fontId="2" fillId="4" borderId="4" xfId="0" applyFont="1" applyFill="1" applyBorder="1" applyAlignment="1">
      <alignment horizontal="center" vertical="center" wrapText="1"/>
    </xf>
    <xf numFmtId="9" fontId="2" fillId="0" borderId="4" xfId="0" applyNumberFormat="1" applyFont="1" applyFill="1" applyBorder="1" applyAlignment="1">
      <alignment horizontal="center" vertical="center" wrapText="1"/>
    </xf>
    <xf numFmtId="0" fontId="2" fillId="7" borderId="4" xfId="0" applyNumberFormat="1" applyFont="1" applyFill="1" applyBorder="1" applyAlignment="1">
      <alignment horizontal="left" vertical="center" wrapText="1"/>
    </xf>
    <xf numFmtId="9" fontId="2" fillId="7" borderId="4" xfId="0" applyNumberFormat="1" applyFont="1" applyFill="1" applyBorder="1" applyAlignment="1">
      <alignment horizontal="center" vertical="center" wrapText="1"/>
    </xf>
    <xf numFmtId="165" fontId="2" fillId="7" borderId="4" xfId="15" applyNumberFormat="1" applyFont="1" applyFill="1" applyBorder="1" applyAlignment="1" applyProtection="1">
      <alignment vertical="center" wrapText="1"/>
    </xf>
    <xf numFmtId="0" fontId="1" fillId="0" borderId="4" xfId="0" applyFont="1" applyFill="1" applyBorder="1" applyAlignment="1">
      <alignment horizontal="center" vertical="center"/>
    </xf>
    <xf numFmtId="0" fontId="1" fillId="13" borderId="4" xfId="0" applyFont="1" applyFill="1" applyBorder="1" applyAlignment="1">
      <alignment horizontal="center" vertical="center"/>
    </xf>
    <xf numFmtId="0" fontId="2" fillId="0" borderId="4" xfId="8" applyFont="1" applyBorder="1" applyAlignment="1" applyProtection="1">
      <alignment horizontal="center" vertical="center"/>
    </xf>
    <xf numFmtId="0" fontId="2" fillId="0" borderId="4" xfId="0" applyFont="1" applyBorder="1" applyAlignment="1">
      <alignment horizontal="center" vertical="center"/>
    </xf>
    <xf numFmtId="0" fontId="2" fillId="0" borderId="0" xfId="0" applyFont="1" applyFill="1" applyAlignment="1"/>
    <xf numFmtId="0" fontId="2" fillId="0" borderId="4" xfId="0" applyFont="1" applyFill="1" applyBorder="1" applyAlignment="1"/>
    <xf numFmtId="0" fontId="2" fillId="0" borderId="4" xfId="0" applyFont="1" applyBorder="1" applyAlignment="1"/>
    <xf numFmtId="0" fontId="2" fillId="0" borderId="0" xfId="0" applyFont="1" applyAlignment="1"/>
    <xf numFmtId="164" fontId="2" fillId="0" borderId="4" xfId="0" applyNumberFormat="1" applyFont="1" applyFill="1" applyBorder="1" applyAlignment="1">
      <alignment horizontal="center" vertical="center"/>
    </xf>
    <xf numFmtId="2" fontId="2" fillId="0" borderId="4" xfId="0" applyNumberFormat="1" applyFont="1" applyFill="1" applyBorder="1" applyAlignment="1">
      <alignment horizontal="center" vertical="center"/>
    </xf>
    <xf numFmtId="0" fontId="2" fillId="0" borderId="4" xfId="0" applyFont="1" applyFill="1" applyBorder="1" applyAlignment="1">
      <alignment horizontal="center" vertical="center"/>
    </xf>
    <xf numFmtId="0" fontId="2" fillId="0" borderId="4" xfId="0" applyFont="1" applyFill="1" applyBorder="1" applyAlignment="1">
      <alignment horizontal="center"/>
    </xf>
    <xf numFmtId="0" fontId="2" fillId="0" borderId="0" xfId="13" applyFont="1" applyFill="1" applyAlignment="1" applyProtection="1"/>
    <xf numFmtId="9" fontId="2" fillId="11" borderId="4" xfId="0" applyNumberFormat="1" applyFont="1" applyFill="1" applyBorder="1" applyAlignment="1">
      <alignment horizontal="center" vertical="center" wrapText="1"/>
    </xf>
    <xf numFmtId="0" fontId="2" fillId="11" borderId="4" xfId="0" applyFont="1" applyFill="1" applyBorder="1" applyAlignment="1">
      <alignment horizontal="center" vertical="center"/>
    </xf>
    <xf numFmtId="166" fontId="2" fillId="11" borderId="4" xfId="0" applyNumberFormat="1" applyFont="1" applyFill="1" applyBorder="1" applyAlignment="1">
      <alignment horizontal="center" vertical="center"/>
    </xf>
    <xf numFmtId="0" fontId="2" fillId="11" borderId="4" xfId="13" applyFont="1" applyFill="1" applyBorder="1" applyAlignment="1" applyProtection="1"/>
    <xf numFmtId="0" fontId="2" fillId="11" borderId="4" xfId="13" applyFont="1" applyFill="1" applyBorder="1" applyAlignment="1" applyProtection="1">
      <alignment horizontal="center"/>
    </xf>
    <xf numFmtId="0" fontId="2" fillId="0" borderId="4" xfId="13" applyFont="1" applyFill="1" applyBorder="1" applyAlignment="1" applyProtection="1">
      <alignment horizontal="center" vertical="center"/>
    </xf>
    <xf numFmtId="0" fontId="2" fillId="0" borderId="4" xfId="0" applyFont="1" applyBorder="1">
      <alignment vertical="center"/>
    </xf>
    <xf numFmtId="9" fontId="1" fillId="11" borderId="4" xfId="8" applyNumberFormat="1" applyFont="1" applyFill="1" applyBorder="1" applyAlignment="1" applyProtection="1">
      <alignment horizontal="center" vertical="center" wrapText="1"/>
    </xf>
    <xf numFmtId="0" fontId="2" fillId="11" borderId="4" xfId="0" applyFont="1" applyFill="1" applyBorder="1" applyAlignment="1"/>
    <xf numFmtId="10" fontId="2" fillId="0" borderId="4" xfId="0" applyNumberFormat="1" applyFont="1" applyFill="1" applyBorder="1" applyAlignment="1">
      <alignment horizontal="center" vertical="center"/>
    </xf>
    <xf numFmtId="0" fontId="1" fillId="13" borderId="4" xfId="0" applyFont="1" applyFill="1" applyBorder="1" applyAlignment="1">
      <alignment horizontal="center" vertical="center" wrapText="1"/>
    </xf>
    <xf numFmtId="0" fontId="1" fillId="13" borderId="4" xfId="0" applyFont="1" applyFill="1" applyBorder="1" applyAlignment="1">
      <alignment vertical="center" wrapText="1"/>
    </xf>
    <xf numFmtId="1" fontId="1" fillId="0" borderId="4" xfId="0" applyNumberFormat="1" applyFont="1" applyBorder="1" applyAlignment="1">
      <alignment horizontal="center"/>
    </xf>
    <xf numFmtId="0" fontId="2" fillId="0" borderId="4" xfId="0" applyFont="1" applyBorder="1" applyAlignment="1">
      <alignment vertical="center"/>
    </xf>
    <xf numFmtId="9" fontId="2" fillId="16" borderId="4" xfId="8" quotePrefix="1" applyNumberFormat="1" applyFont="1" applyFill="1" applyBorder="1" applyAlignment="1" applyProtection="1">
      <alignment horizontal="center" vertical="center" wrapText="1"/>
    </xf>
    <xf numFmtId="0" fontId="2" fillId="4" borderId="4" xfId="0" applyFont="1" applyFill="1" applyBorder="1" applyAlignment="1">
      <alignment vertical="center" wrapText="1"/>
    </xf>
    <xf numFmtId="0" fontId="2" fillId="7" borderId="4" xfId="14" applyNumberFormat="1" applyFont="1" applyFill="1" applyBorder="1" applyAlignment="1" applyProtection="1">
      <alignment horizontal="center" vertical="center" wrapText="1"/>
    </xf>
    <xf numFmtId="0" fontId="2" fillId="7" borderId="4" xfId="0" applyFont="1" applyFill="1" applyBorder="1" applyAlignment="1">
      <alignment horizontal="center" vertical="center" wrapText="1"/>
    </xf>
    <xf numFmtId="0" fontId="1" fillId="13" borderId="4" xfId="0" applyFont="1" applyFill="1" applyBorder="1" applyAlignment="1">
      <alignment wrapText="1"/>
    </xf>
    <xf numFmtId="0" fontId="2" fillId="0" borderId="4" xfId="8" quotePrefix="1" applyFont="1" applyBorder="1" applyAlignment="1" applyProtection="1">
      <alignment vertical="center" wrapText="1"/>
    </xf>
    <xf numFmtId="0" fontId="2" fillId="0" borderId="4" xfId="0" applyFont="1" applyBorder="1" applyAlignment="1">
      <alignment horizontal="left" vertical="center" wrapText="1"/>
    </xf>
    <xf numFmtId="0" fontId="13" fillId="14" borderId="4" xfId="17" applyFont="1" applyFill="1" applyBorder="1" applyAlignment="1">
      <alignment horizontal="center" vertical="center" wrapText="1"/>
    </xf>
    <xf numFmtId="0" fontId="2" fillId="4" borderId="4" xfId="0" applyNumberFormat="1" applyFont="1" applyFill="1" applyBorder="1" applyAlignment="1">
      <alignment horizontal="center" vertical="center" wrapText="1"/>
    </xf>
    <xf numFmtId="0" fontId="2" fillId="14" borderId="4" xfId="0" applyFont="1" applyFill="1" applyBorder="1" applyAlignment="1">
      <alignment horizontal="justify" vertical="center" wrapText="1"/>
    </xf>
    <xf numFmtId="0" fontId="2" fillId="14" borderId="4" xfId="17" applyFont="1" applyFill="1" applyBorder="1" applyAlignment="1">
      <alignment horizontal="center" vertical="center" wrapText="1"/>
    </xf>
    <xf numFmtId="0" fontId="13" fillId="4" borderId="4" xfId="0" applyFont="1" applyFill="1" applyBorder="1" applyAlignment="1">
      <alignment horizontal="center" vertical="center" wrapText="1"/>
    </xf>
    <xf numFmtId="9" fontId="1" fillId="0" borderId="4" xfId="0" applyNumberFormat="1" applyFont="1" applyFill="1" applyBorder="1" applyAlignment="1">
      <alignment horizontal="center" vertical="center" textRotation="90"/>
    </xf>
    <xf numFmtId="9" fontId="2" fillId="13" borderId="3" xfId="0" applyNumberFormat="1" applyFont="1" applyFill="1" applyBorder="1" applyAlignment="1">
      <alignment vertical="center" wrapText="1"/>
    </xf>
    <xf numFmtId="9" fontId="2" fillId="13" borderId="4" xfId="0" applyNumberFormat="1" applyFont="1" applyFill="1" applyBorder="1" applyAlignment="1">
      <alignment vertical="center" wrapText="1"/>
    </xf>
    <xf numFmtId="0" fontId="13" fillId="0" borderId="4" xfId="1" applyFont="1" applyFill="1" applyBorder="1" applyAlignment="1" applyProtection="1">
      <alignment vertical="center" wrapText="1"/>
    </xf>
    <xf numFmtId="165" fontId="13" fillId="0" borderId="4" xfId="4" applyNumberFormat="1" applyFont="1" applyFill="1" applyBorder="1" applyAlignment="1" applyProtection="1">
      <alignment horizontal="center" vertical="center" wrapText="1"/>
    </xf>
    <xf numFmtId="9" fontId="13" fillId="0" borderId="4" xfId="1" applyNumberFormat="1" applyFont="1" applyFill="1" applyBorder="1" applyAlignment="1" applyProtection="1">
      <alignment horizontal="center" vertical="center" wrapText="1"/>
    </xf>
    <xf numFmtId="164" fontId="13" fillId="0" borderId="4" xfId="0" applyNumberFormat="1" applyFont="1" applyFill="1" applyBorder="1" applyAlignment="1">
      <alignment horizontal="center" vertical="center"/>
    </xf>
    <xf numFmtId="2" fontId="13" fillId="0" borderId="4" xfId="0" applyNumberFormat="1" applyFont="1" applyFill="1" applyBorder="1" applyAlignment="1">
      <alignment horizontal="center" vertical="center"/>
    </xf>
    <xf numFmtId="9" fontId="15" fillId="0" borderId="4" xfId="0" applyNumberFormat="1" applyFont="1" applyFill="1" applyBorder="1" applyAlignment="1">
      <alignment horizontal="center" vertical="center" textRotation="90"/>
    </xf>
    <xf numFmtId="0" fontId="13" fillId="17" borderId="4" xfId="0" applyNumberFormat="1" applyFont="1" applyFill="1" applyBorder="1" applyAlignment="1">
      <alignment vertical="center" wrapText="1"/>
    </xf>
    <xf numFmtId="0" fontId="13" fillId="17" borderId="4" xfId="0" applyNumberFormat="1" applyFont="1" applyFill="1" applyBorder="1" applyAlignment="1">
      <alignment horizontal="left" vertical="center" wrapText="1"/>
    </xf>
    <xf numFmtId="0" fontId="15" fillId="17" borderId="4" xfId="0" applyNumberFormat="1" applyFont="1" applyFill="1" applyBorder="1" applyAlignment="1">
      <alignment vertical="center" wrapText="1"/>
    </xf>
    <xf numFmtId="0" fontId="13" fillId="4" borderId="4" xfId="0" applyFont="1" applyFill="1" applyBorder="1" applyAlignment="1">
      <alignment horizontal="left" vertical="center"/>
    </xf>
    <xf numFmtId="0" fontId="13" fillId="4" borderId="4" xfId="0" applyNumberFormat="1" applyFont="1" applyFill="1" applyBorder="1" applyAlignment="1">
      <alignment horizontal="center" vertical="center" wrapText="1"/>
    </xf>
    <xf numFmtId="0" fontId="13" fillId="4" borderId="1" xfId="0" applyFont="1" applyFill="1" applyBorder="1" applyAlignment="1">
      <alignment horizontal="justify" vertical="center"/>
    </xf>
    <xf numFmtId="0" fontId="13" fillId="14" borderId="4" xfId="0" applyFont="1" applyFill="1" applyBorder="1" applyAlignment="1">
      <alignment horizontal="center" vertical="center" wrapText="1"/>
    </xf>
    <xf numFmtId="9" fontId="13" fillId="14" borderId="4" xfId="16" applyFont="1" applyFill="1" applyBorder="1" applyAlignment="1">
      <alignment horizontal="center" vertical="center" wrapText="1"/>
    </xf>
    <xf numFmtId="10" fontId="13" fillId="0" borderId="4" xfId="0" applyNumberFormat="1" applyFont="1" applyFill="1" applyBorder="1" applyAlignment="1">
      <alignment horizontal="center" vertical="center"/>
    </xf>
    <xf numFmtId="0" fontId="13" fillId="0" borderId="4" xfId="0" applyFont="1" applyFill="1" applyBorder="1" applyAlignment="1">
      <alignment horizontal="center" vertical="center"/>
    </xf>
    <xf numFmtId="0" fontId="13" fillId="0" borderId="4" xfId="13" applyFont="1" applyFill="1" applyBorder="1" applyAlignment="1" applyProtection="1">
      <alignment horizontal="center" vertical="center"/>
    </xf>
    <xf numFmtId="1" fontId="16" fillId="14" borderId="5" xfId="0" applyNumberFormat="1" applyFont="1" applyFill="1" applyBorder="1" applyAlignment="1">
      <alignment horizontal="center" vertical="center"/>
    </xf>
    <xf numFmtId="0" fontId="16" fillId="14" borderId="5" xfId="0" applyFont="1" applyFill="1" applyBorder="1" applyAlignment="1">
      <alignment horizontal="center" vertical="center"/>
    </xf>
    <xf numFmtId="2" fontId="16" fillId="14" borderId="5" xfId="0" applyNumberFormat="1" applyFont="1" applyFill="1" applyBorder="1" applyAlignment="1">
      <alignment horizontal="center" vertical="center"/>
    </xf>
    <xf numFmtId="166" fontId="1" fillId="15" borderId="5" xfId="11" applyNumberFormat="1" applyFont="1" applyFill="1" applyBorder="1" applyAlignment="1" applyProtection="1">
      <alignment horizontal="center" vertical="center"/>
    </xf>
    <xf numFmtId="0" fontId="2" fillId="0" borderId="5" xfId="0" applyFont="1" applyBorder="1" applyAlignment="1">
      <alignment horizontal="center" vertical="center" wrapText="1"/>
    </xf>
    <xf numFmtId="0" fontId="16" fillId="14" borderId="5" xfId="0" applyFont="1" applyFill="1" applyBorder="1" applyAlignment="1">
      <alignment horizontal="center"/>
    </xf>
    <xf numFmtId="1" fontId="13" fillId="14" borderId="5" xfId="0" applyNumberFormat="1" applyFont="1" applyFill="1" applyBorder="1" applyAlignment="1">
      <alignment horizontal="center" vertical="center"/>
    </xf>
    <xf numFmtId="0" fontId="13" fillId="14" borderId="5" xfId="0" applyFont="1" applyFill="1" applyBorder="1" applyAlignment="1">
      <alignment horizontal="center" vertical="center"/>
    </xf>
    <xf numFmtId="0" fontId="2" fillId="0" borderId="4" xfId="0" applyFont="1" applyBorder="1" applyAlignment="1">
      <alignment horizontal="center"/>
    </xf>
    <xf numFmtId="0" fontId="1" fillId="0" borderId="4" xfId="0" applyFont="1" applyFill="1" applyBorder="1" applyAlignment="1">
      <alignment horizontal="center" vertical="center" wrapText="1"/>
    </xf>
    <xf numFmtId="0" fontId="1" fillId="0" borderId="4" xfId="8" applyFont="1" applyFill="1" applyBorder="1" applyAlignment="1" applyProtection="1">
      <alignment horizontal="center" vertical="center" wrapText="1"/>
    </xf>
    <xf numFmtId="9" fontId="2" fillId="0" borderId="4" xfId="8" applyNumberFormat="1" applyFont="1" applyFill="1" applyBorder="1" applyAlignment="1" applyProtection="1">
      <alignment horizontal="center" vertical="center" wrapText="1"/>
    </xf>
    <xf numFmtId="0" fontId="2" fillId="0" borderId="4" xfId="0" applyFont="1" applyFill="1" applyBorder="1" applyAlignment="1">
      <alignment horizontal="left" vertical="center" wrapText="1"/>
    </xf>
    <xf numFmtId="0" fontId="2" fillId="0" borderId="4" xfId="0" applyFont="1" applyBorder="1" applyAlignment="1">
      <alignment horizontal="center" vertical="center" wrapText="1"/>
    </xf>
    <xf numFmtId="0" fontId="1" fillId="4" borderId="4" xfId="0" applyFont="1" applyFill="1" applyBorder="1" applyAlignment="1">
      <alignment horizontal="center" vertical="center" wrapText="1"/>
    </xf>
    <xf numFmtId="0" fontId="1" fillId="2" borderId="4" xfId="11" applyNumberFormat="1" applyFont="1" applyFill="1" applyBorder="1" applyAlignment="1" applyProtection="1">
      <alignment horizontal="center" vertical="center" wrapText="1"/>
    </xf>
    <xf numFmtId="0" fontId="2" fillId="0" borderId="4" xfId="1" applyFont="1" applyFill="1" applyBorder="1" applyAlignment="1" applyProtection="1">
      <alignment horizontal="center" vertical="center" wrapText="1"/>
    </xf>
    <xf numFmtId="9" fontId="1" fillId="10" borderId="4" xfId="11" applyNumberFormat="1" applyFont="1" applyFill="1" applyBorder="1" applyAlignment="1" applyProtection="1">
      <alignment horizontal="center" vertical="center"/>
    </xf>
    <xf numFmtId="0" fontId="2" fillId="0" borderId="4" xfId="0" applyFont="1" applyFill="1" applyBorder="1" applyAlignment="1">
      <alignment horizontal="center" vertical="center" wrapText="1"/>
    </xf>
    <xf numFmtId="0" fontId="2" fillId="0" borderId="4" xfId="8" applyFont="1" applyBorder="1" applyAlignment="1" applyProtection="1">
      <alignment horizontal="center" vertical="center" wrapText="1"/>
    </xf>
    <xf numFmtId="0" fontId="2" fillId="0" borderId="4" xfId="8" quotePrefix="1" applyFont="1" applyBorder="1" applyAlignment="1" applyProtection="1">
      <alignment horizontal="center" vertical="center" wrapText="1"/>
    </xf>
    <xf numFmtId="0" fontId="2" fillId="14" borderId="5" xfId="0" applyFont="1" applyFill="1" applyBorder="1" applyAlignment="1">
      <alignment horizontal="center" vertical="center" wrapText="1"/>
    </xf>
    <xf numFmtId="2" fontId="2" fillId="14" borderId="5" xfId="0" applyNumberFormat="1" applyFont="1" applyFill="1" applyBorder="1" applyAlignment="1">
      <alignment horizontal="center" vertical="center" wrapText="1"/>
    </xf>
    <xf numFmtId="1" fontId="2" fillId="14" borderId="5" xfId="0" applyNumberFormat="1" applyFont="1" applyFill="1" applyBorder="1" applyAlignment="1">
      <alignment horizontal="center" vertical="center" wrapText="1"/>
    </xf>
    <xf numFmtId="167" fontId="17" fillId="14" borderId="5" xfId="4" applyNumberFormat="1" applyFont="1" applyFill="1" applyBorder="1" applyAlignment="1" applyProtection="1">
      <alignment horizontal="center" vertical="center" wrapText="1"/>
    </xf>
    <xf numFmtId="0" fontId="1" fillId="14" borderId="5" xfId="0" applyFont="1" applyFill="1" applyBorder="1" applyAlignment="1">
      <alignment horizontal="center" vertical="center" wrapText="1"/>
    </xf>
    <xf numFmtId="0" fontId="17" fillId="14" borderId="5" xfId="14" applyNumberFormat="1" applyFont="1" applyFill="1" applyBorder="1" applyAlignment="1" applyProtection="1">
      <alignment horizontal="center" vertical="center" wrapText="1"/>
    </xf>
    <xf numFmtId="0" fontId="2" fillId="14" borderId="5" xfId="14" applyNumberFormat="1" applyFont="1" applyFill="1" applyBorder="1" applyAlignment="1" applyProtection="1">
      <alignment horizontal="center" vertical="center" wrapText="1"/>
    </xf>
    <xf numFmtId="167" fontId="2" fillId="14" borderId="5" xfId="4" applyNumberFormat="1" applyFont="1" applyFill="1" applyBorder="1" applyAlignment="1" applyProtection="1">
      <alignment horizontal="center" vertical="center" wrapText="1"/>
    </xf>
    <xf numFmtId="0" fontId="2" fillId="14" borderId="5" xfId="0" applyFont="1" applyFill="1" applyBorder="1" applyAlignment="1"/>
    <xf numFmtId="0" fontId="2" fillId="17" borderId="5" xfId="0" applyNumberFormat="1" applyFont="1" applyFill="1" applyBorder="1" applyAlignment="1">
      <alignment horizontal="center" vertical="center" wrapText="1"/>
    </xf>
    <xf numFmtId="0" fontId="18" fillId="0" borderId="4" xfId="0" applyFont="1" applyBorder="1">
      <alignment vertical="center"/>
    </xf>
    <xf numFmtId="0" fontId="18" fillId="0" borderId="4" xfId="0" applyFont="1" applyBorder="1" applyAlignment="1">
      <alignment horizontal="center"/>
    </xf>
    <xf numFmtId="0" fontId="18" fillId="0" borderId="4" xfId="0" applyFont="1" applyBorder="1" applyAlignment="1">
      <alignment horizontal="center" vertical="center"/>
    </xf>
    <xf numFmtId="0" fontId="18" fillId="0" borderId="0" xfId="0" applyFont="1">
      <alignment vertical="center"/>
    </xf>
    <xf numFmtId="0" fontId="18" fillId="0" borderId="4" xfId="0" applyFont="1" applyFill="1" applyBorder="1" applyAlignment="1"/>
    <xf numFmtId="0" fontId="19" fillId="6" borderId="4" xfId="0" applyFont="1" applyFill="1" applyBorder="1" applyAlignment="1">
      <alignment horizontal="center" vertical="center"/>
    </xf>
    <xf numFmtId="0" fontId="2" fillId="14" borderId="4" xfId="0" applyFont="1" applyFill="1" applyBorder="1" applyAlignment="1">
      <alignment horizontal="center" vertical="center" wrapText="1"/>
    </xf>
    <xf numFmtId="43" fontId="10" fillId="14" borderId="0" xfId="15" applyFont="1" applyFill="1" applyAlignment="1">
      <alignment vertical="center"/>
      <protection locked="0"/>
    </xf>
    <xf numFmtId="0" fontId="2" fillId="17" borderId="5" xfId="0" applyFont="1" applyFill="1" applyBorder="1" applyAlignment="1">
      <alignment horizontal="center" vertical="center" wrapText="1"/>
    </xf>
    <xf numFmtId="43" fontId="2" fillId="17" borderId="5" xfId="15" applyFont="1" applyFill="1" applyBorder="1" applyAlignment="1" applyProtection="1">
      <alignment horizontal="center" vertical="center" wrapText="1"/>
    </xf>
    <xf numFmtId="0" fontId="18" fillId="0" borderId="0" xfId="0" applyFont="1" applyAlignment="1">
      <alignment horizontal="center"/>
    </xf>
    <xf numFmtId="0" fontId="18" fillId="0" borderId="0" xfId="0" applyFont="1" applyFill="1" applyAlignment="1"/>
    <xf numFmtId="0" fontId="18" fillId="0" borderId="0" xfId="0" applyFont="1" applyAlignment="1">
      <alignment horizontal="center" vertical="center"/>
    </xf>
    <xf numFmtId="0" fontId="18" fillId="4" borderId="4" xfId="0" applyFont="1" applyFill="1" applyBorder="1" applyAlignment="1">
      <alignment horizontal="center" vertical="center" wrapText="1"/>
    </xf>
    <xf numFmtId="0" fontId="2" fillId="0" borderId="4" xfId="1" applyFont="1" applyFill="1" applyBorder="1" applyAlignment="1" applyProtection="1">
      <alignment horizontal="center" vertical="center" wrapText="1"/>
    </xf>
    <xf numFmtId="0" fontId="1" fillId="0" borderId="4" xfId="8" applyFont="1" applyFill="1" applyBorder="1" applyAlignment="1" applyProtection="1">
      <alignment horizontal="center" vertical="center" wrapText="1"/>
    </xf>
    <xf numFmtId="9" fontId="2" fillId="0" borderId="4" xfId="8" applyNumberFormat="1" applyFont="1" applyFill="1" applyBorder="1" applyAlignment="1" applyProtection="1">
      <alignment horizontal="center" vertical="center" wrapText="1"/>
    </xf>
    <xf numFmtId="0" fontId="2" fillId="0" borderId="4" xfId="1" applyFont="1" applyFill="1" applyBorder="1" applyAlignment="1" applyProtection="1">
      <alignment horizontal="center" vertical="center" wrapText="1"/>
    </xf>
    <xf numFmtId="0" fontId="2" fillId="0" borderId="4" xfId="0" applyFont="1" applyFill="1" applyBorder="1" applyAlignment="1">
      <alignment horizontal="center" vertical="center" wrapText="1"/>
    </xf>
    <xf numFmtId="0" fontId="2" fillId="0" borderId="4" xfId="8" applyFont="1" applyBorder="1" applyAlignment="1" applyProtection="1">
      <alignment horizontal="center" vertical="center" wrapText="1"/>
    </xf>
    <xf numFmtId="0" fontId="2" fillId="7" borderId="4" xfId="0" applyNumberFormat="1" applyFont="1" applyFill="1" applyBorder="1" applyAlignment="1">
      <alignment horizontal="center" vertical="center" wrapText="1"/>
    </xf>
    <xf numFmtId="9" fontId="2" fillId="7" borderId="4" xfId="1" applyNumberFormat="1" applyFont="1" applyFill="1" applyBorder="1" applyAlignment="1" applyProtection="1">
      <alignment horizontal="center" vertical="center" textRotation="90"/>
    </xf>
    <xf numFmtId="9" fontId="2" fillId="8" borderId="4" xfId="1" applyNumberFormat="1" applyFont="1" applyFill="1" applyBorder="1" applyAlignment="1" applyProtection="1">
      <alignment horizontal="center" vertical="center" textRotation="90"/>
    </xf>
    <xf numFmtId="9" fontId="13" fillId="8" borderId="4" xfId="1" applyNumberFormat="1" applyFont="1" applyFill="1" applyBorder="1" applyAlignment="1" applyProtection="1">
      <alignment horizontal="center" vertical="center" textRotation="90"/>
    </xf>
    <xf numFmtId="9" fontId="1" fillId="16" borderId="4" xfId="8" applyNumberFormat="1" applyFont="1" applyFill="1" applyBorder="1" applyAlignment="1" applyProtection="1">
      <alignment horizontal="center" vertical="center" textRotation="90" wrapText="1"/>
    </xf>
    <xf numFmtId="0" fontId="1" fillId="16" borderId="4" xfId="8" applyFont="1" applyFill="1" applyBorder="1" applyAlignment="1" applyProtection="1">
      <alignment horizontal="center" vertical="center" wrapText="1"/>
    </xf>
    <xf numFmtId="0" fontId="1" fillId="9" borderId="4" xfId="8" applyFont="1" applyFill="1" applyBorder="1" applyAlignment="1" applyProtection="1">
      <alignment horizontal="center" vertical="center" wrapText="1"/>
    </xf>
    <xf numFmtId="0" fontId="2" fillId="11" borderId="4" xfId="8" applyFont="1" applyFill="1" applyBorder="1" applyAlignment="1" applyProtection="1">
      <alignment horizontal="center" vertical="center" wrapText="1"/>
    </xf>
    <xf numFmtId="9" fontId="1" fillId="10" borderId="4" xfId="11" applyNumberFormat="1" applyFont="1" applyFill="1" applyBorder="1" applyAlignment="1" applyProtection="1">
      <alignment horizontal="center" vertical="center" textRotation="90"/>
    </xf>
    <xf numFmtId="9" fontId="1" fillId="10" borderId="3" xfId="11" applyNumberFormat="1" applyFont="1" applyFill="1" applyBorder="1" applyAlignment="1" applyProtection="1">
      <alignment horizontal="center" vertical="center" textRotation="90"/>
    </xf>
    <xf numFmtId="9" fontId="1" fillId="10" borderId="2" xfId="11" applyNumberFormat="1" applyFont="1" applyFill="1" applyBorder="1" applyAlignment="1" applyProtection="1">
      <alignment horizontal="center" vertical="center" textRotation="90"/>
    </xf>
    <xf numFmtId="9" fontId="2" fillId="0" borderId="3" xfId="8" applyNumberFormat="1" applyFont="1" applyFill="1" applyBorder="1" applyAlignment="1" applyProtection="1">
      <alignment horizontal="center" vertical="center" wrapText="1"/>
    </xf>
    <xf numFmtId="9" fontId="2" fillId="0" borderId="2" xfId="8" applyNumberFormat="1" applyFont="1" applyFill="1" applyBorder="1" applyAlignment="1" applyProtection="1">
      <alignment horizontal="center" vertical="center" wrapText="1"/>
    </xf>
    <xf numFmtId="0" fontId="2" fillId="0" borderId="3" xfId="0" applyFont="1" applyFill="1" applyBorder="1" applyAlignment="1">
      <alignment horizontal="left" vertical="center" wrapText="1"/>
    </xf>
    <xf numFmtId="0" fontId="2" fillId="0" borderId="2" xfId="0" applyFont="1" applyFill="1" applyBorder="1" applyAlignment="1">
      <alignment horizontal="left" vertical="center" wrapText="1"/>
    </xf>
    <xf numFmtId="9" fontId="1" fillId="0" borderId="3" xfId="0" applyNumberFormat="1" applyFont="1" applyFill="1" applyBorder="1" applyAlignment="1">
      <alignment horizontal="center" vertical="center" textRotation="90"/>
    </xf>
    <xf numFmtId="9" fontId="1" fillId="0" borderId="2" xfId="0" applyNumberFormat="1" applyFont="1" applyFill="1" applyBorder="1" applyAlignment="1">
      <alignment horizontal="center" vertical="center" textRotation="90"/>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1" fillId="14" borderId="3"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2" fillId="14" borderId="3" xfId="0" applyNumberFormat="1" applyFont="1" applyFill="1" applyBorder="1" applyAlignment="1">
      <alignment horizontal="left" vertical="center" wrapText="1"/>
    </xf>
    <xf numFmtId="0" fontId="2" fillId="14" borderId="2" xfId="0" applyNumberFormat="1" applyFont="1" applyFill="1" applyBorder="1" applyAlignment="1">
      <alignment horizontal="left" vertical="center" wrapText="1"/>
    </xf>
    <xf numFmtId="0" fontId="2" fillId="0" borderId="4" xfId="0" applyFont="1" applyFill="1" applyBorder="1" applyAlignment="1">
      <alignment horizontal="center" vertical="center" wrapText="1"/>
    </xf>
    <xf numFmtId="0" fontId="2" fillId="0" borderId="4" xfId="8" applyFont="1" applyBorder="1" applyAlignment="1" applyProtection="1">
      <alignment horizontal="center" vertical="center" wrapText="1"/>
    </xf>
    <xf numFmtId="0" fontId="2" fillId="0" borderId="4" xfId="8" quotePrefix="1" applyFont="1" applyBorder="1" applyAlignment="1" applyProtection="1">
      <alignment horizontal="center" vertical="center" wrapText="1"/>
    </xf>
    <xf numFmtId="0" fontId="2" fillId="7" borderId="4" xfId="0" applyNumberFormat="1" applyFont="1" applyFill="1" applyBorder="1" applyAlignment="1">
      <alignment horizontal="center" vertical="center" wrapText="1"/>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0" xfId="0" applyFont="1" applyBorder="1" applyAlignment="1">
      <alignment horizontal="center" vertical="center"/>
    </xf>
    <xf numFmtId="0" fontId="1" fillId="0" borderId="4" xfId="0" applyFont="1" applyBorder="1" applyAlignment="1">
      <alignment horizontal="center" vertical="center"/>
    </xf>
    <xf numFmtId="0" fontId="2" fillId="0" borderId="4" xfId="0" applyFont="1" applyBorder="1" applyAlignment="1">
      <alignment horizontal="center" vertical="center" wrapText="1"/>
    </xf>
    <xf numFmtId="9" fontId="1" fillId="10" borderId="12" xfId="11" applyNumberFormat="1" applyFont="1" applyFill="1" applyBorder="1" applyAlignment="1" applyProtection="1">
      <alignment horizontal="center" vertical="center" textRotation="90"/>
    </xf>
    <xf numFmtId="9" fontId="2" fillId="12" borderId="4" xfId="0" applyNumberFormat="1" applyFont="1" applyFill="1" applyBorder="1" applyAlignment="1">
      <alignment horizontal="center" vertical="center" wrapText="1"/>
    </xf>
    <xf numFmtId="0" fontId="2" fillId="12" borderId="4" xfId="0" applyFont="1" applyFill="1" applyBorder="1" applyAlignment="1">
      <alignment horizontal="center" vertical="center" wrapText="1"/>
    </xf>
    <xf numFmtId="9" fontId="2" fillId="2" borderId="4" xfId="11" applyNumberFormat="1" applyFont="1" applyFill="1" applyBorder="1" applyAlignment="1" applyProtection="1">
      <alignment horizontal="center" vertical="center" wrapText="1"/>
    </xf>
    <xf numFmtId="0" fontId="2" fillId="2" borderId="4" xfId="11" applyNumberFormat="1" applyFont="1" applyFill="1" applyBorder="1" applyAlignment="1" applyProtection="1">
      <alignment horizontal="center" vertical="center" wrapText="1"/>
    </xf>
    <xf numFmtId="9" fontId="2" fillId="15" borderId="4" xfId="1" applyNumberFormat="1" applyFont="1" applyFill="1" applyBorder="1" applyAlignment="1" applyProtection="1">
      <alignment horizontal="center" vertical="center" textRotation="90"/>
    </xf>
    <xf numFmtId="0" fontId="1" fillId="13" borderId="4" xfId="0" applyFont="1" applyFill="1" applyBorder="1" applyAlignment="1">
      <alignment horizontal="left" vertical="center" wrapText="1"/>
    </xf>
    <xf numFmtId="0" fontId="1" fillId="0" borderId="4" xfId="8" applyFont="1" applyFill="1" applyBorder="1" applyAlignment="1" applyProtection="1">
      <alignment horizontal="center" vertical="center" wrapText="1"/>
    </xf>
    <xf numFmtId="0" fontId="1" fillId="4" borderId="4" xfId="0" applyFont="1" applyFill="1" applyBorder="1" applyAlignment="1">
      <alignment horizontal="center" vertical="center" wrapText="1"/>
    </xf>
    <xf numFmtId="0" fontId="1" fillId="9" borderId="4" xfId="8" applyFont="1" applyFill="1" applyBorder="1" applyAlignment="1" applyProtection="1">
      <alignment horizontal="left" vertical="center" wrapText="1"/>
    </xf>
    <xf numFmtId="0" fontId="1" fillId="16" borderId="4" xfId="8" applyFont="1" applyFill="1" applyBorder="1" applyAlignment="1" applyProtection="1">
      <alignment horizontal="left" vertical="center" wrapText="1"/>
    </xf>
    <xf numFmtId="0" fontId="1" fillId="4" borderId="4" xfId="10" applyFont="1" applyFill="1" applyBorder="1" applyAlignment="1" applyProtection="1">
      <alignment horizontal="center" vertical="center" wrapText="1"/>
    </xf>
    <xf numFmtId="0" fontId="1" fillId="2" borderId="4" xfId="11" applyNumberFormat="1" applyFont="1" applyFill="1" applyBorder="1" applyAlignment="1" applyProtection="1">
      <alignment horizontal="center" vertical="center" wrapText="1"/>
    </xf>
    <xf numFmtId="0" fontId="18" fillId="0" borderId="4" xfId="0" applyFont="1" applyBorder="1" applyAlignment="1"/>
    <xf numFmtId="9" fontId="2" fillId="0" borderId="4" xfId="8" applyNumberFormat="1" applyFont="1" applyFill="1" applyBorder="1" applyAlignment="1" applyProtection="1">
      <alignment horizontal="center" vertical="center" wrapText="1"/>
    </xf>
    <xf numFmtId="9" fontId="2" fillId="0" borderId="4" xfId="8" quotePrefix="1" applyNumberFormat="1" applyFont="1" applyFill="1" applyBorder="1" applyAlignment="1" applyProtection="1">
      <alignment horizontal="center" vertical="center" wrapText="1"/>
    </xf>
    <xf numFmtId="0" fontId="2" fillId="0" borderId="4" xfId="1" applyFont="1" applyFill="1" applyBorder="1" applyAlignment="1" applyProtection="1">
      <alignment horizontal="center" vertical="center" wrapText="1"/>
    </xf>
    <xf numFmtId="0" fontId="1" fillId="5" borderId="8" xfId="11" applyFont="1" applyFill="1" applyBorder="1" applyAlignment="1" applyProtection="1">
      <alignment horizontal="center" vertical="center"/>
    </xf>
    <xf numFmtId="0" fontId="1" fillId="5" borderId="6" xfId="11" applyFont="1" applyFill="1" applyBorder="1" applyAlignment="1" applyProtection="1">
      <alignment horizontal="center" vertical="center"/>
    </xf>
    <xf numFmtId="0" fontId="1" fillId="5" borderId="7" xfId="11" applyFont="1" applyFill="1" applyBorder="1" applyAlignment="1" applyProtection="1">
      <alignment horizontal="center" vertical="center"/>
    </xf>
    <xf numFmtId="0" fontId="1" fillId="11" borderId="4" xfId="0" applyFont="1" applyFill="1" applyBorder="1" applyAlignment="1">
      <alignment horizontal="left" vertical="center" wrapText="1"/>
    </xf>
    <xf numFmtId="9" fontId="1" fillId="11" borderId="4" xfId="8" applyNumberFormat="1" applyFont="1" applyFill="1" applyBorder="1" applyAlignment="1" applyProtection="1">
      <alignment horizontal="left" vertical="center" wrapText="1"/>
    </xf>
    <xf numFmtId="9" fontId="2" fillId="8" borderId="4" xfId="1" applyNumberFormat="1" applyFont="1" applyFill="1" applyBorder="1" applyAlignment="1" applyProtection="1">
      <alignment horizontal="center" vertical="center" textRotation="90"/>
    </xf>
    <xf numFmtId="9" fontId="2" fillId="3" borderId="4" xfId="1" applyNumberFormat="1" applyFont="1" applyFill="1" applyBorder="1" applyAlignment="1" applyProtection="1">
      <alignment horizontal="center" vertical="center" textRotation="90"/>
    </xf>
    <xf numFmtId="9" fontId="1" fillId="16" borderId="9" xfId="8" applyNumberFormat="1" applyFont="1" applyFill="1" applyBorder="1" applyAlignment="1" applyProtection="1">
      <alignment horizontal="center" vertical="center" wrapText="1"/>
    </xf>
    <xf numFmtId="9" fontId="1" fillId="16" borderId="11" xfId="8" applyNumberFormat="1" applyFont="1" applyFill="1" applyBorder="1" applyAlignment="1" applyProtection="1">
      <alignment horizontal="center" vertical="center" wrapText="1"/>
    </xf>
    <xf numFmtId="9" fontId="1" fillId="16" borderId="10" xfId="8" applyNumberFormat="1" applyFont="1" applyFill="1" applyBorder="1" applyAlignment="1" applyProtection="1">
      <alignment horizontal="center" vertical="center" wrapText="1"/>
    </xf>
    <xf numFmtId="0" fontId="1" fillId="0" borderId="4" xfId="0" applyFont="1" applyBorder="1" applyAlignment="1">
      <alignment horizontal="center"/>
    </xf>
    <xf numFmtId="9" fontId="2" fillId="7" borderId="4" xfId="1" applyNumberFormat="1" applyFont="1" applyFill="1" applyBorder="1" applyAlignment="1" applyProtection="1">
      <alignment horizontal="center" vertical="center" textRotation="90"/>
    </xf>
    <xf numFmtId="0" fontId="1" fillId="0" borderId="4" xfId="0" applyFont="1" applyFill="1" applyBorder="1" applyAlignment="1">
      <alignment horizontal="center" vertical="center" wrapText="1"/>
    </xf>
    <xf numFmtId="0" fontId="2" fillId="0" borderId="4" xfId="0" applyFont="1" applyFill="1" applyBorder="1" applyAlignment="1">
      <alignment horizontal="left" vertical="center" wrapText="1"/>
    </xf>
    <xf numFmtId="9" fontId="20" fillId="8" borderId="4" xfId="1" applyNumberFormat="1" applyFont="1" applyFill="1" applyBorder="1" applyAlignment="1" applyProtection="1">
      <alignment horizontal="center" vertical="center" textRotation="90"/>
    </xf>
    <xf numFmtId="9" fontId="20" fillId="0" borderId="4" xfId="8" applyNumberFormat="1" applyFont="1" applyFill="1" applyBorder="1" applyAlignment="1" applyProtection="1">
      <alignment horizontal="center" vertical="center" wrapText="1"/>
    </xf>
    <xf numFmtId="0" fontId="20" fillId="0" borderId="4" xfId="1" applyFont="1" applyFill="1" applyBorder="1" applyAlignment="1" applyProtection="1">
      <alignment vertical="center" wrapText="1"/>
    </xf>
    <xf numFmtId="0" fontId="20" fillId="0" borderId="4" xfId="1" applyFont="1" applyFill="1" applyBorder="1" applyAlignment="1" applyProtection="1">
      <alignment horizontal="center" vertical="center" wrapText="1"/>
    </xf>
    <xf numFmtId="165" fontId="20" fillId="0" borderId="4" xfId="4" applyNumberFormat="1" applyFont="1" applyFill="1" applyBorder="1" applyAlignment="1" applyProtection="1">
      <alignment horizontal="center" vertical="center" wrapText="1"/>
    </xf>
    <xf numFmtId="9" fontId="20" fillId="0" borderId="4" xfId="1" quotePrefix="1" applyNumberFormat="1" applyFont="1" applyFill="1" applyBorder="1" applyAlignment="1" applyProtection="1">
      <alignment horizontal="center" vertical="center" wrapText="1"/>
    </xf>
    <xf numFmtId="164" fontId="20" fillId="0" borderId="4" xfId="0" applyNumberFormat="1" applyFont="1" applyFill="1" applyBorder="1" applyAlignment="1">
      <alignment horizontal="center" vertical="center"/>
    </xf>
    <xf numFmtId="1" fontId="20" fillId="14" borderId="5" xfId="0" applyNumberFormat="1" applyFont="1" applyFill="1" applyBorder="1" applyAlignment="1">
      <alignment horizontal="center" vertical="center"/>
    </xf>
    <xf numFmtId="2" fontId="20" fillId="14" borderId="5" xfId="0" applyNumberFormat="1" applyFont="1" applyFill="1" applyBorder="1" applyAlignment="1">
      <alignment horizontal="center" vertical="center"/>
    </xf>
    <xf numFmtId="0" fontId="20" fillId="0" borderId="4" xfId="0" applyFont="1" applyBorder="1" applyAlignment="1">
      <alignment horizontal="center" vertical="center"/>
    </xf>
    <xf numFmtId="2" fontId="20" fillId="0" borderId="4" xfId="0" applyNumberFormat="1" applyFont="1" applyFill="1" applyBorder="1" applyAlignment="1">
      <alignment horizontal="center" vertical="center"/>
    </xf>
    <xf numFmtId="0" fontId="20" fillId="0" borderId="4" xfId="0" applyFont="1" applyFill="1" applyBorder="1" applyAlignment="1">
      <alignment horizontal="center" vertical="center"/>
    </xf>
    <xf numFmtId="0" fontId="20" fillId="0" borderId="0" xfId="0" applyFont="1" applyAlignment="1"/>
  </cellXfs>
  <cellStyles count="18">
    <cellStyle name="Comma" xfId="15" builtinId="3"/>
    <cellStyle name="Comma 10" xfId="4" xr:uid="{00000000-0005-0000-0000-000001000000}"/>
    <cellStyle name="Comma 6" xfId="6" xr:uid="{00000000-0005-0000-0000-000002000000}"/>
    <cellStyle name="Excel Built-in Excel Built-in Excel Built-in Normal_Sheet1" xfId="8" xr:uid="{00000000-0005-0000-0000-000003000000}"/>
    <cellStyle name="Hyperlink" xfId="10" xr:uid="{00000000-0005-0000-0000-000004000000}"/>
    <cellStyle name="Normal" xfId="0" builtinId="0"/>
    <cellStyle name="Normal - Style1" xfId="5" xr:uid="{00000000-0005-0000-0000-000006000000}"/>
    <cellStyle name="Normal 12" xfId="7" xr:uid="{00000000-0005-0000-0000-000007000000}"/>
    <cellStyle name="Normal 13" xfId="13" xr:uid="{00000000-0005-0000-0000-000008000000}"/>
    <cellStyle name="Normal 17" xfId="11" xr:uid="{00000000-0005-0000-0000-000009000000}"/>
    <cellStyle name="Normal 2" xfId="12" xr:uid="{00000000-0005-0000-0000-00000A000000}"/>
    <cellStyle name="Normal 3" xfId="9" xr:uid="{00000000-0005-0000-0000-00000B000000}"/>
    <cellStyle name="Normal 7" xfId="1" xr:uid="{00000000-0005-0000-0000-00000C000000}"/>
    <cellStyle name="Normal 7 3" xfId="3" xr:uid="{00000000-0005-0000-0000-00000D000000}"/>
    <cellStyle name="Normal_VTU" xfId="17" xr:uid="{00000000-0005-0000-0000-00000E000000}"/>
    <cellStyle name="Percent" xfId="16" builtinId="5"/>
    <cellStyle name="Percent 3" xfId="2" xr:uid="{00000000-0005-0000-0000-000010000000}"/>
    <cellStyle name="Percent 7" xfId="14" xr:uid="{00000000-0005-0000-0000-000011000000}"/>
  </cellStyles>
  <dxfs count="0"/>
  <tableStyles count="0" defaultTableStyle="TableStyleMedium9" defaultPivotStyle="PivotStyleLight16"/>
  <colors>
    <mruColors>
      <color rgb="FFF8F9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W50"/>
  <sheetViews>
    <sheetView tabSelected="1" topLeftCell="A9" zoomScale="80" zoomScaleNormal="80" workbookViewId="0">
      <selection activeCell="D17" sqref="A17:XFD17"/>
    </sheetView>
  </sheetViews>
  <sheetFormatPr defaultColWidth="9" defaultRowHeight="15.75"/>
  <cols>
    <col min="1" max="1" width="6.28515625" style="147" customWidth="1"/>
    <col min="2" max="2" width="7.5703125" style="147" customWidth="1"/>
    <col min="3" max="3" width="7.28515625" style="154" customWidth="1"/>
    <col min="4" max="4" width="7.5703125" style="154" customWidth="1"/>
    <col min="5" max="5" width="6.28515625" style="147" customWidth="1"/>
    <col min="6" max="6" width="26" style="147" hidden="1" customWidth="1"/>
    <col min="7" max="7" width="7.28515625" style="147" hidden="1" customWidth="1"/>
    <col min="8" max="8" width="31.85546875" style="147" hidden="1" customWidth="1"/>
    <col min="9" max="9" width="35.7109375" style="156" customWidth="1"/>
    <col min="10" max="10" width="34.42578125" style="147" customWidth="1"/>
    <col min="11" max="11" width="9.5703125" style="147" customWidth="1"/>
    <col min="12" max="12" width="9.7109375" style="147" customWidth="1"/>
    <col min="13" max="13" width="9.5703125" style="147" customWidth="1"/>
    <col min="14" max="14" width="8.42578125" style="155" customWidth="1"/>
    <col min="15" max="15" width="9.140625" style="155" customWidth="1"/>
    <col min="16" max="16" width="9.42578125" style="147" customWidth="1"/>
    <col min="17" max="17" width="11.28515625" style="154" customWidth="1"/>
    <col min="18" max="18" width="10.5703125" style="154" customWidth="1"/>
    <col min="19" max="19" width="10.42578125" style="154" customWidth="1"/>
    <col min="20" max="20" width="13.5703125" style="147" customWidth="1"/>
    <col min="21" max="21" width="10.7109375" style="147" customWidth="1"/>
    <col min="22" max="22" width="10.42578125" style="156" customWidth="1"/>
    <col min="23" max="23" width="11" style="147" customWidth="1"/>
    <col min="24" max="258" width="10" style="147" customWidth="1"/>
    <col min="259" max="16384" width="9" style="147"/>
  </cols>
  <sheetData>
    <row r="1" spans="1:23">
      <c r="A1" s="144"/>
      <c r="B1" s="144"/>
      <c r="C1" s="145"/>
      <c r="D1" s="145"/>
      <c r="E1" s="144"/>
      <c r="F1" s="204" t="s">
        <v>45</v>
      </c>
      <c r="G1" s="204"/>
      <c r="H1" s="204"/>
      <c r="I1" s="204"/>
      <c r="J1" s="204"/>
      <c r="K1" s="204"/>
      <c r="L1" s="204"/>
      <c r="M1" s="204"/>
      <c r="N1" s="204"/>
      <c r="O1" s="127"/>
      <c r="P1" s="144"/>
      <c r="Q1" s="145"/>
      <c r="R1" s="145"/>
      <c r="S1" s="73"/>
      <c r="T1" s="144"/>
      <c r="U1" s="144"/>
      <c r="V1" s="146"/>
      <c r="W1" s="144"/>
    </row>
    <row r="2" spans="1:23">
      <c r="A2" s="144"/>
      <c r="B2" s="144"/>
      <c r="C2" s="145"/>
      <c r="D2" s="145"/>
      <c r="E2" s="144"/>
      <c r="F2" s="144"/>
      <c r="G2" s="144"/>
      <c r="H2" s="144"/>
      <c r="I2" s="146"/>
      <c r="J2" s="144"/>
      <c r="K2" s="144"/>
      <c r="L2" s="144"/>
      <c r="M2" s="144"/>
      <c r="N2" s="148"/>
      <c r="O2" s="148"/>
      <c r="P2" s="144"/>
      <c r="Q2" s="145"/>
      <c r="R2" s="145"/>
      <c r="S2" s="145"/>
      <c r="T2" s="144"/>
      <c r="U2" s="144"/>
      <c r="V2" s="146"/>
      <c r="W2" s="144"/>
    </row>
    <row r="3" spans="1:23">
      <c r="A3" s="194" t="s">
        <v>129</v>
      </c>
      <c r="B3" s="194"/>
      <c r="C3" s="194"/>
      <c r="D3" s="194"/>
      <c r="E3" s="194"/>
      <c r="F3" s="194"/>
      <c r="G3" s="194"/>
      <c r="H3" s="4" t="s">
        <v>130</v>
      </c>
      <c r="I3" s="207" t="s">
        <v>133</v>
      </c>
      <c r="J3" s="207"/>
      <c r="K3" s="207"/>
      <c r="L3" s="207"/>
      <c r="M3" s="207"/>
      <c r="N3" s="207"/>
      <c r="O3" s="207"/>
      <c r="P3" s="207"/>
      <c r="Q3" s="207"/>
      <c r="R3" s="207"/>
      <c r="S3" s="223" t="s">
        <v>205</v>
      </c>
      <c r="T3" s="223"/>
      <c r="U3" s="223"/>
      <c r="V3" s="223"/>
      <c r="W3" s="223"/>
    </row>
    <row r="4" spans="1:23" ht="31.5" customHeight="1">
      <c r="A4" s="194"/>
      <c r="B4" s="194"/>
      <c r="C4" s="194"/>
      <c r="D4" s="194"/>
      <c r="E4" s="194"/>
      <c r="F4" s="194"/>
      <c r="G4" s="194"/>
      <c r="H4" s="4" t="s">
        <v>131</v>
      </c>
      <c r="I4" s="207"/>
      <c r="J4" s="207"/>
      <c r="K4" s="207"/>
      <c r="L4" s="207"/>
      <c r="M4" s="194" t="s">
        <v>152</v>
      </c>
      <c r="N4" s="194"/>
      <c r="O4" s="194"/>
      <c r="P4" s="194"/>
      <c r="Q4" s="194"/>
      <c r="R4" s="194"/>
      <c r="S4" s="191" t="s">
        <v>132</v>
      </c>
      <c r="T4" s="192"/>
      <c r="U4" s="192"/>
      <c r="V4" s="193"/>
      <c r="W4" s="149"/>
    </row>
    <row r="5" spans="1:23" s="58" customFormat="1" ht="68.25" customHeight="1">
      <c r="A5" s="203" t="s">
        <v>172</v>
      </c>
      <c r="B5" s="203" t="s">
        <v>173</v>
      </c>
      <c r="C5" s="203" t="s">
        <v>174</v>
      </c>
      <c r="D5" s="203" t="s">
        <v>175</v>
      </c>
      <c r="E5" s="203" t="s">
        <v>70</v>
      </c>
      <c r="F5" s="203"/>
      <c r="G5" s="203" t="s">
        <v>52</v>
      </c>
      <c r="H5" s="203"/>
      <c r="I5" s="203" t="s">
        <v>72</v>
      </c>
      <c r="J5" s="203"/>
      <c r="K5" s="203" t="s">
        <v>40</v>
      </c>
      <c r="L5" s="203"/>
      <c r="M5" s="203" t="s">
        <v>41</v>
      </c>
      <c r="N5" s="203" t="s">
        <v>176</v>
      </c>
      <c r="O5" s="203" t="s">
        <v>31</v>
      </c>
      <c r="P5" s="225" t="s">
        <v>55</v>
      </c>
      <c r="Q5" s="225"/>
      <c r="R5" s="225"/>
      <c r="S5" s="225"/>
      <c r="T5" s="225" t="s">
        <v>179</v>
      </c>
      <c r="U5" s="225"/>
      <c r="V5" s="225"/>
      <c r="W5" s="225"/>
    </row>
    <row r="6" spans="1:23" s="58" customFormat="1" ht="54.75" customHeight="1">
      <c r="A6" s="203"/>
      <c r="B6" s="203"/>
      <c r="C6" s="203"/>
      <c r="D6" s="203"/>
      <c r="E6" s="123" t="s">
        <v>60</v>
      </c>
      <c r="F6" s="123" t="s">
        <v>61</v>
      </c>
      <c r="G6" s="123" t="s">
        <v>62</v>
      </c>
      <c r="H6" s="123" t="s">
        <v>61</v>
      </c>
      <c r="I6" s="159" t="s">
        <v>63</v>
      </c>
      <c r="J6" s="123" t="s">
        <v>61</v>
      </c>
      <c r="K6" s="123" t="s">
        <v>32</v>
      </c>
      <c r="L6" s="123" t="s">
        <v>73</v>
      </c>
      <c r="M6" s="203"/>
      <c r="N6" s="203"/>
      <c r="O6" s="203"/>
      <c r="P6" s="122" t="s">
        <v>42</v>
      </c>
      <c r="Q6" s="122" t="s">
        <v>64</v>
      </c>
      <c r="R6" s="122" t="s">
        <v>56</v>
      </c>
      <c r="S6" s="122" t="s">
        <v>57</v>
      </c>
      <c r="T6" s="122" t="s">
        <v>42</v>
      </c>
      <c r="U6" s="122" t="s">
        <v>64</v>
      </c>
      <c r="V6" s="122" t="s">
        <v>56</v>
      </c>
      <c r="W6" s="122" t="s">
        <v>57</v>
      </c>
    </row>
    <row r="7" spans="1:23" s="58" customFormat="1" ht="18" hidden="1" customHeight="1">
      <c r="A7" s="123">
        <v>1</v>
      </c>
      <c r="B7" s="123">
        <v>2</v>
      </c>
      <c r="C7" s="123">
        <v>3</v>
      </c>
      <c r="D7" s="123">
        <v>4</v>
      </c>
      <c r="E7" s="123">
        <v>5</v>
      </c>
      <c r="F7" s="123">
        <v>6</v>
      </c>
      <c r="G7" s="123">
        <v>7</v>
      </c>
      <c r="H7" s="123">
        <v>8</v>
      </c>
      <c r="I7" s="159">
        <v>9</v>
      </c>
      <c r="J7" s="123">
        <v>10</v>
      </c>
      <c r="K7" s="123">
        <v>11</v>
      </c>
      <c r="L7" s="123">
        <v>12</v>
      </c>
      <c r="M7" s="123">
        <v>13</v>
      </c>
      <c r="N7" s="123">
        <v>14</v>
      </c>
      <c r="O7" s="123">
        <v>15</v>
      </c>
      <c r="P7" s="123">
        <v>16</v>
      </c>
      <c r="Q7" s="123">
        <v>17</v>
      </c>
      <c r="R7" s="123">
        <v>18</v>
      </c>
      <c r="S7" s="123">
        <v>19</v>
      </c>
      <c r="T7" s="123">
        <v>20</v>
      </c>
      <c r="U7" s="123">
        <v>21</v>
      </c>
      <c r="V7" s="123">
        <v>22</v>
      </c>
      <c r="W7" s="123">
        <v>23</v>
      </c>
    </row>
    <row r="8" spans="1:23" s="58" customFormat="1" ht="50.25" hidden="1" customHeight="1">
      <c r="A8" s="25" t="s">
        <v>163</v>
      </c>
      <c r="B8" s="25" t="s">
        <v>164</v>
      </c>
      <c r="C8" s="25" t="s">
        <v>165</v>
      </c>
      <c r="D8" s="25" t="s">
        <v>158</v>
      </c>
      <c r="E8" s="25"/>
      <c r="F8" s="25"/>
      <c r="G8" s="25"/>
      <c r="H8" s="25"/>
      <c r="I8" s="25"/>
      <c r="J8" s="25"/>
      <c r="K8" s="25" t="s">
        <v>32</v>
      </c>
      <c r="L8" s="25" t="s">
        <v>82</v>
      </c>
      <c r="M8" s="25" t="s">
        <v>157</v>
      </c>
      <c r="N8" s="25" t="s">
        <v>177</v>
      </c>
      <c r="O8" s="25" t="s">
        <v>178</v>
      </c>
      <c r="P8" s="25" t="s">
        <v>159</v>
      </c>
      <c r="Q8" s="150" t="s">
        <v>160</v>
      </c>
      <c r="R8" s="25" t="s">
        <v>161</v>
      </c>
      <c r="S8" s="25" t="s">
        <v>162</v>
      </c>
      <c r="T8" s="25" t="s">
        <v>159</v>
      </c>
      <c r="U8" s="150" t="s">
        <v>160</v>
      </c>
      <c r="V8" s="25" t="s">
        <v>161</v>
      </c>
      <c r="W8" s="25" t="s">
        <v>162</v>
      </c>
    </row>
    <row r="9" spans="1:23" s="58" customFormat="1" ht="33.75" customHeight="1">
      <c r="A9" s="199">
        <v>0.85</v>
      </c>
      <c r="B9" s="5"/>
      <c r="C9" s="128"/>
      <c r="D9" s="128"/>
      <c r="E9" s="128" t="s">
        <v>44</v>
      </c>
      <c r="F9" s="208" t="s">
        <v>65</v>
      </c>
      <c r="G9" s="209"/>
      <c r="H9" s="209"/>
      <c r="I9" s="209"/>
      <c r="J9" s="209"/>
      <c r="K9" s="128"/>
      <c r="L9" s="128"/>
      <c r="M9" s="128"/>
      <c r="N9" s="6"/>
      <c r="O9" s="6"/>
      <c r="P9" s="59"/>
      <c r="Q9" s="122"/>
      <c r="R9" s="122"/>
      <c r="S9" s="59"/>
      <c r="T9" s="7"/>
      <c r="U9" s="7"/>
      <c r="V9" s="122"/>
      <c r="W9" s="7"/>
    </row>
    <row r="10" spans="1:23" s="58" customFormat="1" ht="20.25" customHeight="1">
      <c r="A10" s="200"/>
      <c r="B10" s="8"/>
      <c r="C10" s="9">
        <f>SUM(C11:C18)</f>
        <v>1</v>
      </c>
      <c r="D10" s="9"/>
      <c r="E10" s="10" t="s">
        <v>71</v>
      </c>
      <c r="F10" s="11" t="s">
        <v>66</v>
      </c>
      <c r="G10" s="11"/>
      <c r="H10" s="11"/>
      <c r="I10" s="10"/>
      <c r="J10" s="11"/>
      <c r="K10" s="11"/>
      <c r="L10" s="11"/>
      <c r="M10" s="11"/>
      <c r="N10" s="11"/>
      <c r="O10" s="11"/>
      <c r="P10" s="11"/>
      <c r="Q10" s="11"/>
      <c r="R10" s="11"/>
      <c r="S10" s="116"/>
      <c r="T10" s="12"/>
      <c r="U10" s="12"/>
      <c r="V10" s="12"/>
      <c r="W10" s="12"/>
    </row>
    <row r="11" spans="1:23" s="61" customFormat="1" ht="17.25" customHeight="1">
      <c r="A11" s="200"/>
      <c r="B11" s="201">
        <v>0.1</v>
      </c>
      <c r="C11" s="224">
        <v>0.3</v>
      </c>
      <c r="D11" s="165"/>
      <c r="E11" s="13" t="s">
        <v>67</v>
      </c>
      <c r="F11" s="14" t="s">
        <v>68</v>
      </c>
      <c r="G11" s="14"/>
      <c r="H11" s="14"/>
      <c r="I11" s="13"/>
      <c r="J11" s="14"/>
      <c r="K11" s="14"/>
      <c r="L11" s="14"/>
      <c r="M11" s="14"/>
      <c r="N11" s="14"/>
      <c r="O11" s="14"/>
      <c r="P11" s="15"/>
      <c r="Q11" s="121"/>
      <c r="R11" s="121"/>
      <c r="S11" s="121"/>
      <c r="T11" s="60"/>
      <c r="U11" s="60"/>
      <c r="V11" s="121"/>
      <c r="W11" s="121"/>
    </row>
    <row r="12" spans="1:23" s="61" customFormat="1" ht="36.75" customHeight="1">
      <c r="A12" s="200"/>
      <c r="B12" s="201"/>
      <c r="C12" s="224"/>
      <c r="D12" s="165">
        <v>1</v>
      </c>
      <c r="E12" s="124" t="s">
        <v>17</v>
      </c>
      <c r="F12" s="16" t="s">
        <v>18</v>
      </c>
      <c r="G12" s="16" t="s">
        <v>135</v>
      </c>
      <c r="H12" s="16" t="s">
        <v>19</v>
      </c>
      <c r="I12" s="161" t="s">
        <v>126</v>
      </c>
      <c r="J12" s="16" t="s">
        <v>19</v>
      </c>
      <c r="K12" s="17" t="s">
        <v>204</v>
      </c>
      <c r="L12" s="57">
        <v>71.2</v>
      </c>
      <c r="M12" s="158" t="s">
        <v>37</v>
      </c>
      <c r="N12" s="18">
        <v>1</v>
      </c>
      <c r="O12" s="62">
        <f>N12*D12*C11*B11*A9</f>
        <v>2.5499999999999998E-2</v>
      </c>
      <c r="P12" s="57"/>
      <c r="Q12" s="113"/>
      <c r="R12" s="113"/>
      <c r="S12" s="115"/>
      <c r="T12" s="134"/>
      <c r="U12" s="135"/>
      <c r="V12" s="136"/>
      <c r="W12" s="136"/>
    </row>
    <row r="13" spans="1:23" s="61" customFormat="1" ht="16.5" customHeight="1">
      <c r="A13" s="200"/>
      <c r="B13" s="201"/>
      <c r="C13" s="19"/>
      <c r="D13" s="19"/>
      <c r="E13" s="19" t="s">
        <v>69</v>
      </c>
      <c r="F13" s="213" t="s">
        <v>74</v>
      </c>
      <c r="G13" s="214"/>
      <c r="H13" s="214"/>
      <c r="I13" s="214"/>
      <c r="J13" s="215"/>
      <c r="K13" s="20"/>
      <c r="L13" s="20"/>
      <c r="M13" s="20"/>
      <c r="N13" s="21"/>
      <c r="O13" s="20"/>
      <c r="P13" s="20"/>
      <c r="Q13" s="20"/>
      <c r="R13" s="20"/>
      <c r="S13" s="20"/>
      <c r="T13" s="20"/>
      <c r="U13" s="20"/>
      <c r="V13" s="20"/>
      <c r="W13" s="20"/>
    </row>
    <row r="14" spans="1:23" s="61" customFormat="1" ht="50.25" customHeight="1">
      <c r="A14" s="200"/>
      <c r="B14" s="201"/>
      <c r="C14" s="218">
        <v>0.7</v>
      </c>
      <c r="D14" s="166">
        <v>0.4</v>
      </c>
      <c r="E14" s="210" t="s">
        <v>22</v>
      </c>
      <c r="F14" s="212" t="s">
        <v>23</v>
      </c>
      <c r="G14" s="129" t="s">
        <v>137</v>
      </c>
      <c r="H14" s="22" t="s">
        <v>26</v>
      </c>
      <c r="I14" s="161" t="s">
        <v>128</v>
      </c>
      <c r="J14" s="22" t="s">
        <v>26</v>
      </c>
      <c r="K14" s="17" t="s">
        <v>53</v>
      </c>
      <c r="L14" s="129">
        <v>76.260000000000005</v>
      </c>
      <c r="M14" s="129" t="s">
        <v>39</v>
      </c>
      <c r="N14" s="23">
        <v>1</v>
      </c>
      <c r="O14" s="62">
        <f>N14*D14*$C$14*$B$11*$A$9</f>
        <v>2.3799999999999998E-2</v>
      </c>
      <c r="P14" s="129"/>
      <c r="Q14" s="151"/>
      <c r="R14" s="119"/>
      <c r="S14" s="115"/>
      <c r="T14" s="134"/>
      <c r="U14" s="135"/>
      <c r="V14" s="136"/>
      <c r="W14" s="137"/>
    </row>
    <row r="15" spans="1:23" s="61" customFormat="1" ht="49.5" customHeight="1">
      <c r="A15" s="200"/>
      <c r="B15" s="201"/>
      <c r="C15" s="218"/>
      <c r="D15" s="167">
        <v>0</v>
      </c>
      <c r="E15" s="211"/>
      <c r="F15" s="209"/>
      <c r="G15" s="129" t="s">
        <v>138</v>
      </c>
      <c r="H15" s="22" t="s">
        <v>27</v>
      </c>
      <c r="I15" s="24" t="s">
        <v>125</v>
      </c>
      <c r="J15" s="96" t="s">
        <v>27</v>
      </c>
      <c r="K15" s="97" t="s">
        <v>54</v>
      </c>
      <c r="L15" s="24">
        <v>0</v>
      </c>
      <c r="M15" s="24" t="s">
        <v>39</v>
      </c>
      <c r="N15" s="98">
        <v>1</v>
      </c>
      <c r="O15" s="99">
        <f t="shared" ref="O15:O18" si="0">N15*D15*$C$14*$B$11*$A$9</f>
        <v>0</v>
      </c>
      <c r="P15" s="129"/>
      <c r="Q15" s="113"/>
      <c r="R15" s="113"/>
      <c r="S15" s="115"/>
      <c r="T15" s="60"/>
      <c r="U15" s="63"/>
      <c r="V15" s="121"/>
      <c r="W15" s="63"/>
    </row>
    <row r="16" spans="1:23" s="61" customFormat="1" ht="51" customHeight="1">
      <c r="A16" s="200"/>
      <c r="B16" s="201"/>
      <c r="C16" s="218"/>
      <c r="D16" s="167">
        <v>0</v>
      </c>
      <c r="E16" s="211"/>
      <c r="F16" s="209"/>
      <c r="G16" s="129" t="s">
        <v>139</v>
      </c>
      <c r="H16" s="22" t="s">
        <v>28</v>
      </c>
      <c r="I16" s="24" t="s">
        <v>124</v>
      </c>
      <c r="J16" s="96" t="s">
        <v>28</v>
      </c>
      <c r="K16" s="97" t="s">
        <v>54</v>
      </c>
      <c r="L16" s="24">
        <v>0</v>
      </c>
      <c r="M16" s="24" t="s">
        <v>39</v>
      </c>
      <c r="N16" s="98">
        <v>1</v>
      </c>
      <c r="O16" s="99">
        <f t="shared" si="0"/>
        <v>0</v>
      </c>
      <c r="P16" s="129"/>
      <c r="Q16" s="113"/>
      <c r="R16" s="113"/>
      <c r="S16" s="115"/>
      <c r="T16" s="59"/>
      <c r="U16" s="63"/>
      <c r="V16" s="65"/>
      <c r="W16" s="63"/>
    </row>
    <row r="17" spans="1:23" s="239" customFormat="1" ht="39.75" customHeight="1">
      <c r="A17" s="200"/>
      <c r="B17" s="201"/>
      <c r="C17" s="218"/>
      <c r="D17" s="227">
        <v>0.3</v>
      </c>
      <c r="E17" s="228" t="s">
        <v>24</v>
      </c>
      <c r="F17" s="229" t="s">
        <v>25</v>
      </c>
      <c r="G17" s="230" t="s">
        <v>138</v>
      </c>
      <c r="H17" s="229" t="s">
        <v>34</v>
      </c>
      <c r="I17" s="230" t="s">
        <v>125</v>
      </c>
      <c r="J17" s="229" t="s">
        <v>34</v>
      </c>
      <c r="K17" s="231" t="s">
        <v>33</v>
      </c>
      <c r="L17" s="230">
        <v>6.13</v>
      </c>
      <c r="M17" s="230" t="s">
        <v>39</v>
      </c>
      <c r="N17" s="232">
        <v>1</v>
      </c>
      <c r="O17" s="233">
        <f t="shared" si="0"/>
        <v>1.7850000000000001E-2</v>
      </c>
      <c r="P17" s="230"/>
      <c r="Q17" s="234"/>
      <c r="R17" s="234"/>
      <c r="S17" s="235"/>
      <c r="T17" s="236"/>
      <c r="U17" s="237"/>
      <c r="V17" s="238"/>
      <c r="W17" s="237"/>
    </row>
    <row r="18" spans="1:23" s="61" customFormat="1" ht="36.75" customHeight="1">
      <c r="A18" s="200"/>
      <c r="B18" s="201"/>
      <c r="C18" s="218"/>
      <c r="D18" s="166">
        <v>0.3</v>
      </c>
      <c r="E18" s="124" t="s">
        <v>29</v>
      </c>
      <c r="F18" s="16" t="s">
        <v>36</v>
      </c>
      <c r="G18" s="124" t="s">
        <v>140</v>
      </c>
      <c r="H18" s="27" t="s">
        <v>30</v>
      </c>
      <c r="I18" s="160" t="s">
        <v>123</v>
      </c>
      <c r="J18" s="27" t="s">
        <v>30</v>
      </c>
      <c r="K18" s="17" t="s">
        <v>99</v>
      </c>
      <c r="L18" s="129">
        <v>0</v>
      </c>
      <c r="M18" s="129" t="s">
        <v>39</v>
      </c>
      <c r="N18" s="26">
        <v>1</v>
      </c>
      <c r="O18" s="62">
        <f t="shared" si="0"/>
        <v>1.7850000000000001E-2</v>
      </c>
      <c r="P18" s="129"/>
      <c r="Q18" s="113"/>
      <c r="R18" s="113"/>
      <c r="S18" s="115"/>
      <c r="T18" s="138"/>
      <c r="U18" s="138"/>
      <c r="V18" s="139"/>
      <c r="W18" s="137"/>
    </row>
    <row r="19" spans="1:23" s="66" customFormat="1" ht="18.75" customHeight="1">
      <c r="A19" s="200"/>
      <c r="B19" s="2"/>
      <c r="C19" s="2">
        <f>SUM(C21:C30)</f>
        <v>0.99999999999999989</v>
      </c>
      <c r="D19" s="2"/>
      <c r="E19" s="28" t="s">
        <v>75</v>
      </c>
      <c r="F19" s="206" t="s">
        <v>76</v>
      </c>
      <c r="G19" s="206"/>
      <c r="H19" s="206"/>
      <c r="I19" s="169"/>
      <c r="J19" s="28"/>
      <c r="K19" s="28"/>
      <c r="L19" s="28"/>
      <c r="M19" s="28"/>
      <c r="N19" s="28"/>
      <c r="O19" s="28"/>
      <c r="P19" s="28"/>
      <c r="Q19" s="28"/>
      <c r="R19" s="28"/>
      <c r="S19" s="29"/>
      <c r="T19" s="29"/>
      <c r="U19" s="29"/>
      <c r="V19" s="29"/>
      <c r="W19" s="29"/>
    </row>
    <row r="20" spans="1:23" s="66" customFormat="1" ht="18.75" customHeight="1">
      <c r="A20" s="200"/>
      <c r="B20" s="219">
        <v>0.77</v>
      </c>
      <c r="C20" s="30"/>
      <c r="D20" s="30"/>
      <c r="E20" s="31" t="s">
        <v>82</v>
      </c>
      <c r="F20" s="205" t="s">
        <v>83</v>
      </c>
      <c r="G20" s="205"/>
      <c r="H20" s="205"/>
      <c r="I20" s="170"/>
      <c r="J20" s="31"/>
      <c r="K20" s="31"/>
      <c r="L20" s="31"/>
      <c r="M20" s="31"/>
      <c r="N20" s="32"/>
      <c r="O20" s="33"/>
      <c r="P20" s="33"/>
      <c r="Q20" s="33"/>
      <c r="R20" s="33"/>
      <c r="S20" s="34"/>
      <c r="T20" s="34"/>
      <c r="U20" s="34"/>
      <c r="V20" s="34"/>
      <c r="W20" s="34"/>
    </row>
    <row r="21" spans="1:23" s="1" customFormat="1" ht="75.75" customHeight="1">
      <c r="A21" s="200"/>
      <c r="B21" s="219"/>
      <c r="C21" s="172">
        <v>0.3</v>
      </c>
      <c r="D21" s="172">
        <v>1</v>
      </c>
      <c r="E21" s="124" t="s">
        <v>7</v>
      </c>
      <c r="F21" s="35" t="s">
        <v>3</v>
      </c>
      <c r="G21" s="36" t="s">
        <v>122</v>
      </c>
      <c r="H21" s="39" t="s">
        <v>84</v>
      </c>
      <c r="I21" s="162" t="s">
        <v>101</v>
      </c>
      <c r="J21" s="87" t="s">
        <v>98</v>
      </c>
      <c r="K21" s="37" t="s">
        <v>38</v>
      </c>
      <c r="L21" s="126">
        <v>0</v>
      </c>
      <c r="M21" s="131" t="s">
        <v>37</v>
      </c>
      <c r="N21" s="18">
        <v>1</v>
      </c>
      <c r="O21" s="62">
        <f>N21*D21*C21*B20*A9</f>
        <v>0.19634999999999997</v>
      </c>
      <c r="P21" s="117"/>
      <c r="Q21" s="114"/>
      <c r="R21" s="114"/>
      <c r="S21" s="115"/>
      <c r="T21" s="138"/>
      <c r="U21" s="138"/>
      <c r="V21" s="139"/>
      <c r="W21" s="137"/>
    </row>
    <row r="22" spans="1:23" s="61" customFormat="1" ht="20.25" customHeight="1">
      <c r="A22" s="200"/>
      <c r="B22" s="219"/>
      <c r="C22" s="30"/>
      <c r="D22" s="30"/>
      <c r="E22" s="30" t="s">
        <v>86</v>
      </c>
      <c r="F22" s="217" t="s">
        <v>87</v>
      </c>
      <c r="G22" s="217"/>
      <c r="H22" s="217"/>
      <c r="I22" s="217"/>
      <c r="J22" s="40"/>
      <c r="K22" s="67"/>
      <c r="L22" s="67"/>
      <c r="M22" s="38"/>
      <c r="N22" s="41"/>
      <c r="O22" s="41"/>
      <c r="P22" s="38"/>
      <c r="Q22" s="68"/>
      <c r="R22" s="68"/>
      <c r="S22" s="69"/>
      <c r="T22" s="70"/>
      <c r="U22" s="70"/>
      <c r="V22" s="71"/>
      <c r="W22" s="69"/>
    </row>
    <row r="23" spans="1:23" s="61" customFormat="1" ht="49.5" customHeight="1">
      <c r="A23" s="200"/>
      <c r="B23" s="219"/>
      <c r="C23" s="173">
        <v>0.6</v>
      </c>
      <c r="D23" s="172">
        <v>0.2</v>
      </c>
      <c r="E23" s="210" t="s">
        <v>8</v>
      </c>
      <c r="F23" s="195" t="s">
        <v>85</v>
      </c>
      <c r="G23" s="131" t="s">
        <v>103</v>
      </c>
      <c r="H23" s="39" t="s">
        <v>90</v>
      </c>
      <c r="I23" s="162" t="s">
        <v>102</v>
      </c>
      <c r="J23" s="87" t="s">
        <v>94</v>
      </c>
      <c r="K23" s="37" t="s">
        <v>38</v>
      </c>
      <c r="L23" s="126">
        <v>0</v>
      </c>
      <c r="M23" s="131" t="s">
        <v>37</v>
      </c>
      <c r="N23" s="18">
        <v>1</v>
      </c>
      <c r="O23" s="62">
        <f t="shared" ref="O23:O28" si="1">N23*D23*$C$23*$B$20*$A$9</f>
        <v>7.8539999999999999E-2</v>
      </c>
      <c r="P23" s="117"/>
      <c r="Q23" s="114"/>
      <c r="R23" s="114"/>
      <c r="S23" s="115"/>
      <c r="T23" s="138"/>
      <c r="U23" s="138"/>
      <c r="V23" s="139"/>
      <c r="W23" s="137"/>
    </row>
    <row r="24" spans="1:23" s="61" customFormat="1" ht="66.75" customHeight="1">
      <c r="A24" s="200"/>
      <c r="B24" s="219"/>
      <c r="C24" s="196"/>
      <c r="D24" s="172">
        <v>0.2</v>
      </c>
      <c r="E24" s="211"/>
      <c r="F24" s="195"/>
      <c r="G24" s="126" t="s">
        <v>104</v>
      </c>
      <c r="H24" s="73" t="s">
        <v>77</v>
      </c>
      <c r="I24" s="162" t="s">
        <v>107</v>
      </c>
      <c r="J24" s="125" t="s">
        <v>89</v>
      </c>
      <c r="K24" s="37" t="s">
        <v>38</v>
      </c>
      <c r="L24" s="126">
        <v>0</v>
      </c>
      <c r="M24" s="131" t="s">
        <v>37</v>
      </c>
      <c r="N24" s="18">
        <v>1</v>
      </c>
      <c r="O24" s="62">
        <f t="shared" si="1"/>
        <v>7.8539999999999999E-2</v>
      </c>
      <c r="P24" s="117"/>
      <c r="Q24" s="114"/>
      <c r="R24" s="114"/>
      <c r="S24" s="115"/>
      <c r="T24" s="134"/>
      <c r="U24" s="134"/>
      <c r="V24" s="140"/>
      <c r="W24" s="141"/>
    </row>
    <row r="25" spans="1:23" s="61" customFormat="1" ht="69.75" customHeight="1">
      <c r="A25" s="200"/>
      <c r="B25" s="219"/>
      <c r="C25" s="196"/>
      <c r="D25" s="172">
        <v>0.2</v>
      </c>
      <c r="E25" s="211"/>
      <c r="F25" s="195"/>
      <c r="G25" s="126" t="s">
        <v>105</v>
      </c>
      <c r="H25" s="35" t="s">
        <v>78</v>
      </c>
      <c r="I25" s="162" t="s">
        <v>106</v>
      </c>
      <c r="J25" s="125" t="s">
        <v>95</v>
      </c>
      <c r="K25" s="37" t="s">
        <v>38</v>
      </c>
      <c r="L25" s="126">
        <v>0</v>
      </c>
      <c r="M25" s="131" t="s">
        <v>37</v>
      </c>
      <c r="N25" s="18">
        <v>1</v>
      </c>
      <c r="O25" s="62">
        <f t="shared" si="1"/>
        <v>7.8539999999999999E-2</v>
      </c>
      <c r="P25" s="117"/>
      <c r="Q25" s="114"/>
      <c r="R25" s="114"/>
      <c r="S25" s="115"/>
      <c r="T25" s="134"/>
      <c r="U25" s="134"/>
      <c r="V25" s="140"/>
      <c r="W25" s="141"/>
    </row>
    <row r="26" spans="1:23" s="61" customFormat="1" ht="51.75" customHeight="1">
      <c r="A26" s="200"/>
      <c r="B26" s="219"/>
      <c r="C26" s="196"/>
      <c r="D26" s="172">
        <v>0.1</v>
      </c>
      <c r="E26" s="211"/>
      <c r="F26" s="195"/>
      <c r="G26" s="126" t="s">
        <v>109</v>
      </c>
      <c r="H26" s="73" t="s">
        <v>79</v>
      </c>
      <c r="I26" s="162" t="s">
        <v>108</v>
      </c>
      <c r="J26" s="39" t="s">
        <v>96</v>
      </c>
      <c r="K26" s="37" t="s">
        <v>38</v>
      </c>
      <c r="L26" s="126">
        <v>0</v>
      </c>
      <c r="M26" s="131" t="s">
        <v>37</v>
      </c>
      <c r="N26" s="18">
        <v>1</v>
      </c>
      <c r="O26" s="62">
        <f t="shared" si="1"/>
        <v>3.9269999999999999E-2</v>
      </c>
      <c r="P26" s="117"/>
      <c r="Q26" s="114"/>
      <c r="R26" s="114"/>
      <c r="S26" s="115"/>
      <c r="T26" s="134"/>
      <c r="U26" s="134"/>
      <c r="V26" s="140"/>
      <c r="W26" s="141"/>
    </row>
    <row r="27" spans="1:23" s="61" customFormat="1" ht="57" customHeight="1">
      <c r="A27" s="200"/>
      <c r="B27" s="219"/>
      <c r="C27" s="196"/>
      <c r="D27" s="172">
        <v>0.1</v>
      </c>
      <c r="E27" s="211"/>
      <c r="F27" s="195"/>
      <c r="G27" s="57" t="s">
        <v>121</v>
      </c>
      <c r="H27" s="87" t="s">
        <v>93</v>
      </c>
      <c r="I27" s="57" t="s">
        <v>110</v>
      </c>
      <c r="J27" s="87" t="s">
        <v>206</v>
      </c>
      <c r="K27" s="88" t="s">
        <v>180</v>
      </c>
      <c r="L27" s="126">
        <v>1</v>
      </c>
      <c r="M27" s="131" t="s">
        <v>37</v>
      </c>
      <c r="N27" s="18">
        <v>1</v>
      </c>
      <c r="O27" s="62">
        <f t="shared" si="1"/>
        <v>3.9269999999999999E-2</v>
      </c>
      <c r="P27" s="117"/>
      <c r="Q27" s="114"/>
      <c r="R27" s="114"/>
      <c r="S27" s="115"/>
      <c r="T27" s="72"/>
      <c r="U27" s="112"/>
      <c r="V27" s="111"/>
      <c r="W27" s="100"/>
    </row>
    <row r="28" spans="1:23" s="61" customFormat="1" ht="60.75" customHeight="1">
      <c r="A28" s="200"/>
      <c r="B28" s="219"/>
      <c r="C28" s="174"/>
      <c r="D28" s="172">
        <v>0.2</v>
      </c>
      <c r="E28" s="124" t="s">
        <v>9</v>
      </c>
      <c r="F28" s="39" t="s">
        <v>6</v>
      </c>
      <c r="G28" s="126" t="s">
        <v>120</v>
      </c>
      <c r="H28" s="39" t="s">
        <v>6</v>
      </c>
      <c r="I28" s="163" t="s">
        <v>111</v>
      </c>
      <c r="J28" s="39" t="s">
        <v>97</v>
      </c>
      <c r="K28" s="37" t="s">
        <v>38</v>
      </c>
      <c r="L28" s="126">
        <v>0</v>
      </c>
      <c r="M28" s="131" t="s">
        <v>37</v>
      </c>
      <c r="N28" s="18">
        <v>1</v>
      </c>
      <c r="O28" s="62">
        <f t="shared" si="1"/>
        <v>7.8539999999999999E-2</v>
      </c>
      <c r="P28" s="117"/>
      <c r="Q28" s="114"/>
      <c r="R28" s="114"/>
      <c r="S28" s="115"/>
      <c r="T28" s="134"/>
      <c r="U28" s="134"/>
      <c r="V28" s="140"/>
      <c r="W28" s="141"/>
    </row>
    <row r="29" spans="1:23" s="61" customFormat="1" ht="18.75" customHeight="1">
      <c r="A29" s="200"/>
      <c r="B29" s="219"/>
      <c r="C29" s="3"/>
      <c r="D29" s="3"/>
      <c r="E29" s="74" t="s">
        <v>88</v>
      </c>
      <c r="F29" s="216" t="s">
        <v>156</v>
      </c>
      <c r="G29" s="216"/>
      <c r="H29" s="216"/>
      <c r="I29" s="171"/>
      <c r="J29" s="40"/>
      <c r="K29" s="67"/>
      <c r="L29" s="67"/>
      <c r="M29" s="38"/>
      <c r="N29" s="41"/>
      <c r="O29" s="41"/>
      <c r="P29" s="38"/>
      <c r="Q29" s="68"/>
      <c r="R29" s="68"/>
      <c r="S29" s="69"/>
      <c r="T29" s="75"/>
      <c r="U29" s="68"/>
      <c r="V29" s="68"/>
      <c r="W29" s="69"/>
    </row>
    <row r="30" spans="1:23" s="61" customFormat="1" ht="51" customHeight="1">
      <c r="A30" s="200"/>
      <c r="B30" s="219"/>
      <c r="C30" s="172">
        <v>0.1</v>
      </c>
      <c r="D30" s="130">
        <v>1</v>
      </c>
      <c r="E30" s="124" t="s">
        <v>10</v>
      </c>
      <c r="F30" s="125" t="s">
        <v>4</v>
      </c>
      <c r="G30" s="39" t="s">
        <v>119</v>
      </c>
      <c r="H30" s="125" t="s">
        <v>4</v>
      </c>
      <c r="I30" s="163" t="s">
        <v>112</v>
      </c>
      <c r="J30" s="125" t="s">
        <v>91</v>
      </c>
      <c r="K30" s="37" t="s">
        <v>38</v>
      </c>
      <c r="L30" s="126">
        <v>0</v>
      </c>
      <c r="M30" s="131" t="s">
        <v>37</v>
      </c>
      <c r="N30" s="18">
        <v>1</v>
      </c>
      <c r="O30" s="62">
        <f>N30*D30*C30*B20*A9</f>
        <v>6.5450000000000008E-2</v>
      </c>
      <c r="P30" s="117"/>
      <c r="Q30" s="114"/>
      <c r="R30" s="120"/>
      <c r="S30" s="115"/>
      <c r="T30" s="138"/>
      <c r="U30" s="138"/>
      <c r="V30" s="139"/>
      <c r="W30" s="137"/>
    </row>
    <row r="31" spans="1:23" s="66" customFormat="1" ht="20.25" customHeight="1">
      <c r="A31" s="200"/>
      <c r="B31" s="42"/>
      <c r="C31" s="2">
        <f>SUM(C33:C42)</f>
        <v>0.99999999999999989</v>
      </c>
      <c r="D31" s="2"/>
      <c r="E31" s="2" t="s">
        <v>166</v>
      </c>
      <c r="F31" s="220" t="s">
        <v>167</v>
      </c>
      <c r="G31" s="221"/>
      <c r="H31" s="221"/>
      <c r="I31" s="221"/>
      <c r="J31" s="221"/>
      <c r="K31" s="221"/>
      <c r="L31" s="221"/>
      <c r="M31" s="222"/>
      <c r="N31" s="2"/>
      <c r="O31" s="43"/>
      <c r="P31" s="44"/>
      <c r="Q31" s="44"/>
      <c r="R31" s="44"/>
      <c r="S31" s="29"/>
      <c r="T31" s="29"/>
      <c r="U31" s="29"/>
      <c r="V31" s="29"/>
      <c r="W31" s="29"/>
    </row>
    <row r="32" spans="1:23" s="66" customFormat="1" ht="67.5" customHeight="1">
      <c r="A32" s="200"/>
      <c r="B32" s="219">
        <v>0.13</v>
      </c>
      <c r="C32" s="168">
        <v>0.12</v>
      </c>
      <c r="D32" s="168">
        <v>1</v>
      </c>
      <c r="E32" s="124" t="s">
        <v>20</v>
      </c>
      <c r="F32" s="16" t="s">
        <v>21</v>
      </c>
      <c r="G32" s="22" t="s">
        <v>136</v>
      </c>
      <c r="H32" s="16" t="s">
        <v>92</v>
      </c>
      <c r="I32" s="161" t="s">
        <v>127</v>
      </c>
      <c r="J32" s="22" t="s">
        <v>92</v>
      </c>
      <c r="K32" s="91" t="s">
        <v>38</v>
      </c>
      <c r="L32" s="49">
        <v>0</v>
      </c>
      <c r="M32" s="131" t="s">
        <v>37</v>
      </c>
      <c r="N32" s="18">
        <v>1</v>
      </c>
      <c r="O32" s="76">
        <f>N32*D32*C32*$B$32*$A$9</f>
        <v>1.3259999999999999E-2</v>
      </c>
      <c r="P32" s="117">
        <v>0</v>
      </c>
      <c r="Q32" s="114"/>
      <c r="R32" s="114"/>
      <c r="S32" s="115"/>
      <c r="T32" s="138"/>
      <c r="U32" s="138"/>
      <c r="V32" s="139"/>
      <c r="W32" s="137"/>
    </row>
    <row r="33" spans="1:23" s="61" customFormat="1" ht="87.75" customHeight="1">
      <c r="A33" s="200"/>
      <c r="B33" s="219"/>
      <c r="C33" s="173">
        <v>0.16</v>
      </c>
      <c r="D33" s="173">
        <v>1</v>
      </c>
      <c r="E33" s="175" t="s">
        <v>11</v>
      </c>
      <c r="F33" s="177" t="s">
        <v>1</v>
      </c>
      <c r="G33" s="183" t="s">
        <v>189</v>
      </c>
      <c r="H33" s="185" t="s">
        <v>190</v>
      </c>
      <c r="I33" s="89" t="s">
        <v>191</v>
      </c>
      <c r="J33" s="90" t="s">
        <v>192</v>
      </c>
      <c r="K33" s="91" t="s">
        <v>38</v>
      </c>
      <c r="L33" s="91">
        <v>0</v>
      </c>
      <c r="M33" s="131" t="s">
        <v>37</v>
      </c>
      <c r="N33" s="18">
        <v>0.5</v>
      </c>
      <c r="O33" s="76">
        <f>N33*$D$33*$C$33*$B$32*$A$9</f>
        <v>8.8400000000000006E-3</v>
      </c>
      <c r="P33" s="117"/>
      <c r="Q33" s="114"/>
      <c r="R33" s="114"/>
      <c r="S33" s="115"/>
      <c r="T33" s="138"/>
      <c r="U33" s="138"/>
      <c r="V33" s="139"/>
      <c r="W33" s="137"/>
    </row>
    <row r="34" spans="1:23" s="61" customFormat="1" ht="87.75" customHeight="1">
      <c r="A34" s="200"/>
      <c r="B34" s="219"/>
      <c r="C34" s="174"/>
      <c r="D34" s="174"/>
      <c r="E34" s="176"/>
      <c r="F34" s="178"/>
      <c r="G34" s="184"/>
      <c r="H34" s="186"/>
      <c r="I34" s="89" t="s">
        <v>113</v>
      </c>
      <c r="J34" s="87" t="s">
        <v>193</v>
      </c>
      <c r="K34" s="91" t="s">
        <v>38</v>
      </c>
      <c r="L34" s="91">
        <v>0</v>
      </c>
      <c r="M34" s="162" t="s">
        <v>37</v>
      </c>
      <c r="N34" s="18">
        <v>0.5</v>
      </c>
      <c r="O34" s="76">
        <f>N34*$D$33*$C$33*$B$32*$A$9</f>
        <v>8.8400000000000006E-3</v>
      </c>
      <c r="P34" s="117"/>
      <c r="Q34" s="114"/>
      <c r="R34" s="114"/>
      <c r="S34" s="115"/>
      <c r="T34" s="138"/>
      <c r="U34" s="138"/>
      <c r="V34" s="139"/>
      <c r="W34" s="137"/>
    </row>
    <row r="35" spans="1:23" s="61" customFormat="1" ht="61.5" customHeight="1">
      <c r="A35" s="200"/>
      <c r="B35" s="219"/>
      <c r="C35" s="101">
        <v>0.08</v>
      </c>
      <c r="D35" s="101">
        <v>1</v>
      </c>
      <c r="E35" s="102" t="s">
        <v>194</v>
      </c>
      <c r="F35" s="103" t="s">
        <v>195</v>
      </c>
      <c r="G35" s="104" t="s">
        <v>196</v>
      </c>
      <c r="H35" s="105" t="s">
        <v>197</v>
      </c>
      <c r="I35" s="106" t="s">
        <v>198</v>
      </c>
      <c r="J35" s="107" t="s">
        <v>197</v>
      </c>
      <c r="K35" s="92" t="s">
        <v>199</v>
      </c>
      <c r="L35" s="92">
        <v>1</v>
      </c>
      <c r="M35" s="108" t="s">
        <v>39</v>
      </c>
      <c r="N35" s="109">
        <v>1</v>
      </c>
      <c r="O35" s="110">
        <f>N35*D35*C35*B32*A9</f>
        <v>8.8400000000000006E-3</v>
      </c>
      <c r="P35" s="117"/>
      <c r="Q35" s="114"/>
      <c r="R35" s="114"/>
      <c r="S35" s="115"/>
      <c r="T35" s="142"/>
      <c r="U35" s="142"/>
      <c r="V35" s="142"/>
      <c r="W35" s="142"/>
    </row>
    <row r="36" spans="1:23" s="61" customFormat="1" ht="75" customHeight="1">
      <c r="A36" s="200"/>
      <c r="B36" s="219"/>
      <c r="C36" s="179">
        <v>0.22</v>
      </c>
      <c r="D36" s="179">
        <v>1</v>
      </c>
      <c r="E36" s="210" t="s">
        <v>12</v>
      </c>
      <c r="F36" s="226" t="s">
        <v>5</v>
      </c>
      <c r="G36" s="195" t="s">
        <v>118</v>
      </c>
      <c r="H36" s="226" t="s">
        <v>5</v>
      </c>
      <c r="I36" s="162" t="s">
        <v>114</v>
      </c>
      <c r="J36" s="45" t="s">
        <v>188</v>
      </c>
      <c r="K36" s="49" t="s">
        <v>200</v>
      </c>
      <c r="L36" s="49">
        <v>8</v>
      </c>
      <c r="M36" s="131" t="s">
        <v>37</v>
      </c>
      <c r="N36" s="124">
        <v>0.5</v>
      </c>
      <c r="O36" s="76">
        <f>N36*$D$36*$C$36*$B$32*$A$9</f>
        <v>1.2154999999999999E-2</v>
      </c>
      <c r="P36" s="117"/>
      <c r="Q36" s="114"/>
      <c r="R36" s="114"/>
      <c r="S36" s="115"/>
      <c r="T36" s="134"/>
      <c r="U36" s="134"/>
      <c r="V36" s="140"/>
      <c r="W36" s="141"/>
    </row>
    <row r="37" spans="1:23" s="61" customFormat="1" ht="64.5" customHeight="1">
      <c r="A37" s="200"/>
      <c r="B37" s="219"/>
      <c r="C37" s="180"/>
      <c r="D37" s="180"/>
      <c r="E37" s="210"/>
      <c r="F37" s="226"/>
      <c r="G37" s="195"/>
      <c r="H37" s="226"/>
      <c r="I37" s="162" t="s">
        <v>169</v>
      </c>
      <c r="J37" s="46" t="s">
        <v>168</v>
      </c>
      <c r="K37" s="91" t="s">
        <v>38</v>
      </c>
      <c r="L37" s="91">
        <v>0</v>
      </c>
      <c r="M37" s="131" t="s">
        <v>37</v>
      </c>
      <c r="N37" s="18">
        <v>0.5</v>
      </c>
      <c r="O37" s="76">
        <f>N37*$D$36*$C$36*$B$32*$A$9</f>
        <v>1.2154999999999999E-2</v>
      </c>
      <c r="P37" s="117">
        <v>0</v>
      </c>
      <c r="Q37" s="114"/>
      <c r="R37" s="114"/>
      <c r="S37" s="115"/>
      <c r="T37" s="134"/>
      <c r="U37" s="134"/>
      <c r="V37" s="140"/>
      <c r="W37" s="141"/>
    </row>
    <row r="38" spans="1:23" s="61" customFormat="1" ht="66" customHeight="1">
      <c r="A38" s="200"/>
      <c r="B38" s="219"/>
      <c r="C38" s="179">
        <v>0.22</v>
      </c>
      <c r="D38" s="179">
        <v>1</v>
      </c>
      <c r="E38" s="175" t="s">
        <v>13</v>
      </c>
      <c r="F38" s="177" t="s">
        <v>59</v>
      </c>
      <c r="G38" s="181" t="s">
        <v>117</v>
      </c>
      <c r="H38" s="177" t="s">
        <v>100</v>
      </c>
      <c r="I38" s="150" t="s">
        <v>115</v>
      </c>
      <c r="J38" s="45" t="s">
        <v>181</v>
      </c>
      <c r="K38" s="49" t="s">
        <v>201</v>
      </c>
      <c r="L38" s="91">
        <v>0</v>
      </c>
      <c r="M38" s="131" t="s">
        <v>37</v>
      </c>
      <c r="N38" s="18">
        <v>0.5</v>
      </c>
      <c r="O38" s="76">
        <f>N38*$D$38*$C$38*$B$32*$A$9</f>
        <v>1.2154999999999999E-2</v>
      </c>
      <c r="P38" s="117"/>
      <c r="Q38" s="114"/>
      <c r="R38" s="114"/>
      <c r="S38" s="115"/>
      <c r="T38" s="134"/>
      <c r="U38" s="134"/>
      <c r="V38" s="140"/>
      <c r="W38" s="141"/>
    </row>
    <row r="39" spans="1:23" s="61" customFormat="1" ht="66" customHeight="1">
      <c r="A39" s="200"/>
      <c r="B39" s="219"/>
      <c r="C39" s="180"/>
      <c r="D39" s="180"/>
      <c r="E39" s="176"/>
      <c r="F39" s="178"/>
      <c r="G39" s="182"/>
      <c r="H39" s="178"/>
      <c r="I39" s="150" t="s">
        <v>182</v>
      </c>
      <c r="J39" s="45" t="s">
        <v>183</v>
      </c>
      <c r="K39" s="49" t="s">
        <v>202</v>
      </c>
      <c r="L39" s="91">
        <v>1</v>
      </c>
      <c r="M39" s="131" t="s">
        <v>37</v>
      </c>
      <c r="N39" s="18">
        <v>0.5</v>
      </c>
      <c r="O39" s="76">
        <f>N39*$D$38*$C$38*$B$32*$A$9</f>
        <v>1.2154999999999999E-2</v>
      </c>
      <c r="P39" s="117"/>
      <c r="Q39" s="114"/>
      <c r="R39" s="120"/>
      <c r="S39" s="115"/>
      <c r="T39" s="134"/>
      <c r="U39" s="134"/>
      <c r="V39" s="143"/>
      <c r="W39" s="141"/>
    </row>
    <row r="40" spans="1:23" s="61" customFormat="1" ht="55.5" customHeight="1">
      <c r="A40" s="200"/>
      <c r="B40" s="219"/>
      <c r="C40" s="179">
        <v>0.2</v>
      </c>
      <c r="D40" s="179">
        <v>1</v>
      </c>
      <c r="E40" s="175" t="s">
        <v>14</v>
      </c>
      <c r="F40" s="177" t="s">
        <v>2</v>
      </c>
      <c r="G40" s="181" t="s">
        <v>153</v>
      </c>
      <c r="H40" s="177" t="s">
        <v>58</v>
      </c>
      <c r="I40" s="150" t="s">
        <v>184</v>
      </c>
      <c r="J40" s="45" t="s">
        <v>185</v>
      </c>
      <c r="K40" s="49" t="s">
        <v>43</v>
      </c>
      <c r="L40" s="157" t="s">
        <v>203</v>
      </c>
      <c r="M40" s="131" t="s">
        <v>37</v>
      </c>
      <c r="N40" s="18">
        <v>0.5</v>
      </c>
      <c r="O40" s="76">
        <f>N40*$D$40*$C$40*$B$32*$A$9</f>
        <v>1.1050000000000001E-2</v>
      </c>
      <c r="P40" s="117"/>
      <c r="Q40" s="114"/>
      <c r="R40" s="114"/>
      <c r="S40" s="115"/>
      <c r="T40" s="134"/>
      <c r="U40" s="134"/>
      <c r="V40" s="143"/>
      <c r="W40" s="141"/>
    </row>
    <row r="41" spans="1:23" s="61" customFormat="1" ht="55.5" customHeight="1">
      <c r="A41" s="200"/>
      <c r="B41" s="219"/>
      <c r="C41" s="180"/>
      <c r="D41" s="180"/>
      <c r="E41" s="176"/>
      <c r="F41" s="178"/>
      <c r="G41" s="182"/>
      <c r="H41" s="178"/>
      <c r="I41" s="150" t="s">
        <v>186</v>
      </c>
      <c r="J41" s="45" t="s">
        <v>187</v>
      </c>
      <c r="K41" s="49" t="s">
        <v>202</v>
      </c>
      <c r="L41" s="49">
        <v>1</v>
      </c>
      <c r="M41" s="131" t="s">
        <v>37</v>
      </c>
      <c r="N41" s="18">
        <v>0.5</v>
      </c>
      <c r="O41" s="76">
        <f>N41*$D$40*$C$40*$B$32*$A$9</f>
        <v>1.1050000000000001E-2</v>
      </c>
      <c r="P41" s="117"/>
      <c r="Q41" s="114"/>
      <c r="R41" s="114"/>
      <c r="S41" s="115"/>
      <c r="T41" s="134"/>
      <c r="U41" s="134"/>
      <c r="V41" s="143"/>
      <c r="W41" s="141"/>
    </row>
    <row r="42" spans="1:23" s="58" customFormat="1" ht="73.5" customHeight="1">
      <c r="A42" s="200"/>
      <c r="B42" s="219"/>
      <c r="C42" s="93">
        <v>0.12</v>
      </c>
      <c r="D42" s="93">
        <v>1</v>
      </c>
      <c r="E42" s="124" t="s">
        <v>15</v>
      </c>
      <c r="F42" s="125" t="s">
        <v>0</v>
      </c>
      <c r="G42" s="126" t="s">
        <v>116</v>
      </c>
      <c r="H42" s="48" t="s">
        <v>134</v>
      </c>
      <c r="I42" s="49" t="s">
        <v>141</v>
      </c>
      <c r="J42" s="45" t="s">
        <v>134</v>
      </c>
      <c r="K42" s="92" t="s">
        <v>43</v>
      </c>
      <c r="L42" s="88">
        <v>100</v>
      </c>
      <c r="M42" s="131" t="s">
        <v>37</v>
      </c>
      <c r="N42" s="18">
        <v>1</v>
      </c>
      <c r="O42" s="76">
        <f>N42*D42*C42*B32*A9</f>
        <v>1.3259999999999999E-2</v>
      </c>
      <c r="P42" s="117"/>
      <c r="Q42" s="114"/>
      <c r="R42" s="114"/>
      <c r="S42" s="115"/>
      <c r="T42" s="134"/>
      <c r="U42" s="134"/>
      <c r="V42" s="140"/>
      <c r="W42" s="141"/>
    </row>
    <row r="43" spans="1:23" s="58" customFormat="1" ht="15.75" customHeight="1">
      <c r="A43" s="197">
        <v>0.15</v>
      </c>
      <c r="B43" s="94"/>
      <c r="C43" s="77"/>
      <c r="D43" s="77"/>
      <c r="E43" s="78" t="s">
        <v>46</v>
      </c>
      <c r="F43" s="202" t="s">
        <v>47</v>
      </c>
      <c r="G43" s="202"/>
      <c r="H43" s="202"/>
      <c r="I43" s="77"/>
      <c r="J43" s="78"/>
      <c r="K43" s="78"/>
      <c r="L43" s="78"/>
      <c r="M43" s="78"/>
      <c r="N43" s="47"/>
      <c r="O43" s="47"/>
      <c r="P43" s="47"/>
      <c r="Q43" s="47"/>
      <c r="R43" s="47"/>
      <c r="S43" s="79"/>
      <c r="T43" s="60"/>
      <c r="U43" s="80"/>
      <c r="V43" s="80"/>
      <c r="W43" s="79"/>
    </row>
    <row r="44" spans="1:23" s="58" customFormat="1" ht="48.75" customHeight="1">
      <c r="A44" s="198"/>
      <c r="B44" s="95">
        <v>0.7</v>
      </c>
      <c r="C44" s="81">
        <v>1</v>
      </c>
      <c r="D44" s="81">
        <v>1</v>
      </c>
      <c r="E44" s="124" t="s">
        <v>80</v>
      </c>
      <c r="F44" s="48" t="s">
        <v>48</v>
      </c>
      <c r="G44" s="82" t="s">
        <v>154</v>
      </c>
      <c r="H44" s="48" t="s">
        <v>48</v>
      </c>
      <c r="I44" s="162" t="s">
        <v>155</v>
      </c>
      <c r="J44" s="48" t="s">
        <v>48</v>
      </c>
      <c r="K44" s="37"/>
      <c r="L44" s="49"/>
      <c r="M44" s="131" t="s">
        <v>39</v>
      </c>
      <c r="N44" s="50">
        <v>1</v>
      </c>
      <c r="O44" s="62">
        <f>N44*D44*C44*B44*$A$43</f>
        <v>0.105</v>
      </c>
      <c r="P44" s="117"/>
      <c r="Q44" s="114"/>
      <c r="R44" s="114"/>
      <c r="S44" s="115"/>
      <c r="T44" s="57"/>
      <c r="U44" s="57"/>
      <c r="V44" s="152"/>
      <c r="W44" s="153"/>
    </row>
    <row r="45" spans="1:23" s="58" customFormat="1" ht="45.75" customHeight="1">
      <c r="A45" s="198"/>
      <c r="B45" s="95">
        <v>0.3</v>
      </c>
      <c r="C45" s="81">
        <v>1</v>
      </c>
      <c r="D45" s="81">
        <v>1</v>
      </c>
      <c r="E45" s="25" t="s">
        <v>81</v>
      </c>
      <c r="F45" s="48" t="s">
        <v>49</v>
      </c>
      <c r="G45" s="82" t="s">
        <v>151</v>
      </c>
      <c r="H45" s="48" t="s">
        <v>49</v>
      </c>
      <c r="I45" s="162" t="s">
        <v>150</v>
      </c>
      <c r="J45" s="48" t="s">
        <v>49</v>
      </c>
      <c r="K45" s="37"/>
      <c r="L45" s="49"/>
      <c r="M45" s="131" t="s">
        <v>39</v>
      </c>
      <c r="N45" s="50">
        <v>1</v>
      </c>
      <c r="O45" s="62">
        <f>N45*D45*C45*B45*$A$43</f>
        <v>4.4999999999999998E-2</v>
      </c>
      <c r="P45" s="117"/>
      <c r="Q45" s="114"/>
      <c r="R45" s="114"/>
      <c r="S45" s="115"/>
      <c r="T45" s="57"/>
      <c r="U45" s="57"/>
      <c r="V45" s="152"/>
      <c r="W45" s="153"/>
    </row>
    <row r="46" spans="1:23" s="58" customFormat="1" ht="18" customHeight="1">
      <c r="A46" s="190" t="s">
        <v>145</v>
      </c>
      <c r="B46" s="190"/>
      <c r="C46" s="190"/>
      <c r="D46" s="190"/>
      <c r="E46" s="190"/>
      <c r="F46" s="51"/>
      <c r="G46" s="51"/>
      <c r="H46" s="51"/>
      <c r="I46" s="164"/>
      <c r="J46" s="51"/>
      <c r="K46" s="83"/>
      <c r="L46" s="52"/>
      <c r="M46" s="84"/>
      <c r="N46" s="52"/>
      <c r="O46" s="52"/>
      <c r="P46" s="52"/>
      <c r="Q46" s="52"/>
      <c r="R46" s="52"/>
      <c r="S46" s="53"/>
      <c r="T46" s="53"/>
      <c r="U46" s="53"/>
      <c r="V46" s="53"/>
      <c r="W46" s="53"/>
    </row>
    <row r="47" spans="1:23" s="58" customFormat="1" ht="19.5" customHeight="1">
      <c r="A47" s="54"/>
      <c r="B47" s="54"/>
      <c r="C47" s="54"/>
      <c r="D47" s="54"/>
      <c r="E47" s="55" t="s">
        <v>16</v>
      </c>
      <c r="F47" s="78" t="s">
        <v>50</v>
      </c>
      <c r="G47" s="78"/>
      <c r="H47" s="78"/>
      <c r="I47" s="77"/>
      <c r="J47" s="78"/>
      <c r="K47" s="78"/>
      <c r="L47" s="78"/>
      <c r="M47" s="78"/>
      <c r="N47" s="78"/>
      <c r="O47" s="78"/>
      <c r="P47" s="78"/>
      <c r="Q47" s="78"/>
      <c r="R47" s="78"/>
      <c r="S47" s="85"/>
      <c r="T47" s="60"/>
      <c r="U47" s="60"/>
      <c r="V47" s="121"/>
      <c r="W47" s="85"/>
    </row>
    <row r="48" spans="1:23" s="61" customFormat="1" ht="35.25" customHeight="1">
      <c r="A48" s="86"/>
      <c r="B48" s="133"/>
      <c r="C48" s="86"/>
      <c r="D48" s="133"/>
      <c r="E48" s="188" t="s">
        <v>20</v>
      </c>
      <c r="F48" s="187" t="s">
        <v>142</v>
      </c>
      <c r="G48" s="188" t="s">
        <v>136</v>
      </c>
      <c r="H48" s="187" t="s">
        <v>142</v>
      </c>
      <c r="I48" s="162" t="s">
        <v>127</v>
      </c>
      <c r="J48" s="125" t="s">
        <v>170</v>
      </c>
      <c r="K48" s="56" t="s">
        <v>35</v>
      </c>
      <c r="L48" s="56">
        <v>0</v>
      </c>
      <c r="M48" s="57" t="s">
        <v>39</v>
      </c>
      <c r="N48" s="65"/>
      <c r="O48" s="65"/>
      <c r="P48" s="114"/>
      <c r="Q48" s="114"/>
      <c r="R48" s="118"/>
      <c r="S48" s="65"/>
      <c r="T48" s="64"/>
      <c r="U48" s="65"/>
      <c r="V48" s="64"/>
      <c r="W48" s="65"/>
    </row>
    <row r="49" spans="1:23" s="61" customFormat="1" ht="32.25" customHeight="1">
      <c r="A49" s="86"/>
      <c r="B49" s="133"/>
      <c r="C49" s="86"/>
      <c r="D49" s="133"/>
      <c r="E49" s="189"/>
      <c r="F49" s="187"/>
      <c r="G49" s="188"/>
      <c r="H49" s="187"/>
      <c r="I49" s="162" t="s">
        <v>149</v>
      </c>
      <c r="J49" s="125" t="s">
        <v>143</v>
      </c>
      <c r="K49" s="56" t="s">
        <v>146</v>
      </c>
      <c r="L49" s="56">
        <v>0</v>
      </c>
      <c r="M49" s="57" t="s">
        <v>39</v>
      </c>
      <c r="N49" s="65"/>
      <c r="O49" s="65"/>
      <c r="P49" s="114"/>
      <c r="Q49" s="114"/>
      <c r="R49" s="118"/>
      <c r="S49" s="65"/>
      <c r="T49" s="64"/>
      <c r="U49" s="65"/>
      <c r="V49" s="64"/>
      <c r="W49" s="65"/>
    </row>
    <row r="50" spans="1:23" s="61" customFormat="1" ht="50.25" customHeight="1">
      <c r="A50" s="86"/>
      <c r="B50" s="133"/>
      <c r="C50" s="86"/>
      <c r="D50" s="133"/>
      <c r="E50" s="132" t="s">
        <v>144</v>
      </c>
      <c r="F50" s="45" t="s">
        <v>51</v>
      </c>
      <c r="G50" s="49" t="s">
        <v>147</v>
      </c>
      <c r="H50" s="45" t="s">
        <v>51</v>
      </c>
      <c r="I50" s="49" t="s">
        <v>148</v>
      </c>
      <c r="J50" s="45" t="s">
        <v>51</v>
      </c>
      <c r="K50" s="132" t="s">
        <v>171</v>
      </c>
      <c r="L50" s="56">
        <v>0</v>
      </c>
      <c r="M50" s="57" t="s">
        <v>39</v>
      </c>
      <c r="N50" s="18"/>
      <c r="O50" s="18"/>
      <c r="P50" s="114"/>
      <c r="Q50" s="114"/>
      <c r="R50" s="114"/>
      <c r="S50" s="64"/>
      <c r="T50" s="64"/>
      <c r="U50" s="64"/>
      <c r="V50" s="64"/>
      <c r="W50" s="65"/>
    </row>
  </sheetData>
  <mergeCells count="69">
    <mergeCell ref="F31:M31"/>
    <mergeCell ref="B32:B42"/>
    <mergeCell ref="S3:W3"/>
    <mergeCell ref="C11:C12"/>
    <mergeCell ref="T5:W5"/>
    <mergeCell ref="C5:C6"/>
    <mergeCell ref="N5:N6"/>
    <mergeCell ref="P5:S5"/>
    <mergeCell ref="O5:O6"/>
    <mergeCell ref="E36:E37"/>
    <mergeCell ref="F36:F37"/>
    <mergeCell ref="G36:G37"/>
    <mergeCell ref="H36:H37"/>
    <mergeCell ref="D36:D37"/>
    <mergeCell ref="C38:C39"/>
    <mergeCell ref="D38:D39"/>
    <mergeCell ref="B5:B6"/>
    <mergeCell ref="F29:H29"/>
    <mergeCell ref="E23:E27"/>
    <mergeCell ref="K5:L5"/>
    <mergeCell ref="F22:I22"/>
    <mergeCell ref="C14:C18"/>
    <mergeCell ref="B20:B30"/>
    <mergeCell ref="D5:D6"/>
    <mergeCell ref="F1:N1"/>
    <mergeCell ref="F20:H20"/>
    <mergeCell ref="F19:H19"/>
    <mergeCell ref="M5:M6"/>
    <mergeCell ref="I4:L4"/>
    <mergeCell ref="E5:F5"/>
    <mergeCell ref="I5:J5"/>
    <mergeCell ref="F9:J9"/>
    <mergeCell ref="G5:H5"/>
    <mergeCell ref="E14:E16"/>
    <mergeCell ref="F14:F16"/>
    <mergeCell ref="I3:R3"/>
    <mergeCell ref="M4:R4"/>
    <mergeCell ref="F13:J13"/>
    <mergeCell ref="E48:E49"/>
    <mergeCell ref="A46:E46"/>
    <mergeCell ref="G48:G49"/>
    <mergeCell ref="S4:V4"/>
    <mergeCell ref="A3:G4"/>
    <mergeCell ref="F23:F27"/>
    <mergeCell ref="C23:C28"/>
    <mergeCell ref="A43:A45"/>
    <mergeCell ref="A9:A42"/>
    <mergeCell ref="B11:B18"/>
    <mergeCell ref="F43:H43"/>
    <mergeCell ref="C36:C37"/>
    <mergeCell ref="A5:A6"/>
    <mergeCell ref="E38:E39"/>
    <mergeCell ref="F38:F39"/>
    <mergeCell ref="G38:G39"/>
    <mergeCell ref="G40:G41"/>
    <mergeCell ref="H40:H41"/>
    <mergeCell ref="G33:G34"/>
    <mergeCell ref="H33:H34"/>
    <mergeCell ref="F48:F49"/>
    <mergeCell ref="H48:H49"/>
    <mergeCell ref="H38:H39"/>
    <mergeCell ref="C33:C34"/>
    <mergeCell ref="D33:D34"/>
    <mergeCell ref="E33:E34"/>
    <mergeCell ref="F33:F34"/>
    <mergeCell ref="E40:E41"/>
    <mergeCell ref="F40:F41"/>
    <mergeCell ref="C40:C41"/>
    <mergeCell ref="D40:D41"/>
  </mergeCells>
  <pageMargins left="0.7" right="0.7" top="0.75" bottom="0.75" header="0.3" footer="0.3"/>
  <pageSetup paperSize="9"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TP P7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2016-12-08T15:19:46Z</dcterms:created>
  <dcterms:modified xsi:type="dcterms:W3CDTF">2018-09-27T10:07:35Z</dcterms:modified>
</cp:coreProperties>
</file>