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26"/>
  <workbookPr defaultThemeVersion="166925"/>
  <mc:AlternateContent xmlns:mc="http://schemas.openxmlformats.org/markup-compatibility/2006">
    <mc:Choice Requires="x15">
      <x15ac:absPath xmlns:x15ac="http://schemas.microsoft.com/office/spreadsheetml/2010/11/ac" url="C:\Users\scis\Documents\Quantum\Allmen Edited\"/>
    </mc:Choice>
  </mc:AlternateContent>
  <xr:revisionPtr revIDLastSave="0" documentId="13_ncr:1_{BF111098-B550-4EFA-9C80-E7C0404FE12C}" xr6:coauthVersionLast="47" xr6:coauthVersionMax="47" xr10:uidLastSave="{00000000-0000-0000-0000-000000000000}"/>
  <bookViews>
    <workbookView xWindow="-120" yWindow="-120" windowWidth="38640" windowHeight="15720" firstSheet="2" activeTab="9" xr2:uid="{5CF14924-0AAC-B244-98F0-E6BCC37CE28F}"/>
  </bookViews>
  <sheets>
    <sheet name="Sales Data" sheetId="3" r:id="rId1"/>
    <sheet name="Cleaned Sales Data" sheetId="1" r:id="rId2"/>
    <sheet name="KPI" sheetId="5" r:id="rId3"/>
    <sheet name="Rev Trends By Year and Month" sheetId="7" r:id="rId4"/>
    <sheet name="Trend by Quantity" sheetId="12" r:id="rId5"/>
    <sheet name="Rev Contributed By Region" sheetId="8" r:id="rId6"/>
    <sheet name="Top 3 Sales Person" sheetId="9" r:id="rId7"/>
    <sheet name="Revenue by Items" sheetId="10" r:id="rId8"/>
    <sheet name="Top 10 Customers" sheetId="11" r:id="rId9"/>
    <sheet name="Dashboard" sheetId="2" r:id="rId10"/>
  </sheets>
  <definedNames>
    <definedName name="_xlchart.v1.0" hidden="1">'Revenue by Items'!$D$2:$D$6</definedName>
    <definedName name="_xlchart.v1.1" hidden="1">'Revenue by Items'!$E$2:$E$6</definedName>
    <definedName name="_xlchart.v1.2" hidden="1">'Revenue by Items'!$D$2:$D$6</definedName>
    <definedName name="_xlchart.v1.3" hidden="1">'Revenue by Items'!$E$2:$E$6</definedName>
    <definedName name="_xlchart.v1.4" hidden="1">'Revenue by Items'!$D$2:$D$6</definedName>
    <definedName name="_xlchart.v1.5" hidden="1">'Revenue by Items'!$E$2:$E$6</definedName>
    <definedName name="CustomerName">'Cleaned Sales Data'!$F:$F</definedName>
    <definedName name="Item">'Cleaned Sales Data'!$I:$I</definedName>
    <definedName name="Region">'Cleaned Sales Data'!$H:$H</definedName>
    <definedName name="SalesPerson">'Cleaned Sales Data'!$G:$G</definedName>
    <definedName name="Slicer_Item">#N/A</definedName>
    <definedName name="Slicer_Region">#N/A</definedName>
    <definedName name="Slicer_Year">#N/A</definedName>
  </definedNames>
  <calcPr calcId="191029"/>
  <pivotCaches>
    <pivotCache cacheId="0" r:id="rId11"/>
  </pivotCaches>
  <extLst>
    <ext xmlns:x14="http://schemas.microsoft.com/office/spreadsheetml/2009/9/main" uri="{BBE1A952-AA13-448e-AADC-164F8A28A991}">
      <x14:slicerCaches>
        <x14:slicerCache r:id="rId12"/>
        <x14:slicerCache r:id="rId13"/>
        <x14:slicerCache r:id="rId1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P3" i="1" l="1"/>
  <c r="P2" i="1"/>
  <c r="E2" i="10" a="1"/>
  <c r="E2" i="10" s="1"/>
  <c r="D2" i="10" a="1"/>
  <c r="D2" i="10" s="1"/>
  <c r="N2" i="1" l="1"/>
  <c r="D2001" i="1"/>
  <c r="D2000" i="1"/>
  <c r="D1999" i="1"/>
  <c r="D1998" i="1"/>
  <c r="D1997" i="1"/>
  <c r="D1996" i="1"/>
  <c r="D1995" i="1"/>
  <c r="D1994" i="1"/>
  <c r="D1993" i="1"/>
  <c r="D1992" i="1"/>
  <c r="D1991" i="1"/>
  <c r="D1990" i="1"/>
  <c r="D1989" i="1"/>
  <c r="D1988" i="1"/>
  <c r="D1987" i="1"/>
  <c r="D1986" i="1"/>
  <c r="D1985" i="1"/>
  <c r="D1984" i="1"/>
  <c r="D1983" i="1"/>
  <c r="D1982" i="1"/>
  <c r="D1981" i="1"/>
  <c r="D1980" i="1"/>
  <c r="D1979" i="1"/>
  <c r="D1978" i="1"/>
  <c r="D1977" i="1"/>
  <c r="D1976" i="1"/>
  <c r="D1975" i="1"/>
  <c r="D1974" i="1"/>
  <c r="D1973" i="1"/>
  <c r="D1972" i="1"/>
  <c r="D1971" i="1"/>
  <c r="D1970" i="1"/>
  <c r="D1969" i="1"/>
  <c r="D1968" i="1"/>
  <c r="D1967" i="1"/>
  <c r="D1966" i="1"/>
  <c r="D1965" i="1"/>
  <c r="D1964" i="1"/>
  <c r="D1963" i="1"/>
  <c r="D1962" i="1"/>
  <c r="D1961" i="1"/>
  <c r="D1960" i="1"/>
  <c r="D1959" i="1"/>
  <c r="D1958" i="1"/>
  <c r="D1957" i="1"/>
  <c r="D1956" i="1"/>
  <c r="D1955" i="1"/>
  <c r="D1954" i="1"/>
  <c r="D1953" i="1"/>
  <c r="D1952" i="1"/>
  <c r="D1951" i="1"/>
  <c r="D1950" i="1"/>
  <c r="D1949" i="1"/>
  <c r="D1948" i="1"/>
  <c r="D1947" i="1"/>
  <c r="D1946" i="1"/>
  <c r="D1945" i="1"/>
  <c r="D1944" i="1"/>
  <c r="D1943" i="1"/>
  <c r="D1942" i="1"/>
  <c r="D1941" i="1"/>
  <c r="D1940" i="1"/>
  <c r="D1939" i="1"/>
  <c r="D1938" i="1"/>
  <c r="D1937" i="1"/>
  <c r="D1936" i="1"/>
  <c r="D1935" i="1"/>
  <c r="D1934" i="1"/>
  <c r="D1933" i="1"/>
  <c r="D1932" i="1"/>
  <c r="D1931" i="1"/>
  <c r="D1930" i="1"/>
  <c r="D1929" i="1"/>
  <c r="D1928" i="1"/>
  <c r="D1927" i="1"/>
  <c r="D1926" i="1"/>
  <c r="D1925" i="1"/>
  <c r="D1924" i="1"/>
  <c r="D1923" i="1"/>
  <c r="D1922" i="1"/>
  <c r="D1921" i="1"/>
  <c r="D1920" i="1"/>
  <c r="D1919" i="1"/>
  <c r="D1918" i="1"/>
  <c r="D1917" i="1"/>
  <c r="D1916" i="1"/>
  <c r="D1915" i="1"/>
  <c r="D1914" i="1"/>
  <c r="D1913" i="1"/>
  <c r="D1912" i="1"/>
  <c r="D1911" i="1"/>
  <c r="D1910" i="1"/>
  <c r="D1909" i="1"/>
  <c r="D1908" i="1"/>
  <c r="D1907" i="1"/>
  <c r="D1906" i="1"/>
  <c r="D1905" i="1"/>
  <c r="D1904" i="1"/>
  <c r="D1903" i="1"/>
  <c r="D1902" i="1"/>
  <c r="D1901" i="1"/>
  <c r="D1900" i="1"/>
  <c r="D1899" i="1"/>
  <c r="D1898" i="1"/>
  <c r="D1897" i="1"/>
  <c r="D1896" i="1"/>
  <c r="D1895" i="1"/>
  <c r="D1894" i="1"/>
  <c r="D1893" i="1"/>
  <c r="D1892" i="1"/>
  <c r="D1891" i="1"/>
  <c r="D1890" i="1"/>
  <c r="D1889" i="1"/>
  <c r="D1888" i="1"/>
  <c r="D1887" i="1"/>
  <c r="D1886" i="1"/>
  <c r="D1885" i="1"/>
  <c r="D1884" i="1"/>
  <c r="D1883" i="1"/>
  <c r="D1882" i="1"/>
  <c r="D1881" i="1"/>
  <c r="D1880" i="1"/>
  <c r="D1879" i="1"/>
  <c r="D1878" i="1"/>
  <c r="D1877" i="1"/>
  <c r="D1876" i="1"/>
  <c r="D1875" i="1"/>
  <c r="D1874" i="1"/>
  <c r="D1873" i="1"/>
  <c r="D1872" i="1"/>
  <c r="D1871" i="1"/>
  <c r="D1870" i="1"/>
  <c r="D1869" i="1"/>
  <c r="D1868" i="1"/>
  <c r="D1867" i="1"/>
  <c r="D1866" i="1"/>
  <c r="D1865" i="1"/>
  <c r="D1864" i="1"/>
  <c r="D1863" i="1"/>
  <c r="D1862" i="1"/>
  <c r="D1861" i="1"/>
  <c r="D1860" i="1"/>
  <c r="D1859" i="1"/>
  <c r="D1858" i="1"/>
  <c r="D1857" i="1"/>
  <c r="D1856" i="1"/>
  <c r="D1855" i="1"/>
  <c r="D1854" i="1"/>
  <c r="D1853" i="1"/>
  <c r="D1852" i="1"/>
  <c r="D1851" i="1"/>
  <c r="D1850" i="1"/>
  <c r="D1849" i="1"/>
  <c r="D1848" i="1"/>
  <c r="D1847" i="1"/>
  <c r="D1846" i="1"/>
  <c r="D1845" i="1"/>
  <c r="D1844" i="1"/>
  <c r="D1843" i="1"/>
  <c r="D1842" i="1"/>
  <c r="D1841" i="1"/>
  <c r="D1840" i="1"/>
  <c r="D1839" i="1"/>
  <c r="D1838" i="1"/>
  <c r="D1837" i="1"/>
  <c r="D1836" i="1"/>
  <c r="D1835" i="1"/>
  <c r="D1834" i="1"/>
  <c r="D1833" i="1"/>
  <c r="D1832" i="1"/>
  <c r="D1831" i="1"/>
  <c r="D1830" i="1"/>
  <c r="D1829" i="1"/>
  <c r="D1828" i="1"/>
  <c r="D1827" i="1"/>
  <c r="D1826" i="1"/>
  <c r="D1825" i="1"/>
  <c r="D1824" i="1"/>
  <c r="D1823" i="1"/>
  <c r="D1822" i="1"/>
  <c r="D1821" i="1"/>
  <c r="D1820" i="1"/>
  <c r="D1819" i="1"/>
  <c r="D1818" i="1"/>
  <c r="D1817" i="1"/>
  <c r="D1816" i="1"/>
  <c r="D1815" i="1"/>
  <c r="D1814" i="1"/>
  <c r="D1813" i="1"/>
  <c r="D1812" i="1"/>
  <c r="D1811" i="1"/>
  <c r="D1810" i="1"/>
  <c r="D1809" i="1"/>
  <c r="D1808" i="1"/>
  <c r="D1807" i="1"/>
  <c r="D1806" i="1"/>
  <c r="D1805" i="1"/>
  <c r="D1804" i="1"/>
  <c r="D1803" i="1"/>
  <c r="D1802" i="1"/>
  <c r="D1801" i="1"/>
  <c r="D1800" i="1"/>
  <c r="D1799" i="1"/>
  <c r="D1798" i="1"/>
  <c r="D1797" i="1"/>
  <c r="D1796" i="1"/>
  <c r="D1795" i="1"/>
  <c r="D1794" i="1"/>
  <c r="D1793" i="1"/>
  <c r="D1792" i="1"/>
  <c r="D1791" i="1"/>
  <c r="D1790" i="1"/>
  <c r="D1789" i="1"/>
  <c r="D1788" i="1"/>
  <c r="D1787" i="1"/>
  <c r="D1786" i="1"/>
  <c r="D1785" i="1"/>
  <c r="D1784" i="1"/>
  <c r="D1783" i="1"/>
  <c r="D1782" i="1"/>
  <c r="D1781" i="1"/>
  <c r="D1780" i="1"/>
  <c r="D1779" i="1"/>
  <c r="D1778" i="1"/>
  <c r="D1777" i="1"/>
  <c r="D1776" i="1"/>
  <c r="D1775" i="1"/>
  <c r="D1774" i="1"/>
  <c r="D1773" i="1"/>
  <c r="D1772" i="1"/>
  <c r="D1771" i="1"/>
  <c r="D1770" i="1"/>
  <c r="D1769" i="1"/>
  <c r="D1768" i="1"/>
  <c r="D1767" i="1"/>
  <c r="D1766" i="1"/>
  <c r="D1765" i="1"/>
  <c r="D1764" i="1"/>
  <c r="D1763" i="1"/>
  <c r="D1762" i="1"/>
  <c r="D1761" i="1"/>
  <c r="D1760" i="1"/>
  <c r="D1759" i="1"/>
  <c r="D1758" i="1"/>
  <c r="D1757" i="1"/>
  <c r="D1756" i="1"/>
  <c r="D1755" i="1"/>
  <c r="D1754" i="1"/>
  <c r="D1753" i="1"/>
  <c r="D1752" i="1"/>
  <c r="D1751" i="1"/>
  <c r="D1750" i="1"/>
  <c r="D1749" i="1"/>
  <c r="D1748" i="1"/>
  <c r="D1747" i="1"/>
  <c r="D1746" i="1"/>
  <c r="D1745" i="1"/>
  <c r="D1744" i="1"/>
  <c r="D1743" i="1"/>
  <c r="D1742" i="1"/>
  <c r="D1741" i="1"/>
  <c r="D1740" i="1"/>
  <c r="D1739" i="1"/>
  <c r="D1738" i="1"/>
  <c r="D1737" i="1"/>
  <c r="D1736" i="1"/>
  <c r="D1735" i="1"/>
  <c r="D1734" i="1"/>
  <c r="D1733" i="1"/>
  <c r="D1732" i="1"/>
  <c r="D1731" i="1"/>
  <c r="D1730" i="1"/>
  <c r="D1729" i="1"/>
  <c r="D1728" i="1"/>
  <c r="D1727" i="1"/>
  <c r="D1726" i="1"/>
  <c r="D1725" i="1"/>
  <c r="D1724" i="1"/>
  <c r="D1723" i="1"/>
  <c r="D1722" i="1"/>
  <c r="D1721" i="1"/>
  <c r="D1720" i="1"/>
  <c r="D1719" i="1"/>
  <c r="D1718" i="1"/>
  <c r="D1717" i="1"/>
  <c r="D1716" i="1"/>
  <c r="D1715" i="1"/>
  <c r="D1714" i="1"/>
  <c r="D1713" i="1"/>
  <c r="D1712" i="1"/>
  <c r="D1711" i="1"/>
  <c r="D1710" i="1"/>
  <c r="D1709" i="1"/>
  <c r="D1708" i="1"/>
  <c r="D1707" i="1"/>
  <c r="D1706" i="1"/>
  <c r="D1705" i="1"/>
  <c r="D1704" i="1"/>
  <c r="D1703" i="1"/>
  <c r="D1702" i="1"/>
  <c r="D1701" i="1"/>
  <c r="D1700" i="1"/>
  <c r="D1699" i="1"/>
  <c r="D1698" i="1"/>
  <c r="D1697" i="1"/>
  <c r="D1696" i="1"/>
  <c r="D1695" i="1"/>
  <c r="D1694" i="1"/>
  <c r="D1693" i="1"/>
  <c r="D1692" i="1"/>
  <c r="D1691" i="1"/>
  <c r="D1690" i="1"/>
  <c r="D1689" i="1"/>
  <c r="D1688" i="1"/>
  <c r="D1687" i="1"/>
  <c r="D1686" i="1"/>
  <c r="D1685" i="1"/>
  <c r="D1684" i="1"/>
  <c r="D1683" i="1"/>
  <c r="D1682" i="1"/>
  <c r="D1681" i="1"/>
  <c r="D1680" i="1"/>
  <c r="D1679" i="1"/>
  <c r="D1678" i="1"/>
  <c r="D1677" i="1"/>
  <c r="D1676" i="1"/>
  <c r="D1675" i="1"/>
  <c r="D1674" i="1"/>
  <c r="D1673" i="1"/>
  <c r="D1672" i="1"/>
  <c r="D1671" i="1"/>
  <c r="D1670" i="1"/>
  <c r="D1669" i="1"/>
  <c r="D1668" i="1"/>
  <c r="D1667" i="1"/>
  <c r="D1666" i="1"/>
  <c r="D1665" i="1"/>
  <c r="D1664" i="1"/>
  <c r="D1663" i="1"/>
  <c r="D1662" i="1"/>
  <c r="D1661" i="1"/>
  <c r="D1660" i="1"/>
  <c r="D1659" i="1"/>
  <c r="D1658" i="1"/>
  <c r="D1657" i="1"/>
  <c r="D1656" i="1"/>
  <c r="D1655" i="1"/>
  <c r="D1654" i="1"/>
  <c r="D1653" i="1"/>
  <c r="D1652" i="1"/>
  <c r="D1651" i="1"/>
  <c r="D1650" i="1"/>
  <c r="D1649" i="1"/>
  <c r="D1648" i="1"/>
  <c r="D1647" i="1"/>
  <c r="D1646" i="1"/>
  <c r="D1645" i="1"/>
  <c r="D1644" i="1"/>
  <c r="D1643" i="1"/>
  <c r="D1642" i="1"/>
  <c r="D1641" i="1"/>
  <c r="D1640" i="1"/>
  <c r="D1639" i="1"/>
  <c r="D1638" i="1"/>
  <c r="D1637" i="1"/>
  <c r="D1636" i="1"/>
  <c r="D1635" i="1"/>
  <c r="D1634" i="1"/>
  <c r="D1633" i="1"/>
  <c r="D1632" i="1"/>
  <c r="D1631" i="1"/>
  <c r="D1630" i="1"/>
  <c r="D1629" i="1"/>
  <c r="D1628" i="1"/>
  <c r="D1627" i="1"/>
  <c r="D1626" i="1"/>
  <c r="D1625" i="1"/>
  <c r="D1624" i="1"/>
  <c r="D1623" i="1"/>
  <c r="D1622" i="1"/>
  <c r="D1621" i="1"/>
  <c r="D1620" i="1"/>
  <c r="D1619" i="1"/>
  <c r="D1618" i="1"/>
  <c r="D1617" i="1"/>
  <c r="D1616" i="1"/>
  <c r="D1615" i="1"/>
  <c r="D1614" i="1"/>
  <c r="D1613" i="1"/>
  <c r="D1612" i="1"/>
  <c r="D1611" i="1"/>
  <c r="D1610" i="1"/>
  <c r="D1609" i="1"/>
  <c r="D1608" i="1"/>
  <c r="D1607" i="1"/>
  <c r="D1606" i="1"/>
  <c r="D1605" i="1"/>
  <c r="D1604" i="1"/>
  <c r="D1603" i="1"/>
  <c r="D1602" i="1"/>
  <c r="D1601" i="1"/>
  <c r="D1600" i="1"/>
  <c r="D1599" i="1"/>
  <c r="D1598" i="1"/>
  <c r="D1597" i="1"/>
  <c r="D1596" i="1"/>
  <c r="D1595" i="1"/>
  <c r="D1594" i="1"/>
  <c r="D1593" i="1"/>
  <c r="D1592" i="1"/>
  <c r="D1591" i="1"/>
  <c r="D1590" i="1"/>
  <c r="D1589" i="1"/>
  <c r="D1588" i="1"/>
  <c r="D1587" i="1"/>
  <c r="D1586" i="1"/>
  <c r="D1585" i="1"/>
  <c r="D1584" i="1"/>
  <c r="D1583" i="1"/>
  <c r="D1582" i="1"/>
  <c r="D1581" i="1"/>
  <c r="D1580" i="1"/>
  <c r="D1579" i="1"/>
  <c r="D1578" i="1"/>
  <c r="D1577" i="1"/>
  <c r="D1576" i="1"/>
  <c r="D1575" i="1"/>
  <c r="D1574" i="1"/>
  <c r="D1573" i="1"/>
  <c r="D1572" i="1"/>
  <c r="D1571" i="1"/>
  <c r="D1570" i="1"/>
  <c r="D1569" i="1"/>
  <c r="D1568" i="1"/>
  <c r="D1567" i="1"/>
  <c r="D1566" i="1"/>
  <c r="D1565" i="1"/>
  <c r="D1564" i="1"/>
  <c r="D1563" i="1"/>
  <c r="D1562" i="1"/>
  <c r="D1561" i="1"/>
  <c r="D1560" i="1"/>
  <c r="D1559" i="1"/>
  <c r="D1558" i="1"/>
  <c r="D1557" i="1"/>
  <c r="D1556" i="1"/>
  <c r="D1555" i="1"/>
  <c r="D1554" i="1"/>
  <c r="D1553" i="1"/>
  <c r="D1552" i="1"/>
  <c r="D1551" i="1"/>
  <c r="D1550" i="1"/>
  <c r="D1549" i="1"/>
  <c r="D1548" i="1"/>
  <c r="D1547" i="1"/>
  <c r="D1546" i="1"/>
  <c r="D1545" i="1"/>
  <c r="D1544" i="1"/>
  <c r="D1543" i="1"/>
  <c r="D1542" i="1"/>
  <c r="D1541" i="1"/>
  <c r="D1540" i="1"/>
  <c r="D1539" i="1"/>
  <c r="D1538" i="1"/>
  <c r="D1537" i="1"/>
  <c r="D1536" i="1"/>
  <c r="D1535" i="1"/>
  <c r="D1534" i="1"/>
  <c r="D1533" i="1"/>
  <c r="D1532" i="1"/>
  <c r="D1531" i="1"/>
  <c r="D1530" i="1"/>
  <c r="D1529" i="1"/>
  <c r="D1528" i="1"/>
  <c r="D1527" i="1"/>
  <c r="D1526" i="1"/>
  <c r="D1525" i="1"/>
  <c r="D1524" i="1"/>
  <c r="D1523" i="1"/>
  <c r="D1522" i="1"/>
  <c r="D1521" i="1"/>
  <c r="D1520" i="1"/>
  <c r="D1519" i="1"/>
  <c r="D1518" i="1"/>
  <c r="D1517" i="1"/>
  <c r="D1516" i="1"/>
  <c r="D1515" i="1"/>
  <c r="D1514" i="1"/>
  <c r="D1513" i="1"/>
  <c r="D1512" i="1"/>
  <c r="D1511" i="1"/>
  <c r="D1510" i="1"/>
  <c r="D1509" i="1"/>
  <c r="D1508" i="1"/>
  <c r="D1507" i="1"/>
  <c r="D1506" i="1"/>
  <c r="D1505" i="1"/>
  <c r="D1504" i="1"/>
  <c r="D1503" i="1"/>
  <c r="D1502" i="1"/>
  <c r="D1501" i="1"/>
  <c r="D1500" i="1"/>
  <c r="D1499" i="1"/>
  <c r="D1498" i="1"/>
  <c r="D1497" i="1"/>
  <c r="D1496" i="1"/>
  <c r="D1495" i="1"/>
  <c r="D1494" i="1"/>
  <c r="D1493" i="1"/>
  <c r="D1492" i="1"/>
  <c r="D1491" i="1"/>
  <c r="D1490" i="1"/>
  <c r="D1489" i="1"/>
  <c r="D1488" i="1"/>
  <c r="D1487" i="1"/>
  <c r="D1486" i="1"/>
  <c r="D1485" i="1"/>
  <c r="D1484" i="1"/>
  <c r="D1483" i="1"/>
  <c r="D1482" i="1"/>
  <c r="D1481" i="1"/>
  <c r="D1480" i="1"/>
  <c r="D1479" i="1"/>
  <c r="D1478" i="1"/>
  <c r="D1477" i="1"/>
  <c r="D1476" i="1"/>
  <c r="D1475" i="1"/>
  <c r="D1474" i="1"/>
  <c r="D1473" i="1"/>
  <c r="D1472" i="1"/>
  <c r="D1471" i="1"/>
  <c r="D1470" i="1"/>
  <c r="D1469" i="1"/>
  <c r="D1468" i="1"/>
  <c r="D1467" i="1"/>
  <c r="D1466" i="1"/>
  <c r="D1465" i="1"/>
  <c r="D1464" i="1"/>
  <c r="D1463" i="1"/>
  <c r="D1462" i="1"/>
  <c r="D1461" i="1"/>
  <c r="D1460" i="1"/>
  <c r="D1459" i="1"/>
  <c r="D1458" i="1"/>
  <c r="D1457" i="1"/>
  <c r="D1456" i="1"/>
  <c r="D1455" i="1"/>
  <c r="D1454" i="1"/>
  <c r="D1453" i="1"/>
  <c r="D1452" i="1"/>
  <c r="D1451" i="1"/>
  <c r="D1450" i="1"/>
  <c r="D1449" i="1"/>
  <c r="D1448" i="1"/>
  <c r="D1447" i="1"/>
  <c r="D1446" i="1"/>
  <c r="D1445" i="1"/>
  <c r="D1444" i="1"/>
  <c r="D1443" i="1"/>
  <c r="D1442" i="1"/>
  <c r="D1441" i="1"/>
  <c r="D1440" i="1"/>
  <c r="D1439" i="1"/>
  <c r="D1438" i="1"/>
  <c r="D1437" i="1"/>
  <c r="D1436" i="1"/>
  <c r="D1435" i="1"/>
  <c r="D1434" i="1"/>
  <c r="D1433" i="1"/>
  <c r="D1432" i="1"/>
  <c r="D1431" i="1"/>
  <c r="D1430" i="1"/>
  <c r="D1429" i="1"/>
  <c r="D1428" i="1"/>
  <c r="D1427" i="1"/>
  <c r="D1426" i="1"/>
  <c r="D1425" i="1"/>
  <c r="D1424" i="1"/>
  <c r="D1423" i="1"/>
  <c r="D1422" i="1"/>
  <c r="D1421" i="1"/>
  <c r="D1420" i="1"/>
  <c r="D1419" i="1"/>
  <c r="D1418" i="1"/>
  <c r="D1417" i="1"/>
  <c r="D1416" i="1"/>
  <c r="D1415" i="1"/>
  <c r="D1414" i="1"/>
  <c r="D1413" i="1"/>
  <c r="D1412" i="1"/>
  <c r="D1411" i="1"/>
  <c r="D1410" i="1"/>
  <c r="D1409" i="1"/>
  <c r="D1408" i="1"/>
  <c r="D1407" i="1"/>
  <c r="D1406" i="1"/>
  <c r="D1405" i="1"/>
  <c r="D1404" i="1"/>
  <c r="D1403" i="1"/>
  <c r="D1402" i="1"/>
  <c r="D1401" i="1"/>
  <c r="D1400" i="1"/>
  <c r="D1399" i="1"/>
  <c r="D1398" i="1"/>
  <c r="D1397" i="1"/>
  <c r="D1396" i="1"/>
  <c r="D1395" i="1"/>
  <c r="D1394" i="1"/>
  <c r="D1393" i="1"/>
  <c r="D1392" i="1"/>
  <c r="D1391" i="1"/>
  <c r="D1390" i="1"/>
  <c r="D1389" i="1"/>
  <c r="D1388" i="1"/>
  <c r="D1387" i="1"/>
  <c r="D1386" i="1"/>
  <c r="D1385" i="1"/>
  <c r="D1384" i="1"/>
  <c r="D1383" i="1"/>
  <c r="D1382" i="1"/>
  <c r="D1381" i="1"/>
  <c r="D1380" i="1"/>
  <c r="D1379" i="1"/>
  <c r="D1378" i="1"/>
  <c r="D1377" i="1"/>
  <c r="D1376" i="1"/>
  <c r="D1375" i="1"/>
  <c r="D1374" i="1"/>
  <c r="D1373" i="1"/>
  <c r="D1372" i="1"/>
  <c r="D1371" i="1"/>
  <c r="D1370" i="1"/>
  <c r="D1369" i="1"/>
  <c r="D1368" i="1"/>
  <c r="D1367" i="1"/>
  <c r="D1366" i="1"/>
  <c r="D1365" i="1"/>
  <c r="D1364" i="1"/>
  <c r="D1363" i="1"/>
  <c r="D1362" i="1"/>
  <c r="D1361" i="1"/>
  <c r="D1360" i="1"/>
  <c r="D1359" i="1"/>
  <c r="D1358" i="1"/>
  <c r="D1357" i="1"/>
  <c r="D1356" i="1"/>
  <c r="D1355" i="1"/>
  <c r="D1354" i="1"/>
  <c r="D1353" i="1"/>
  <c r="D1352" i="1"/>
  <c r="D1351" i="1"/>
  <c r="D1350" i="1"/>
  <c r="D1349" i="1"/>
  <c r="D1348" i="1"/>
  <c r="D1347" i="1"/>
  <c r="D1346" i="1"/>
  <c r="D1345" i="1"/>
  <c r="D1344" i="1"/>
  <c r="D1343" i="1"/>
  <c r="D1342" i="1"/>
  <c r="D1341" i="1"/>
  <c r="D1340" i="1"/>
  <c r="D1339" i="1"/>
  <c r="D1338" i="1"/>
  <c r="D1337" i="1"/>
  <c r="D1336" i="1"/>
  <c r="D1335" i="1"/>
  <c r="D1334" i="1"/>
  <c r="D1333" i="1"/>
  <c r="D1332" i="1"/>
  <c r="D1331" i="1"/>
  <c r="D1330" i="1"/>
  <c r="D1329" i="1"/>
  <c r="D1328" i="1"/>
  <c r="D1327" i="1"/>
  <c r="D1326" i="1"/>
  <c r="D1325" i="1"/>
  <c r="D1324" i="1"/>
  <c r="D1323" i="1"/>
  <c r="D1322" i="1"/>
  <c r="D1321" i="1"/>
  <c r="D1320" i="1"/>
  <c r="D1319" i="1"/>
  <c r="D1318" i="1"/>
  <c r="D1317" i="1"/>
  <c r="D1316" i="1"/>
  <c r="D1315" i="1"/>
  <c r="D1314" i="1"/>
  <c r="D1313" i="1"/>
  <c r="D1312" i="1"/>
  <c r="D1311" i="1"/>
  <c r="D1310" i="1"/>
  <c r="D1309" i="1"/>
  <c r="D1308" i="1"/>
  <c r="D1307" i="1"/>
  <c r="D1306" i="1"/>
  <c r="D1305" i="1"/>
  <c r="D1304" i="1"/>
  <c r="D1303" i="1"/>
  <c r="D1302" i="1"/>
  <c r="D1301" i="1"/>
  <c r="D1300" i="1"/>
  <c r="D1299" i="1"/>
  <c r="D1298" i="1"/>
  <c r="D1297" i="1"/>
  <c r="D1296" i="1"/>
  <c r="D1295" i="1"/>
  <c r="D1294" i="1"/>
  <c r="D1293" i="1"/>
  <c r="D1292" i="1"/>
  <c r="D1291" i="1"/>
  <c r="D1290" i="1"/>
  <c r="D1289" i="1"/>
  <c r="D1288" i="1"/>
  <c r="D1287" i="1"/>
  <c r="D1286" i="1"/>
  <c r="D1285" i="1"/>
  <c r="D1284" i="1"/>
  <c r="D1283" i="1"/>
  <c r="D1282" i="1"/>
  <c r="D1281" i="1"/>
  <c r="D1280" i="1"/>
  <c r="D1279" i="1"/>
  <c r="D1278" i="1"/>
  <c r="D1277" i="1"/>
  <c r="D1276" i="1"/>
  <c r="D1275" i="1"/>
  <c r="D1274" i="1"/>
  <c r="D1273" i="1"/>
  <c r="D1272" i="1"/>
  <c r="D1271" i="1"/>
  <c r="D1270" i="1"/>
  <c r="D1269" i="1"/>
  <c r="D1268" i="1"/>
  <c r="D1267" i="1"/>
  <c r="D1266" i="1"/>
  <c r="D1265" i="1"/>
  <c r="D1264" i="1"/>
  <c r="D1263" i="1"/>
  <c r="D1262" i="1"/>
  <c r="D1261" i="1"/>
  <c r="D1260" i="1"/>
  <c r="D1259" i="1"/>
  <c r="D1258" i="1"/>
  <c r="D1257" i="1"/>
  <c r="D1256" i="1"/>
  <c r="D1255" i="1"/>
  <c r="D1254" i="1"/>
  <c r="D1253" i="1"/>
  <c r="D1252" i="1"/>
  <c r="D1251" i="1"/>
  <c r="D1250" i="1"/>
  <c r="D1249" i="1"/>
  <c r="D1248" i="1"/>
  <c r="D1247" i="1"/>
  <c r="D1246" i="1"/>
  <c r="D1245" i="1"/>
  <c r="D1244" i="1"/>
  <c r="D1243" i="1"/>
  <c r="D1242" i="1"/>
  <c r="D1241" i="1"/>
  <c r="D1240" i="1"/>
  <c r="D1239" i="1"/>
  <c r="D1238" i="1"/>
  <c r="D1237" i="1"/>
  <c r="D1236" i="1"/>
  <c r="D1235" i="1"/>
  <c r="D1234" i="1"/>
  <c r="D1233" i="1"/>
  <c r="D1232" i="1"/>
  <c r="D1231" i="1"/>
  <c r="D1230" i="1"/>
  <c r="D1229" i="1"/>
  <c r="D1228" i="1"/>
  <c r="D1227" i="1"/>
  <c r="D1226" i="1"/>
  <c r="D1225" i="1"/>
  <c r="D1224" i="1"/>
  <c r="D1223" i="1"/>
  <c r="D1222" i="1"/>
  <c r="D1221" i="1"/>
  <c r="D1220" i="1"/>
  <c r="D1219" i="1"/>
  <c r="D1218" i="1"/>
  <c r="D1217" i="1"/>
  <c r="D1216" i="1"/>
  <c r="D1215" i="1"/>
  <c r="D1214" i="1"/>
  <c r="D1213" i="1"/>
  <c r="D1212" i="1"/>
  <c r="D1211" i="1"/>
  <c r="D1210" i="1"/>
  <c r="D1209" i="1"/>
  <c r="D1208" i="1"/>
  <c r="D1207" i="1"/>
  <c r="D1206" i="1"/>
  <c r="D1205" i="1"/>
  <c r="D1204" i="1"/>
  <c r="D1203" i="1"/>
  <c r="D1202" i="1"/>
  <c r="D1201" i="1"/>
  <c r="D1200" i="1"/>
  <c r="D1199" i="1"/>
  <c r="D1198" i="1"/>
  <c r="D1197" i="1"/>
  <c r="D1196" i="1"/>
  <c r="D1195" i="1"/>
  <c r="D1194" i="1"/>
  <c r="D1193" i="1"/>
  <c r="D1192" i="1"/>
  <c r="D1191" i="1"/>
  <c r="D1190" i="1"/>
  <c r="D1189" i="1"/>
  <c r="D1188" i="1"/>
  <c r="D1187" i="1"/>
  <c r="D1186" i="1"/>
  <c r="D1185" i="1"/>
  <c r="D1184" i="1"/>
  <c r="D1183" i="1"/>
  <c r="D1182" i="1"/>
  <c r="D1181" i="1"/>
  <c r="D1180" i="1"/>
  <c r="D1179" i="1"/>
  <c r="D1178" i="1"/>
  <c r="D1177" i="1"/>
  <c r="D1176" i="1"/>
  <c r="D1175" i="1"/>
  <c r="D1174" i="1"/>
  <c r="D1173" i="1"/>
  <c r="D1172" i="1"/>
  <c r="D1171" i="1"/>
  <c r="D1170" i="1"/>
  <c r="D1169" i="1"/>
  <c r="D1168" i="1"/>
  <c r="D1167" i="1"/>
  <c r="D1166" i="1"/>
  <c r="D1165" i="1"/>
  <c r="D1164" i="1"/>
  <c r="D1163" i="1"/>
  <c r="D1162" i="1"/>
  <c r="D1161" i="1"/>
  <c r="D1160" i="1"/>
  <c r="D1159" i="1"/>
  <c r="D1158" i="1"/>
  <c r="D1157" i="1"/>
  <c r="D1156" i="1"/>
  <c r="D1155" i="1"/>
  <c r="D1154" i="1"/>
  <c r="D1153" i="1"/>
  <c r="D1152" i="1"/>
  <c r="D1151" i="1"/>
  <c r="D1150" i="1"/>
  <c r="D1149" i="1"/>
  <c r="D1148" i="1"/>
  <c r="D1147" i="1"/>
  <c r="D1146" i="1"/>
  <c r="D1145" i="1"/>
  <c r="D1144" i="1"/>
  <c r="D1143" i="1"/>
  <c r="D1142" i="1"/>
  <c r="D1141" i="1"/>
  <c r="D1140" i="1"/>
  <c r="D1139" i="1"/>
  <c r="D1138" i="1"/>
  <c r="D1137" i="1"/>
  <c r="D1136" i="1"/>
  <c r="D1135" i="1"/>
  <c r="D1134" i="1"/>
  <c r="D1133" i="1"/>
  <c r="D1132" i="1"/>
  <c r="D1131" i="1"/>
  <c r="D1130" i="1"/>
  <c r="D1129" i="1"/>
  <c r="D1128" i="1"/>
  <c r="D1127" i="1"/>
  <c r="D1126" i="1"/>
  <c r="D1125" i="1"/>
  <c r="D1124" i="1"/>
  <c r="D1123" i="1"/>
  <c r="D1122" i="1"/>
  <c r="D1121" i="1"/>
  <c r="D1120" i="1"/>
  <c r="D1119" i="1"/>
  <c r="D1118" i="1"/>
  <c r="D1117" i="1"/>
  <c r="D1116" i="1"/>
  <c r="D1115" i="1"/>
  <c r="D1114" i="1"/>
  <c r="D1113" i="1"/>
  <c r="D1112" i="1"/>
  <c r="D1111" i="1"/>
  <c r="D1110" i="1"/>
  <c r="D1109" i="1"/>
  <c r="D1108" i="1"/>
  <c r="D1107" i="1"/>
  <c r="D1106" i="1"/>
  <c r="D1105" i="1"/>
  <c r="D1104" i="1"/>
  <c r="D1103" i="1"/>
  <c r="D1102" i="1"/>
  <c r="D1101" i="1"/>
  <c r="D1100" i="1"/>
  <c r="D1099" i="1"/>
  <c r="D1098" i="1"/>
  <c r="D1097" i="1"/>
  <c r="D1096" i="1"/>
  <c r="D1095" i="1"/>
  <c r="D1094" i="1"/>
  <c r="D1093" i="1"/>
  <c r="D1092" i="1"/>
  <c r="D1091" i="1"/>
  <c r="D1090" i="1"/>
  <c r="D1089" i="1"/>
  <c r="D1088" i="1"/>
  <c r="D1087" i="1"/>
  <c r="D1086" i="1"/>
  <c r="D1085" i="1"/>
  <c r="D1084" i="1"/>
  <c r="D1083" i="1"/>
  <c r="D1082" i="1"/>
  <c r="D1081" i="1"/>
  <c r="D1080" i="1"/>
  <c r="D1079" i="1"/>
  <c r="D1078" i="1"/>
  <c r="D1077" i="1"/>
  <c r="D1076" i="1"/>
  <c r="D1075" i="1"/>
  <c r="D1074" i="1"/>
  <c r="D1073" i="1"/>
  <c r="D1072" i="1"/>
  <c r="D1071" i="1"/>
  <c r="D1070" i="1"/>
  <c r="D1069" i="1"/>
  <c r="D1068" i="1"/>
  <c r="D1067" i="1"/>
  <c r="D1066" i="1"/>
  <c r="D1065" i="1"/>
  <c r="D1064" i="1"/>
  <c r="D1063" i="1"/>
  <c r="D1062" i="1"/>
  <c r="D1061" i="1"/>
  <c r="D1060" i="1"/>
  <c r="D1059" i="1"/>
  <c r="D1058" i="1"/>
  <c r="D1057" i="1"/>
  <c r="D1056" i="1"/>
  <c r="D1055" i="1"/>
  <c r="D1054" i="1"/>
  <c r="D1053" i="1"/>
  <c r="D1052" i="1"/>
  <c r="D1051" i="1"/>
  <c r="D1050" i="1"/>
  <c r="D1049" i="1"/>
  <c r="D1048" i="1"/>
  <c r="D1047" i="1"/>
  <c r="D1046" i="1"/>
  <c r="D1045" i="1"/>
  <c r="D1044" i="1"/>
  <c r="D1043" i="1"/>
  <c r="D1042" i="1"/>
  <c r="D1041" i="1"/>
  <c r="D1040" i="1"/>
  <c r="D1039" i="1"/>
  <c r="D1038" i="1"/>
  <c r="D1037" i="1"/>
  <c r="D1036" i="1"/>
  <c r="D1035" i="1"/>
  <c r="D1034" i="1"/>
  <c r="D1033" i="1"/>
  <c r="D1032" i="1"/>
  <c r="D1031" i="1"/>
  <c r="D1030" i="1"/>
  <c r="D1029" i="1"/>
  <c r="D1028" i="1"/>
  <c r="D1027" i="1"/>
  <c r="D1026" i="1"/>
  <c r="D1025" i="1"/>
  <c r="D1024" i="1"/>
  <c r="D1023" i="1"/>
  <c r="D1022" i="1"/>
  <c r="D1021" i="1"/>
  <c r="D1020" i="1"/>
  <c r="D1019" i="1"/>
  <c r="D1018" i="1"/>
  <c r="D1017" i="1"/>
  <c r="D1016" i="1"/>
  <c r="D1015" i="1"/>
  <c r="D1014" i="1"/>
  <c r="D1013" i="1"/>
  <c r="D1012" i="1"/>
  <c r="D1011" i="1"/>
  <c r="D1010" i="1"/>
  <c r="D1009" i="1"/>
  <c r="D1008" i="1"/>
  <c r="D1007" i="1"/>
  <c r="D1006" i="1"/>
  <c r="D1005" i="1"/>
  <c r="D1004" i="1"/>
  <c r="D1003" i="1"/>
  <c r="D1002" i="1"/>
  <c r="D1001" i="1"/>
  <c r="D1000" i="1"/>
  <c r="D999" i="1"/>
  <c r="D998" i="1"/>
  <c r="D997" i="1"/>
  <c r="D996" i="1"/>
  <c r="D995" i="1"/>
  <c r="D994" i="1"/>
  <c r="D993" i="1"/>
  <c r="D992" i="1"/>
  <c r="D991" i="1"/>
  <c r="D990" i="1"/>
  <c r="D989" i="1"/>
  <c r="D988" i="1"/>
  <c r="D987" i="1"/>
  <c r="D986" i="1"/>
  <c r="D985" i="1"/>
  <c r="D984" i="1"/>
  <c r="D983" i="1"/>
  <c r="D982" i="1"/>
  <c r="D981" i="1"/>
  <c r="D980" i="1"/>
  <c r="D979" i="1"/>
  <c r="D978" i="1"/>
  <c r="D977" i="1"/>
  <c r="D976" i="1"/>
  <c r="D975" i="1"/>
  <c r="D974" i="1"/>
  <c r="D973" i="1"/>
  <c r="D972" i="1"/>
  <c r="D971" i="1"/>
  <c r="D970" i="1"/>
  <c r="D969" i="1"/>
  <c r="D968" i="1"/>
  <c r="D967" i="1"/>
  <c r="D966" i="1"/>
  <c r="D965" i="1"/>
  <c r="D964" i="1"/>
  <c r="D963" i="1"/>
  <c r="D962" i="1"/>
  <c r="D961" i="1"/>
  <c r="D960" i="1"/>
  <c r="D959" i="1"/>
  <c r="D958" i="1"/>
  <c r="D957" i="1"/>
  <c r="D956" i="1"/>
  <c r="D955" i="1"/>
  <c r="D954" i="1"/>
  <c r="D953" i="1"/>
  <c r="D952" i="1"/>
  <c r="D951" i="1"/>
  <c r="D950" i="1"/>
  <c r="D949" i="1"/>
  <c r="D948" i="1"/>
  <c r="D947" i="1"/>
  <c r="D946" i="1"/>
  <c r="D945" i="1"/>
  <c r="D944" i="1"/>
  <c r="D943" i="1"/>
  <c r="D942" i="1"/>
  <c r="D941" i="1"/>
  <c r="D940" i="1"/>
  <c r="D939" i="1"/>
  <c r="D938" i="1"/>
  <c r="D937" i="1"/>
  <c r="D936" i="1"/>
  <c r="D935" i="1"/>
  <c r="D934" i="1"/>
  <c r="D933" i="1"/>
  <c r="D932" i="1"/>
  <c r="D931" i="1"/>
  <c r="D930" i="1"/>
  <c r="D929" i="1"/>
  <c r="D928" i="1"/>
  <c r="D927" i="1"/>
  <c r="D926" i="1"/>
  <c r="D925" i="1"/>
  <c r="D924" i="1"/>
  <c r="D923" i="1"/>
  <c r="D922" i="1"/>
  <c r="D921" i="1"/>
  <c r="D920" i="1"/>
  <c r="D919" i="1"/>
  <c r="D918" i="1"/>
  <c r="D917" i="1"/>
  <c r="D916" i="1"/>
  <c r="D915" i="1"/>
  <c r="D914" i="1"/>
  <c r="D913" i="1"/>
  <c r="D912" i="1"/>
  <c r="D911" i="1"/>
  <c r="D910" i="1"/>
  <c r="D909" i="1"/>
  <c r="D908" i="1"/>
  <c r="D907" i="1"/>
  <c r="D906" i="1"/>
  <c r="D905" i="1"/>
  <c r="D904" i="1"/>
  <c r="D903" i="1"/>
  <c r="D902" i="1"/>
  <c r="D901" i="1"/>
  <c r="D900" i="1"/>
  <c r="D899" i="1"/>
  <c r="D898" i="1"/>
  <c r="D897" i="1"/>
  <c r="D896" i="1"/>
  <c r="D895" i="1"/>
  <c r="D894" i="1"/>
  <c r="D893" i="1"/>
  <c r="D892" i="1"/>
  <c r="D891" i="1"/>
  <c r="D890" i="1"/>
  <c r="D889" i="1"/>
  <c r="D888" i="1"/>
  <c r="D887" i="1"/>
  <c r="D886" i="1"/>
  <c r="D885" i="1"/>
  <c r="D884" i="1"/>
  <c r="D883" i="1"/>
  <c r="D882" i="1"/>
  <c r="D881" i="1"/>
  <c r="D880" i="1"/>
  <c r="D879" i="1"/>
  <c r="D878" i="1"/>
  <c r="D877" i="1"/>
  <c r="D876" i="1"/>
  <c r="D875" i="1"/>
  <c r="D874" i="1"/>
  <c r="D873" i="1"/>
  <c r="D872" i="1"/>
  <c r="D871" i="1"/>
  <c r="D870" i="1"/>
  <c r="D869" i="1"/>
  <c r="D868" i="1"/>
  <c r="D867" i="1"/>
  <c r="D866" i="1"/>
  <c r="D865" i="1"/>
  <c r="D864" i="1"/>
  <c r="D863" i="1"/>
  <c r="D862" i="1"/>
  <c r="D861" i="1"/>
  <c r="D860" i="1"/>
  <c r="D859" i="1"/>
  <c r="D858" i="1"/>
  <c r="D857" i="1"/>
  <c r="D856" i="1"/>
  <c r="D855" i="1"/>
  <c r="D854" i="1"/>
  <c r="D853" i="1"/>
  <c r="D852" i="1"/>
  <c r="D851" i="1"/>
  <c r="D850" i="1"/>
  <c r="D849" i="1"/>
  <c r="D848" i="1"/>
  <c r="D847" i="1"/>
  <c r="D846" i="1"/>
  <c r="D845" i="1"/>
  <c r="D844" i="1"/>
  <c r="D843" i="1"/>
  <c r="D842" i="1"/>
  <c r="D841" i="1"/>
  <c r="D840" i="1"/>
  <c r="D839" i="1"/>
  <c r="D838" i="1"/>
  <c r="D837" i="1"/>
  <c r="D836" i="1"/>
  <c r="D835" i="1"/>
  <c r="D834" i="1"/>
  <c r="D833" i="1"/>
  <c r="D832" i="1"/>
  <c r="D831" i="1"/>
  <c r="D830" i="1"/>
  <c r="D829" i="1"/>
  <c r="D828" i="1"/>
  <c r="D827" i="1"/>
  <c r="D826" i="1"/>
  <c r="D825" i="1"/>
  <c r="D824" i="1"/>
  <c r="D823" i="1"/>
  <c r="D822" i="1"/>
  <c r="D821" i="1"/>
  <c r="D820" i="1"/>
  <c r="D819" i="1"/>
  <c r="D818" i="1"/>
  <c r="D817" i="1"/>
  <c r="D816" i="1"/>
  <c r="D815" i="1"/>
  <c r="D814" i="1"/>
  <c r="D813" i="1"/>
  <c r="D812" i="1"/>
  <c r="D811" i="1"/>
  <c r="D810" i="1"/>
  <c r="D809" i="1"/>
  <c r="D808" i="1"/>
  <c r="D807" i="1"/>
  <c r="D806" i="1"/>
  <c r="D805" i="1"/>
  <c r="D804" i="1"/>
  <c r="D803" i="1"/>
  <c r="D802" i="1"/>
  <c r="D801" i="1"/>
  <c r="D800" i="1"/>
  <c r="D799" i="1"/>
  <c r="D798" i="1"/>
  <c r="D797" i="1"/>
  <c r="D796" i="1"/>
  <c r="D795" i="1"/>
  <c r="D794" i="1"/>
  <c r="D793" i="1"/>
  <c r="D792" i="1"/>
  <c r="D791" i="1"/>
  <c r="D790" i="1"/>
  <c r="D789" i="1"/>
  <c r="D788" i="1"/>
  <c r="D787" i="1"/>
  <c r="D786" i="1"/>
  <c r="D785" i="1"/>
  <c r="D784" i="1"/>
  <c r="D783" i="1"/>
  <c r="D782" i="1"/>
  <c r="D781" i="1"/>
  <c r="D780" i="1"/>
  <c r="D779" i="1"/>
  <c r="D778" i="1"/>
  <c r="D777" i="1"/>
  <c r="D776" i="1"/>
  <c r="D775" i="1"/>
  <c r="D774" i="1"/>
  <c r="D773" i="1"/>
  <c r="D772" i="1"/>
  <c r="D771" i="1"/>
  <c r="D770" i="1"/>
  <c r="D769" i="1"/>
  <c r="D768" i="1"/>
  <c r="D767" i="1"/>
  <c r="D766" i="1"/>
  <c r="D765" i="1"/>
  <c r="D764" i="1"/>
  <c r="D763" i="1"/>
  <c r="D762" i="1"/>
  <c r="D761" i="1"/>
  <c r="D760" i="1"/>
  <c r="D759" i="1"/>
  <c r="D758" i="1"/>
  <c r="D757" i="1"/>
  <c r="D756" i="1"/>
  <c r="D755" i="1"/>
  <c r="D754" i="1"/>
  <c r="D753" i="1"/>
  <c r="D752" i="1"/>
  <c r="D751" i="1"/>
  <c r="D750" i="1"/>
  <c r="D749" i="1"/>
  <c r="D748" i="1"/>
  <c r="D747" i="1"/>
  <c r="D746" i="1"/>
  <c r="D745" i="1"/>
  <c r="D744" i="1"/>
  <c r="D743" i="1"/>
  <c r="D742" i="1"/>
  <c r="D741" i="1"/>
  <c r="D740" i="1"/>
  <c r="D739" i="1"/>
  <c r="D738" i="1"/>
  <c r="D737" i="1"/>
  <c r="D736" i="1"/>
  <c r="D735" i="1"/>
  <c r="D734" i="1"/>
  <c r="D733" i="1"/>
  <c r="D732" i="1"/>
  <c r="D731" i="1"/>
  <c r="D730" i="1"/>
  <c r="D729" i="1"/>
  <c r="D728" i="1"/>
  <c r="D727" i="1"/>
  <c r="D726" i="1"/>
  <c r="D725" i="1"/>
  <c r="D724" i="1"/>
  <c r="D723" i="1"/>
  <c r="D722" i="1"/>
  <c r="D721" i="1"/>
  <c r="D720" i="1"/>
  <c r="D719" i="1"/>
  <c r="D718" i="1"/>
  <c r="D717" i="1"/>
  <c r="D716" i="1"/>
  <c r="D715" i="1"/>
  <c r="D714" i="1"/>
  <c r="D713" i="1"/>
  <c r="D712" i="1"/>
  <c r="D711" i="1"/>
  <c r="D710" i="1"/>
  <c r="D709" i="1"/>
  <c r="D708" i="1"/>
  <c r="D707" i="1"/>
  <c r="D706" i="1"/>
  <c r="D705" i="1"/>
  <c r="D704" i="1"/>
  <c r="D703" i="1"/>
  <c r="D702" i="1"/>
  <c r="D701" i="1"/>
  <c r="D700" i="1"/>
  <c r="D699" i="1"/>
  <c r="D698" i="1"/>
  <c r="D697" i="1"/>
  <c r="D696" i="1"/>
  <c r="D695" i="1"/>
  <c r="D694" i="1"/>
  <c r="D693" i="1"/>
  <c r="D692" i="1"/>
  <c r="D691" i="1"/>
  <c r="D690" i="1"/>
  <c r="D689" i="1"/>
  <c r="D688" i="1"/>
  <c r="D687" i="1"/>
  <c r="D686" i="1"/>
  <c r="D685" i="1"/>
  <c r="D684" i="1"/>
  <c r="D683" i="1"/>
  <c r="D682" i="1"/>
  <c r="D681" i="1"/>
  <c r="D680" i="1"/>
  <c r="D679" i="1"/>
  <c r="D678" i="1"/>
  <c r="D677" i="1"/>
  <c r="D676" i="1"/>
  <c r="D675" i="1"/>
  <c r="D674" i="1"/>
  <c r="D673" i="1"/>
  <c r="D672" i="1"/>
  <c r="D671" i="1"/>
  <c r="D670" i="1"/>
  <c r="D669" i="1"/>
  <c r="D668" i="1"/>
  <c r="D667" i="1"/>
  <c r="D666" i="1"/>
  <c r="D665" i="1"/>
  <c r="D664" i="1"/>
  <c r="D663" i="1"/>
  <c r="D662" i="1"/>
  <c r="D661" i="1"/>
  <c r="D660" i="1"/>
  <c r="D659" i="1"/>
  <c r="D658" i="1"/>
  <c r="D657" i="1"/>
  <c r="D656" i="1"/>
  <c r="D655" i="1"/>
  <c r="D654" i="1"/>
  <c r="D653" i="1"/>
  <c r="D652" i="1"/>
  <c r="D651" i="1"/>
  <c r="D650" i="1"/>
  <c r="D649" i="1"/>
  <c r="D648" i="1"/>
  <c r="D647" i="1"/>
  <c r="D646" i="1"/>
  <c r="D645" i="1"/>
  <c r="D644" i="1"/>
  <c r="D643" i="1"/>
  <c r="D642" i="1"/>
  <c r="D641" i="1"/>
  <c r="D640" i="1"/>
  <c r="D639" i="1"/>
  <c r="D638" i="1"/>
  <c r="D637" i="1"/>
  <c r="D636" i="1"/>
  <c r="D635" i="1"/>
  <c r="D634" i="1"/>
  <c r="D633" i="1"/>
  <c r="D632" i="1"/>
  <c r="D631" i="1"/>
  <c r="D630" i="1"/>
  <c r="D629" i="1"/>
  <c r="D628" i="1"/>
  <c r="D627" i="1"/>
  <c r="D626" i="1"/>
  <c r="D625" i="1"/>
  <c r="D624" i="1"/>
  <c r="D623" i="1"/>
  <c r="D622" i="1"/>
  <c r="D621" i="1"/>
  <c r="D620" i="1"/>
  <c r="D619" i="1"/>
  <c r="D618" i="1"/>
  <c r="D617" i="1"/>
  <c r="D616" i="1"/>
  <c r="D615" i="1"/>
  <c r="D614" i="1"/>
  <c r="D613" i="1"/>
  <c r="D612" i="1"/>
  <c r="D611" i="1"/>
  <c r="D610" i="1"/>
  <c r="D609" i="1"/>
  <c r="D608" i="1"/>
  <c r="D607" i="1"/>
  <c r="D606" i="1"/>
  <c r="D605" i="1"/>
  <c r="D604" i="1"/>
  <c r="D603" i="1"/>
  <c r="D602" i="1"/>
  <c r="D601" i="1"/>
  <c r="D600" i="1"/>
  <c r="D599" i="1"/>
  <c r="D598" i="1"/>
  <c r="D597" i="1"/>
  <c r="D596" i="1"/>
  <c r="D595" i="1"/>
  <c r="D594" i="1"/>
  <c r="D593" i="1"/>
  <c r="D592" i="1"/>
  <c r="D591" i="1"/>
  <c r="D590" i="1"/>
  <c r="D589" i="1"/>
  <c r="D588" i="1"/>
  <c r="D587" i="1"/>
  <c r="D586" i="1"/>
  <c r="D585" i="1"/>
  <c r="D584" i="1"/>
  <c r="D583" i="1"/>
  <c r="D582" i="1"/>
  <c r="D581" i="1"/>
  <c r="D580" i="1"/>
  <c r="D579" i="1"/>
  <c r="D578" i="1"/>
  <c r="D577" i="1"/>
  <c r="D576" i="1"/>
  <c r="D575" i="1"/>
  <c r="D574" i="1"/>
  <c r="D573" i="1"/>
  <c r="D572" i="1"/>
  <c r="D571" i="1"/>
  <c r="D570" i="1"/>
  <c r="D569" i="1"/>
  <c r="D568" i="1"/>
  <c r="D567" i="1"/>
  <c r="D566" i="1"/>
  <c r="D565" i="1"/>
  <c r="D564" i="1"/>
  <c r="D563" i="1"/>
  <c r="D562" i="1"/>
  <c r="D561" i="1"/>
  <c r="D560" i="1"/>
  <c r="D559" i="1"/>
  <c r="D558" i="1"/>
  <c r="D557" i="1"/>
  <c r="D556" i="1"/>
  <c r="D555" i="1"/>
  <c r="D554" i="1"/>
  <c r="D553" i="1"/>
  <c r="D552" i="1"/>
  <c r="D551" i="1"/>
  <c r="D550" i="1"/>
  <c r="D549" i="1"/>
  <c r="D548" i="1"/>
  <c r="D547" i="1"/>
  <c r="D546" i="1"/>
  <c r="D545" i="1"/>
  <c r="D544" i="1"/>
  <c r="D543" i="1"/>
  <c r="D542" i="1"/>
  <c r="D541" i="1"/>
  <c r="D540" i="1"/>
  <c r="D539" i="1"/>
  <c r="D538" i="1"/>
  <c r="D537" i="1"/>
  <c r="D536" i="1"/>
  <c r="D535" i="1"/>
  <c r="D534" i="1"/>
  <c r="D533" i="1"/>
  <c r="D532" i="1"/>
  <c r="D531" i="1"/>
  <c r="D530" i="1"/>
  <c r="D529" i="1"/>
  <c r="D528" i="1"/>
  <c r="D527" i="1"/>
  <c r="D526" i="1"/>
  <c r="D525" i="1"/>
  <c r="D524" i="1"/>
  <c r="D523" i="1"/>
  <c r="D522" i="1"/>
  <c r="D521" i="1"/>
  <c r="D520" i="1"/>
  <c r="D519" i="1"/>
  <c r="D518" i="1"/>
  <c r="D517" i="1"/>
  <c r="D516" i="1"/>
  <c r="D515" i="1"/>
  <c r="D514" i="1"/>
  <c r="D513" i="1"/>
  <c r="D512" i="1"/>
  <c r="D511" i="1"/>
  <c r="D510" i="1"/>
  <c r="D509" i="1"/>
  <c r="D508" i="1"/>
  <c r="D507" i="1"/>
  <c r="D506" i="1"/>
  <c r="D505" i="1"/>
  <c r="D504" i="1"/>
  <c r="D503" i="1"/>
  <c r="D502" i="1"/>
  <c r="D501" i="1"/>
  <c r="D500" i="1"/>
  <c r="D499" i="1"/>
  <c r="D498" i="1"/>
  <c r="D497" i="1"/>
  <c r="D496" i="1"/>
  <c r="D495" i="1"/>
  <c r="D494" i="1"/>
  <c r="D493" i="1"/>
  <c r="D492" i="1"/>
  <c r="D491" i="1"/>
  <c r="D490" i="1"/>
  <c r="D489" i="1"/>
  <c r="D488" i="1"/>
  <c r="D487" i="1"/>
  <c r="D486" i="1"/>
  <c r="D485" i="1"/>
  <c r="D484" i="1"/>
  <c r="D483" i="1"/>
  <c r="D482" i="1"/>
  <c r="D481" i="1"/>
  <c r="D480" i="1"/>
  <c r="D479" i="1"/>
  <c r="D478" i="1"/>
  <c r="D477" i="1"/>
  <c r="D476" i="1"/>
  <c r="D475" i="1"/>
  <c r="D474" i="1"/>
  <c r="D473" i="1"/>
  <c r="D472" i="1"/>
  <c r="D471" i="1"/>
  <c r="D470" i="1"/>
  <c r="D469" i="1"/>
  <c r="D468" i="1"/>
  <c r="D467" i="1"/>
  <c r="D466" i="1"/>
  <c r="D465" i="1"/>
  <c r="D464" i="1"/>
  <c r="D463" i="1"/>
  <c r="D462" i="1"/>
  <c r="D461" i="1"/>
  <c r="D460" i="1"/>
  <c r="D459" i="1"/>
  <c r="D458" i="1"/>
  <c r="D457" i="1"/>
  <c r="D456" i="1"/>
  <c r="D455" i="1"/>
  <c r="D454" i="1"/>
  <c r="D453" i="1"/>
  <c r="D452" i="1"/>
  <c r="D451" i="1"/>
  <c r="D450" i="1"/>
  <c r="D449" i="1"/>
  <c r="D448" i="1"/>
  <c r="D447" i="1"/>
  <c r="D446" i="1"/>
  <c r="D445" i="1"/>
  <c r="D444" i="1"/>
  <c r="D443" i="1"/>
  <c r="D442" i="1"/>
  <c r="D441" i="1"/>
  <c r="D440" i="1"/>
  <c r="D439" i="1"/>
  <c r="D438" i="1"/>
  <c r="D437" i="1"/>
  <c r="D436" i="1"/>
  <c r="D435" i="1"/>
  <c r="D434" i="1"/>
  <c r="D433" i="1"/>
  <c r="D432" i="1"/>
  <c r="D431" i="1"/>
  <c r="D430" i="1"/>
  <c r="D429" i="1"/>
  <c r="D428" i="1"/>
  <c r="D427" i="1"/>
  <c r="D426" i="1"/>
  <c r="D425" i="1"/>
  <c r="D424" i="1"/>
  <c r="D423" i="1"/>
  <c r="D422" i="1"/>
  <c r="D421" i="1"/>
  <c r="D420" i="1"/>
  <c r="D419" i="1"/>
  <c r="D418" i="1"/>
  <c r="D417" i="1"/>
  <c r="D416" i="1"/>
  <c r="D415" i="1"/>
  <c r="D414" i="1"/>
  <c r="D413" i="1"/>
  <c r="D412" i="1"/>
  <c r="D411" i="1"/>
  <c r="D410" i="1"/>
  <c r="D409" i="1"/>
  <c r="D408" i="1"/>
  <c r="D407" i="1"/>
  <c r="D406" i="1"/>
  <c r="D405" i="1"/>
  <c r="D404" i="1"/>
  <c r="D403" i="1"/>
  <c r="D402" i="1"/>
  <c r="D401" i="1"/>
  <c r="D400" i="1"/>
  <c r="D399" i="1"/>
  <c r="D398" i="1"/>
  <c r="D397" i="1"/>
  <c r="D396" i="1"/>
  <c r="D395" i="1"/>
  <c r="D394" i="1"/>
  <c r="D393" i="1"/>
  <c r="D392" i="1"/>
  <c r="D391" i="1"/>
  <c r="D390" i="1"/>
  <c r="D389" i="1"/>
  <c r="D388" i="1"/>
  <c r="D387" i="1"/>
  <c r="D386" i="1"/>
  <c r="D385" i="1"/>
  <c r="D384" i="1"/>
  <c r="D383" i="1"/>
  <c r="D382" i="1"/>
  <c r="D381" i="1"/>
  <c r="D380" i="1"/>
  <c r="D379" i="1"/>
  <c r="D378" i="1"/>
  <c r="D377" i="1"/>
  <c r="D376" i="1"/>
  <c r="D375" i="1"/>
  <c r="D374" i="1"/>
  <c r="D373" i="1"/>
  <c r="D372" i="1"/>
  <c r="D371" i="1"/>
  <c r="D370" i="1"/>
  <c r="D369" i="1"/>
  <c r="D368" i="1"/>
  <c r="D367" i="1"/>
  <c r="D366" i="1"/>
  <c r="D365" i="1"/>
  <c r="D364" i="1"/>
  <c r="D363" i="1"/>
  <c r="D362" i="1"/>
  <c r="D361" i="1"/>
  <c r="D360" i="1"/>
  <c r="D359" i="1"/>
  <c r="D358" i="1"/>
  <c r="D357" i="1"/>
  <c r="D356" i="1"/>
  <c r="D355" i="1"/>
  <c r="D354" i="1"/>
  <c r="D353" i="1"/>
  <c r="D352" i="1"/>
  <c r="D351" i="1"/>
  <c r="D350" i="1"/>
  <c r="D349" i="1"/>
  <c r="D348" i="1"/>
  <c r="D347" i="1"/>
  <c r="D346" i="1"/>
  <c r="D345" i="1"/>
  <c r="D344" i="1"/>
  <c r="D343" i="1"/>
  <c r="D342" i="1"/>
  <c r="D341" i="1"/>
  <c r="D340" i="1"/>
  <c r="D339" i="1"/>
  <c r="D338" i="1"/>
  <c r="D337" i="1"/>
  <c r="D336" i="1"/>
  <c r="D335" i="1"/>
  <c r="D334" i="1"/>
  <c r="D333" i="1"/>
  <c r="D332" i="1"/>
  <c r="D331" i="1"/>
  <c r="D330" i="1"/>
  <c r="D329" i="1"/>
  <c r="D328" i="1"/>
  <c r="D327" i="1"/>
  <c r="D326" i="1"/>
  <c r="D325" i="1"/>
  <c r="D324" i="1"/>
  <c r="D323" i="1"/>
  <c r="D322" i="1"/>
  <c r="D321" i="1"/>
  <c r="D320" i="1"/>
  <c r="D319" i="1"/>
  <c r="D318" i="1"/>
  <c r="D317" i="1"/>
  <c r="D316" i="1"/>
  <c r="D315" i="1"/>
  <c r="D314" i="1"/>
  <c r="D313" i="1"/>
  <c r="D312" i="1"/>
  <c r="D311" i="1"/>
  <c r="D310" i="1"/>
  <c r="D309" i="1"/>
  <c r="D308" i="1"/>
  <c r="D307" i="1"/>
  <c r="D306" i="1"/>
  <c r="D305" i="1"/>
  <c r="D304" i="1"/>
  <c r="D303" i="1"/>
  <c r="D302" i="1"/>
  <c r="D301" i="1"/>
  <c r="D300" i="1"/>
  <c r="D299" i="1"/>
  <c r="D298" i="1"/>
  <c r="D297" i="1"/>
  <c r="D296" i="1"/>
  <c r="D295" i="1"/>
  <c r="D294" i="1"/>
  <c r="D293" i="1"/>
  <c r="D292" i="1"/>
  <c r="D291" i="1"/>
  <c r="D290" i="1"/>
  <c r="D289" i="1"/>
  <c r="D288" i="1"/>
  <c r="D287" i="1"/>
  <c r="D286" i="1"/>
  <c r="D285" i="1"/>
  <c r="D284" i="1"/>
  <c r="D283" i="1"/>
  <c r="D282" i="1"/>
  <c r="D281" i="1"/>
  <c r="D280" i="1"/>
  <c r="D279" i="1"/>
  <c r="D278" i="1"/>
  <c r="D277" i="1"/>
  <c r="D276" i="1"/>
  <c r="D275" i="1"/>
  <c r="D274" i="1"/>
  <c r="D273" i="1"/>
  <c r="D272" i="1"/>
  <c r="D271" i="1"/>
  <c r="D270" i="1"/>
  <c r="D269" i="1"/>
  <c r="D268" i="1"/>
  <c r="D267" i="1"/>
  <c r="D266" i="1"/>
  <c r="D265" i="1"/>
  <c r="D264" i="1"/>
  <c r="D263" i="1"/>
  <c r="D262" i="1"/>
  <c r="D261" i="1"/>
  <c r="D260" i="1"/>
  <c r="D259" i="1"/>
  <c r="D258" i="1"/>
  <c r="D257" i="1"/>
  <c r="D256" i="1"/>
  <c r="D255" i="1"/>
  <c r="D254" i="1"/>
  <c r="D253" i="1"/>
  <c r="D252" i="1"/>
  <c r="D251" i="1"/>
  <c r="D250" i="1"/>
  <c r="D249" i="1"/>
  <c r="D248" i="1"/>
  <c r="D247" i="1"/>
  <c r="D246" i="1"/>
  <c r="D245" i="1"/>
  <c r="D244" i="1"/>
  <c r="D243" i="1"/>
  <c r="D242" i="1"/>
  <c r="D241" i="1"/>
  <c r="D240" i="1"/>
  <c r="D239" i="1"/>
  <c r="D238" i="1"/>
  <c r="D237" i="1"/>
  <c r="D236" i="1"/>
  <c r="D235" i="1"/>
  <c r="D234" i="1"/>
  <c r="D233" i="1"/>
  <c r="D232" i="1"/>
  <c r="D231" i="1"/>
  <c r="D230" i="1"/>
  <c r="D229" i="1"/>
  <c r="D228" i="1"/>
  <c r="D227" i="1"/>
  <c r="D226" i="1"/>
  <c r="D225" i="1"/>
  <c r="D224" i="1"/>
  <c r="D223" i="1"/>
  <c r="D222" i="1"/>
  <c r="D221" i="1"/>
  <c r="D220" i="1"/>
  <c r="D219" i="1"/>
  <c r="D218" i="1"/>
  <c r="D217" i="1"/>
  <c r="D216" i="1"/>
  <c r="D215" i="1"/>
  <c r="D214" i="1"/>
  <c r="D213" i="1"/>
  <c r="D212" i="1"/>
  <c r="D211" i="1"/>
  <c r="D210" i="1"/>
  <c r="D209" i="1"/>
  <c r="D208" i="1"/>
  <c r="D207" i="1"/>
  <c r="D206" i="1"/>
  <c r="D205" i="1"/>
  <c r="D204" i="1"/>
  <c r="D203" i="1"/>
  <c r="D202" i="1"/>
  <c r="D201" i="1"/>
  <c r="D200" i="1"/>
  <c r="D199" i="1"/>
  <c r="D198" i="1"/>
  <c r="D197" i="1"/>
  <c r="D196" i="1"/>
  <c r="D195" i="1"/>
  <c r="D194" i="1"/>
  <c r="D193" i="1"/>
  <c r="D192" i="1"/>
  <c r="D191" i="1"/>
  <c r="D190" i="1"/>
  <c r="D189" i="1"/>
  <c r="D188" i="1"/>
  <c r="D187" i="1"/>
  <c r="D186" i="1"/>
  <c r="D185" i="1"/>
  <c r="D184" i="1"/>
  <c r="D183" i="1"/>
  <c r="D182" i="1"/>
  <c r="D181" i="1"/>
  <c r="D180" i="1"/>
  <c r="D179" i="1"/>
  <c r="D178" i="1"/>
  <c r="D177" i="1"/>
  <c r="D176" i="1"/>
  <c r="D175" i="1"/>
  <c r="D174" i="1"/>
  <c r="D173" i="1"/>
  <c r="D172" i="1"/>
  <c r="D171" i="1"/>
  <c r="D170" i="1"/>
  <c r="D169" i="1"/>
  <c r="D168" i="1"/>
  <c r="D167" i="1"/>
  <c r="D166" i="1"/>
  <c r="D165" i="1"/>
  <c r="D164" i="1"/>
  <c r="D163" i="1"/>
  <c r="D162" i="1"/>
  <c r="D161" i="1"/>
  <c r="D160" i="1"/>
  <c r="D159" i="1"/>
  <c r="D158" i="1"/>
  <c r="D157" i="1"/>
  <c r="D156" i="1"/>
  <c r="D155" i="1"/>
  <c r="D154" i="1"/>
  <c r="D153" i="1"/>
  <c r="D152" i="1"/>
  <c r="D151" i="1"/>
  <c r="D150" i="1"/>
  <c r="D149" i="1"/>
  <c r="D148" i="1"/>
  <c r="D147" i="1"/>
  <c r="D146" i="1"/>
  <c r="D145" i="1"/>
  <c r="D144" i="1"/>
  <c r="D143" i="1"/>
  <c r="D142" i="1"/>
  <c r="D141" i="1"/>
  <c r="D140" i="1"/>
  <c r="D139" i="1"/>
  <c r="D138" i="1"/>
  <c r="D137" i="1"/>
  <c r="D136" i="1"/>
  <c r="D135" i="1"/>
  <c r="D134" i="1"/>
  <c r="D133" i="1"/>
  <c r="D132" i="1"/>
  <c r="D131" i="1"/>
  <c r="D130" i="1"/>
  <c r="D129" i="1"/>
  <c r="D128" i="1"/>
  <c r="D127" i="1"/>
  <c r="D126" i="1"/>
  <c r="D125" i="1"/>
  <c r="D124" i="1"/>
  <c r="D123" i="1"/>
  <c r="D122" i="1"/>
  <c r="D121" i="1"/>
  <c r="D120" i="1"/>
  <c r="D119" i="1"/>
  <c r="D118" i="1"/>
  <c r="D117" i="1"/>
  <c r="D116" i="1"/>
  <c r="D115" i="1"/>
  <c r="D114" i="1"/>
  <c r="D113" i="1"/>
  <c r="D112" i="1"/>
  <c r="D111" i="1"/>
  <c r="D110" i="1"/>
  <c r="D109" i="1"/>
  <c r="D108" i="1"/>
  <c r="D107" i="1"/>
  <c r="D106" i="1"/>
  <c r="D105" i="1"/>
  <c r="D104" i="1"/>
  <c r="D103" i="1"/>
  <c r="D102" i="1"/>
  <c r="D101" i="1"/>
  <c r="D100" i="1"/>
  <c r="D99" i="1"/>
  <c r="D98" i="1"/>
  <c r="D97" i="1"/>
  <c r="D96" i="1"/>
  <c r="D95" i="1"/>
  <c r="D94" i="1"/>
  <c r="D93" i="1"/>
  <c r="D92" i="1"/>
  <c r="D91" i="1"/>
  <c r="D90" i="1"/>
  <c r="D89" i="1"/>
  <c r="D88" i="1"/>
  <c r="D87" i="1"/>
  <c r="D86" i="1"/>
  <c r="D85" i="1"/>
  <c r="D84" i="1"/>
  <c r="D83" i="1"/>
  <c r="D82" i="1"/>
  <c r="D81" i="1"/>
  <c r="D80" i="1"/>
  <c r="D79" i="1"/>
  <c r="D78" i="1"/>
  <c r="D77" i="1"/>
  <c r="D76" i="1"/>
  <c r="D75" i="1"/>
  <c r="D74" i="1"/>
  <c r="D73" i="1"/>
  <c r="D72" i="1"/>
  <c r="D71" i="1"/>
  <c r="D70" i="1"/>
  <c r="D69" i="1"/>
  <c r="D68" i="1"/>
  <c r="D67" i="1"/>
  <c r="D66" i="1"/>
  <c r="D65" i="1"/>
  <c r="D64" i="1"/>
  <c r="D63" i="1"/>
  <c r="D62" i="1"/>
  <c r="D61" i="1"/>
  <c r="D60" i="1"/>
  <c r="D59" i="1"/>
  <c r="D58" i="1"/>
  <c r="D57" i="1"/>
  <c r="D56" i="1"/>
  <c r="D55" i="1"/>
  <c r="D54" i="1"/>
  <c r="D53" i="1"/>
  <c r="D52" i="1"/>
  <c r="D51" i="1"/>
  <c r="D50" i="1"/>
  <c r="D49" i="1"/>
  <c r="D48" i="1"/>
  <c r="D47" i="1"/>
  <c r="D46" i="1"/>
  <c r="D45" i="1"/>
  <c r="D44" i="1"/>
  <c r="D43" i="1"/>
  <c r="D42" i="1"/>
  <c r="D41" i="1"/>
  <c r="D40" i="1"/>
  <c r="D39" i="1"/>
  <c r="D38" i="1"/>
  <c r="D37" i="1"/>
  <c r="D36" i="1"/>
  <c r="D35" i="1"/>
  <c r="D34" i="1"/>
  <c r="D33" i="1"/>
  <c r="D32" i="1"/>
  <c r="D31" i="1"/>
  <c r="D30" i="1"/>
  <c r="D29" i="1"/>
  <c r="D28" i="1"/>
  <c r="D27" i="1"/>
  <c r="D26" i="1"/>
  <c r="D25" i="1"/>
  <c r="D24" i="1"/>
  <c r="D23" i="1"/>
  <c r="D22" i="1"/>
  <c r="D21" i="1"/>
  <c r="D20" i="1"/>
  <c r="D19" i="1"/>
  <c r="D18" i="1"/>
  <c r="D17" i="1"/>
  <c r="D16" i="1"/>
  <c r="D15" i="1"/>
  <c r="D14" i="1"/>
  <c r="D13" i="1"/>
  <c r="D12" i="1"/>
  <c r="D11" i="1"/>
  <c r="D10" i="1"/>
  <c r="D9" i="1"/>
  <c r="D8" i="1"/>
  <c r="D7" i="1"/>
  <c r="D6" i="1"/>
  <c r="D5" i="1"/>
  <c r="D4" i="1"/>
  <c r="D3" i="1"/>
  <c r="D2" i="1"/>
  <c r="C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M2" i="1"/>
  <c r="M3" i="1"/>
  <c r="M4" i="1"/>
  <c r="M5" i="1"/>
  <c r="M6" i="1"/>
  <c r="M7" i="1"/>
  <c r="M8" i="1"/>
  <c r="M9" i="1"/>
  <c r="M10" i="1"/>
  <c r="M11" i="1"/>
  <c r="M12" i="1"/>
  <c r="M13" i="1"/>
  <c r="M14" i="1"/>
  <c r="M15" i="1"/>
  <c r="M16" i="1"/>
  <c r="M17" i="1"/>
  <c r="M18" i="1"/>
  <c r="M19" i="1"/>
  <c r="M20" i="1"/>
  <c r="M21" i="1"/>
  <c r="M22" i="1"/>
  <c r="M23" i="1"/>
  <c r="M24" i="1"/>
  <c r="M25" i="1"/>
  <c r="M26" i="1"/>
  <c r="M27" i="1"/>
  <c r="M28" i="1"/>
  <c r="M29" i="1"/>
  <c r="M30" i="1"/>
  <c r="M31" i="1"/>
  <c r="M32" i="1"/>
  <c r="M33" i="1"/>
  <c r="M34" i="1"/>
  <c r="M35" i="1"/>
  <c r="M36" i="1"/>
  <c r="M37" i="1"/>
  <c r="M38" i="1"/>
  <c r="M39" i="1"/>
  <c r="M40" i="1"/>
  <c r="M41" i="1"/>
  <c r="M42" i="1"/>
  <c r="M43" i="1"/>
  <c r="M44" i="1"/>
  <c r="M45" i="1"/>
  <c r="M46" i="1"/>
  <c r="M47" i="1"/>
  <c r="M48" i="1"/>
  <c r="M49" i="1"/>
  <c r="M50" i="1"/>
  <c r="M51" i="1"/>
  <c r="M52" i="1"/>
  <c r="M53" i="1"/>
  <c r="M54" i="1"/>
  <c r="M55" i="1"/>
  <c r="M56" i="1"/>
  <c r="M57" i="1"/>
  <c r="M58" i="1"/>
  <c r="M59" i="1"/>
  <c r="M60" i="1"/>
  <c r="M61" i="1"/>
  <c r="M62" i="1"/>
  <c r="M63" i="1"/>
  <c r="M64" i="1"/>
  <c r="M65" i="1"/>
  <c r="M66" i="1"/>
  <c r="M67" i="1"/>
  <c r="M68" i="1"/>
  <c r="M69" i="1"/>
  <c r="M70" i="1"/>
  <c r="M71" i="1"/>
  <c r="M72" i="1"/>
  <c r="M73" i="1"/>
  <c r="M74" i="1"/>
  <c r="M75" i="1"/>
  <c r="M76" i="1"/>
  <c r="M77" i="1"/>
  <c r="M78" i="1"/>
  <c r="M79" i="1"/>
  <c r="M80" i="1"/>
  <c r="M81" i="1"/>
  <c r="M82" i="1"/>
  <c r="M83" i="1"/>
  <c r="M84" i="1"/>
  <c r="M85" i="1"/>
  <c r="M86" i="1"/>
  <c r="M87" i="1"/>
  <c r="M88" i="1"/>
  <c r="M89" i="1"/>
  <c r="M90" i="1"/>
  <c r="M91" i="1"/>
  <c r="M92" i="1"/>
  <c r="M93" i="1"/>
  <c r="M94" i="1"/>
  <c r="M95" i="1"/>
  <c r="M96" i="1"/>
  <c r="M97" i="1"/>
  <c r="M98" i="1"/>
  <c r="M99" i="1"/>
  <c r="M100" i="1"/>
  <c r="M101" i="1"/>
  <c r="M102" i="1"/>
  <c r="M103" i="1"/>
  <c r="M104" i="1"/>
  <c r="M105" i="1"/>
  <c r="M106" i="1"/>
  <c r="M107" i="1"/>
  <c r="M108" i="1"/>
  <c r="M109" i="1"/>
  <c r="M110" i="1"/>
  <c r="M111" i="1"/>
  <c r="M112" i="1"/>
  <c r="M113" i="1"/>
  <c r="M114" i="1"/>
  <c r="M115" i="1"/>
  <c r="M116" i="1"/>
  <c r="M117" i="1"/>
  <c r="M118" i="1"/>
  <c r="M119" i="1"/>
  <c r="M120" i="1"/>
  <c r="M121" i="1"/>
  <c r="M122" i="1"/>
  <c r="M123" i="1"/>
  <c r="M124" i="1"/>
  <c r="M125" i="1"/>
  <c r="M126" i="1"/>
  <c r="M127" i="1"/>
  <c r="M128" i="1"/>
  <c r="M129" i="1"/>
  <c r="M130" i="1"/>
  <c r="M131" i="1"/>
  <c r="M132" i="1"/>
  <c r="M133" i="1"/>
  <c r="M134" i="1"/>
  <c r="M135" i="1"/>
  <c r="M136" i="1"/>
  <c r="M137" i="1"/>
  <c r="M138" i="1"/>
  <c r="M139" i="1"/>
  <c r="M140" i="1"/>
  <c r="M141" i="1"/>
  <c r="M142" i="1"/>
  <c r="M143" i="1"/>
  <c r="M144" i="1"/>
  <c r="M145" i="1"/>
  <c r="M146" i="1"/>
  <c r="M147" i="1"/>
  <c r="M148" i="1"/>
  <c r="M149" i="1"/>
  <c r="M150" i="1"/>
  <c r="M151" i="1"/>
  <c r="M152" i="1"/>
  <c r="M153" i="1"/>
  <c r="M154" i="1"/>
  <c r="M155" i="1"/>
  <c r="M156" i="1"/>
  <c r="M157" i="1"/>
  <c r="M158" i="1"/>
  <c r="M159" i="1"/>
  <c r="M160" i="1"/>
  <c r="M161" i="1"/>
  <c r="M162" i="1"/>
  <c r="M163" i="1"/>
  <c r="M164" i="1"/>
  <c r="M165" i="1"/>
  <c r="M166" i="1"/>
  <c r="M167" i="1"/>
  <c r="M168" i="1"/>
  <c r="M169" i="1"/>
  <c r="M170" i="1"/>
  <c r="M171" i="1"/>
  <c r="M172" i="1"/>
  <c r="M173" i="1"/>
  <c r="M174" i="1"/>
  <c r="M175" i="1"/>
  <c r="M176" i="1"/>
  <c r="M177" i="1"/>
  <c r="M178" i="1"/>
  <c r="M179" i="1"/>
  <c r="M180" i="1"/>
  <c r="M181" i="1"/>
  <c r="M182" i="1"/>
  <c r="M183" i="1"/>
  <c r="M184" i="1"/>
  <c r="M185" i="1"/>
  <c r="M186" i="1"/>
  <c r="M187" i="1"/>
  <c r="M188" i="1"/>
  <c r="M189" i="1"/>
  <c r="M190" i="1"/>
  <c r="M191" i="1"/>
  <c r="M192" i="1"/>
  <c r="M193" i="1"/>
  <c r="M194" i="1"/>
  <c r="M195" i="1"/>
  <c r="M196" i="1"/>
  <c r="M197" i="1"/>
  <c r="M198" i="1"/>
  <c r="M199" i="1"/>
  <c r="M200" i="1"/>
  <c r="M201" i="1"/>
  <c r="M202" i="1"/>
  <c r="M203" i="1"/>
  <c r="M204" i="1"/>
  <c r="M205" i="1"/>
  <c r="M206" i="1"/>
  <c r="M207" i="1"/>
  <c r="M208" i="1"/>
  <c r="M209" i="1"/>
  <c r="M210" i="1"/>
  <c r="M211" i="1"/>
  <c r="M212" i="1"/>
  <c r="M213" i="1"/>
  <c r="M214" i="1"/>
  <c r="M215" i="1"/>
  <c r="M216" i="1"/>
  <c r="M217" i="1"/>
  <c r="M218" i="1"/>
  <c r="M219" i="1"/>
  <c r="M220" i="1"/>
  <c r="M221" i="1"/>
  <c r="M222" i="1"/>
  <c r="M223" i="1"/>
  <c r="M224" i="1"/>
  <c r="M225" i="1"/>
  <c r="M226" i="1"/>
  <c r="M227" i="1"/>
  <c r="M228" i="1"/>
  <c r="M229" i="1"/>
  <c r="M230" i="1"/>
  <c r="M231" i="1"/>
  <c r="M232" i="1"/>
  <c r="M233" i="1"/>
  <c r="M234" i="1"/>
  <c r="M235" i="1"/>
  <c r="M236" i="1"/>
  <c r="M237" i="1"/>
  <c r="M238" i="1"/>
  <c r="M239" i="1"/>
  <c r="M240" i="1"/>
  <c r="M241" i="1"/>
  <c r="M242" i="1"/>
  <c r="M243" i="1"/>
  <c r="M244" i="1"/>
  <c r="M245" i="1"/>
  <c r="M246" i="1"/>
  <c r="M247" i="1"/>
  <c r="M248" i="1"/>
  <c r="M249" i="1"/>
  <c r="M250" i="1"/>
  <c r="M251" i="1"/>
  <c r="M252" i="1"/>
  <c r="M253" i="1"/>
  <c r="M254" i="1"/>
  <c r="M255" i="1"/>
  <c r="M256" i="1"/>
  <c r="M257" i="1"/>
  <c r="M258" i="1"/>
  <c r="M259" i="1"/>
  <c r="M260" i="1"/>
  <c r="M261" i="1"/>
  <c r="M262" i="1"/>
  <c r="M263" i="1"/>
  <c r="M264" i="1"/>
  <c r="M265" i="1"/>
  <c r="M266" i="1"/>
  <c r="M267" i="1"/>
  <c r="M268" i="1"/>
  <c r="M269" i="1"/>
  <c r="M270" i="1"/>
  <c r="M271" i="1"/>
  <c r="M272" i="1"/>
  <c r="M273" i="1"/>
  <c r="M274" i="1"/>
  <c r="M275" i="1"/>
  <c r="M276" i="1"/>
  <c r="M277" i="1"/>
  <c r="M278" i="1"/>
  <c r="M279" i="1"/>
  <c r="M280" i="1"/>
  <c r="M281" i="1"/>
  <c r="M282" i="1"/>
  <c r="M283" i="1"/>
  <c r="M284" i="1"/>
  <c r="M285" i="1"/>
  <c r="M286" i="1"/>
  <c r="M287" i="1"/>
  <c r="M288" i="1"/>
  <c r="M289" i="1"/>
  <c r="M290" i="1"/>
  <c r="M291" i="1"/>
  <c r="M292" i="1"/>
  <c r="M293" i="1"/>
  <c r="M294" i="1"/>
  <c r="M295" i="1"/>
  <c r="M296" i="1"/>
  <c r="M297" i="1"/>
  <c r="M298" i="1"/>
  <c r="M299" i="1"/>
  <c r="M300" i="1"/>
  <c r="M301" i="1"/>
  <c r="M302" i="1"/>
  <c r="M303" i="1"/>
  <c r="M304" i="1"/>
  <c r="M305" i="1"/>
  <c r="M306" i="1"/>
  <c r="M307" i="1"/>
  <c r="M308" i="1"/>
  <c r="M309" i="1"/>
  <c r="M310" i="1"/>
  <c r="M311" i="1"/>
  <c r="M312" i="1"/>
  <c r="M313" i="1"/>
  <c r="M314" i="1"/>
  <c r="M315" i="1"/>
  <c r="M316" i="1"/>
  <c r="M317" i="1"/>
  <c r="M318" i="1"/>
  <c r="M319" i="1"/>
  <c r="M320" i="1"/>
  <c r="M321" i="1"/>
  <c r="M322" i="1"/>
  <c r="M323" i="1"/>
  <c r="M324" i="1"/>
  <c r="M325" i="1"/>
  <c r="M326" i="1"/>
  <c r="M327" i="1"/>
  <c r="M328" i="1"/>
  <c r="M329" i="1"/>
  <c r="M330" i="1"/>
  <c r="M331" i="1"/>
  <c r="M332" i="1"/>
  <c r="M333" i="1"/>
  <c r="M334" i="1"/>
  <c r="M335" i="1"/>
  <c r="M336" i="1"/>
  <c r="M337" i="1"/>
  <c r="M338" i="1"/>
  <c r="M339" i="1"/>
  <c r="M340" i="1"/>
  <c r="M341" i="1"/>
  <c r="M342" i="1"/>
  <c r="M343" i="1"/>
  <c r="M344" i="1"/>
  <c r="M345" i="1"/>
  <c r="M346" i="1"/>
  <c r="M347" i="1"/>
  <c r="M348" i="1"/>
  <c r="M349" i="1"/>
  <c r="M350" i="1"/>
  <c r="M351" i="1"/>
  <c r="M352" i="1"/>
  <c r="M353" i="1"/>
  <c r="M354" i="1"/>
  <c r="M355" i="1"/>
  <c r="M356" i="1"/>
  <c r="M357" i="1"/>
  <c r="M358" i="1"/>
  <c r="M359" i="1"/>
  <c r="M360" i="1"/>
  <c r="M361" i="1"/>
  <c r="M362" i="1"/>
  <c r="M363" i="1"/>
  <c r="M364" i="1"/>
  <c r="M365" i="1"/>
  <c r="M366" i="1"/>
  <c r="M367" i="1"/>
  <c r="M368" i="1"/>
  <c r="M369" i="1"/>
  <c r="M370" i="1"/>
  <c r="M371" i="1"/>
  <c r="M372" i="1"/>
  <c r="M373" i="1"/>
  <c r="M374" i="1"/>
  <c r="M375" i="1"/>
  <c r="M376" i="1"/>
  <c r="M377" i="1"/>
  <c r="M378" i="1"/>
  <c r="M379" i="1"/>
  <c r="M380" i="1"/>
  <c r="M381" i="1"/>
  <c r="M382" i="1"/>
  <c r="M383" i="1"/>
  <c r="M384" i="1"/>
  <c r="M385" i="1"/>
  <c r="M386" i="1"/>
  <c r="M387" i="1"/>
  <c r="M388" i="1"/>
  <c r="M389" i="1"/>
  <c r="M390" i="1"/>
  <c r="M391" i="1"/>
  <c r="M392" i="1"/>
  <c r="M393" i="1"/>
  <c r="M394" i="1"/>
  <c r="M395" i="1"/>
  <c r="M396" i="1"/>
  <c r="M397" i="1"/>
  <c r="M398" i="1"/>
  <c r="M399" i="1"/>
  <c r="M400" i="1"/>
  <c r="M401" i="1"/>
  <c r="M402" i="1"/>
  <c r="M403" i="1"/>
  <c r="M404" i="1"/>
  <c r="M405" i="1"/>
  <c r="M406" i="1"/>
  <c r="M407" i="1"/>
  <c r="M408" i="1"/>
  <c r="M409" i="1"/>
  <c r="M410" i="1"/>
  <c r="M411" i="1"/>
  <c r="M412" i="1"/>
  <c r="M413" i="1"/>
  <c r="M414" i="1"/>
  <c r="M415" i="1"/>
  <c r="M416" i="1"/>
  <c r="M417" i="1"/>
  <c r="M418" i="1"/>
  <c r="M419" i="1"/>
  <c r="M420" i="1"/>
  <c r="M421" i="1"/>
  <c r="M422" i="1"/>
  <c r="M423" i="1"/>
  <c r="M424" i="1"/>
  <c r="M425" i="1"/>
  <c r="M426" i="1"/>
  <c r="M427" i="1"/>
  <c r="M428" i="1"/>
  <c r="M429" i="1"/>
  <c r="M430" i="1"/>
  <c r="M431" i="1"/>
  <c r="M432" i="1"/>
  <c r="M433" i="1"/>
  <c r="M434" i="1"/>
  <c r="M435" i="1"/>
  <c r="M436" i="1"/>
  <c r="M437" i="1"/>
  <c r="M438" i="1"/>
  <c r="M439" i="1"/>
  <c r="M440" i="1"/>
  <c r="M441" i="1"/>
  <c r="M442" i="1"/>
  <c r="M443" i="1"/>
  <c r="M444" i="1"/>
  <c r="M445" i="1"/>
  <c r="M446" i="1"/>
  <c r="M447" i="1"/>
  <c r="M448" i="1"/>
  <c r="M449" i="1"/>
  <c r="M450" i="1"/>
  <c r="M451" i="1"/>
  <c r="M452" i="1"/>
  <c r="M453" i="1"/>
  <c r="M454" i="1"/>
  <c r="M455" i="1"/>
  <c r="M456" i="1"/>
  <c r="M457" i="1"/>
  <c r="M458" i="1"/>
  <c r="M459" i="1"/>
  <c r="M460" i="1"/>
  <c r="M461" i="1"/>
  <c r="M462" i="1"/>
  <c r="M463" i="1"/>
  <c r="M464" i="1"/>
  <c r="M465" i="1"/>
  <c r="M466" i="1"/>
  <c r="M467" i="1"/>
  <c r="M468" i="1"/>
  <c r="M469" i="1"/>
  <c r="M470" i="1"/>
  <c r="M471" i="1"/>
  <c r="M472" i="1"/>
  <c r="M473" i="1"/>
  <c r="M474" i="1"/>
  <c r="M475" i="1"/>
  <c r="M476" i="1"/>
  <c r="M477" i="1"/>
  <c r="M478" i="1"/>
  <c r="M479" i="1"/>
  <c r="M480" i="1"/>
  <c r="M481" i="1"/>
  <c r="M482" i="1"/>
  <c r="M483" i="1"/>
  <c r="M484" i="1"/>
  <c r="M485" i="1"/>
  <c r="M486" i="1"/>
  <c r="M487" i="1"/>
  <c r="M488" i="1"/>
  <c r="M489" i="1"/>
  <c r="M490" i="1"/>
  <c r="M491" i="1"/>
  <c r="M492" i="1"/>
  <c r="M493" i="1"/>
  <c r="M494" i="1"/>
  <c r="M495" i="1"/>
  <c r="M496" i="1"/>
  <c r="M497" i="1"/>
  <c r="M498" i="1"/>
  <c r="M499" i="1"/>
  <c r="M500" i="1"/>
  <c r="M501" i="1"/>
  <c r="M502" i="1"/>
  <c r="M503" i="1"/>
  <c r="M504" i="1"/>
  <c r="M505" i="1"/>
  <c r="M506" i="1"/>
  <c r="M507" i="1"/>
  <c r="M508" i="1"/>
  <c r="M509" i="1"/>
  <c r="M510" i="1"/>
  <c r="M511" i="1"/>
  <c r="M512" i="1"/>
  <c r="M513" i="1"/>
  <c r="M514" i="1"/>
  <c r="M515" i="1"/>
  <c r="M516" i="1"/>
  <c r="M517" i="1"/>
  <c r="M518" i="1"/>
  <c r="M519" i="1"/>
  <c r="M520" i="1"/>
  <c r="M521" i="1"/>
  <c r="M522" i="1"/>
  <c r="M523" i="1"/>
  <c r="M524" i="1"/>
  <c r="M525" i="1"/>
  <c r="M526" i="1"/>
  <c r="M527" i="1"/>
  <c r="M528" i="1"/>
  <c r="M529" i="1"/>
  <c r="M530" i="1"/>
  <c r="M531" i="1"/>
  <c r="M532" i="1"/>
  <c r="M533" i="1"/>
  <c r="M534" i="1"/>
  <c r="M535" i="1"/>
  <c r="M536" i="1"/>
  <c r="M537" i="1"/>
  <c r="M538" i="1"/>
  <c r="M539" i="1"/>
  <c r="M540" i="1"/>
  <c r="M541" i="1"/>
  <c r="M542" i="1"/>
  <c r="M543" i="1"/>
  <c r="M544" i="1"/>
  <c r="M545" i="1"/>
  <c r="M546" i="1"/>
  <c r="M547" i="1"/>
  <c r="M548" i="1"/>
  <c r="M549" i="1"/>
  <c r="M550" i="1"/>
  <c r="M551" i="1"/>
  <c r="M552" i="1"/>
  <c r="M553" i="1"/>
  <c r="M554" i="1"/>
  <c r="M555" i="1"/>
  <c r="M556" i="1"/>
  <c r="M557" i="1"/>
  <c r="M558" i="1"/>
  <c r="M559" i="1"/>
  <c r="M560" i="1"/>
  <c r="M561" i="1"/>
  <c r="M562" i="1"/>
  <c r="M563" i="1"/>
  <c r="M564" i="1"/>
  <c r="M565" i="1"/>
  <c r="M566" i="1"/>
  <c r="M567" i="1"/>
  <c r="M568" i="1"/>
  <c r="M569" i="1"/>
  <c r="M570" i="1"/>
  <c r="M571" i="1"/>
  <c r="M572" i="1"/>
  <c r="M573" i="1"/>
  <c r="M574" i="1"/>
  <c r="M575" i="1"/>
  <c r="M576" i="1"/>
  <c r="M577" i="1"/>
  <c r="M578" i="1"/>
  <c r="M579" i="1"/>
  <c r="M580" i="1"/>
  <c r="M581" i="1"/>
  <c r="M582" i="1"/>
  <c r="M583" i="1"/>
  <c r="M584" i="1"/>
  <c r="M585" i="1"/>
  <c r="M586" i="1"/>
  <c r="M587" i="1"/>
  <c r="M588" i="1"/>
  <c r="M589" i="1"/>
  <c r="M590" i="1"/>
  <c r="M591" i="1"/>
  <c r="M592" i="1"/>
  <c r="M593" i="1"/>
  <c r="M594" i="1"/>
  <c r="M595" i="1"/>
  <c r="M596" i="1"/>
  <c r="M597" i="1"/>
  <c r="M598" i="1"/>
  <c r="M599" i="1"/>
  <c r="M600" i="1"/>
  <c r="M601" i="1"/>
  <c r="M602" i="1"/>
  <c r="M603" i="1"/>
  <c r="M604" i="1"/>
  <c r="M605" i="1"/>
  <c r="M606" i="1"/>
  <c r="M607" i="1"/>
  <c r="M608" i="1"/>
  <c r="M609" i="1"/>
  <c r="M610" i="1"/>
  <c r="M611" i="1"/>
  <c r="M612" i="1"/>
  <c r="M613" i="1"/>
  <c r="M614" i="1"/>
  <c r="M615" i="1"/>
  <c r="M616" i="1"/>
  <c r="M617" i="1"/>
  <c r="M618" i="1"/>
  <c r="M619" i="1"/>
  <c r="M620" i="1"/>
  <c r="M621" i="1"/>
  <c r="M622" i="1"/>
  <c r="M623" i="1"/>
  <c r="M624" i="1"/>
  <c r="M625" i="1"/>
  <c r="M626" i="1"/>
  <c r="M627" i="1"/>
  <c r="M628" i="1"/>
  <c r="M629" i="1"/>
  <c r="M630" i="1"/>
  <c r="M631" i="1"/>
  <c r="M632" i="1"/>
  <c r="M633" i="1"/>
  <c r="M634" i="1"/>
  <c r="M635" i="1"/>
  <c r="M636" i="1"/>
  <c r="M637" i="1"/>
  <c r="M638" i="1"/>
  <c r="M639" i="1"/>
  <c r="M640" i="1"/>
  <c r="M641" i="1"/>
  <c r="M642" i="1"/>
  <c r="M643" i="1"/>
  <c r="M644" i="1"/>
  <c r="M645" i="1"/>
  <c r="M646" i="1"/>
  <c r="M647" i="1"/>
  <c r="M648" i="1"/>
  <c r="M649" i="1"/>
  <c r="M650" i="1"/>
  <c r="M651" i="1"/>
  <c r="M652" i="1"/>
  <c r="M653" i="1"/>
  <c r="M654" i="1"/>
  <c r="M655" i="1"/>
  <c r="M656" i="1"/>
  <c r="M657" i="1"/>
  <c r="M658" i="1"/>
  <c r="M659" i="1"/>
  <c r="M660" i="1"/>
  <c r="M661" i="1"/>
  <c r="M662" i="1"/>
  <c r="M663" i="1"/>
  <c r="M664" i="1"/>
  <c r="M665" i="1"/>
  <c r="M666" i="1"/>
  <c r="M667" i="1"/>
  <c r="M668" i="1"/>
  <c r="M669" i="1"/>
  <c r="M670" i="1"/>
  <c r="M671" i="1"/>
  <c r="M672" i="1"/>
  <c r="M673" i="1"/>
  <c r="M674" i="1"/>
  <c r="M675" i="1"/>
  <c r="M676" i="1"/>
  <c r="M677" i="1"/>
  <c r="M678" i="1"/>
  <c r="M679" i="1"/>
  <c r="M680" i="1"/>
  <c r="M681" i="1"/>
  <c r="M682" i="1"/>
  <c r="M683" i="1"/>
  <c r="M684" i="1"/>
  <c r="M685" i="1"/>
  <c r="M686" i="1"/>
  <c r="M687" i="1"/>
  <c r="M688" i="1"/>
  <c r="M689" i="1"/>
  <c r="M690" i="1"/>
  <c r="M691" i="1"/>
  <c r="M692" i="1"/>
  <c r="M693" i="1"/>
  <c r="M694" i="1"/>
  <c r="M695" i="1"/>
  <c r="M696" i="1"/>
  <c r="M697" i="1"/>
  <c r="M698" i="1"/>
  <c r="M699" i="1"/>
  <c r="M700" i="1"/>
  <c r="M701" i="1"/>
  <c r="M702" i="1"/>
  <c r="M703" i="1"/>
  <c r="M704" i="1"/>
  <c r="M705" i="1"/>
  <c r="M706" i="1"/>
  <c r="M707" i="1"/>
  <c r="M708" i="1"/>
  <c r="M709" i="1"/>
  <c r="M710" i="1"/>
  <c r="M711" i="1"/>
  <c r="M712" i="1"/>
  <c r="M713" i="1"/>
  <c r="M714" i="1"/>
  <c r="M715" i="1"/>
  <c r="M716" i="1"/>
  <c r="M717" i="1"/>
  <c r="M718" i="1"/>
  <c r="M719" i="1"/>
  <c r="M720" i="1"/>
  <c r="M721" i="1"/>
  <c r="M722" i="1"/>
  <c r="M723" i="1"/>
  <c r="M724" i="1"/>
  <c r="M725" i="1"/>
  <c r="M726" i="1"/>
  <c r="M727" i="1"/>
  <c r="M728" i="1"/>
  <c r="M729" i="1"/>
  <c r="M730" i="1"/>
  <c r="M731" i="1"/>
  <c r="M732" i="1"/>
  <c r="M733" i="1"/>
  <c r="M734" i="1"/>
  <c r="M735" i="1"/>
  <c r="M736" i="1"/>
  <c r="M737" i="1"/>
  <c r="M738" i="1"/>
  <c r="M739" i="1"/>
  <c r="M740" i="1"/>
  <c r="M741" i="1"/>
  <c r="M742" i="1"/>
  <c r="M743" i="1"/>
  <c r="M744" i="1"/>
  <c r="M745" i="1"/>
  <c r="M746" i="1"/>
  <c r="M747" i="1"/>
  <c r="M748" i="1"/>
  <c r="M749" i="1"/>
  <c r="M750" i="1"/>
  <c r="M751" i="1"/>
  <c r="M752" i="1"/>
  <c r="M753" i="1"/>
  <c r="M754" i="1"/>
  <c r="M755" i="1"/>
  <c r="M756" i="1"/>
  <c r="M757" i="1"/>
  <c r="M758" i="1"/>
  <c r="M759" i="1"/>
  <c r="M760" i="1"/>
  <c r="M761" i="1"/>
  <c r="M762" i="1"/>
  <c r="M763" i="1"/>
  <c r="M764" i="1"/>
  <c r="M765" i="1"/>
  <c r="M766" i="1"/>
  <c r="M767" i="1"/>
  <c r="M768" i="1"/>
  <c r="M769" i="1"/>
  <c r="M770" i="1"/>
  <c r="M771" i="1"/>
  <c r="M772" i="1"/>
  <c r="M773" i="1"/>
  <c r="M774" i="1"/>
  <c r="M775" i="1"/>
  <c r="M776" i="1"/>
  <c r="M777" i="1"/>
  <c r="M778" i="1"/>
  <c r="M779" i="1"/>
  <c r="M780" i="1"/>
  <c r="M781" i="1"/>
  <c r="M782" i="1"/>
  <c r="M783" i="1"/>
  <c r="M784" i="1"/>
  <c r="M785" i="1"/>
  <c r="M786" i="1"/>
  <c r="M787" i="1"/>
  <c r="M788" i="1"/>
  <c r="M789" i="1"/>
  <c r="M790" i="1"/>
  <c r="M791" i="1"/>
  <c r="M792" i="1"/>
  <c r="M793" i="1"/>
  <c r="M794" i="1"/>
  <c r="M795" i="1"/>
  <c r="M796" i="1"/>
  <c r="M797" i="1"/>
  <c r="M798" i="1"/>
  <c r="M799" i="1"/>
  <c r="M800" i="1"/>
  <c r="M801" i="1"/>
  <c r="M802" i="1"/>
  <c r="M803" i="1"/>
  <c r="M804" i="1"/>
  <c r="M805" i="1"/>
  <c r="M806" i="1"/>
  <c r="M807" i="1"/>
  <c r="M808" i="1"/>
  <c r="M809" i="1"/>
  <c r="M810" i="1"/>
  <c r="M811" i="1"/>
  <c r="M812" i="1"/>
  <c r="M813" i="1"/>
  <c r="M814" i="1"/>
  <c r="M815" i="1"/>
  <c r="M816" i="1"/>
  <c r="M817" i="1"/>
  <c r="M818" i="1"/>
  <c r="M819" i="1"/>
  <c r="M820" i="1"/>
  <c r="M821" i="1"/>
  <c r="M822" i="1"/>
  <c r="M823" i="1"/>
  <c r="M824" i="1"/>
  <c r="M825" i="1"/>
  <c r="M826" i="1"/>
  <c r="M827" i="1"/>
  <c r="M828" i="1"/>
  <c r="M829" i="1"/>
  <c r="M830" i="1"/>
  <c r="M831" i="1"/>
  <c r="M832" i="1"/>
  <c r="M833" i="1"/>
  <c r="M834" i="1"/>
  <c r="M835" i="1"/>
  <c r="M836" i="1"/>
  <c r="M837" i="1"/>
  <c r="M838" i="1"/>
  <c r="M839" i="1"/>
  <c r="M840" i="1"/>
  <c r="M841" i="1"/>
  <c r="M842" i="1"/>
  <c r="M843" i="1"/>
  <c r="M844" i="1"/>
  <c r="M845" i="1"/>
  <c r="M846" i="1"/>
  <c r="M847" i="1"/>
  <c r="M848" i="1"/>
  <c r="M849" i="1"/>
  <c r="M850" i="1"/>
  <c r="M851" i="1"/>
  <c r="M852" i="1"/>
  <c r="M853" i="1"/>
  <c r="M854" i="1"/>
  <c r="M855" i="1"/>
  <c r="M856" i="1"/>
  <c r="M857" i="1"/>
  <c r="M858" i="1"/>
  <c r="M859" i="1"/>
  <c r="M860" i="1"/>
  <c r="M861" i="1"/>
  <c r="M862" i="1"/>
  <c r="M863" i="1"/>
  <c r="M864" i="1"/>
  <c r="M865" i="1"/>
  <c r="M866" i="1"/>
  <c r="M867" i="1"/>
  <c r="M868" i="1"/>
  <c r="M869" i="1"/>
  <c r="M870" i="1"/>
  <c r="M871" i="1"/>
  <c r="M872" i="1"/>
  <c r="M873" i="1"/>
  <c r="M874" i="1"/>
  <c r="M875" i="1"/>
  <c r="M876" i="1"/>
  <c r="M877" i="1"/>
  <c r="M878" i="1"/>
  <c r="M879" i="1"/>
  <c r="M880" i="1"/>
  <c r="M881" i="1"/>
  <c r="M882" i="1"/>
  <c r="M883" i="1"/>
  <c r="M884" i="1"/>
  <c r="M885" i="1"/>
  <c r="M886" i="1"/>
  <c r="M887" i="1"/>
  <c r="M888" i="1"/>
  <c r="M889" i="1"/>
  <c r="M890" i="1"/>
  <c r="M891" i="1"/>
  <c r="M892" i="1"/>
  <c r="M893" i="1"/>
  <c r="M894" i="1"/>
  <c r="M895" i="1"/>
  <c r="M896" i="1"/>
  <c r="M897" i="1"/>
  <c r="M898" i="1"/>
  <c r="M899" i="1"/>
  <c r="M900" i="1"/>
  <c r="M901" i="1"/>
  <c r="M902" i="1"/>
  <c r="M903" i="1"/>
  <c r="M904" i="1"/>
  <c r="M905" i="1"/>
  <c r="M906" i="1"/>
  <c r="M907" i="1"/>
  <c r="M908" i="1"/>
  <c r="M909" i="1"/>
  <c r="M910" i="1"/>
  <c r="M911" i="1"/>
  <c r="M912" i="1"/>
  <c r="M913" i="1"/>
  <c r="M914" i="1"/>
  <c r="M915" i="1"/>
  <c r="M916" i="1"/>
  <c r="M917" i="1"/>
  <c r="M918" i="1"/>
  <c r="M919" i="1"/>
  <c r="M920" i="1"/>
  <c r="M921" i="1"/>
  <c r="M922" i="1"/>
  <c r="M923" i="1"/>
  <c r="M924" i="1"/>
  <c r="M925" i="1"/>
  <c r="M926" i="1"/>
  <c r="M927" i="1"/>
  <c r="M928" i="1"/>
  <c r="M929" i="1"/>
  <c r="M930" i="1"/>
  <c r="M931" i="1"/>
  <c r="M932" i="1"/>
  <c r="M933" i="1"/>
  <c r="M934" i="1"/>
  <c r="M935" i="1"/>
  <c r="M936" i="1"/>
  <c r="M937" i="1"/>
  <c r="M938" i="1"/>
  <c r="M939" i="1"/>
  <c r="M940" i="1"/>
  <c r="M941" i="1"/>
  <c r="M942" i="1"/>
  <c r="M943" i="1"/>
  <c r="M944" i="1"/>
  <c r="M945" i="1"/>
  <c r="M946" i="1"/>
  <c r="M947" i="1"/>
  <c r="M948" i="1"/>
  <c r="M949" i="1"/>
  <c r="M950" i="1"/>
  <c r="M951" i="1"/>
  <c r="M952" i="1"/>
  <c r="M953" i="1"/>
  <c r="M954" i="1"/>
  <c r="M955" i="1"/>
  <c r="M956" i="1"/>
  <c r="M957" i="1"/>
  <c r="M958" i="1"/>
  <c r="M959" i="1"/>
  <c r="M960" i="1"/>
  <c r="M961" i="1"/>
  <c r="M962" i="1"/>
  <c r="M963" i="1"/>
  <c r="M964" i="1"/>
  <c r="M965" i="1"/>
  <c r="M966" i="1"/>
  <c r="M967" i="1"/>
  <c r="M968" i="1"/>
  <c r="M969" i="1"/>
  <c r="M970" i="1"/>
  <c r="M971" i="1"/>
  <c r="M972" i="1"/>
  <c r="M973" i="1"/>
  <c r="M974" i="1"/>
  <c r="M975" i="1"/>
  <c r="M976" i="1"/>
  <c r="M977" i="1"/>
  <c r="M978" i="1"/>
  <c r="M979" i="1"/>
  <c r="M980" i="1"/>
  <c r="M981" i="1"/>
  <c r="M982" i="1"/>
  <c r="M983" i="1"/>
  <c r="M984" i="1"/>
  <c r="M985" i="1"/>
  <c r="M986" i="1"/>
  <c r="M987" i="1"/>
  <c r="M988" i="1"/>
  <c r="M989" i="1"/>
  <c r="M990" i="1"/>
  <c r="M991" i="1"/>
  <c r="M992" i="1"/>
  <c r="M993" i="1"/>
  <c r="M994" i="1"/>
  <c r="M995" i="1"/>
  <c r="M996" i="1"/>
  <c r="M997" i="1"/>
  <c r="M998" i="1"/>
  <c r="M999" i="1"/>
  <c r="M1000" i="1"/>
  <c r="M1001" i="1"/>
  <c r="M1002" i="1"/>
  <c r="M1003" i="1"/>
  <c r="M1004" i="1"/>
  <c r="M1005" i="1"/>
  <c r="M1006" i="1"/>
  <c r="M1007" i="1"/>
  <c r="M1008" i="1"/>
  <c r="M1009" i="1"/>
  <c r="M1010" i="1"/>
  <c r="M1011" i="1"/>
  <c r="M1012" i="1"/>
  <c r="M1013" i="1"/>
  <c r="M1014" i="1"/>
  <c r="M1015" i="1"/>
  <c r="M1016" i="1"/>
  <c r="M1017" i="1"/>
  <c r="M1018" i="1"/>
  <c r="M1019" i="1"/>
  <c r="M1020" i="1"/>
  <c r="M1021" i="1"/>
  <c r="M1022" i="1"/>
  <c r="M1023" i="1"/>
  <c r="M1024" i="1"/>
  <c r="M1025" i="1"/>
  <c r="M1026" i="1"/>
  <c r="M1027" i="1"/>
  <c r="M1028" i="1"/>
  <c r="M1029" i="1"/>
  <c r="M1030" i="1"/>
  <c r="M1031" i="1"/>
  <c r="M1032" i="1"/>
  <c r="M1033" i="1"/>
  <c r="M1034" i="1"/>
  <c r="M1035" i="1"/>
  <c r="M1036" i="1"/>
  <c r="M1037" i="1"/>
  <c r="M1038" i="1"/>
  <c r="M1039" i="1"/>
  <c r="M1040" i="1"/>
  <c r="M1041" i="1"/>
  <c r="M1042" i="1"/>
  <c r="M1043" i="1"/>
  <c r="M1044" i="1"/>
  <c r="M1045" i="1"/>
  <c r="M1046" i="1"/>
  <c r="M1047" i="1"/>
  <c r="M1048" i="1"/>
  <c r="M1049" i="1"/>
  <c r="M1050" i="1"/>
  <c r="M1051" i="1"/>
  <c r="M1052" i="1"/>
  <c r="M1053" i="1"/>
  <c r="M1054" i="1"/>
  <c r="M1055" i="1"/>
  <c r="M1056" i="1"/>
  <c r="M1057" i="1"/>
  <c r="M1058" i="1"/>
  <c r="M1059" i="1"/>
  <c r="M1060" i="1"/>
  <c r="M1061" i="1"/>
  <c r="M1062" i="1"/>
  <c r="M1063" i="1"/>
  <c r="M1064" i="1"/>
  <c r="M1065" i="1"/>
  <c r="M1066" i="1"/>
  <c r="M1067" i="1"/>
  <c r="M1068" i="1"/>
  <c r="M1069" i="1"/>
  <c r="M1070" i="1"/>
  <c r="M1071" i="1"/>
  <c r="M1072" i="1"/>
  <c r="M1073" i="1"/>
  <c r="M1074" i="1"/>
  <c r="M1075" i="1"/>
  <c r="M1076" i="1"/>
  <c r="M1077" i="1"/>
  <c r="M1078" i="1"/>
  <c r="M1079" i="1"/>
  <c r="M1080" i="1"/>
  <c r="M1081" i="1"/>
  <c r="M1082" i="1"/>
  <c r="M1083" i="1"/>
  <c r="M1084" i="1"/>
  <c r="M1085" i="1"/>
  <c r="M1086" i="1"/>
  <c r="M1087" i="1"/>
  <c r="M1088" i="1"/>
  <c r="M1089" i="1"/>
  <c r="M1090" i="1"/>
  <c r="M1091" i="1"/>
  <c r="M1092" i="1"/>
  <c r="M1093" i="1"/>
  <c r="M1094" i="1"/>
  <c r="M1095" i="1"/>
  <c r="M1096" i="1"/>
  <c r="M1097" i="1"/>
  <c r="M1098" i="1"/>
  <c r="M1099" i="1"/>
  <c r="M1100" i="1"/>
  <c r="M1101" i="1"/>
  <c r="M1102" i="1"/>
  <c r="M1103" i="1"/>
  <c r="M1104" i="1"/>
  <c r="M1105" i="1"/>
  <c r="M1106" i="1"/>
  <c r="M1107" i="1"/>
  <c r="M1108" i="1"/>
  <c r="M1109" i="1"/>
  <c r="M1110" i="1"/>
  <c r="M1111" i="1"/>
  <c r="M1112" i="1"/>
  <c r="M1113" i="1"/>
  <c r="M1114" i="1"/>
  <c r="M1115" i="1"/>
  <c r="M1116" i="1"/>
  <c r="M1117" i="1"/>
  <c r="M1118" i="1"/>
  <c r="M1119" i="1"/>
  <c r="M1120" i="1"/>
  <c r="M1121" i="1"/>
  <c r="M1122" i="1"/>
  <c r="M1123" i="1"/>
  <c r="M1124" i="1"/>
  <c r="M1125" i="1"/>
  <c r="M1126" i="1"/>
  <c r="M1127" i="1"/>
  <c r="M1128" i="1"/>
  <c r="M1129" i="1"/>
  <c r="M1130" i="1"/>
  <c r="M1131" i="1"/>
  <c r="M1132" i="1"/>
  <c r="M1133" i="1"/>
  <c r="M1134" i="1"/>
  <c r="M1135" i="1"/>
  <c r="M1136" i="1"/>
  <c r="M1137" i="1"/>
  <c r="M1138" i="1"/>
  <c r="M1139" i="1"/>
  <c r="M1140" i="1"/>
  <c r="M1141" i="1"/>
  <c r="M1142" i="1"/>
  <c r="M1143" i="1"/>
  <c r="M1144" i="1"/>
  <c r="M1145" i="1"/>
  <c r="M1146" i="1"/>
  <c r="M1147" i="1"/>
  <c r="M1148" i="1"/>
  <c r="M1149" i="1"/>
  <c r="M1150" i="1"/>
  <c r="M1151" i="1"/>
  <c r="M1152" i="1"/>
  <c r="M1153" i="1"/>
  <c r="M1154" i="1"/>
  <c r="M1155" i="1"/>
  <c r="M1156" i="1"/>
  <c r="M1157" i="1"/>
  <c r="M1158" i="1"/>
  <c r="M1159" i="1"/>
  <c r="M1160" i="1"/>
  <c r="M1161" i="1"/>
  <c r="M1162" i="1"/>
  <c r="M1163" i="1"/>
  <c r="M1164" i="1"/>
  <c r="M1165" i="1"/>
  <c r="M1166" i="1"/>
  <c r="M1167" i="1"/>
  <c r="M1168" i="1"/>
  <c r="M1169" i="1"/>
  <c r="M1170" i="1"/>
  <c r="M1171" i="1"/>
  <c r="M1172" i="1"/>
  <c r="M1173" i="1"/>
  <c r="M1174" i="1"/>
  <c r="M1175" i="1"/>
  <c r="M1176" i="1"/>
  <c r="M1177" i="1"/>
  <c r="M1178" i="1"/>
  <c r="M1179" i="1"/>
  <c r="M1180" i="1"/>
  <c r="M1181" i="1"/>
  <c r="M1182" i="1"/>
  <c r="M1183" i="1"/>
  <c r="M1184" i="1"/>
  <c r="M1185" i="1"/>
  <c r="M1186" i="1"/>
  <c r="M1187" i="1"/>
  <c r="M1188" i="1"/>
  <c r="M1189" i="1"/>
  <c r="M1190" i="1"/>
  <c r="M1191" i="1"/>
  <c r="M1192" i="1"/>
  <c r="M1193" i="1"/>
  <c r="M1194" i="1"/>
  <c r="M1195" i="1"/>
  <c r="M1196" i="1"/>
  <c r="M1197" i="1"/>
  <c r="M1198" i="1"/>
  <c r="M1199" i="1"/>
  <c r="M1200" i="1"/>
  <c r="M1201" i="1"/>
  <c r="M1202" i="1"/>
  <c r="M1203" i="1"/>
  <c r="M1204" i="1"/>
  <c r="M1205" i="1"/>
  <c r="M1206" i="1"/>
  <c r="M1207" i="1"/>
  <c r="M1208" i="1"/>
  <c r="M1209" i="1"/>
  <c r="M1210" i="1"/>
  <c r="M1211" i="1"/>
  <c r="M1212" i="1"/>
  <c r="M1213" i="1"/>
  <c r="M1214" i="1"/>
  <c r="M1215" i="1"/>
  <c r="M1216" i="1"/>
  <c r="M1217" i="1"/>
  <c r="M1218" i="1"/>
  <c r="M1219" i="1"/>
  <c r="M1220" i="1"/>
  <c r="M1221" i="1"/>
  <c r="M1222" i="1"/>
  <c r="M1223" i="1"/>
  <c r="M1224" i="1"/>
  <c r="M1225" i="1"/>
  <c r="M1226" i="1"/>
  <c r="M1227" i="1"/>
  <c r="M1228" i="1"/>
  <c r="M1229" i="1"/>
  <c r="M1230" i="1"/>
  <c r="M1231" i="1"/>
  <c r="M1232" i="1"/>
  <c r="M1233" i="1"/>
  <c r="M1234" i="1"/>
  <c r="M1235" i="1"/>
  <c r="M1236" i="1"/>
  <c r="M1237" i="1"/>
  <c r="M1238" i="1"/>
  <c r="M1239" i="1"/>
  <c r="M1240" i="1"/>
  <c r="M1241" i="1"/>
  <c r="M1242" i="1"/>
  <c r="M1243" i="1"/>
  <c r="M1244" i="1"/>
  <c r="M1245" i="1"/>
  <c r="M1246" i="1"/>
  <c r="M1247" i="1"/>
  <c r="M1248" i="1"/>
  <c r="M1249" i="1"/>
  <c r="M1250" i="1"/>
  <c r="M1251" i="1"/>
  <c r="M1252" i="1"/>
  <c r="M1253" i="1"/>
  <c r="M1254" i="1"/>
  <c r="M1255" i="1"/>
  <c r="M1256" i="1"/>
  <c r="M1257" i="1"/>
  <c r="M1258" i="1"/>
  <c r="M1259" i="1"/>
  <c r="M1260" i="1"/>
  <c r="M1261" i="1"/>
  <c r="M1262" i="1"/>
  <c r="M1263" i="1"/>
  <c r="M1264" i="1"/>
  <c r="M1265" i="1"/>
  <c r="M1266" i="1"/>
  <c r="M1267" i="1"/>
  <c r="M1268" i="1"/>
  <c r="M1269" i="1"/>
  <c r="M1270" i="1"/>
  <c r="M1271" i="1"/>
  <c r="M1272" i="1"/>
  <c r="M1273" i="1"/>
  <c r="M1274" i="1"/>
  <c r="M1275" i="1"/>
  <c r="M1276" i="1"/>
  <c r="M1277" i="1"/>
  <c r="M1278" i="1"/>
  <c r="M1279" i="1"/>
  <c r="M1280" i="1"/>
  <c r="M1281" i="1"/>
  <c r="M1282" i="1"/>
  <c r="M1283" i="1"/>
  <c r="M1284" i="1"/>
  <c r="M1285" i="1"/>
  <c r="M1286" i="1"/>
  <c r="M1287" i="1"/>
  <c r="M1288" i="1"/>
  <c r="M1289" i="1"/>
  <c r="M1290" i="1"/>
  <c r="M1291" i="1"/>
  <c r="M1292" i="1"/>
  <c r="M1293" i="1"/>
  <c r="M1294" i="1"/>
  <c r="M1295" i="1"/>
  <c r="M1296" i="1"/>
  <c r="M1297" i="1"/>
  <c r="M1298" i="1"/>
  <c r="M1299" i="1"/>
  <c r="M1300" i="1"/>
  <c r="M1301" i="1"/>
  <c r="M1302" i="1"/>
  <c r="M1303" i="1"/>
  <c r="M1304" i="1"/>
  <c r="M1305" i="1"/>
  <c r="M1306" i="1"/>
  <c r="M1307" i="1"/>
  <c r="M1308" i="1"/>
  <c r="M1309" i="1"/>
  <c r="M1310" i="1"/>
  <c r="M1311" i="1"/>
  <c r="M1312" i="1"/>
  <c r="M1313" i="1"/>
  <c r="M1314" i="1"/>
  <c r="M1315" i="1"/>
  <c r="M1316" i="1"/>
  <c r="M1317" i="1"/>
  <c r="M1318" i="1"/>
  <c r="M1319" i="1"/>
  <c r="M1320" i="1"/>
  <c r="M1321" i="1"/>
  <c r="M1322" i="1"/>
  <c r="M1323" i="1"/>
  <c r="M1324" i="1"/>
  <c r="M1325" i="1"/>
  <c r="M1326" i="1"/>
  <c r="M1327" i="1"/>
  <c r="M1328" i="1"/>
  <c r="M1329" i="1"/>
  <c r="M1330" i="1"/>
  <c r="M1331" i="1"/>
  <c r="M1332" i="1"/>
  <c r="M1333" i="1"/>
  <c r="M1334" i="1"/>
  <c r="M1335" i="1"/>
  <c r="M1336" i="1"/>
  <c r="M1337" i="1"/>
  <c r="M1338" i="1"/>
  <c r="M1339" i="1"/>
  <c r="M1340" i="1"/>
  <c r="M1341" i="1"/>
  <c r="M1342" i="1"/>
  <c r="M1343" i="1"/>
  <c r="M1344" i="1"/>
  <c r="M1345" i="1"/>
  <c r="M1346" i="1"/>
  <c r="M1347" i="1"/>
  <c r="M1348" i="1"/>
  <c r="M1349" i="1"/>
  <c r="M1350" i="1"/>
  <c r="M1351" i="1"/>
  <c r="M1352" i="1"/>
  <c r="M1353" i="1"/>
  <c r="M1354" i="1"/>
  <c r="M1355" i="1"/>
  <c r="M1356" i="1"/>
  <c r="M1357" i="1"/>
  <c r="M1358" i="1"/>
  <c r="M1359" i="1"/>
  <c r="M1360" i="1"/>
  <c r="M1361" i="1"/>
  <c r="M1362" i="1"/>
  <c r="M1363" i="1"/>
  <c r="M1364" i="1"/>
  <c r="M1365" i="1"/>
  <c r="M1366" i="1"/>
  <c r="M1367" i="1"/>
  <c r="M1368" i="1"/>
  <c r="M1369" i="1"/>
  <c r="M1370" i="1"/>
  <c r="M1371" i="1"/>
  <c r="M1372" i="1"/>
  <c r="M1373" i="1"/>
  <c r="M1374" i="1"/>
  <c r="M1375" i="1"/>
  <c r="M1376" i="1"/>
  <c r="M1377" i="1"/>
  <c r="M1378" i="1"/>
  <c r="M1379" i="1"/>
  <c r="M1380" i="1"/>
  <c r="M1381" i="1"/>
  <c r="M1382" i="1"/>
  <c r="M1383" i="1"/>
  <c r="M1384" i="1"/>
  <c r="M1385" i="1"/>
  <c r="M1386" i="1"/>
  <c r="M1387" i="1"/>
  <c r="M1388" i="1"/>
  <c r="M1389" i="1"/>
  <c r="M1390" i="1"/>
  <c r="M1391" i="1"/>
  <c r="M1392" i="1"/>
  <c r="M1393" i="1"/>
  <c r="M1394" i="1"/>
  <c r="M1395" i="1"/>
  <c r="M1396" i="1"/>
  <c r="M1397" i="1"/>
  <c r="M1398" i="1"/>
  <c r="M1399" i="1"/>
  <c r="M1400" i="1"/>
  <c r="M1401" i="1"/>
  <c r="M1402" i="1"/>
  <c r="M1403" i="1"/>
  <c r="M1404" i="1"/>
  <c r="M1405" i="1"/>
  <c r="M1406" i="1"/>
  <c r="M1407" i="1"/>
  <c r="M1408" i="1"/>
  <c r="M1409" i="1"/>
  <c r="M1410" i="1"/>
  <c r="M1411" i="1"/>
  <c r="M1412" i="1"/>
  <c r="M1413" i="1"/>
  <c r="M1414" i="1"/>
  <c r="M1415" i="1"/>
  <c r="M1416" i="1"/>
  <c r="M1417" i="1"/>
  <c r="M1418" i="1"/>
  <c r="M1419" i="1"/>
  <c r="M1420" i="1"/>
  <c r="M1421" i="1"/>
  <c r="M1422" i="1"/>
  <c r="M1423" i="1"/>
  <c r="M1424" i="1"/>
  <c r="M1425" i="1"/>
  <c r="M1426" i="1"/>
  <c r="M1427" i="1"/>
  <c r="M1428" i="1"/>
  <c r="M1429" i="1"/>
  <c r="M1430" i="1"/>
  <c r="M1431" i="1"/>
  <c r="M1432" i="1"/>
  <c r="M1433" i="1"/>
  <c r="M1434" i="1"/>
  <c r="M1435" i="1"/>
  <c r="M1436" i="1"/>
  <c r="M1437" i="1"/>
  <c r="M1438" i="1"/>
  <c r="M1439" i="1"/>
  <c r="M1440" i="1"/>
  <c r="M1441" i="1"/>
  <c r="M1442" i="1"/>
  <c r="M1443" i="1"/>
  <c r="M1444" i="1"/>
  <c r="M1445" i="1"/>
  <c r="M1446" i="1"/>
  <c r="M1447" i="1"/>
  <c r="M1448" i="1"/>
  <c r="M1449" i="1"/>
  <c r="M1450" i="1"/>
  <c r="M1451" i="1"/>
  <c r="M1452" i="1"/>
  <c r="M1453" i="1"/>
  <c r="M1454" i="1"/>
  <c r="M1455" i="1"/>
  <c r="M1456" i="1"/>
  <c r="M1457" i="1"/>
  <c r="M1458" i="1"/>
  <c r="M1459" i="1"/>
  <c r="M1460" i="1"/>
  <c r="M1461" i="1"/>
  <c r="M1462" i="1"/>
  <c r="M1463" i="1"/>
  <c r="M1464" i="1"/>
  <c r="M1465" i="1"/>
  <c r="M1466" i="1"/>
  <c r="M1467" i="1"/>
  <c r="M1468" i="1"/>
  <c r="M1469" i="1"/>
  <c r="M1470" i="1"/>
  <c r="M1471" i="1"/>
  <c r="M1472" i="1"/>
  <c r="M1473" i="1"/>
  <c r="M1474" i="1"/>
  <c r="M1475" i="1"/>
  <c r="M1476" i="1"/>
  <c r="M1477" i="1"/>
  <c r="M1478" i="1"/>
  <c r="M1479" i="1"/>
  <c r="M1480" i="1"/>
  <c r="M1481" i="1"/>
  <c r="M1482" i="1"/>
  <c r="M1483" i="1"/>
  <c r="M1484" i="1"/>
  <c r="M1485" i="1"/>
  <c r="M1486" i="1"/>
  <c r="M1487" i="1"/>
  <c r="M1488" i="1"/>
  <c r="M1489" i="1"/>
  <c r="M1490" i="1"/>
  <c r="M1491" i="1"/>
  <c r="M1492" i="1"/>
  <c r="M1493" i="1"/>
  <c r="M1494" i="1"/>
  <c r="M1495" i="1"/>
  <c r="M1496" i="1"/>
  <c r="M1497" i="1"/>
  <c r="M1498" i="1"/>
  <c r="M1499" i="1"/>
  <c r="M1500" i="1"/>
  <c r="M1501" i="1"/>
  <c r="M1502" i="1"/>
  <c r="M1503" i="1"/>
  <c r="M1504" i="1"/>
  <c r="M1505" i="1"/>
  <c r="M1506" i="1"/>
  <c r="M1507" i="1"/>
  <c r="M1508" i="1"/>
  <c r="M1509" i="1"/>
  <c r="M1510" i="1"/>
  <c r="M1511" i="1"/>
  <c r="M1512" i="1"/>
  <c r="M1513" i="1"/>
  <c r="M1514" i="1"/>
  <c r="M1515" i="1"/>
  <c r="M1516" i="1"/>
  <c r="M1517" i="1"/>
  <c r="M1518" i="1"/>
  <c r="M1519" i="1"/>
  <c r="M1520" i="1"/>
  <c r="M1521" i="1"/>
  <c r="M1522" i="1"/>
  <c r="M1523" i="1"/>
  <c r="M1524" i="1"/>
  <c r="M1525" i="1"/>
  <c r="M1526" i="1"/>
  <c r="M1527" i="1"/>
  <c r="M1528" i="1"/>
  <c r="M1529" i="1"/>
  <c r="M1530" i="1"/>
  <c r="M1531" i="1"/>
  <c r="M1532" i="1"/>
  <c r="M1533" i="1"/>
  <c r="M1534" i="1"/>
  <c r="M1535" i="1"/>
  <c r="M1536" i="1"/>
  <c r="M1537" i="1"/>
  <c r="M1538" i="1"/>
  <c r="M1539" i="1"/>
  <c r="M1540" i="1"/>
  <c r="M1541" i="1"/>
  <c r="M1542" i="1"/>
  <c r="M1543" i="1"/>
  <c r="M1544" i="1"/>
  <c r="M1545" i="1"/>
  <c r="M1546" i="1"/>
  <c r="M1547" i="1"/>
  <c r="M1548" i="1"/>
  <c r="M1549" i="1"/>
  <c r="M1550" i="1"/>
  <c r="M1551" i="1"/>
  <c r="M1552" i="1"/>
  <c r="M1553" i="1"/>
  <c r="M1554" i="1"/>
  <c r="M1555" i="1"/>
  <c r="M1556" i="1"/>
  <c r="M1557" i="1"/>
  <c r="M1558" i="1"/>
  <c r="M1559" i="1"/>
  <c r="M1560" i="1"/>
  <c r="M1561" i="1"/>
  <c r="M1562" i="1"/>
  <c r="M1563" i="1"/>
  <c r="M1564" i="1"/>
  <c r="M1565" i="1"/>
  <c r="M1566" i="1"/>
  <c r="M1567" i="1"/>
  <c r="M1568" i="1"/>
  <c r="M1569" i="1"/>
  <c r="M1570" i="1"/>
  <c r="M1571" i="1"/>
  <c r="M1572" i="1"/>
  <c r="M1573" i="1"/>
  <c r="M1574" i="1"/>
  <c r="M1575" i="1"/>
  <c r="M1576" i="1"/>
  <c r="M1577" i="1"/>
  <c r="M1578" i="1"/>
  <c r="M1579" i="1"/>
  <c r="M1580" i="1"/>
  <c r="M1581" i="1"/>
  <c r="M1582" i="1"/>
  <c r="M1583" i="1"/>
  <c r="M1584" i="1"/>
  <c r="M1585" i="1"/>
  <c r="M1586" i="1"/>
  <c r="M1587" i="1"/>
  <c r="M1588" i="1"/>
  <c r="M1589" i="1"/>
  <c r="M1590" i="1"/>
  <c r="M1591" i="1"/>
  <c r="M1592" i="1"/>
  <c r="M1593" i="1"/>
  <c r="M1594" i="1"/>
  <c r="M1595" i="1"/>
  <c r="M1596" i="1"/>
  <c r="M1597" i="1"/>
  <c r="M1598" i="1"/>
  <c r="M1599" i="1"/>
  <c r="M1600" i="1"/>
  <c r="M1601" i="1"/>
  <c r="M1602" i="1"/>
  <c r="M1603" i="1"/>
  <c r="M1604" i="1"/>
  <c r="M1605" i="1"/>
  <c r="M1606" i="1"/>
  <c r="M1607" i="1"/>
  <c r="M1608" i="1"/>
  <c r="M1609" i="1"/>
  <c r="M1610" i="1"/>
  <c r="M1611" i="1"/>
  <c r="M1612" i="1"/>
  <c r="M1613" i="1"/>
  <c r="M1614" i="1"/>
  <c r="M1615" i="1"/>
  <c r="M1616" i="1"/>
  <c r="M1617" i="1"/>
  <c r="M1618" i="1"/>
  <c r="M1619" i="1"/>
  <c r="M1620" i="1"/>
  <c r="M1621" i="1"/>
  <c r="M1622" i="1"/>
  <c r="M1623" i="1"/>
  <c r="M1624" i="1"/>
  <c r="M1625" i="1"/>
  <c r="M1626" i="1"/>
  <c r="M1627" i="1"/>
  <c r="M1628" i="1"/>
  <c r="M1629" i="1"/>
  <c r="M1630" i="1"/>
  <c r="M1631" i="1"/>
  <c r="M1632" i="1"/>
  <c r="M1633" i="1"/>
  <c r="M1634" i="1"/>
  <c r="M1635" i="1"/>
  <c r="M1636" i="1"/>
  <c r="M1637" i="1"/>
  <c r="M1638" i="1"/>
  <c r="M1639" i="1"/>
  <c r="M1640" i="1"/>
  <c r="M1641" i="1"/>
  <c r="M1642" i="1"/>
  <c r="M1643" i="1"/>
  <c r="M1644" i="1"/>
  <c r="M1645" i="1"/>
  <c r="M1646" i="1"/>
  <c r="M1647" i="1"/>
  <c r="M1648" i="1"/>
  <c r="M1649" i="1"/>
  <c r="M1650" i="1"/>
  <c r="M1651" i="1"/>
  <c r="M1652" i="1"/>
  <c r="M1653" i="1"/>
  <c r="M1654" i="1"/>
  <c r="M1655" i="1"/>
  <c r="M1656" i="1"/>
  <c r="M1657" i="1"/>
  <c r="M1658" i="1"/>
  <c r="M1659" i="1"/>
  <c r="M1660" i="1"/>
  <c r="M1661" i="1"/>
  <c r="M1662" i="1"/>
  <c r="M1663" i="1"/>
  <c r="M1664" i="1"/>
  <c r="M1665" i="1"/>
  <c r="M1666" i="1"/>
  <c r="M1667" i="1"/>
  <c r="M1668" i="1"/>
  <c r="M1669" i="1"/>
  <c r="M1670" i="1"/>
  <c r="M1671" i="1"/>
  <c r="M1672" i="1"/>
  <c r="M1673" i="1"/>
  <c r="M1674" i="1"/>
  <c r="M1675" i="1"/>
  <c r="M1676" i="1"/>
  <c r="M1677" i="1"/>
  <c r="M1678" i="1"/>
  <c r="M1679" i="1"/>
  <c r="M1680" i="1"/>
  <c r="M1681" i="1"/>
  <c r="M1682" i="1"/>
  <c r="M1683" i="1"/>
  <c r="M1684" i="1"/>
  <c r="M1685" i="1"/>
  <c r="M1686" i="1"/>
  <c r="M1687" i="1"/>
  <c r="M1688" i="1"/>
  <c r="M1689" i="1"/>
  <c r="M1690" i="1"/>
  <c r="M1691" i="1"/>
  <c r="M1692" i="1"/>
  <c r="M1693" i="1"/>
  <c r="M1694" i="1"/>
  <c r="M1695" i="1"/>
  <c r="M1696" i="1"/>
  <c r="M1697" i="1"/>
  <c r="M1698" i="1"/>
  <c r="M1699" i="1"/>
  <c r="M1700" i="1"/>
  <c r="M1701" i="1"/>
  <c r="M1702" i="1"/>
  <c r="M1703" i="1"/>
  <c r="M1704" i="1"/>
  <c r="M1705" i="1"/>
  <c r="M1706" i="1"/>
  <c r="M1707" i="1"/>
  <c r="M1708" i="1"/>
  <c r="M1709" i="1"/>
  <c r="M1710" i="1"/>
  <c r="M1711" i="1"/>
  <c r="M1712" i="1"/>
  <c r="M1713" i="1"/>
  <c r="M1714" i="1"/>
  <c r="M1715" i="1"/>
  <c r="M1716" i="1"/>
  <c r="M1717" i="1"/>
  <c r="M1718" i="1"/>
  <c r="M1719" i="1"/>
  <c r="M1720" i="1"/>
  <c r="M1721" i="1"/>
  <c r="M1722" i="1"/>
  <c r="M1723" i="1"/>
  <c r="M1724" i="1"/>
  <c r="M1725" i="1"/>
  <c r="M1726" i="1"/>
  <c r="M1727" i="1"/>
  <c r="M1728" i="1"/>
  <c r="M1729" i="1"/>
  <c r="M1730" i="1"/>
  <c r="M1731" i="1"/>
  <c r="M1732" i="1"/>
  <c r="M1733" i="1"/>
  <c r="M1734" i="1"/>
  <c r="M1735" i="1"/>
  <c r="M1736" i="1"/>
  <c r="M1737" i="1"/>
  <c r="M1738" i="1"/>
  <c r="M1739" i="1"/>
  <c r="M1740" i="1"/>
  <c r="M1741" i="1"/>
  <c r="M1742" i="1"/>
  <c r="M1743" i="1"/>
  <c r="M1744" i="1"/>
  <c r="M1745" i="1"/>
  <c r="M1746" i="1"/>
  <c r="M1747" i="1"/>
  <c r="M1748" i="1"/>
  <c r="M1749" i="1"/>
  <c r="M1750" i="1"/>
  <c r="M1751" i="1"/>
  <c r="M1752" i="1"/>
  <c r="M1753" i="1"/>
  <c r="M1754" i="1"/>
  <c r="M1755" i="1"/>
  <c r="M1756" i="1"/>
  <c r="M1757" i="1"/>
  <c r="M1758" i="1"/>
  <c r="M1759" i="1"/>
  <c r="M1760" i="1"/>
  <c r="M1761" i="1"/>
  <c r="M1762" i="1"/>
  <c r="M1763" i="1"/>
  <c r="M1764" i="1"/>
  <c r="M1765" i="1"/>
  <c r="M1766" i="1"/>
  <c r="M1767" i="1"/>
  <c r="M1768" i="1"/>
  <c r="M1769" i="1"/>
  <c r="M1770" i="1"/>
  <c r="M1771" i="1"/>
  <c r="M1772" i="1"/>
  <c r="M1773" i="1"/>
  <c r="M1774" i="1"/>
  <c r="M1775" i="1"/>
  <c r="M1776" i="1"/>
  <c r="M1777" i="1"/>
  <c r="M1778" i="1"/>
  <c r="M1779" i="1"/>
  <c r="M1780" i="1"/>
  <c r="M1781" i="1"/>
  <c r="M1782" i="1"/>
  <c r="M1783" i="1"/>
  <c r="M1784" i="1"/>
  <c r="M1785" i="1"/>
  <c r="M1786" i="1"/>
  <c r="M1787" i="1"/>
  <c r="M1788" i="1"/>
  <c r="M1789" i="1"/>
  <c r="M1790" i="1"/>
  <c r="M1791" i="1"/>
  <c r="M1792" i="1"/>
  <c r="M1793" i="1"/>
  <c r="M1794" i="1"/>
  <c r="M1795" i="1"/>
  <c r="M1796" i="1"/>
  <c r="M1797" i="1"/>
  <c r="M1798" i="1"/>
  <c r="M1799" i="1"/>
  <c r="M1800" i="1"/>
  <c r="M1801" i="1"/>
  <c r="M1802" i="1"/>
  <c r="M1803" i="1"/>
  <c r="M1804" i="1"/>
  <c r="M1805" i="1"/>
  <c r="M1806" i="1"/>
  <c r="M1807" i="1"/>
  <c r="M1808" i="1"/>
  <c r="M1809" i="1"/>
  <c r="M1810" i="1"/>
  <c r="M1811" i="1"/>
  <c r="M1812" i="1"/>
  <c r="M1813" i="1"/>
  <c r="M1814" i="1"/>
  <c r="M1815" i="1"/>
  <c r="M1816" i="1"/>
  <c r="M1817" i="1"/>
  <c r="M1818" i="1"/>
  <c r="M1819" i="1"/>
  <c r="M1820" i="1"/>
  <c r="M1821" i="1"/>
  <c r="M1822" i="1"/>
  <c r="M1823" i="1"/>
  <c r="M1824" i="1"/>
  <c r="M1825" i="1"/>
  <c r="M1826" i="1"/>
  <c r="M1827" i="1"/>
  <c r="M1828" i="1"/>
  <c r="M1829" i="1"/>
  <c r="M1830" i="1"/>
  <c r="M1831" i="1"/>
  <c r="M1832" i="1"/>
  <c r="M1833" i="1"/>
  <c r="M1834" i="1"/>
  <c r="M1835" i="1"/>
  <c r="M1836" i="1"/>
  <c r="M1837" i="1"/>
  <c r="M1838" i="1"/>
  <c r="M1839" i="1"/>
  <c r="M1840" i="1"/>
  <c r="M1841" i="1"/>
  <c r="M1842" i="1"/>
  <c r="M1843" i="1"/>
  <c r="M1844" i="1"/>
  <c r="M1845" i="1"/>
  <c r="M1846" i="1"/>
  <c r="M1847" i="1"/>
  <c r="M1848" i="1"/>
  <c r="M1849" i="1"/>
  <c r="M1850" i="1"/>
  <c r="M1851" i="1"/>
  <c r="M1852" i="1"/>
  <c r="M1853" i="1"/>
  <c r="M1854" i="1"/>
  <c r="M1855" i="1"/>
  <c r="M1856" i="1"/>
  <c r="M1857" i="1"/>
  <c r="M1858" i="1"/>
  <c r="M1859" i="1"/>
  <c r="M1860" i="1"/>
  <c r="M1861" i="1"/>
  <c r="M1862" i="1"/>
  <c r="M1863" i="1"/>
  <c r="M1864" i="1"/>
  <c r="M1865" i="1"/>
  <c r="M1866" i="1"/>
  <c r="M1867" i="1"/>
  <c r="M1868" i="1"/>
  <c r="M1869" i="1"/>
  <c r="M1870" i="1"/>
  <c r="M1871" i="1"/>
  <c r="M1872" i="1"/>
  <c r="M1873" i="1"/>
  <c r="M1874" i="1"/>
  <c r="M1875" i="1"/>
  <c r="M1876" i="1"/>
  <c r="M1877" i="1"/>
  <c r="M1878" i="1"/>
  <c r="M1879" i="1"/>
  <c r="M1880" i="1"/>
  <c r="M1881" i="1"/>
  <c r="M1882" i="1"/>
  <c r="M1883" i="1"/>
  <c r="M1884" i="1"/>
  <c r="M1885" i="1"/>
  <c r="M1886" i="1"/>
  <c r="M1887" i="1"/>
  <c r="M1888" i="1"/>
  <c r="M1889" i="1"/>
  <c r="M1890" i="1"/>
  <c r="M1891" i="1"/>
  <c r="M1892" i="1"/>
  <c r="M1893" i="1"/>
  <c r="M1894" i="1"/>
  <c r="M1895" i="1"/>
  <c r="M1896" i="1"/>
  <c r="M1897" i="1"/>
  <c r="M1898" i="1"/>
  <c r="M1899" i="1"/>
  <c r="M1900" i="1"/>
  <c r="M1901" i="1"/>
  <c r="M1902" i="1"/>
  <c r="M1903" i="1"/>
  <c r="M1904" i="1"/>
  <c r="M1905" i="1"/>
  <c r="M1906" i="1"/>
  <c r="M1907" i="1"/>
  <c r="M1908" i="1"/>
  <c r="M1909" i="1"/>
  <c r="M1910" i="1"/>
  <c r="M1911" i="1"/>
  <c r="M1912" i="1"/>
  <c r="M1913" i="1"/>
  <c r="M1914" i="1"/>
  <c r="M1915" i="1"/>
  <c r="M1916" i="1"/>
  <c r="M1917" i="1"/>
  <c r="M1918" i="1"/>
  <c r="M1919" i="1"/>
  <c r="M1920" i="1"/>
  <c r="M1921" i="1"/>
  <c r="M1922" i="1"/>
  <c r="M1923" i="1"/>
  <c r="M1924" i="1"/>
  <c r="M1925" i="1"/>
  <c r="M1926" i="1"/>
  <c r="M1927" i="1"/>
  <c r="M1928" i="1"/>
  <c r="M1929" i="1"/>
  <c r="M1930" i="1"/>
  <c r="M1931" i="1"/>
  <c r="M1932" i="1"/>
  <c r="M1933" i="1"/>
  <c r="M1934" i="1"/>
  <c r="M1935" i="1"/>
  <c r="M1936" i="1"/>
  <c r="M1937" i="1"/>
  <c r="M1938" i="1"/>
  <c r="M1939" i="1"/>
  <c r="M1940" i="1"/>
  <c r="M1941" i="1"/>
  <c r="M1942" i="1"/>
  <c r="M1943" i="1"/>
  <c r="M1944" i="1"/>
  <c r="M1945" i="1"/>
  <c r="M1946" i="1"/>
  <c r="M1947" i="1"/>
  <c r="M1948" i="1"/>
  <c r="M1949" i="1"/>
  <c r="M1950" i="1"/>
  <c r="M1951" i="1"/>
  <c r="M1952" i="1"/>
  <c r="M1953" i="1"/>
  <c r="M1954" i="1"/>
  <c r="M1955" i="1"/>
  <c r="M1956" i="1"/>
  <c r="M1957" i="1"/>
  <c r="M1958" i="1"/>
  <c r="M1959" i="1"/>
  <c r="M1960" i="1"/>
  <c r="M1961" i="1"/>
  <c r="M1962" i="1"/>
  <c r="M1963" i="1"/>
  <c r="M1964" i="1"/>
  <c r="M1965" i="1"/>
  <c r="M1966" i="1"/>
  <c r="M1967" i="1"/>
  <c r="M1968" i="1"/>
  <c r="M1969" i="1"/>
  <c r="M1970" i="1"/>
  <c r="M1971" i="1"/>
  <c r="M1972" i="1"/>
  <c r="M1973" i="1"/>
  <c r="M1974" i="1"/>
  <c r="M1975" i="1"/>
  <c r="M1976" i="1"/>
  <c r="M1977" i="1"/>
  <c r="M1978" i="1"/>
  <c r="M1979" i="1"/>
  <c r="M1980" i="1"/>
  <c r="M1981" i="1"/>
  <c r="M1982" i="1"/>
  <c r="M1983" i="1"/>
  <c r="M1984" i="1"/>
  <c r="M1985" i="1"/>
  <c r="M1986" i="1"/>
  <c r="M1987" i="1"/>
  <c r="M1988" i="1"/>
  <c r="M1989" i="1"/>
  <c r="M1990" i="1"/>
  <c r="M1991" i="1"/>
  <c r="M1992" i="1"/>
  <c r="M1993" i="1"/>
  <c r="M1994" i="1"/>
  <c r="M1995" i="1"/>
  <c r="M1996" i="1"/>
  <c r="M1997" i="1"/>
  <c r="M1998" i="1"/>
  <c r="M1999" i="1"/>
  <c r="M2000" i="1"/>
  <c r="M2001"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O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N3" i="1"/>
  <c r="N4" i="1"/>
  <c r="N5" i="1"/>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5" i="1"/>
  <c r="N66" i="1"/>
  <c r="N67" i="1"/>
  <c r="N68" i="1"/>
  <c r="N69"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3" i="1"/>
  <c r="N104" i="1"/>
  <c r="N105" i="1"/>
  <c r="N106" i="1"/>
  <c r="N107" i="1"/>
  <c r="N108"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3" i="1"/>
  <c r="N144" i="1"/>
  <c r="N145" i="1"/>
  <c r="N146" i="1"/>
  <c r="N147" i="1"/>
  <c r="N148" i="1"/>
  <c r="N149" i="1"/>
  <c r="N150" i="1"/>
  <c r="N151" i="1"/>
  <c r="N152" i="1"/>
  <c r="N153" i="1"/>
  <c r="N154" i="1"/>
  <c r="N155" i="1"/>
  <c r="N156" i="1"/>
  <c r="N157" i="1"/>
  <c r="N158" i="1"/>
  <c r="N159" i="1"/>
  <c r="N160" i="1"/>
  <c r="N161" i="1"/>
  <c r="N162" i="1"/>
  <c r="N163" i="1"/>
  <c r="N164" i="1"/>
  <c r="N165" i="1"/>
  <c r="N166" i="1"/>
  <c r="N167" i="1"/>
  <c r="N168" i="1"/>
  <c r="N169" i="1"/>
  <c r="N170" i="1"/>
  <c r="N171" i="1"/>
  <c r="N172" i="1"/>
  <c r="N173" i="1"/>
  <c r="N174" i="1"/>
  <c r="N175"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8" i="1"/>
  <c r="N249" i="1"/>
  <c r="N250" i="1"/>
  <c r="N251" i="1"/>
  <c r="N252" i="1"/>
  <c r="N253" i="1"/>
  <c r="N254" i="1"/>
  <c r="N255" i="1"/>
  <c r="N256" i="1"/>
  <c r="N257" i="1"/>
  <c r="N258" i="1"/>
  <c r="N259" i="1"/>
  <c r="N260" i="1"/>
  <c r="N261" i="1"/>
  <c r="N262" i="1"/>
  <c r="N263" i="1"/>
  <c r="N264" i="1"/>
  <c r="N265" i="1"/>
  <c r="N266" i="1"/>
  <c r="N267" i="1"/>
  <c r="N268" i="1"/>
  <c r="N269" i="1"/>
  <c r="N270" i="1"/>
  <c r="N271" i="1"/>
  <c r="N272" i="1"/>
  <c r="N273" i="1"/>
  <c r="N274" i="1"/>
  <c r="N275" i="1"/>
  <c r="N276" i="1"/>
  <c r="N277" i="1"/>
  <c r="N278" i="1"/>
  <c r="N279" i="1"/>
  <c r="N280" i="1"/>
  <c r="N281" i="1"/>
  <c r="N282" i="1"/>
  <c r="N283" i="1"/>
  <c r="N284" i="1"/>
  <c r="N285" i="1"/>
  <c r="N286" i="1"/>
  <c r="N287" i="1"/>
  <c r="N288" i="1"/>
  <c r="N289"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7" i="1"/>
  <c r="N368" i="1"/>
  <c r="N369" i="1"/>
  <c r="N370" i="1"/>
  <c r="N371" i="1"/>
  <c r="N372" i="1"/>
  <c r="N373" i="1"/>
  <c r="N374" i="1"/>
  <c r="N375" i="1"/>
  <c r="N376" i="1"/>
  <c r="N377" i="1"/>
  <c r="N378" i="1"/>
  <c r="N379" i="1"/>
  <c r="N380" i="1"/>
  <c r="N381" i="1"/>
  <c r="N382"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5"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69" i="1"/>
  <c r="N470" i="1"/>
  <c r="N471" i="1"/>
  <c r="N472" i="1"/>
  <c r="N473" i="1"/>
  <c r="N474" i="1"/>
  <c r="N475" i="1"/>
  <c r="N476" i="1"/>
  <c r="N477" i="1"/>
  <c r="N478" i="1"/>
  <c r="N479" i="1"/>
  <c r="N480"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5" i="1"/>
  <c r="N516"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7"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79" i="1"/>
  <c r="N580" i="1"/>
  <c r="N581" i="1"/>
  <c r="N582" i="1"/>
  <c r="N583" i="1"/>
  <c r="N584" i="1"/>
  <c r="N585" i="1"/>
  <c r="N586" i="1"/>
  <c r="N587" i="1"/>
  <c r="N588" i="1"/>
  <c r="N589" i="1"/>
  <c r="N590" i="1"/>
  <c r="N591" i="1"/>
  <c r="N592" i="1"/>
  <c r="N593" i="1"/>
  <c r="N594" i="1"/>
  <c r="N595" i="1"/>
  <c r="N596" i="1"/>
  <c r="N597" i="1"/>
  <c r="N598" i="1"/>
  <c r="N599" i="1"/>
  <c r="N600" i="1"/>
  <c r="N601" i="1"/>
  <c r="N602" i="1"/>
  <c r="N603" i="1"/>
  <c r="N604"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0" i="1"/>
  <c r="N641" i="1"/>
  <c r="N642" i="1"/>
  <c r="N643" i="1"/>
  <c r="N644" i="1"/>
  <c r="N645" i="1"/>
  <c r="N646" i="1"/>
  <c r="N647" i="1"/>
  <c r="N648" i="1"/>
  <c r="N649" i="1"/>
  <c r="N650" i="1"/>
  <c r="N651" i="1"/>
  <c r="N652" i="1"/>
  <c r="N653" i="1"/>
  <c r="N654" i="1"/>
  <c r="N655" i="1"/>
  <c r="N656" i="1"/>
  <c r="N657" i="1"/>
  <c r="N658" i="1"/>
  <c r="N659" i="1"/>
  <c r="N660" i="1"/>
  <c r="N661" i="1"/>
  <c r="N662" i="1"/>
  <c r="N663" i="1"/>
  <c r="N664" i="1"/>
  <c r="N665" i="1"/>
  <c r="N666" i="1"/>
  <c r="N667" i="1"/>
  <c r="N668" i="1"/>
  <c r="N669" i="1"/>
  <c r="N670" i="1"/>
  <c r="N671" i="1"/>
  <c r="N672" i="1"/>
  <c r="N673" i="1"/>
  <c r="N674" i="1"/>
  <c r="N675" i="1"/>
  <c r="N676" i="1"/>
  <c r="N677" i="1"/>
  <c r="N678" i="1"/>
  <c r="N679" i="1"/>
  <c r="N680" i="1"/>
  <c r="N681" i="1"/>
  <c r="N682" i="1"/>
  <c r="N683" i="1"/>
  <c r="N684" i="1"/>
  <c r="N685" i="1"/>
  <c r="N686" i="1"/>
  <c r="N687" i="1"/>
  <c r="N688" i="1"/>
  <c r="N689" i="1"/>
  <c r="N690" i="1"/>
  <c r="N691" i="1"/>
  <c r="N692" i="1"/>
  <c r="N693" i="1"/>
  <c r="N694" i="1"/>
  <c r="N695" i="1"/>
  <c r="N696" i="1"/>
  <c r="N697" i="1"/>
  <c r="N698" i="1"/>
  <c r="N699" i="1"/>
  <c r="N700"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3" i="1"/>
  <c r="N744" i="1"/>
  <c r="N745" i="1"/>
  <c r="N746" i="1"/>
  <c r="N747" i="1"/>
  <c r="N748" i="1"/>
  <c r="N749" i="1"/>
  <c r="N750" i="1"/>
  <c r="N751" i="1"/>
  <c r="N752" i="1"/>
  <c r="N753" i="1"/>
  <c r="N754" i="1"/>
  <c r="N755" i="1"/>
  <c r="N756" i="1"/>
  <c r="N757" i="1"/>
  <c r="N758" i="1"/>
  <c r="N759" i="1"/>
  <c r="N760" i="1"/>
  <c r="N761" i="1"/>
  <c r="N762" i="1"/>
  <c r="N763" i="1"/>
  <c r="N764" i="1"/>
  <c r="N765" i="1"/>
  <c r="N766" i="1"/>
  <c r="N767" i="1"/>
  <c r="N768" i="1"/>
  <c r="N769" i="1"/>
  <c r="N770" i="1"/>
  <c r="N771" i="1"/>
  <c r="N772" i="1"/>
  <c r="N773" i="1"/>
  <c r="N774" i="1"/>
  <c r="N775" i="1"/>
  <c r="N776"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8" i="1"/>
  <c r="N819" i="1"/>
  <c r="N820" i="1"/>
  <c r="N821" i="1"/>
  <c r="N822" i="1"/>
  <c r="N823" i="1"/>
  <c r="N824" i="1"/>
  <c r="N825" i="1"/>
  <c r="N826" i="1"/>
  <c r="N827" i="1"/>
  <c r="N828" i="1"/>
  <c r="N829" i="1"/>
  <c r="N830" i="1"/>
  <c r="N831" i="1"/>
  <c r="N832" i="1"/>
  <c r="N833" i="1"/>
  <c r="N834" i="1"/>
  <c r="N835" i="1"/>
  <c r="N836" i="1"/>
  <c r="N837" i="1"/>
  <c r="N838" i="1"/>
  <c r="N839" i="1"/>
  <c r="N840" i="1"/>
  <c r="N841" i="1"/>
  <c r="N842" i="1"/>
  <c r="N843" i="1"/>
  <c r="N844" i="1"/>
  <c r="N845" i="1"/>
  <c r="N846" i="1"/>
  <c r="N847" i="1"/>
  <c r="N848" i="1"/>
  <c r="N849" i="1"/>
  <c r="N850" i="1"/>
  <c r="N851" i="1"/>
  <c r="N852" i="1"/>
  <c r="N853" i="1"/>
  <c r="N854" i="1"/>
  <c r="N855" i="1"/>
  <c r="N856" i="1"/>
  <c r="N857" i="1"/>
  <c r="N858" i="1"/>
  <c r="N859" i="1"/>
  <c r="N860" i="1"/>
  <c r="N861" i="1"/>
  <c r="N862" i="1"/>
  <c r="N863" i="1"/>
  <c r="N864" i="1"/>
  <c r="N865" i="1"/>
  <c r="N866" i="1"/>
  <c r="N867" i="1"/>
  <c r="N868" i="1"/>
  <c r="N869" i="1"/>
  <c r="N870" i="1"/>
  <c r="N871" i="1"/>
  <c r="N872" i="1"/>
  <c r="N873" i="1"/>
  <c r="N874" i="1"/>
  <c r="N875" i="1"/>
  <c r="N876" i="1"/>
  <c r="N877" i="1"/>
  <c r="N878" i="1"/>
  <c r="N879" i="1"/>
  <c r="N880" i="1"/>
  <c r="N881" i="1"/>
  <c r="N882" i="1"/>
  <c r="N883" i="1"/>
  <c r="N884" i="1"/>
  <c r="N885" i="1"/>
  <c r="N886" i="1"/>
  <c r="N887" i="1"/>
  <c r="N888" i="1"/>
  <c r="N889" i="1"/>
  <c r="N890" i="1"/>
  <c r="N891" i="1"/>
  <c r="N892" i="1"/>
  <c r="N893" i="1"/>
  <c r="N894" i="1"/>
  <c r="N895" i="1"/>
  <c r="N896" i="1"/>
  <c r="N897" i="1"/>
  <c r="N898" i="1"/>
  <c r="N899" i="1"/>
  <c r="N900" i="1"/>
  <c r="N901" i="1"/>
  <c r="N902" i="1"/>
  <c r="N903" i="1"/>
  <c r="N904" i="1"/>
  <c r="N905" i="1"/>
  <c r="N906" i="1"/>
  <c r="N907" i="1"/>
  <c r="N908" i="1"/>
  <c r="N909" i="1"/>
  <c r="N910" i="1"/>
  <c r="N911" i="1"/>
  <c r="N912" i="1"/>
  <c r="N913" i="1"/>
  <c r="N914" i="1"/>
  <c r="N915" i="1"/>
  <c r="N916" i="1"/>
  <c r="N917" i="1"/>
  <c r="N918" i="1"/>
  <c r="N919" i="1"/>
  <c r="N920" i="1"/>
  <c r="N921" i="1"/>
  <c r="N922" i="1"/>
  <c r="N923" i="1"/>
  <c r="N924" i="1"/>
  <c r="N925" i="1"/>
  <c r="N926" i="1"/>
  <c r="N927" i="1"/>
  <c r="N928" i="1"/>
  <c r="N929" i="1"/>
  <c r="N930" i="1"/>
  <c r="N931" i="1"/>
  <c r="N932" i="1"/>
  <c r="N933" i="1"/>
  <c r="N934" i="1"/>
  <c r="N935" i="1"/>
  <c r="N936" i="1"/>
  <c r="N937" i="1"/>
  <c r="N938" i="1"/>
  <c r="N939" i="1"/>
  <c r="N940" i="1"/>
  <c r="N941" i="1"/>
  <c r="N942" i="1"/>
  <c r="N943" i="1"/>
  <c r="N944" i="1"/>
  <c r="N945" i="1"/>
  <c r="N946" i="1"/>
  <c r="N947" i="1"/>
  <c r="N948" i="1"/>
  <c r="N949" i="1"/>
  <c r="N950" i="1"/>
  <c r="N951" i="1"/>
  <c r="N952" i="1"/>
  <c r="N953" i="1"/>
  <c r="N954" i="1"/>
  <c r="N955" i="1"/>
  <c r="N956" i="1"/>
  <c r="N957" i="1"/>
  <c r="N958" i="1"/>
  <c r="N959" i="1"/>
  <c r="N960" i="1"/>
  <c r="N961" i="1"/>
  <c r="N962" i="1"/>
  <c r="N963" i="1"/>
  <c r="N964"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0" i="1"/>
  <c r="N991" i="1"/>
  <c r="N992" i="1"/>
  <c r="N993" i="1"/>
  <c r="N994" i="1"/>
  <c r="N995" i="1"/>
  <c r="N996" i="1"/>
  <c r="N997" i="1"/>
  <c r="N998" i="1"/>
  <c r="N999" i="1"/>
  <c r="N1000" i="1"/>
  <c r="N1001" i="1"/>
  <c r="N1002" i="1"/>
  <c r="N1003" i="1"/>
  <c r="N1004" i="1"/>
  <c r="N1005" i="1"/>
  <c r="N1006" i="1"/>
  <c r="N1007" i="1"/>
  <c r="N1008" i="1"/>
  <c r="N1009" i="1"/>
  <c r="N1010" i="1"/>
  <c r="N1011" i="1"/>
  <c r="N1012" i="1"/>
  <c r="N1013" i="1"/>
  <c r="N1014" i="1"/>
  <c r="N1015" i="1"/>
  <c r="N1016" i="1"/>
  <c r="N1017" i="1"/>
  <c r="N1018" i="1"/>
  <c r="N1019" i="1"/>
  <c r="N1020" i="1"/>
  <c r="N1021" i="1"/>
  <c r="N1022" i="1"/>
  <c r="N1023" i="1"/>
  <c r="N1024" i="1"/>
  <c r="N1025" i="1"/>
  <c r="N1026" i="1"/>
  <c r="N1027" i="1"/>
  <c r="N1028" i="1"/>
  <c r="N1029" i="1"/>
  <c r="N1030" i="1"/>
  <c r="N1031" i="1"/>
  <c r="N1032" i="1"/>
  <c r="N1033" i="1"/>
  <c r="N1034" i="1"/>
  <c r="N1035" i="1"/>
  <c r="N1036" i="1"/>
  <c r="N1037" i="1"/>
  <c r="N1038" i="1"/>
  <c r="N1039" i="1"/>
  <c r="N1040" i="1"/>
  <c r="N1041" i="1"/>
  <c r="N1042" i="1"/>
  <c r="N1043" i="1"/>
  <c r="N1044" i="1"/>
  <c r="N1045" i="1"/>
  <c r="N1046" i="1"/>
  <c r="N1047"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4" i="1"/>
  <c r="N1085" i="1"/>
  <c r="N1086"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7" i="1"/>
  <c r="N1148" i="1"/>
  <c r="N1149" i="1"/>
  <c r="N1150" i="1"/>
  <c r="N1151" i="1"/>
  <c r="N1152"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224" i="1"/>
  <c r="N1225" i="1"/>
  <c r="N1226" i="1"/>
  <c r="N1227" i="1"/>
  <c r="N1228" i="1"/>
  <c r="N1229" i="1"/>
  <c r="N1230" i="1"/>
  <c r="N1231" i="1"/>
  <c r="N1232" i="1"/>
  <c r="N1233" i="1"/>
  <c r="N1234" i="1"/>
  <c r="N1235" i="1"/>
  <c r="N1236" i="1"/>
  <c r="N1237" i="1"/>
  <c r="N1238" i="1"/>
  <c r="N1239" i="1"/>
  <c r="N1240" i="1"/>
  <c r="N1241" i="1"/>
  <c r="N1242" i="1"/>
  <c r="N1243" i="1"/>
  <c r="N1244" i="1"/>
  <c r="N1245" i="1"/>
  <c r="N1246" i="1"/>
  <c r="N1247" i="1"/>
  <c r="N1248" i="1"/>
  <c r="N1249" i="1"/>
  <c r="N1250" i="1"/>
  <c r="N1251" i="1"/>
  <c r="N1252" i="1"/>
  <c r="N1253" i="1"/>
  <c r="N1254" i="1"/>
  <c r="N1255"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N1315" i="1"/>
  <c r="N1316" i="1"/>
  <c r="N1317" i="1"/>
  <c r="N1318" i="1"/>
  <c r="N1319" i="1"/>
  <c r="N1320" i="1"/>
  <c r="N1321" i="1"/>
  <c r="N1322" i="1"/>
  <c r="N1323" i="1"/>
  <c r="N1324" i="1"/>
  <c r="N1325" i="1"/>
  <c r="N1326" i="1"/>
  <c r="N1327" i="1"/>
  <c r="N1328" i="1"/>
  <c r="N1329" i="1"/>
  <c r="N1330" i="1"/>
  <c r="N1331" i="1"/>
  <c r="N1332" i="1"/>
  <c r="N1333" i="1"/>
  <c r="N1334" i="1"/>
  <c r="N1335" i="1"/>
  <c r="N1336" i="1"/>
  <c r="N1337" i="1"/>
  <c r="N1338" i="1"/>
  <c r="N1339" i="1"/>
  <c r="N1340" i="1"/>
  <c r="N1341" i="1"/>
  <c r="N1342" i="1"/>
  <c r="N1343" i="1"/>
  <c r="N1344" i="1"/>
  <c r="N1345" i="1"/>
  <c r="N1346" i="1"/>
  <c r="N1347" i="1"/>
  <c r="N1348" i="1"/>
  <c r="N1349" i="1"/>
  <c r="N1350" i="1"/>
  <c r="N1351" i="1"/>
  <c r="N1352" i="1"/>
  <c r="N1353" i="1"/>
  <c r="N1354" i="1"/>
  <c r="N1355" i="1"/>
  <c r="N1356" i="1"/>
  <c r="N1357" i="1"/>
  <c r="N1358" i="1"/>
  <c r="N1359" i="1"/>
  <c r="N1360" i="1"/>
  <c r="N1361" i="1"/>
  <c r="N1362" i="1"/>
  <c r="N1363" i="1"/>
  <c r="N1364" i="1"/>
  <c r="N1365" i="1"/>
  <c r="N1366" i="1"/>
  <c r="N1367" i="1"/>
  <c r="N1368" i="1"/>
  <c r="N1369" i="1"/>
  <c r="N1370" i="1"/>
  <c r="N1371" i="1"/>
  <c r="N1372" i="1"/>
  <c r="N1373" i="1"/>
  <c r="N1374" i="1"/>
  <c r="N1375" i="1"/>
  <c r="N1376" i="1"/>
  <c r="N1377" i="1"/>
  <c r="N1378" i="1"/>
  <c r="N1379" i="1"/>
  <c r="N1380" i="1"/>
  <c r="N1381" i="1"/>
  <c r="N1382" i="1"/>
  <c r="N1383" i="1"/>
  <c r="N1384" i="1"/>
  <c r="N1385" i="1"/>
  <c r="N1386" i="1"/>
  <c r="N1387" i="1"/>
  <c r="N1388" i="1"/>
  <c r="N1389" i="1"/>
  <c r="N1390" i="1"/>
  <c r="N1391" i="1"/>
  <c r="N1392" i="1"/>
  <c r="N1393" i="1"/>
  <c r="N1394" i="1"/>
  <c r="N1395" i="1"/>
  <c r="N1396" i="1"/>
  <c r="N1397" i="1"/>
  <c r="N1398" i="1"/>
  <c r="N1399" i="1"/>
  <c r="N1400" i="1"/>
  <c r="N1401" i="1"/>
  <c r="N1402" i="1"/>
  <c r="N1403" i="1"/>
  <c r="N1404" i="1"/>
  <c r="N1405" i="1"/>
  <c r="N1406" i="1"/>
  <c r="N1407" i="1"/>
  <c r="N1408" i="1"/>
  <c r="N1409" i="1"/>
  <c r="N1410" i="1"/>
  <c r="N1411" i="1"/>
  <c r="N1412" i="1"/>
  <c r="N1413" i="1"/>
  <c r="N1414" i="1"/>
  <c r="N1415" i="1"/>
  <c r="N1416" i="1"/>
  <c r="N1417" i="1"/>
  <c r="N1418" i="1"/>
  <c r="N1419" i="1"/>
  <c r="N1420" i="1"/>
  <c r="N1421" i="1"/>
  <c r="N1422" i="1"/>
  <c r="N1423" i="1"/>
  <c r="N1424" i="1"/>
  <c r="N1425" i="1"/>
  <c r="N1426" i="1"/>
  <c r="N1427" i="1"/>
  <c r="N1428" i="1"/>
  <c r="N1429" i="1"/>
  <c r="N1430" i="1"/>
  <c r="N1431" i="1"/>
  <c r="N1432" i="1"/>
  <c r="N1433" i="1"/>
  <c r="N1434" i="1"/>
  <c r="N1435" i="1"/>
  <c r="N1436" i="1"/>
  <c r="N1437" i="1"/>
  <c r="N1438" i="1"/>
  <c r="N1439" i="1"/>
  <c r="N1440" i="1"/>
  <c r="N1441" i="1"/>
  <c r="N1442" i="1"/>
  <c r="N1443" i="1"/>
  <c r="N1444" i="1"/>
  <c r="N1445" i="1"/>
  <c r="N1446" i="1"/>
  <c r="N1447" i="1"/>
  <c r="N1448" i="1"/>
  <c r="N1449" i="1"/>
  <c r="N1450" i="1"/>
  <c r="N1451" i="1"/>
  <c r="N1452" i="1"/>
  <c r="N1453" i="1"/>
  <c r="N1454" i="1"/>
  <c r="N1455" i="1"/>
  <c r="N1456" i="1"/>
  <c r="N1457" i="1"/>
  <c r="N1458" i="1"/>
  <c r="N1459" i="1"/>
  <c r="N1460" i="1"/>
  <c r="N1461" i="1"/>
  <c r="N1462" i="1"/>
  <c r="N1463" i="1"/>
  <c r="N1464" i="1"/>
  <c r="N1465" i="1"/>
  <c r="N1466" i="1"/>
  <c r="N1467" i="1"/>
  <c r="N1468" i="1"/>
  <c r="N1469" i="1"/>
  <c r="N1470" i="1"/>
  <c r="N1471" i="1"/>
  <c r="N1472" i="1"/>
  <c r="N1473" i="1"/>
  <c r="N1474" i="1"/>
  <c r="N1475" i="1"/>
  <c r="N1476" i="1"/>
  <c r="N1477" i="1"/>
  <c r="N1478" i="1"/>
  <c r="N1479" i="1"/>
  <c r="N1480" i="1"/>
  <c r="N1481" i="1"/>
  <c r="N1482" i="1"/>
  <c r="N1483" i="1"/>
  <c r="N1484" i="1"/>
  <c r="N1485" i="1"/>
  <c r="N1486" i="1"/>
  <c r="N1487" i="1"/>
  <c r="N1488" i="1"/>
  <c r="N1489" i="1"/>
  <c r="N1490" i="1"/>
  <c r="N1491" i="1"/>
  <c r="N1492" i="1"/>
  <c r="N1493" i="1"/>
  <c r="N1494" i="1"/>
  <c r="N1495" i="1"/>
  <c r="N1496" i="1"/>
  <c r="N1497" i="1"/>
  <c r="N1498" i="1"/>
  <c r="N1499" i="1"/>
  <c r="N1500" i="1"/>
  <c r="N1501" i="1"/>
  <c r="N1502" i="1"/>
  <c r="N1503" i="1"/>
  <c r="N1504" i="1"/>
  <c r="N1505" i="1"/>
  <c r="N1506" i="1"/>
  <c r="N1507" i="1"/>
  <c r="N1508" i="1"/>
  <c r="N1509" i="1"/>
  <c r="N1510" i="1"/>
  <c r="N1511" i="1"/>
  <c r="N1512" i="1"/>
  <c r="N1513" i="1"/>
  <c r="N1514" i="1"/>
  <c r="N1515" i="1"/>
  <c r="N1516" i="1"/>
  <c r="N1517" i="1"/>
  <c r="N1518" i="1"/>
  <c r="N1519" i="1"/>
  <c r="N1520" i="1"/>
  <c r="N1521" i="1"/>
  <c r="N1522" i="1"/>
  <c r="N1523" i="1"/>
  <c r="N1524" i="1"/>
  <c r="N1525" i="1"/>
  <c r="N1526" i="1"/>
  <c r="N1527" i="1"/>
  <c r="N1528" i="1"/>
  <c r="N1529" i="1"/>
  <c r="N1530" i="1"/>
  <c r="N1531" i="1"/>
  <c r="N1532" i="1"/>
  <c r="N1533" i="1"/>
  <c r="N1534" i="1"/>
  <c r="N1535" i="1"/>
  <c r="N1536" i="1"/>
  <c r="N1537" i="1"/>
  <c r="N1538" i="1"/>
  <c r="N1539" i="1"/>
  <c r="N1540" i="1"/>
  <c r="N1541" i="1"/>
  <c r="N1542" i="1"/>
  <c r="N1543" i="1"/>
  <c r="N1544" i="1"/>
  <c r="N1545" i="1"/>
  <c r="N1546" i="1"/>
  <c r="N1547" i="1"/>
  <c r="N1548" i="1"/>
  <c r="N1549" i="1"/>
  <c r="N1550" i="1"/>
  <c r="N1551" i="1"/>
  <c r="N1552" i="1"/>
  <c r="N1553" i="1"/>
  <c r="N1554" i="1"/>
  <c r="N1555" i="1"/>
  <c r="N1556" i="1"/>
  <c r="N1557" i="1"/>
  <c r="N1558" i="1"/>
  <c r="N1559" i="1"/>
  <c r="N1560" i="1"/>
  <c r="N1561" i="1"/>
  <c r="N1562" i="1"/>
  <c r="N1563" i="1"/>
  <c r="N1564" i="1"/>
  <c r="N1565" i="1"/>
  <c r="N1566" i="1"/>
  <c r="N1567" i="1"/>
  <c r="N1568" i="1"/>
  <c r="N1569" i="1"/>
  <c r="N1570" i="1"/>
  <c r="N1571" i="1"/>
  <c r="N1572" i="1"/>
  <c r="N1573" i="1"/>
  <c r="N1574" i="1"/>
  <c r="N1575" i="1"/>
  <c r="N1576" i="1"/>
  <c r="N1577" i="1"/>
  <c r="N1578" i="1"/>
  <c r="N1579" i="1"/>
  <c r="N1580" i="1"/>
  <c r="N1581" i="1"/>
  <c r="N1582" i="1"/>
  <c r="N1583" i="1"/>
  <c r="N1584" i="1"/>
  <c r="N1585" i="1"/>
  <c r="N1586" i="1"/>
  <c r="N1587" i="1"/>
  <c r="N1588" i="1"/>
  <c r="N1589" i="1"/>
  <c r="N1590" i="1"/>
  <c r="N1591" i="1"/>
  <c r="N1592" i="1"/>
  <c r="N1593" i="1"/>
  <c r="N1594" i="1"/>
  <c r="N1595" i="1"/>
  <c r="N1596" i="1"/>
  <c r="N1597" i="1"/>
  <c r="N1598" i="1"/>
  <c r="N1599" i="1"/>
  <c r="N1600" i="1"/>
  <c r="N1601" i="1"/>
  <c r="N1602" i="1"/>
  <c r="N1603" i="1"/>
  <c r="N1604" i="1"/>
  <c r="N1605" i="1"/>
  <c r="N1606" i="1"/>
  <c r="N1607" i="1"/>
  <c r="N1608" i="1"/>
  <c r="N1609" i="1"/>
  <c r="N1610" i="1"/>
  <c r="N1611" i="1"/>
  <c r="N1612" i="1"/>
  <c r="N1613" i="1"/>
  <c r="N1614" i="1"/>
  <c r="N1615" i="1"/>
  <c r="N1616" i="1"/>
  <c r="N1617" i="1"/>
  <c r="N1618" i="1"/>
  <c r="N1619" i="1"/>
  <c r="N1620" i="1"/>
  <c r="N1621" i="1"/>
  <c r="N1622" i="1"/>
  <c r="N1623" i="1"/>
  <c r="N1624" i="1"/>
  <c r="N1625" i="1"/>
  <c r="N1626" i="1"/>
  <c r="N1627" i="1"/>
  <c r="N1628" i="1"/>
  <c r="N1629" i="1"/>
  <c r="N1630" i="1"/>
  <c r="N1631" i="1"/>
  <c r="N1632" i="1"/>
  <c r="N1633" i="1"/>
  <c r="N1634" i="1"/>
  <c r="N1635" i="1"/>
  <c r="N1636" i="1"/>
  <c r="N1637" i="1"/>
  <c r="N1638" i="1"/>
  <c r="N1639" i="1"/>
  <c r="N1640" i="1"/>
  <c r="N1641" i="1"/>
  <c r="N1642" i="1"/>
  <c r="N1643" i="1"/>
  <c r="N1644" i="1"/>
  <c r="N1645" i="1"/>
  <c r="N1646" i="1"/>
  <c r="N1647" i="1"/>
  <c r="N1648" i="1"/>
  <c r="N1649" i="1"/>
  <c r="N1650" i="1"/>
  <c r="N1651" i="1"/>
  <c r="N1652" i="1"/>
  <c r="N1653" i="1"/>
  <c r="N1654" i="1"/>
  <c r="N1655" i="1"/>
  <c r="N1656" i="1"/>
  <c r="N1657" i="1"/>
  <c r="N1658" i="1"/>
  <c r="N1659" i="1"/>
  <c r="N1660" i="1"/>
  <c r="N1661" i="1"/>
  <c r="N1662" i="1"/>
  <c r="N1663" i="1"/>
  <c r="N1664" i="1"/>
  <c r="N1665" i="1"/>
  <c r="N1666" i="1"/>
  <c r="N1667" i="1"/>
  <c r="N1668" i="1"/>
  <c r="N1669" i="1"/>
  <c r="N1670" i="1"/>
  <c r="N1671" i="1"/>
  <c r="N1672" i="1"/>
  <c r="N1673" i="1"/>
  <c r="N1674" i="1"/>
  <c r="N1675" i="1"/>
  <c r="N1676" i="1"/>
  <c r="N1677" i="1"/>
  <c r="N1678" i="1"/>
  <c r="N1679" i="1"/>
  <c r="N1680" i="1"/>
  <c r="N1681" i="1"/>
  <c r="N1682" i="1"/>
  <c r="N1683" i="1"/>
  <c r="N1684" i="1"/>
  <c r="N1685" i="1"/>
  <c r="N1686" i="1"/>
  <c r="N1687" i="1"/>
  <c r="N1688" i="1"/>
  <c r="N1689" i="1"/>
  <c r="N1690" i="1"/>
  <c r="N1691" i="1"/>
  <c r="N1692" i="1"/>
  <c r="N1693" i="1"/>
  <c r="N1694" i="1"/>
  <c r="N1695" i="1"/>
  <c r="N1696" i="1"/>
  <c r="N1697" i="1"/>
  <c r="N1698" i="1"/>
  <c r="N1699" i="1"/>
  <c r="N1700" i="1"/>
  <c r="N1701" i="1"/>
  <c r="N1702" i="1"/>
  <c r="N1703" i="1"/>
  <c r="N1704" i="1"/>
  <c r="N1705" i="1"/>
  <c r="N1706" i="1"/>
  <c r="N1707" i="1"/>
  <c r="N1708" i="1"/>
  <c r="N1709" i="1"/>
  <c r="N1710" i="1"/>
  <c r="N1711" i="1"/>
  <c r="N1712" i="1"/>
  <c r="N1713" i="1"/>
  <c r="N1714" i="1"/>
  <c r="N1715" i="1"/>
  <c r="N1716" i="1"/>
  <c r="N1717" i="1"/>
  <c r="N1718" i="1"/>
  <c r="N1719" i="1"/>
  <c r="N1720" i="1"/>
  <c r="N1721" i="1"/>
  <c r="N1722" i="1"/>
  <c r="N1723" i="1"/>
  <c r="N1724" i="1"/>
  <c r="N1725" i="1"/>
  <c r="N1726" i="1"/>
  <c r="N1727" i="1"/>
  <c r="N1728" i="1"/>
  <c r="N1729" i="1"/>
  <c r="N1730" i="1"/>
  <c r="N1731" i="1"/>
  <c r="N1732" i="1"/>
  <c r="N1733" i="1"/>
  <c r="N1734" i="1"/>
  <c r="N1735" i="1"/>
  <c r="N1736" i="1"/>
  <c r="N1737" i="1"/>
  <c r="N1738" i="1"/>
  <c r="N1739" i="1"/>
  <c r="N1740" i="1"/>
  <c r="N1741" i="1"/>
  <c r="N1742" i="1"/>
  <c r="N1743" i="1"/>
  <c r="N1744" i="1"/>
  <c r="N1745" i="1"/>
  <c r="N1746" i="1"/>
  <c r="N1747" i="1"/>
  <c r="N1748" i="1"/>
  <c r="N1749" i="1"/>
  <c r="N1750" i="1"/>
  <c r="N1751" i="1"/>
  <c r="N1752" i="1"/>
  <c r="N1753" i="1"/>
  <c r="N1754" i="1"/>
  <c r="N1755" i="1"/>
  <c r="N1756" i="1"/>
  <c r="N1757" i="1"/>
  <c r="N1758" i="1"/>
  <c r="N1759" i="1"/>
  <c r="N1760" i="1"/>
  <c r="N1761" i="1"/>
  <c r="N1762" i="1"/>
  <c r="N1763" i="1"/>
  <c r="N1764" i="1"/>
  <c r="N1765" i="1"/>
  <c r="N1766" i="1"/>
  <c r="N1767" i="1"/>
  <c r="N1768" i="1"/>
  <c r="N1769" i="1"/>
  <c r="N1770" i="1"/>
  <c r="N1771" i="1"/>
  <c r="N1772" i="1"/>
  <c r="N1773" i="1"/>
  <c r="N1774" i="1"/>
  <c r="N1775" i="1"/>
  <c r="N1776" i="1"/>
  <c r="N1777" i="1"/>
  <c r="N1778" i="1"/>
  <c r="N1779" i="1"/>
  <c r="N1780" i="1"/>
  <c r="N1781" i="1"/>
  <c r="N1782" i="1"/>
  <c r="N1783" i="1"/>
  <c r="N1784" i="1"/>
  <c r="N1785" i="1"/>
  <c r="N1786" i="1"/>
  <c r="N1787" i="1"/>
  <c r="N1788" i="1"/>
  <c r="N1789" i="1"/>
  <c r="N1790" i="1"/>
  <c r="N1791" i="1"/>
  <c r="N1792" i="1"/>
  <c r="N1793" i="1"/>
  <c r="N1794" i="1"/>
  <c r="N1795" i="1"/>
  <c r="N1796" i="1"/>
  <c r="N1797" i="1"/>
  <c r="N1798" i="1"/>
  <c r="N1799" i="1"/>
  <c r="N1800" i="1"/>
  <c r="N1801" i="1"/>
  <c r="N1802" i="1"/>
  <c r="N1803" i="1"/>
  <c r="N1804" i="1"/>
  <c r="N1805" i="1"/>
  <c r="N1806" i="1"/>
  <c r="N1807" i="1"/>
  <c r="N1808" i="1"/>
  <c r="N1809" i="1"/>
  <c r="N1810" i="1"/>
  <c r="N1811" i="1"/>
  <c r="N1812" i="1"/>
  <c r="N1813" i="1"/>
  <c r="N1814" i="1"/>
  <c r="N1815" i="1"/>
  <c r="N1816" i="1"/>
  <c r="N1817" i="1"/>
  <c r="N1818" i="1"/>
  <c r="N1819" i="1"/>
  <c r="N1820" i="1"/>
  <c r="N1821" i="1"/>
  <c r="N1822" i="1"/>
  <c r="N1823" i="1"/>
  <c r="N1824" i="1"/>
  <c r="N1825" i="1"/>
  <c r="N1826" i="1"/>
  <c r="N1827" i="1"/>
  <c r="N1828" i="1"/>
  <c r="N1829" i="1"/>
  <c r="N1830" i="1"/>
  <c r="N1831" i="1"/>
  <c r="N1832" i="1"/>
  <c r="N1833" i="1"/>
  <c r="N1834" i="1"/>
  <c r="N1835" i="1"/>
  <c r="N1836" i="1"/>
  <c r="N1837" i="1"/>
  <c r="N1838" i="1"/>
  <c r="N1839" i="1"/>
  <c r="N1840" i="1"/>
  <c r="N1841" i="1"/>
  <c r="N1842" i="1"/>
  <c r="N1843" i="1"/>
  <c r="N1844" i="1"/>
  <c r="N1845" i="1"/>
  <c r="N1846" i="1"/>
  <c r="N1847" i="1"/>
  <c r="N1848" i="1"/>
  <c r="N1849" i="1"/>
  <c r="N1850" i="1"/>
  <c r="N1851" i="1"/>
  <c r="N1852" i="1"/>
  <c r="N1853" i="1"/>
  <c r="N1854" i="1"/>
  <c r="N1855" i="1"/>
  <c r="N1856" i="1"/>
  <c r="N1857" i="1"/>
  <c r="N1858" i="1"/>
  <c r="N1859" i="1"/>
  <c r="N1860" i="1"/>
  <c r="N1861" i="1"/>
  <c r="N1862" i="1"/>
  <c r="N1863" i="1"/>
  <c r="N1864" i="1"/>
  <c r="N1865" i="1"/>
  <c r="N1866" i="1"/>
  <c r="N1867" i="1"/>
  <c r="N1868" i="1"/>
  <c r="N1869" i="1"/>
  <c r="N1870" i="1"/>
  <c r="N1871" i="1"/>
  <c r="N1872" i="1"/>
  <c r="N1873" i="1"/>
  <c r="N1874" i="1"/>
  <c r="N1875" i="1"/>
  <c r="N1876" i="1"/>
  <c r="N1877" i="1"/>
  <c r="N1878" i="1"/>
  <c r="N1879" i="1"/>
  <c r="N1880" i="1"/>
  <c r="N1881" i="1"/>
  <c r="N1882" i="1"/>
  <c r="N1883" i="1"/>
  <c r="N1884" i="1"/>
  <c r="N1885" i="1"/>
  <c r="N1886" i="1"/>
  <c r="N1887" i="1"/>
  <c r="N1888" i="1"/>
  <c r="N1889" i="1"/>
  <c r="N1890" i="1"/>
  <c r="N1891" i="1"/>
  <c r="N1892" i="1"/>
  <c r="N1893" i="1"/>
  <c r="N1894" i="1"/>
  <c r="N1895" i="1"/>
  <c r="N1896" i="1"/>
  <c r="N1897" i="1"/>
  <c r="N1898" i="1"/>
  <c r="N1899" i="1"/>
  <c r="N1900" i="1"/>
  <c r="N1901" i="1"/>
  <c r="N1902" i="1"/>
  <c r="N1903" i="1"/>
  <c r="N1904" i="1"/>
  <c r="N1905" i="1"/>
  <c r="N1906" i="1"/>
  <c r="N1907" i="1"/>
  <c r="N1908" i="1"/>
  <c r="N1909" i="1"/>
  <c r="N1910" i="1"/>
  <c r="N1911" i="1"/>
  <c r="N1912" i="1"/>
  <c r="N1913" i="1"/>
  <c r="N1914" i="1"/>
  <c r="N1915" i="1"/>
  <c r="N1916" i="1"/>
  <c r="N1917" i="1"/>
  <c r="N1918" i="1"/>
  <c r="N1919" i="1"/>
  <c r="N1920" i="1"/>
  <c r="N1921" i="1"/>
  <c r="N1922" i="1"/>
  <c r="N1923" i="1"/>
  <c r="N1924" i="1"/>
  <c r="N1925" i="1"/>
  <c r="N1926" i="1"/>
  <c r="N1927" i="1"/>
  <c r="N1928" i="1"/>
  <c r="N1929" i="1"/>
  <c r="N1930" i="1"/>
  <c r="N1931" i="1"/>
  <c r="N1932" i="1"/>
  <c r="N1933" i="1"/>
  <c r="N1934" i="1"/>
  <c r="N1935" i="1"/>
  <c r="N1936" i="1"/>
  <c r="N1937" i="1"/>
  <c r="N1938" i="1"/>
  <c r="N1939" i="1"/>
  <c r="N1940" i="1"/>
  <c r="N1941" i="1"/>
  <c r="N1942" i="1"/>
  <c r="N1943" i="1"/>
  <c r="N1944" i="1"/>
  <c r="N1945" i="1"/>
  <c r="N1946" i="1"/>
  <c r="N1947" i="1"/>
  <c r="N1948" i="1"/>
  <c r="N1949" i="1"/>
  <c r="N1950" i="1"/>
  <c r="N1951" i="1"/>
  <c r="N1952" i="1"/>
  <c r="N1953" i="1"/>
  <c r="N1954" i="1"/>
  <c r="N1955" i="1"/>
  <c r="N1956" i="1"/>
  <c r="N1957" i="1"/>
  <c r="N1958" i="1"/>
  <c r="N1959" i="1"/>
  <c r="N1960" i="1"/>
  <c r="N1961" i="1"/>
  <c r="N1962" i="1"/>
  <c r="N1963" i="1"/>
  <c r="N1964" i="1"/>
  <c r="N1965" i="1"/>
  <c r="N1966" i="1"/>
  <c r="N1967" i="1"/>
  <c r="N1968" i="1"/>
  <c r="N1969" i="1"/>
  <c r="N1970" i="1"/>
  <c r="N1971" i="1"/>
  <c r="N1972" i="1"/>
  <c r="N1973" i="1"/>
  <c r="N1974" i="1"/>
  <c r="N1975" i="1"/>
  <c r="N1976" i="1"/>
  <c r="N1977" i="1"/>
  <c r="N1978" i="1"/>
  <c r="N1979" i="1"/>
  <c r="N1980" i="1"/>
  <c r="N1981" i="1"/>
  <c r="N1982" i="1"/>
  <c r="N1983" i="1"/>
  <c r="N1984" i="1"/>
  <c r="N1985" i="1"/>
  <c r="N1986" i="1"/>
  <c r="N1987" i="1"/>
  <c r="N1988" i="1"/>
  <c r="N1989" i="1"/>
  <c r="N1990" i="1"/>
  <c r="N1991" i="1"/>
  <c r="N1992" i="1"/>
  <c r="N1993" i="1"/>
  <c r="N1994" i="1"/>
  <c r="N1995" i="1"/>
  <c r="N1996" i="1"/>
  <c r="N1997" i="1"/>
  <c r="N1998" i="1"/>
  <c r="N1999" i="1"/>
  <c r="N2000" i="1"/>
  <c r="N2001" i="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<sst xmlns="http://schemas.openxmlformats.org/spreadsheetml/2006/main" count="18110" uniqueCount="2078">
  <si>
    <t>Order ID</t>
  </si>
  <si>
    <t>Date</t>
  </si>
  <si>
    <t>Customer ID</t>
  </si>
  <si>
    <t>Customer Name</t>
  </si>
  <si>
    <t>Sales Person</t>
  </si>
  <si>
    <t>Region</t>
  </si>
  <si>
    <t>Item</t>
  </si>
  <si>
    <t>Price</t>
  </si>
  <si>
    <t>Quantity</t>
  </si>
  <si>
    <t>Revenue</t>
  </si>
  <si>
    <t>0001</t>
  </si>
  <si>
    <t>Company K</t>
  </si>
  <si>
    <t>Michael Fox</t>
  </si>
  <si>
    <t>New Mexico</t>
  </si>
  <si>
    <t>Item 2</t>
  </si>
  <si>
    <t>0002</t>
  </si>
  <si>
    <t>Company A</t>
  </si>
  <si>
    <t>Anna Weber</t>
  </si>
  <si>
    <t>Texas</t>
  </si>
  <si>
    <t>Item 5</t>
  </si>
  <si>
    <t>0003</t>
  </si>
  <si>
    <t>Company I</t>
  </si>
  <si>
    <t>Kim Fishman</t>
  </si>
  <si>
    <t>California</t>
  </si>
  <si>
    <t>Item 4</t>
  </si>
  <si>
    <t>0004</t>
  </si>
  <si>
    <t>Company R</t>
  </si>
  <si>
    <t>Oscar Knox</t>
  </si>
  <si>
    <t>Arizona</t>
  </si>
  <si>
    <t>0005</t>
  </si>
  <si>
    <t>Company P</t>
  </si>
  <si>
    <t>Item 3</t>
  </si>
  <si>
    <t>0006</t>
  </si>
  <si>
    <t>Company M</t>
  </si>
  <si>
    <t>0007</t>
  </si>
  <si>
    <t>Company Q</t>
  </si>
  <si>
    <t>Andrew James</t>
  </si>
  <si>
    <t>0008</t>
  </si>
  <si>
    <t>Company N</t>
  </si>
  <si>
    <t>0009</t>
  </si>
  <si>
    <t>Company T</t>
  </si>
  <si>
    <t>Item 1</t>
  </si>
  <si>
    <t>0010</t>
  </si>
  <si>
    <t>Company C</t>
  </si>
  <si>
    <t>0011</t>
  </si>
  <si>
    <t>Company H</t>
  </si>
  <si>
    <t>Laura Larsen</t>
  </si>
  <si>
    <t>0012</t>
  </si>
  <si>
    <t>Company F</t>
  </si>
  <si>
    <t>0013</t>
  </si>
  <si>
    <t>0014</t>
  </si>
  <si>
    <t>Company D</t>
  </si>
  <si>
    <t>0015</t>
  </si>
  <si>
    <t>0016</t>
  </si>
  <si>
    <t>0017</t>
  </si>
  <si>
    <t>0018</t>
  </si>
  <si>
    <t>Company S</t>
  </si>
  <si>
    <t>0019</t>
  </si>
  <si>
    <t>Company J</t>
  </si>
  <si>
    <t>0020</t>
  </si>
  <si>
    <t>Company E</t>
  </si>
  <si>
    <t>0021</t>
  </si>
  <si>
    <t>0022</t>
  </si>
  <si>
    <t>Anne Lee</t>
  </si>
  <si>
    <t>0023</t>
  </si>
  <si>
    <t>0024</t>
  </si>
  <si>
    <t>Company L</t>
  </si>
  <si>
    <t>0025</t>
  </si>
  <si>
    <t>Ben Wallace</t>
  </si>
  <si>
    <t>0026</t>
  </si>
  <si>
    <t>0027</t>
  </si>
  <si>
    <t>0028</t>
  </si>
  <si>
    <t>0029</t>
  </si>
  <si>
    <t>0030</t>
  </si>
  <si>
    <t>0031</t>
  </si>
  <si>
    <t>0032</t>
  </si>
  <si>
    <t>0033</t>
  </si>
  <si>
    <t>0034</t>
  </si>
  <si>
    <t>0035</t>
  </si>
  <si>
    <t>0036</t>
  </si>
  <si>
    <t>0037</t>
  </si>
  <si>
    <t>0038</t>
  </si>
  <si>
    <t>0039</t>
  </si>
  <si>
    <t>0040</t>
  </si>
  <si>
    <t>0041</t>
  </si>
  <si>
    <t>0042</t>
  </si>
  <si>
    <t>0043</t>
  </si>
  <si>
    <t>0044</t>
  </si>
  <si>
    <t>Company G</t>
  </si>
  <si>
    <t>0045</t>
  </si>
  <si>
    <t>0046</t>
  </si>
  <si>
    <t>0047</t>
  </si>
  <si>
    <t>0048</t>
  </si>
  <si>
    <t>0049</t>
  </si>
  <si>
    <t>0050</t>
  </si>
  <si>
    <t>0051</t>
  </si>
  <si>
    <t>0052</t>
  </si>
  <si>
    <t>0053</t>
  </si>
  <si>
    <t>0054</t>
  </si>
  <si>
    <t>0055</t>
  </si>
  <si>
    <t>0056</t>
  </si>
  <si>
    <t>0057</t>
  </si>
  <si>
    <t>0058</t>
  </si>
  <si>
    <t>0059</t>
  </si>
  <si>
    <t>0060</t>
  </si>
  <si>
    <t>0061</t>
  </si>
  <si>
    <t>Company B</t>
  </si>
  <si>
    <t>0062</t>
  </si>
  <si>
    <t>0063</t>
  </si>
  <si>
    <t>0064</t>
  </si>
  <si>
    <t>0065</t>
  </si>
  <si>
    <t>0066</t>
  </si>
  <si>
    <t>0067</t>
  </si>
  <si>
    <t>0068</t>
  </si>
  <si>
    <t>0069</t>
  </si>
  <si>
    <t>0070</t>
  </si>
  <si>
    <t>0071</t>
  </si>
  <si>
    <t>0072</t>
  </si>
  <si>
    <t>Company O</t>
  </si>
  <si>
    <t>0073</t>
  </si>
  <si>
    <t>0074</t>
  </si>
  <si>
    <t>0075</t>
  </si>
  <si>
    <t>0076</t>
  </si>
  <si>
    <t>0077</t>
  </si>
  <si>
    <t>0078</t>
  </si>
  <si>
    <t>0079</t>
  </si>
  <si>
    <t>0080</t>
  </si>
  <si>
    <t>0081</t>
  </si>
  <si>
    <t>0082</t>
  </si>
  <si>
    <t>0083</t>
  </si>
  <si>
    <t>0084</t>
  </si>
  <si>
    <t>0085</t>
  </si>
  <si>
    <t>0086</t>
  </si>
  <si>
    <t>0087</t>
  </si>
  <si>
    <t>0088</t>
  </si>
  <si>
    <t>0089</t>
  </si>
  <si>
    <t>0090</t>
  </si>
  <si>
    <t>0091</t>
  </si>
  <si>
    <t>0092</t>
  </si>
  <si>
    <t>0093</t>
  </si>
  <si>
    <t>0094</t>
  </si>
  <si>
    <t>0095</t>
  </si>
  <si>
    <t>0096</t>
  </si>
  <si>
    <t>0097</t>
  </si>
  <si>
    <t>0098</t>
  </si>
  <si>
    <t>0099</t>
  </si>
  <si>
    <t>0100</t>
  </si>
  <si>
    <t>0101</t>
  </si>
  <si>
    <t>0102</t>
  </si>
  <si>
    <t>0103</t>
  </si>
  <si>
    <t>0104</t>
  </si>
  <si>
    <t>0105</t>
  </si>
  <si>
    <t>0106</t>
  </si>
  <si>
    <t>0107</t>
  </si>
  <si>
    <t>0108</t>
  </si>
  <si>
    <t>0109</t>
  </si>
  <si>
    <t>0110</t>
  </si>
  <si>
    <t>0111</t>
  </si>
  <si>
    <t>0112</t>
  </si>
  <si>
    <t>0113</t>
  </si>
  <si>
    <t>0114</t>
  </si>
  <si>
    <t>0115</t>
  </si>
  <si>
    <t>0116</t>
  </si>
  <si>
    <t>0117</t>
  </si>
  <si>
    <t>0118</t>
  </si>
  <si>
    <t>0119</t>
  </si>
  <si>
    <t>0120</t>
  </si>
  <si>
    <t>0121</t>
  </si>
  <si>
    <t>0122</t>
  </si>
  <si>
    <t>0123</t>
  </si>
  <si>
    <t>0124</t>
  </si>
  <si>
    <t>0125</t>
  </si>
  <si>
    <t>0126</t>
  </si>
  <si>
    <t>0127</t>
  </si>
  <si>
    <t>0128</t>
  </si>
  <si>
    <t>0129</t>
  </si>
  <si>
    <t>0130</t>
  </si>
  <si>
    <t>0131</t>
  </si>
  <si>
    <t>0132</t>
  </si>
  <si>
    <t>0133</t>
  </si>
  <si>
    <t>0134</t>
  </si>
  <si>
    <t>0135</t>
  </si>
  <si>
    <t>0136</t>
  </si>
  <si>
    <t>0137</t>
  </si>
  <si>
    <t>0138</t>
  </si>
  <si>
    <t>0139</t>
  </si>
  <si>
    <t>0140</t>
  </si>
  <si>
    <t>0141</t>
  </si>
  <si>
    <t>0142</t>
  </si>
  <si>
    <t>0143</t>
  </si>
  <si>
    <t>0144</t>
  </si>
  <si>
    <t>0145</t>
  </si>
  <si>
    <t>0146</t>
  </si>
  <si>
    <t>0147</t>
  </si>
  <si>
    <t>0148</t>
  </si>
  <si>
    <t>0149</t>
  </si>
  <si>
    <t>0150</t>
  </si>
  <si>
    <t>0151</t>
  </si>
  <si>
    <t>0152</t>
  </si>
  <si>
    <t>0153</t>
  </si>
  <si>
    <t>0154</t>
  </si>
  <si>
    <t>0155</t>
  </si>
  <si>
    <t>0156</t>
  </si>
  <si>
    <t>0157</t>
  </si>
  <si>
    <t>0158</t>
  </si>
  <si>
    <t>0159</t>
  </si>
  <si>
    <t>0160</t>
  </si>
  <si>
    <t>0161</t>
  </si>
  <si>
    <t>0162</t>
  </si>
  <si>
    <t>0163</t>
  </si>
  <si>
    <t>0164</t>
  </si>
  <si>
    <t>0165</t>
  </si>
  <si>
    <t>0166</t>
  </si>
  <si>
    <t>0167</t>
  </si>
  <si>
    <t>0168</t>
  </si>
  <si>
    <t>0169</t>
  </si>
  <si>
    <t>0170</t>
  </si>
  <si>
    <t>0171</t>
  </si>
  <si>
    <t>0172</t>
  </si>
  <si>
    <t>0173</t>
  </si>
  <si>
    <t>0174</t>
  </si>
  <si>
    <t>0175</t>
  </si>
  <si>
    <t>0176</t>
  </si>
  <si>
    <t>0177</t>
  </si>
  <si>
    <t>0178</t>
  </si>
  <si>
    <t>0179</t>
  </si>
  <si>
    <t>0180</t>
  </si>
  <si>
    <t>0181</t>
  </si>
  <si>
    <t>0182</t>
  </si>
  <si>
    <t>0183</t>
  </si>
  <si>
    <t>0184</t>
  </si>
  <si>
    <t>0185</t>
  </si>
  <si>
    <t>0186</t>
  </si>
  <si>
    <t>0187</t>
  </si>
  <si>
    <t>0188</t>
  </si>
  <si>
    <t>0189</t>
  </si>
  <si>
    <t>0190</t>
  </si>
  <si>
    <t>0191</t>
  </si>
  <si>
    <t>0192</t>
  </si>
  <si>
    <t>0193</t>
  </si>
  <si>
    <t>0194</t>
  </si>
  <si>
    <t>0195</t>
  </si>
  <si>
    <t>0196</t>
  </si>
  <si>
    <t>0197</t>
  </si>
  <si>
    <t>0198</t>
  </si>
  <si>
    <t>0199</t>
  </si>
  <si>
    <t>0200</t>
  </si>
  <si>
    <t>0201</t>
  </si>
  <si>
    <t>0202</t>
  </si>
  <si>
    <t>0203</t>
  </si>
  <si>
    <t>0204</t>
  </si>
  <si>
    <t>0205</t>
  </si>
  <si>
    <t>0206</t>
  </si>
  <si>
    <t>0207</t>
  </si>
  <si>
    <t>0208</t>
  </si>
  <si>
    <t>0209</t>
  </si>
  <si>
    <t>0210</t>
  </si>
  <si>
    <t>0211</t>
  </si>
  <si>
    <t>0212</t>
  </si>
  <si>
    <t>0213</t>
  </si>
  <si>
    <t>0214</t>
  </si>
  <si>
    <t>0215</t>
  </si>
  <si>
    <t>0216</t>
  </si>
  <si>
    <t>0217</t>
  </si>
  <si>
    <t>0218</t>
  </si>
  <si>
    <t>0219</t>
  </si>
  <si>
    <t>0220</t>
  </si>
  <si>
    <t>0221</t>
  </si>
  <si>
    <t>0222</t>
  </si>
  <si>
    <t>0223</t>
  </si>
  <si>
    <t>0224</t>
  </si>
  <si>
    <t>0225</t>
  </si>
  <si>
    <t>0226</t>
  </si>
  <si>
    <t>0227</t>
  </si>
  <si>
    <t>0228</t>
  </si>
  <si>
    <t>0229</t>
  </si>
  <si>
    <t>0230</t>
  </si>
  <si>
    <t>0231</t>
  </si>
  <si>
    <t>0232</t>
  </si>
  <si>
    <t>0233</t>
  </si>
  <si>
    <t>0234</t>
  </si>
  <si>
    <t>0235</t>
  </si>
  <si>
    <t>0236</t>
  </si>
  <si>
    <t>0237</t>
  </si>
  <si>
    <t>0238</t>
  </si>
  <si>
    <t>0239</t>
  </si>
  <si>
    <t>0240</t>
  </si>
  <si>
    <t>0241</t>
  </si>
  <si>
    <t>0242</t>
  </si>
  <si>
    <t>0243</t>
  </si>
  <si>
    <t>0244</t>
  </si>
  <si>
    <t>0245</t>
  </si>
  <si>
    <t>0246</t>
  </si>
  <si>
    <t>0247</t>
  </si>
  <si>
    <t>0248</t>
  </si>
  <si>
    <t>0249</t>
  </si>
  <si>
    <t>0250</t>
  </si>
  <si>
    <t>0251</t>
  </si>
  <si>
    <t>0252</t>
  </si>
  <si>
    <t>0253</t>
  </si>
  <si>
    <t>0254</t>
  </si>
  <si>
    <t>0255</t>
  </si>
  <si>
    <t>0256</t>
  </si>
  <si>
    <t>0257</t>
  </si>
  <si>
    <t>0258</t>
  </si>
  <si>
    <t>0259</t>
  </si>
  <si>
    <t>0260</t>
  </si>
  <si>
    <t>0261</t>
  </si>
  <si>
    <t>0262</t>
  </si>
  <si>
    <t>0263</t>
  </si>
  <si>
    <t>0264</t>
  </si>
  <si>
    <t>0265</t>
  </si>
  <si>
    <t>0266</t>
  </si>
  <si>
    <t>0267</t>
  </si>
  <si>
    <t>0268</t>
  </si>
  <si>
    <t>0269</t>
  </si>
  <si>
    <t>0270</t>
  </si>
  <si>
    <t>0271</t>
  </si>
  <si>
    <t>0272</t>
  </si>
  <si>
    <t>0273</t>
  </si>
  <si>
    <t>0274</t>
  </si>
  <si>
    <t>0275</t>
  </si>
  <si>
    <t>0276</t>
  </si>
  <si>
    <t>0277</t>
  </si>
  <si>
    <t>0278</t>
  </si>
  <si>
    <t>0279</t>
  </si>
  <si>
    <t>0280</t>
  </si>
  <si>
    <t>0281</t>
  </si>
  <si>
    <t>0282</t>
  </si>
  <si>
    <t>0283</t>
  </si>
  <si>
    <t>0284</t>
  </si>
  <si>
    <t>0285</t>
  </si>
  <si>
    <t>0286</t>
  </si>
  <si>
    <t>0287</t>
  </si>
  <si>
    <t>0288</t>
  </si>
  <si>
    <t>0289</t>
  </si>
  <si>
    <t>0290</t>
  </si>
  <si>
    <t>0291</t>
  </si>
  <si>
    <t>0292</t>
  </si>
  <si>
    <t>0293</t>
  </si>
  <si>
    <t>0294</t>
  </si>
  <si>
    <t>0295</t>
  </si>
  <si>
    <t>0296</t>
  </si>
  <si>
    <t>0297</t>
  </si>
  <si>
    <t>0298</t>
  </si>
  <si>
    <t>0299</t>
  </si>
  <si>
    <t>0300</t>
  </si>
  <si>
    <t>0301</t>
  </si>
  <si>
    <t>0302</t>
  </si>
  <si>
    <t>0303</t>
  </si>
  <si>
    <t>0304</t>
  </si>
  <si>
    <t>0305</t>
  </si>
  <si>
    <t>0306</t>
  </si>
  <si>
    <t>0307</t>
  </si>
  <si>
    <t>0308</t>
  </si>
  <si>
    <t>0309</t>
  </si>
  <si>
    <t>0310</t>
  </si>
  <si>
    <t>0311</t>
  </si>
  <si>
    <t>0312</t>
  </si>
  <si>
    <t>0313</t>
  </si>
  <si>
    <t>0314</t>
  </si>
  <si>
    <t>0315</t>
  </si>
  <si>
    <t>0316</t>
  </si>
  <si>
    <t>0317</t>
  </si>
  <si>
    <t>0318</t>
  </si>
  <si>
    <t>0319</t>
  </si>
  <si>
    <t>0320</t>
  </si>
  <si>
    <t>0321</t>
  </si>
  <si>
    <t>0322</t>
  </si>
  <si>
    <t>0323</t>
  </si>
  <si>
    <t>0324</t>
  </si>
  <si>
    <t>0325</t>
  </si>
  <si>
    <t>0326</t>
  </si>
  <si>
    <t>0327</t>
  </si>
  <si>
    <t>0328</t>
  </si>
  <si>
    <t>0329</t>
  </si>
  <si>
    <t>0330</t>
  </si>
  <si>
    <t>0331</t>
  </si>
  <si>
    <t>0332</t>
  </si>
  <si>
    <t>0333</t>
  </si>
  <si>
    <t>0334</t>
  </si>
  <si>
    <t>0335</t>
  </si>
  <si>
    <t>0336</t>
  </si>
  <si>
    <t>0337</t>
  </si>
  <si>
    <t>0338</t>
  </si>
  <si>
    <t>0339</t>
  </si>
  <si>
    <t>0340</t>
  </si>
  <si>
    <t>0341</t>
  </si>
  <si>
    <t>0342</t>
  </si>
  <si>
    <t>0343</t>
  </si>
  <si>
    <t>0344</t>
  </si>
  <si>
    <t>0345</t>
  </si>
  <si>
    <t>0346</t>
  </si>
  <si>
    <t>0347</t>
  </si>
  <si>
    <t>0348</t>
  </si>
  <si>
    <t>0349</t>
  </si>
  <si>
    <t>0350</t>
  </si>
  <si>
    <t>0351</t>
  </si>
  <si>
    <t>0352</t>
  </si>
  <si>
    <t>0353</t>
  </si>
  <si>
    <t>0354</t>
  </si>
  <si>
    <t>0355</t>
  </si>
  <si>
    <t>0356</t>
  </si>
  <si>
    <t>0357</t>
  </si>
  <si>
    <t>0358</t>
  </si>
  <si>
    <t>0359</t>
  </si>
  <si>
    <t>0360</t>
  </si>
  <si>
    <t>0361</t>
  </si>
  <si>
    <t>0362</t>
  </si>
  <si>
    <t>0363</t>
  </si>
  <si>
    <t>0364</t>
  </si>
  <si>
    <t>0365</t>
  </si>
  <si>
    <t>0366</t>
  </si>
  <si>
    <t>0367</t>
  </si>
  <si>
    <t>0368</t>
  </si>
  <si>
    <t>0369</t>
  </si>
  <si>
    <t>0370</t>
  </si>
  <si>
    <t>0371</t>
  </si>
  <si>
    <t>0372</t>
  </si>
  <si>
    <t>0373</t>
  </si>
  <si>
    <t>0374</t>
  </si>
  <si>
    <t>0375</t>
  </si>
  <si>
    <t>0376</t>
  </si>
  <si>
    <t>0377</t>
  </si>
  <si>
    <t>0378</t>
  </si>
  <si>
    <t>0379</t>
  </si>
  <si>
    <t>0380</t>
  </si>
  <si>
    <t>0381</t>
  </si>
  <si>
    <t>0382</t>
  </si>
  <si>
    <t>0383</t>
  </si>
  <si>
    <t>0384</t>
  </si>
  <si>
    <t>0385</t>
  </si>
  <si>
    <t>0386</t>
  </si>
  <si>
    <t>0387</t>
  </si>
  <si>
    <t>0388</t>
  </si>
  <si>
    <t>0389</t>
  </si>
  <si>
    <t>0390</t>
  </si>
  <si>
    <t>0391</t>
  </si>
  <si>
    <t>0392</t>
  </si>
  <si>
    <t>0393</t>
  </si>
  <si>
    <t>0394</t>
  </si>
  <si>
    <t>0395</t>
  </si>
  <si>
    <t>0396</t>
  </si>
  <si>
    <t>0397</t>
  </si>
  <si>
    <t>0398</t>
  </si>
  <si>
    <t>0399</t>
  </si>
  <si>
    <t>0400</t>
  </si>
  <si>
    <t>0401</t>
  </si>
  <si>
    <t>0402</t>
  </si>
  <si>
    <t>0403</t>
  </si>
  <si>
    <t>0404</t>
  </si>
  <si>
    <t>0405</t>
  </si>
  <si>
    <t>0406</t>
  </si>
  <si>
    <t>0407</t>
  </si>
  <si>
    <t>0408</t>
  </si>
  <si>
    <t>0409</t>
  </si>
  <si>
    <t>0410</t>
  </si>
  <si>
    <t>0411</t>
  </si>
  <si>
    <t>0412</t>
  </si>
  <si>
    <t>0413</t>
  </si>
  <si>
    <t>0414</t>
  </si>
  <si>
    <t>0415</t>
  </si>
  <si>
    <t>0416</t>
  </si>
  <si>
    <t>0417</t>
  </si>
  <si>
    <t>0418</t>
  </si>
  <si>
    <t>0419</t>
  </si>
  <si>
    <t>0420</t>
  </si>
  <si>
    <t>0421</t>
  </si>
  <si>
    <t>0422</t>
  </si>
  <si>
    <t>0423</t>
  </si>
  <si>
    <t>0424</t>
  </si>
  <si>
    <t>0425</t>
  </si>
  <si>
    <t>0426</t>
  </si>
  <si>
    <t>0427</t>
  </si>
  <si>
    <t>0428</t>
  </si>
  <si>
    <t>0429</t>
  </si>
  <si>
    <t>0430</t>
  </si>
  <si>
    <t>0431</t>
  </si>
  <si>
    <t>0432</t>
  </si>
  <si>
    <t>0433</t>
  </si>
  <si>
    <t>0434</t>
  </si>
  <si>
    <t>0435</t>
  </si>
  <si>
    <t>0436</t>
  </si>
  <si>
    <t>0437</t>
  </si>
  <si>
    <t>0438</t>
  </si>
  <si>
    <t>0439</t>
  </si>
  <si>
    <t>0440</t>
  </si>
  <si>
    <t>0441</t>
  </si>
  <si>
    <t>0442</t>
  </si>
  <si>
    <t>0443</t>
  </si>
  <si>
    <t>0444</t>
  </si>
  <si>
    <t>0445</t>
  </si>
  <si>
    <t>0446</t>
  </si>
  <si>
    <t>0447</t>
  </si>
  <si>
    <t>0448</t>
  </si>
  <si>
    <t>0449</t>
  </si>
  <si>
    <t>0450</t>
  </si>
  <si>
    <t>0451</t>
  </si>
  <si>
    <t>0452</t>
  </si>
  <si>
    <t>0453</t>
  </si>
  <si>
    <t>0454</t>
  </si>
  <si>
    <t>0455</t>
  </si>
  <si>
    <t>0456</t>
  </si>
  <si>
    <t>0457</t>
  </si>
  <si>
    <t>0458</t>
  </si>
  <si>
    <t>0459</t>
  </si>
  <si>
    <t>0460</t>
  </si>
  <si>
    <t>0461</t>
  </si>
  <si>
    <t>0462</t>
  </si>
  <si>
    <t>0463</t>
  </si>
  <si>
    <t>0464</t>
  </si>
  <si>
    <t>0465</t>
  </si>
  <si>
    <t>0466</t>
  </si>
  <si>
    <t>0467</t>
  </si>
  <si>
    <t>0468</t>
  </si>
  <si>
    <t>0469</t>
  </si>
  <si>
    <t>0470</t>
  </si>
  <si>
    <t>0471</t>
  </si>
  <si>
    <t>0472</t>
  </si>
  <si>
    <t>0473</t>
  </si>
  <si>
    <t>0474</t>
  </si>
  <si>
    <t>0475</t>
  </si>
  <si>
    <t>0476</t>
  </si>
  <si>
    <t>0477</t>
  </si>
  <si>
    <t>0478</t>
  </si>
  <si>
    <t>0479</t>
  </si>
  <si>
    <t>0480</t>
  </si>
  <si>
    <t>0481</t>
  </si>
  <si>
    <t>0482</t>
  </si>
  <si>
    <t>0483</t>
  </si>
  <si>
    <t>0484</t>
  </si>
  <si>
    <t>0485</t>
  </si>
  <si>
    <t>0486</t>
  </si>
  <si>
    <t>0487</t>
  </si>
  <si>
    <t>0488</t>
  </si>
  <si>
    <t>0489</t>
  </si>
  <si>
    <t>0490</t>
  </si>
  <si>
    <t>0491</t>
  </si>
  <si>
    <t>0492</t>
  </si>
  <si>
    <t>0493</t>
  </si>
  <si>
    <t>0494</t>
  </si>
  <si>
    <t>0495</t>
  </si>
  <si>
    <t>0496</t>
  </si>
  <si>
    <t>0497</t>
  </si>
  <si>
    <t>0498</t>
  </si>
  <si>
    <t>0499</t>
  </si>
  <si>
    <t>0500</t>
  </si>
  <si>
    <t>0501</t>
  </si>
  <si>
    <t>0502</t>
  </si>
  <si>
    <t>0503</t>
  </si>
  <si>
    <t>0504</t>
  </si>
  <si>
    <t>0505</t>
  </si>
  <si>
    <t>0506</t>
  </si>
  <si>
    <t>0507</t>
  </si>
  <si>
    <t>0508</t>
  </si>
  <si>
    <t>0509</t>
  </si>
  <si>
    <t>0510</t>
  </si>
  <si>
    <t>0511</t>
  </si>
  <si>
    <t>0512</t>
  </si>
  <si>
    <t>0513</t>
  </si>
  <si>
    <t>0514</t>
  </si>
  <si>
    <t>0515</t>
  </si>
  <si>
    <t>0516</t>
  </si>
  <si>
    <t>0517</t>
  </si>
  <si>
    <t>0518</t>
  </si>
  <si>
    <t>0519</t>
  </si>
  <si>
    <t>0520</t>
  </si>
  <si>
    <t>0521</t>
  </si>
  <si>
    <t>0522</t>
  </si>
  <si>
    <t>0523</t>
  </si>
  <si>
    <t>0524</t>
  </si>
  <si>
    <t>0525</t>
  </si>
  <si>
    <t>0526</t>
  </si>
  <si>
    <t>0527</t>
  </si>
  <si>
    <t>0528</t>
  </si>
  <si>
    <t>0529</t>
  </si>
  <si>
    <t>0530</t>
  </si>
  <si>
    <t>0531</t>
  </si>
  <si>
    <t>0532</t>
  </si>
  <si>
    <t>0533</t>
  </si>
  <si>
    <t>0534</t>
  </si>
  <si>
    <t>0535</t>
  </si>
  <si>
    <t>0536</t>
  </si>
  <si>
    <t>0537</t>
  </si>
  <si>
    <t>0538</t>
  </si>
  <si>
    <t>0539</t>
  </si>
  <si>
    <t>0540</t>
  </si>
  <si>
    <t>0541</t>
  </si>
  <si>
    <t>0542</t>
  </si>
  <si>
    <t>0543</t>
  </si>
  <si>
    <t>0544</t>
  </si>
  <si>
    <t>0545</t>
  </si>
  <si>
    <t>0546</t>
  </si>
  <si>
    <t>0547</t>
  </si>
  <si>
    <t>0548</t>
  </si>
  <si>
    <t>0549</t>
  </si>
  <si>
    <t>0550</t>
  </si>
  <si>
    <t>0551</t>
  </si>
  <si>
    <t>0552</t>
  </si>
  <si>
    <t>0553</t>
  </si>
  <si>
    <t>0554</t>
  </si>
  <si>
    <t>0555</t>
  </si>
  <si>
    <t>0556</t>
  </si>
  <si>
    <t>0557</t>
  </si>
  <si>
    <t>0558</t>
  </si>
  <si>
    <t>0559</t>
  </si>
  <si>
    <t>0560</t>
  </si>
  <si>
    <t>0561</t>
  </si>
  <si>
    <t>0562</t>
  </si>
  <si>
    <t>0563</t>
  </si>
  <si>
    <t>0564</t>
  </si>
  <si>
    <t>0565</t>
  </si>
  <si>
    <t>0566</t>
  </si>
  <si>
    <t>0567</t>
  </si>
  <si>
    <t>0568</t>
  </si>
  <si>
    <t>0569</t>
  </si>
  <si>
    <t>0570</t>
  </si>
  <si>
    <t>0571</t>
  </si>
  <si>
    <t>0572</t>
  </si>
  <si>
    <t>0573</t>
  </si>
  <si>
    <t>0574</t>
  </si>
  <si>
    <t>0575</t>
  </si>
  <si>
    <t>0576</t>
  </si>
  <si>
    <t>0577</t>
  </si>
  <si>
    <t>0578</t>
  </si>
  <si>
    <t>0579</t>
  </si>
  <si>
    <t>0580</t>
  </si>
  <si>
    <t>0581</t>
  </si>
  <si>
    <t>0582</t>
  </si>
  <si>
    <t>0583</t>
  </si>
  <si>
    <t>0584</t>
  </si>
  <si>
    <t>0585</t>
  </si>
  <si>
    <t>0586</t>
  </si>
  <si>
    <t>0587</t>
  </si>
  <si>
    <t>0588</t>
  </si>
  <si>
    <t>0589</t>
  </si>
  <si>
    <t>0590</t>
  </si>
  <si>
    <t>0591</t>
  </si>
  <si>
    <t>0592</t>
  </si>
  <si>
    <t>0593</t>
  </si>
  <si>
    <t>0594</t>
  </si>
  <si>
    <t>0595</t>
  </si>
  <si>
    <t>0596</t>
  </si>
  <si>
    <t>0597</t>
  </si>
  <si>
    <t>0598</t>
  </si>
  <si>
    <t>0599</t>
  </si>
  <si>
    <t>0600</t>
  </si>
  <si>
    <t>0601</t>
  </si>
  <si>
    <t>0602</t>
  </si>
  <si>
    <t>0603</t>
  </si>
  <si>
    <t>0604</t>
  </si>
  <si>
    <t>0605</t>
  </si>
  <si>
    <t>0606</t>
  </si>
  <si>
    <t>0607</t>
  </si>
  <si>
    <t>0608</t>
  </si>
  <si>
    <t>0609</t>
  </si>
  <si>
    <t>0610</t>
  </si>
  <si>
    <t>0611</t>
  </si>
  <si>
    <t>0612</t>
  </si>
  <si>
    <t>0613</t>
  </si>
  <si>
    <t>0614</t>
  </si>
  <si>
    <t>0615</t>
  </si>
  <si>
    <t>0616</t>
  </si>
  <si>
    <t>0617</t>
  </si>
  <si>
    <t>0618</t>
  </si>
  <si>
    <t>0619</t>
  </si>
  <si>
    <t>0620</t>
  </si>
  <si>
    <t>0621</t>
  </si>
  <si>
    <t>0622</t>
  </si>
  <si>
    <t>0623</t>
  </si>
  <si>
    <t>0624</t>
  </si>
  <si>
    <t>0625</t>
  </si>
  <si>
    <t>0626</t>
  </si>
  <si>
    <t>0627</t>
  </si>
  <si>
    <t>0628</t>
  </si>
  <si>
    <t>0629</t>
  </si>
  <si>
    <t>0630</t>
  </si>
  <si>
    <t>0631</t>
  </si>
  <si>
    <t>0632</t>
  </si>
  <si>
    <t>0633</t>
  </si>
  <si>
    <t>0634</t>
  </si>
  <si>
    <t>0635</t>
  </si>
  <si>
    <t>0636</t>
  </si>
  <si>
    <t>0637</t>
  </si>
  <si>
    <t>0638</t>
  </si>
  <si>
    <t>0639</t>
  </si>
  <si>
    <t>0640</t>
  </si>
  <si>
    <t>0641</t>
  </si>
  <si>
    <t>0642</t>
  </si>
  <si>
    <t>0643</t>
  </si>
  <si>
    <t>0644</t>
  </si>
  <si>
    <t>0645</t>
  </si>
  <si>
    <t>0646</t>
  </si>
  <si>
    <t>0647</t>
  </si>
  <si>
    <t>0648</t>
  </si>
  <si>
    <t>0649</t>
  </si>
  <si>
    <t>0650</t>
  </si>
  <si>
    <t>0651</t>
  </si>
  <si>
    <t>0652</t>
  </si>
  <si>
    <t>0653</t>
  </si>
  <si>
    <t>0654</t>
  </si>
  <si>
    <t>0655</t>
  </si>
  <si>
    <t>0656</t>
  </si>
  <si>
    <t>0657</t>
  </si>
  <si>
    <t>0658</t>
  </si>
  <si>
    <t>0659</t>
  </si>
  <si>
    <t>0660</t>
  </si>
  <si>
    <t>0661</t>
  </si>
  <si>
    <t>0662</t>
  </si>
  <si>
    <t>0663</t>
  </si>
  <si>
    <t>0664</t>
  </si>
  <si>
    <t>0665</t>
  </si>
  <si>
    <t>0666</t>
  </si>
  <si>
    <t>0667</t>
  </si>
  <si>
    <t>0668</t>
  </si>
  <si>
    <t>0669</t>
  </si>
  <si>
    <t>0670</t>
  </si>
  <si>
    <t>0671</t>
  </si>
  <si>
    <t>0672</t>
  </si>
  <si>
    <t>0673</t>
  </si>
  <si>
    <t>0674</t>
  </si>
  <si>
    <t>0675</t>
  </si>
  <si>
    <t>0676</t>
  </si>
  <si>
    <t>0677</t>
  </si>
  <si>
    <t>0678</t>
  </si>
  <si>
    <t>0679</t>
  </si>
  <si>
    <t>0680</t>
  </si>
  <si>
    <t>0681</t>
  </si>
  <si>
    <t>0682</t>
  </si>
  <si>
    <t>0683</t>
  </si>
  <si>
    <t>0684</t>
  </si>
  <si>
    <t>0685</t>
  </si>
  <si>
    <t>0686</t>
  </si>
  <si>
    <t>0687</t>
  </si>
  <si>
    <t>0688</t>
  </si>
  <si>
    <t>0689</t>
  </si>
  <si>
    <t>0690</t>
  </si>
  <si>
    <t>0691</t>
  </si>
  <si>
    <t>0692</t>
  </si>
  <si>
    <t>0693</t>
  </si>
  <si>
    <t>0694</t>
  </si>
  <si>
    <t>0695</t>
  </si>
  <si>
    <t>0696</t>
  </si>
  <si>
    <t>0697</t>
  </si>
  <si>
    <t>0698</t>
  </si>
  <si>
    <t>0699</t>
  </si>
  <si>
    <t>0700</t>
  </si>
  <si>
    <t>0701</t>
  </si>
  <si>
    <t>0702</t>
  </si>
  <si>
    <t>0703</t>
  </si>
  <si>
    <t>0704</t>
  </si>
  <si>
    <t>0705</t>
  </si>
  <si>
    <t>0706</t>
  </si>
  <si>
    <t>0707</t>
  </si>
  <si>
    <t>0708</t>
  </si>
  <si>
    <t>0709</t>
  </si>
  <si>
    <t>0710</t>
  </si>
  <si>
    <t>0711</t>
  </si>
  <si>
    <t>0712</t>
  </si>
  <si>
    <t>0713</t>
  </si>
  <si>
    <t>0714</t>
  </si>
  <si>
    <t>0715</t>
  </si>
  <si>
    <t>0716</t>
  </si>
  <si>
    <t>0717</t>
  </si>
  <si>
    <t>0718</t>
  </si>
  <si>
    <t>0719</t>
  </si>
  <si>
    <t>0720</t>
  </si>
  <si>
    <t>0721</t>
  </si>
  <si>
    <t>0722</t>
  </si>
  <si>
    <t>0723</t>
  </si>
  <si>
    <t>0724</t>
  </si>
  <si>
    <t>0725</t>
  </si>
  <si>
    <t>0726</t>
  </si>
  <si>
    <t>0727</t>
  </si>
  <si>
    <t>0728</t>
  </si>
  <si>
    <t>0729</t>
  </si>
  <si>
    <t>0730</t>
  </si>
  <si>
    <t>0731</t>
  </si>
  <si>
    <t>0732</t>
  </si>
  <si>
    <t>0733</t>
  </si>
  <si>
    <t>0734</t>
  </si>
  <si>
    <t>0735</t>
  </si>
  <si>
    <t>0736</t>
  </si>
  <si>
    <t>0737</t>
  </si>
  <si>
    <t>0738</t>
  </si>
  <si>
    <t>0739</t>
  </si>
  <si>
    <t>0740</t>
  </si>
  <si>
    <t>0741</t>
  </si>
  <si>
    <t>0742</t>
  </si>
  <si>
    <t>0743</t>
  </si>
  <si>
    <t>0744</t>
  </si>
  <si>
    <t>0745</t>
  </si>
  <si>
    <t>0746</t>
  </si>
  <si>
    <t>0747</t>
  </si>
  <si>
    <t>0748</t>
  </si>
  <si>
    <t>0749</t>
  </si>
  <si>
    <t>0750</t>
  </si>
  <si>
    <t>0751</t>
  </si>
  <si>
    <t>0752</t>
  </si>
  <si>
    <t>0753</t>
  </si>
  <si>
    <t>0754</t>
  </si>
  <si>
    <t>0755</t>
  </si>
  <si>
    <t>0756</t>
  </si>
  <si>
    <t>0757</t>
  </si>
  <si>
    <t>0758</t>
  </si>
  <si>
    <t>0759</t>
  </si>
  <si>
    <t>0760</t>
  </si>
  <si>
    <t>0761</t>
  </si>
  <si>
    <t>0762</t>
  </si>
  <si>
    <t>0763</t>
  </si>
  <si>
    <t>0764</t>
  </si>
  <si>
    <t>0765</t>
  </si>
  <si>
    <t>0766</t>
  </si>
  <si>
    <t>0767</t>
  </si>
  <si>
    <t>0768</t>
  </si>
  <si>
    <t>0769</t>
  </si>
  <si>
    <t>0770</t>
  </si>
  <si>
    <t>0771</t>
  </si>
  <si>
    <t>0772</t>
  </si>
  <si>
    <t>0773</t>
  </si>
  <si>
    <t>0774</t>
  </si>
  <si>
    <t>0775</t>
  </si>
  <si>
    <t>0776</t>
  </si>
  <si>
    <t>0777</t>
  </si>
  <si>
    <t>0778</t>
  </si>
  <si>
    <t>0779</t>
  </si>
  <si>
    <t>0780</t>
  </si>
  <si>
    <t>0781</t>
  </si>
  <si>
    <t>0782</t>
  </si>
  <si>
    <t>0783</t>
  </si>
  <si>
    <t>0784</t>
  </si>
  <si>
    <t>0785</t>
  </si>
  <si>
    <t>0786</t>
  </si>
  <si>
    <t>0787</t>
  </si>
  <si>
    <t>0788</t>
  </si>
  <si>
    <t>0789</t>
  </si>
  <si>
    <t>0790</t>
  </si>
  <si>
    <t>0791</t>
  </si>
  <si>
    <t>0792</t>
  </si>
  <si>
    <t>0793</t>
  </si>
  <si>
    <t>0794</t>
  </si>
  <si>
    <t>0795</t>
  </si>
  <si>
    <t>0796</t>
  </si>
  <si>
    <t>0797</t>
  </si>
  <si>
    <t>0798</t>
  </si>
  <si>
    <t>0799</t>
  </si>
  <si>
    <t>0800</t>
  </si>
  <si>
    <t>0801</t>
  </si>
  <si>
    <t>0802</t>
  </si>
  <si>
    <t>0803</t>
  </si>
  <si>
    <t>0804</t>
  </si>
  <si>
    <t>0805</t>
  </si>
  <si>
    <t>0806</t>
  </si>
  <si>
    <t>0807</t>
  </si>
  <si>
    <t>0808</t>
  </si>
  <si>
    <t>0809</t>
  </si>
  <si>
    <t>0810</t>
  </si>
  <si>
    <t>0811</t>
  </si>
  <si>
    <t>0812</t>
  </si>
  <si>
    <t>0813</t>
  </si>
  <si>
    <t>0814</t>
  </si>
  <si>
    <t>0815</t>
  </si>
  <si>
    <t>0816</t>
  </si>
  <si>
    <t>0817</t>
  </si>
  <si>
    <t>0818</t>
  </si>
  <si>
    <t>0819</t>
  </si>
  <si>
    <t>0820</t>
  </si>
  <si>
    <t>0821</t>
  </si>
  <si>
    <t>0822</t>
  </si>
  <si>
    <t>0823</t>
  </si>
  <si>
    <t>0824</t>
  </si>
  <si>
    <t>0825</t>
  </si>
  <si>
    <t>0826</t>
  </si>
  <si>
    <t>0827</t>
  </si>
  <si>
    <t>0828</t>
  </si>
  <si>
    <t>0829</t>
  </si>
  <si>
    <t>0830</t>
  </si>
  <si>
    <t>0831</t>
  </si>
  <si>
    <t>0832</t>
  </si>
  <si>
    <t>0833</t>
  </si>
  <si>
    <t>0834</t>
  </si>
  <si>
    <t>0835</t>
  </si>
  <si>
    <t>0836</t>
  </si>
  <si>
    <t>0837</t>
  </si>
  <si>
    <t>0838</t>
  </si>
  <si>
    <t>0839</t>
  </si>
  <si>
    <t>0840</t>
  </si>
  <si>
    <t>0841</t>
  </si>
  <si>
    <t>0842</t>
  </si>
  <si>
    <t>0843</t>
  </si>
  <si>
    <t>0844</t>
  </si>
  <si>
    <t>0845</t>
  </si>
  <si>
    <t>0846</t>
  </si>
  <si>
    <t>0847</t>
  </si>
  <si>
    <t>0848</t>
  </si>
  <si>
    <t>0849</t>
  </si>
  <si>
    <t>0850</t>
  </si>
  <si>
    <t>0851</t>
  </si>
  <si>
    <t>0852</t>
  </si>
  <si>
    <t>0853</t>
  </si>
  <si>
    <t>0854</t>
  </si>
  <si>
    <t>0855</t>
  </si>
  <si>
    <t>0856</t>
  </si>
  <si>
    <t>0857</t>
  </si>
  <si>
    <t>0858</t>
  </si>
  <si>
    <t>0859</t>
  </si>
  <si>
    <t>0860</t>
  </si>
  <si>
    <t>0861</t>
  </si>
  <si>
    <t>0862</t>
  </si>
  <si>
    <t>0863</t>
  </si>
  <si>
    <t>0864</t>
  </si>
  <si>
    <t>0865</t>
  </si>
  <si>
    <t>0866</t>
  </si>
  <si>
    <t>0867</t>
  </si>
  <si>
    <t>0868</t>
  </si>
  <si>
    <t>0869</t>
  </si>
  <si>
    <t>0870</t>
  </si>
  <si>
    <t>0871</t>
  </si>
  <si>
    <t>0872</t>
  </si>
  <si>
    <t>0873</t>
  </si>
  <si>
    <t>0874</t>
  </si>
  <si>
    <t>0875</t>
  </si>
  <si>
    <t>0876</t>
  </si>
  <si>
    <t>0877</t>
  </si>
  <si>
    <t>0878</t>
  </si>
  <si>
    <t>0879</t>
  </si>
  <si>
    <t>0880</t>
  </si>
  <si>
    <t>0881</t>
  </si>
  <si>
    <t>0882</t>
  </si>
  <si>
    <t>0883</t>
  </si>
  <si>
    <t>0884</t>
  </si>
  <si>
    <t>0885</t>
  </si>
  <si>
    <t>0886</t>
  </si>
  <si>
    <t>0887</t>
  </si>
  <si>
    <t>0888</t>
  </si>
  <si>
    <t>0889</t>
  </si>
  <si>
    <t>0890</t>
  </si>
  <si>
    <t>0891</t>
  </si>
  <si>
    <t>0892</t>
  </si>
  <si>
    <t>0893</t>
  </si>
  <si>
    <t>0894</t>
  </si>
  <si>
    <t>0895</t>
  </si>
  <si>
    <t>0896</t>
  </si>
  <si>
    <t>0897</t>
  </si>
  <si>
    <t>0898</t>
  </si>
  <si>
    <t>0899</t>
  </si>
  <si>
    <t>0900</t>
  </si>
  <si>
    <t>0901</t>
  </si>
  <si>
    <t>0902</t>
  </si>
  <si>
    <t>0903</t>
  </si>
  <si>
    <t>0904</t>
  </si>
  <si>
    <t>0905</t>
  </si>
  <si>
    <t>0906</t>
  </si>
  <si>
    <t>0907</t>
  </si>
  <si>
    <t>0908</t>
  </si>
  <si>
    <t>0909</t>
  </si>
  <si>
    <t>0910</t>
  </si>
  <si>
    <t>0911</t>
  </si>
  <si>
    <t>0912</t>
  </si>
  <si>
    <t>0913</t>
  </si>
  <si>
    <t>0914</t>
  </si>
  <si>
    <t>0915</t>
  </si>
  <si>
    <t>0916</t>
  </si>
  <si>
    <t>0917</t>
  </si>
  <si>
    <t>0918</t>
  </si>
  <si>
    <t>0919</t>
  </si>
  <si>
    <t>0920</t>
  </si>
  <si>
    <t>0921</t>
  </si>
  <si>
    <t>0922</t>
  </si>
  <si>
    <t>0923</t>
  </si>
  <si>
    <t>0924</t>
  </si>
  <si>
    <t>0925</t>
  </si>
  <si>
    <t>0926</t>
  </si>
  <si>
    <t>0927</t>
  </si>
  <si>
    <t>0928</t>
  </si>
  <si>
    <t>0929</t>
  </si>
  <si>
    <t>0930</t>
  </si>
  <si>
    <t>0931</t>
  </si>
  <si>
    <t>0932</t>
  </si>
  <si>
    <t>0933</t>
  </si>
  <si>
    <t>0934</t>
  </si>
  <si>
    <t>0935</t>
  </si>
  <si>
    <t>0936</t>
  </si>
  <si>
    <t>0937</t>
  </si>
  <si>
    <t>0938</t>
  </si>
  <si>
    <t>0939</t>
  </si>
  <si>
    <t>0940</t>
  </si>
  <si>
    <t>0941</t>
  </si>
  <si>
    <t>0942</t>
  </si>
  <si>
    <t>0943</t>
  </si>
  <si>
    <t>0944</t>
  </si>
  <si>
    <t>0945</t>
  </si>
  <si>
    <t>0946</t>
  </si>
  <si>
    <t>0947</t>
  </si>
  <si>
    <t>0948</t>
  </si>
  <si>
    <t>0949</t>
  </si>
  <si>
    <t>0950</t>
  </si>
  <si>
    <t>0951</t>
  </si>
  <si>
    <t>0952</t>
  </si>
  <si>
    <t>0953</t>
  </si>
  <si>
    <t>0954</t>
  </si>
  <si>
    <t>0955</t>
  </si>
  <si>
    <t>0956</t>
  </si>
  <si>
    <t>0957</t>
  </si>
  <si>
    <t>0958</t>
  </si>
  <si>
    <t>0959</t>
  </si>
  <si>
    <t>0960</t>
  </si>
  <si>
    <t>0961</t>
  </si>
  <si>
    <t>0962</t>
  </si>
  <si>
    <t>0963</t>
  </si>
  <si>
    <t>0964</t>
  </si>
  <si>
    <t>0965</t>
  </si>
  <si>
    <t>0966</t>
  </si>
  <si>
    <t>0967</t>
  </si>
  <si>
    <t>0968</t>
  </si>
  <si>
    <t>0969</t>
  </si>
  <si>
    <t>0970</t>
  </si>
  <si>
    <t>0971</t>
  </si>
  <si>
    <t>0972</t>
  </si>
  <si>
    <t>0973</t>
  </si>
  <si>
    <t>0974</t>
  </si>
  <si>
    <t>0975</t>
  </si>
  <si>
    <t>0976</t>
  </si>
  <si>
    <t>0977</t>
  </si>
  <si>
    <t>0978</t>
  </si>
  <si>
    <t>0979</t>
  </si>
  <si>
    <t>0980</t>
  </si>
  <si>
    <t>0981</t>
  </si>
  <si>
    <t>0982</t>
  </si>
  <si>
    <t>0983</t>
  </si>
  <si>
    <t>0984</t>
  </si>
  <si>
    <t>0985</t>
  </si>
  <si>
    <t>0986</t>
  </si>
  <si>
    <t>0987</t>
  </si>
  <si>
    <t>0988</t>
  </si>
  <si>
    <t>0989</t>
  </si>
  <si>
    <t>0990</t>
  </si>
  <si>
    <t>0991</t>
  </si>
  <si>
    <t>0992</t>
  </si>
  <si>
    <t>0993</t>
  </si>
  <si>
    <t>0994</t>
  </si>
  <si>
    <t>0995</t>
  </si>
  <si>
    <t>0996</t>
  </si>
  <si>
    <t>0997</t>
  </si>
  <si>
    <t>0998</t>
  </si>
  <si>
    <t>0999</t>
  </si>
  <si>
    <t>1000</t>
  </si>
  <si>
    <t>1001</t>
  </si>
  <si>
    <t>1002</t>
  </si>
  <si>
    <t>1003</t>
  </si>
  <si>
    <t>1004</t>
  </si>
  <si>
    <t>1005</t>
  </si>
  <si>
    <t>1006</t>
  </si>
  <si>
    <t>1007</t>
  </si>
  <si>
    <t>1008</t>
  </si>
  <si>
    <t>1009</t>
  </si>
  <si>
    <t>1010</t>
  </si>
  <si>
    <t>1011</t>
  </si>
  <si>
    <t>1012</t>
  </si>
  <si>
    <t>1013</t>
  </si>
  <si>
    <t>1014</t>
  </si>
  <si>
    <t>1015</t>
  </si>
  <si>
    <t>1016</t>
  </si>
  <si>
    <t>1017</t>
  </si>
  <si>
    <t>1018</t>
  </si>
  <si>
    <t>1019</t>
  </si>
  <si>
    <t>1020</t>
  </si>
  <si>
    <t>1021</t>
  </si>
  <si>
    <t>1022</t>
  </si>
  <si>
    <t>1023</t>
  </si>
  <si>
    <t>1024</t>
  </si>
  <si>
    <t>1025</t>
  </si>
  <si>
    <t>1026</t>
  </si>
  <si>
    <t>1027</t>
  </si>
  <si>
    <t>1028</t>
  </si>
  <si>
    <t>1029</t>
  </si>
  <si>
    <t>1030</t>
  </si>
  <si>
    <t>1031</t>
  </si>
  <si>
    <t>1032</t>
  </si>
  <si>
    <t>1033</t>
  </si>
  <si>
    <t>1034</t>
  </si>
  <si>
    <t>1035</t>
  </si>
  <si>
    <t>1036</t>
  </si>
  <si>
    <t>1037</t>
  </si>
  <si>
    <t>1038</t>
  </si>
  <si>
    <t>1039</t>
  </si>
  <si>
    <t>1040</t>
  </si>
  <si>
    <t>1041</t>
  </si>
  <si>
    <t>1042</t>
  </si>
  <si>
    <t>1043</t>
  </si>
  <si>
    <t>1044</t>
  </si>
  <si>
    <t>1045</t>
  </si>
  <si>
    <t>1046</t>
  </si>
  <si>
    <t>1047</t>
  </si>
  <si>
    <t>1048</t>
  </si>
  <si>
    <t>1049</t>
  </si>
  <si>
    <t>1050</t>
  </si>
  <si>
    <t>1051</t>
  </si>
  <si>
    <t>1052</t>
  </si>
  <si>
    <t>1053</t>
  </si>
  <si>
    <t>1054</t>
  </si>
  <si>
    <t>1055</t>
  </si>
  <si>
    <t>1056</t>
  </si>
  <si>
    <t>1057</t>
  </si>
  <si>
    <t>1058</t>
  </si>
  <si>
    <t>1059</t>
  </si>
  <si>
    <t>1060</t>
  </si>
  <si>
    <t>1061</t>
  </si>
  <si>
    <t>1062</t>
  </si>
  <si>
    <t>1063</t>
  </si>
  <si>
    <t>1064</t>
  </si>
  <si>
    <t>1065</t>
  </si>
  <si>
    <t>1066</t>
  </si>
  <si>
    <t>1067</t>
  </si>
  <si>
    <t>1068</t>
  </si>
  <si>
    <t>1069</t>
  </si>
  <si>
    <t>1070</t>
  </si>
  <si>
    <t>1071</t>
  </si>
  <si>
    <t>1072</t>
  </si>
  <si>
    <t>1073</t>
  </si>
  <si>
    <t>1074</t>
  </si>
  <si>
    <t>1075</t>
  </si>
  <si>
    <t>1076</t>
  </si>
  <si>
    <t>1077</t>
  </si>
  <si>
    <t>1078</t>
  </si>
  <si>
    <t>1079</t>
  </si>
  <si>
    <t>1080</t>
  </si>
  <si>
    <t>1081</t>
  </si>
  <si>
    <t>1082</t>
  </si>
  <si>
    <t>1083</t>
  </si>
  <si>
    <t>1084</t>
  </si>
  <si>
    <t>1085</t>
  </si>
  <si>
    <t>1086</t>
  </si>
  <si>
    <t>1087</t>
  </si>
  <si>
    <t>1088</t>
  </si>
  <si>
    <t>1089</t>
  </si>
  <si>
    <t>1090</t>
  </si>
  <si>
    <t>1091</t>
  </si>
  <si>
    <t>1092</t>
  </si>
  <si>
    <t>1093</t>
  </si>
  <si>
    <t>1094</t>
  </si>
  <si>
    <t>1095</t>
  </si>
  <si>
    <t>1096</t>
  </si>
  <si>
    <t>1097</t>
  </si>
  <si>
    <t>1098</t>
  </si>
  <si>
    <t>1099</t>
  </si>
  <si>
    <t>1100</t>
  </si>
  <si>
    <t>1101</t>
  </si>
  <si>
    <t>1102</t>
  </si>
  <si>
    <t>1103</t>
  </si>
  <si>
    <t>1104</t>
  </si>
  <si>
    <t>1105</t>
  </si>
  <si>
    <t>1106</t>
  </si>
  <si>
    <t>1107</t>
  </si>
  <si>
    <t>1108</t>
  </si>
  <si>
    <t>1109</t>
  </si>
  <si>
    <t>1110</t>
  </si>
  <si>
    <t>1111</t>
  </si>
  <si>
    <t>1112</t>
  </si>
  <si>
    <t>1113</t>
  </si>
  <si>
    <t>1114</t>
  </si>
  <si>
    <t>1115</t>
  </si>
  <si>
    <t>1116</t>
  </si>
  <si>
    <t>1117</t>
  </si>
  <si>
    <t>1118</t>
  </si>
  <si>
    <t>1119</t>
  </si>
  <si>
    <t>1120</t>
  </si>
  <si>
    <t>1121</t>
  </si>
  <si>
    <t>1122</t>
  </si>
  <si>
    <t>1123</t>
  </si>
  <si>
    <t>1124</t>
  </si>
  <si>
    <t>1125</t>
  </si>
  <si>
    <t>1126</t>
  </si>
  <si>
    <t>1127</t>
  </si>
  <si>
    <t>1128</t>
  </si>
  <si>
    <t>1129</t>
  </si>
  <si>
    <t>1130</t>
  </si>
  <si>
    <t>1131</t>
  </si>
  <si>
    <t>1132</t>
  </si>
  <si>
    <t>1133</t>
  </si>
  <si>
    <t>1134</t>
  </si>
  <si>
    <t>1135</t>
  </si>
  <si>
    <t>1136</t>
  </si>
  <si>
    <t>1137</t>
  </si>
  <si>
    <t>1138</t>
  </si>
  <si>
    <t>1139</t>
  </si>
  <si>
    <t>1140</t>
  </si>
  <si>
    <t>1141</t>
  </si>
  <si>
    <t>1142</t>
  </si>
  <si>
    <t>1143</t>
  </si>
  <si>
    <t>1144</t>
  </si>
  <si>
    <t>1145</t>
  </si>
  <si>
    <t>1146</t>
  </si>
  <si>
    <t>1147</t>
  </si>
  <si>
    <t>1148</t>
  </si>
  <si>
    <t>1149</t>
  </si>
  <si>
    <t>1150</t>
  </si>
  <si>
    <t>1151</t>
  </si>
  <si>
    <t>1152</t>
  </si>
  <si>
    <t>1153</t>
  </si>
  <si>
    <t>1154</t>
  </si>
  <si>
    <t>1155</t>
  </si>
  <si>
    <t>1156</t>
  </si>
  <si>
    <t>1157</t>
  </si>
  <si>
    <t>1158</t>
  </si>
  <si>
    <t>1159</t>
  </si>
  <si>
    <t>1160</t>
  </si>
  <si>
    <t>1161</t>
  </si>
  <si>
    <t>1162</t>
  </si>
  <si>
    <t>1163</t>
  </si>
  <si>
    <t>1164</t>
  </si>
  <si>
    <t>1165</t>
  </si>
  <si>
    <t>1166</t>
  </si>
  <si>
    <t>1167</t>
  </si>
  <si>
    <t>1168</t>
  </si>
  <si>
    <t>1169</t>
  </si>
  <si>
    <t>1170</t>
  </si>
  <si>
    <t>1171</t>
  </si>
  <si>
    <t>1172</t>
  </si>
  <si>
    <t>1173</t>
  </si>
  <si>
    <t>1174</t>
  </si>
  <si>
    <t>1175</t>
  </si>
  <si>
    <t>1176</t>
  </si>
  <si>
    <t>1177</t>
  </si>
  <si>
    <t>1178</t>
  </si>
  <si>
    <t>1179</t>
  </si>
  <si>
    <t>1180</t>
  </si>
  <si>
    <t>1181</t>
  </si>
  <si>
    <t>1182</t>
  </si>
  <si>
    <t>1183</t>
  </si>
  <si>
    <t>1184</t>
  </si>
  <si>
    <t>1185</t>
  </si>
  <si>
    <t>1186</t>
  </si>
  <si>
    <t>1187</t>
  </si>
  <si>
    <t>1188</t>
  </si>
  <si>
    <t>1189</t>
  </si>
  <si>
    <t>1190</t>
  </si>
  <si>
    <t>1191</t>
  </si>
  <si>
    <t>1192</t>
  </si>
  <si>
    <t>1193</t>
  </si>
  <si>
    <t>1194</t>
  </si>
  <si>
    <t>1195</t>
  </si>
  <si>
    <t>1196</t>
  </si>
  <si>
    <t>1197</t>
  </si>
  <si>
    <t>1198</t>
  </si>
  <si>
    <t>1199</t>
  </si>
  <si>
    <t>1200</t>
  </si>
  <si>
    <t>1201</t>
  </si>
  <si>
    <t>1202</t>
  </si>
  <si>
    <t>1203</t>
  </si>
  <si>
    <t>1204</t>
  </si>
  <si>
    <t>1205</t>
  </si>
  <si>
    <t>1206</t>
  </si>
  <si>
    <t>1207</t>
  </si>
  <si>
    <t>1208</t>
  </si>
  <si>
    <t>1209</t>
  </si>
  <si>
    <t>1210</t>
  </si>
  <si>
    <t>1211</t>
  </si>
  <si>
    <t>1212</t>
  </si>
  <si>
    <t>1213</t>
  </si>
  <si>
    <t>1214</t>
  </si>
  <si>
    <t>1215</t>
  </si>
  <si>
    <t>1216</t>
  </si>
  <si>
    <t>1217</t>
  </si>
  <si>
    <t>1218</t>
  </si>
  <si>
    <t>1219</t>
  </si>
  <si>
    <t>1220</t>
  </si>
  <si>
    <t>1221</t>
  </si>
  <si>
    <t>1222</t>
  </si>
  <si>
    <t>1223</t>
  </si>
  <si>
    <t>1224</t>
  </si>
  <si>
    <t>1225</t>
  </si>
  <si>
    <t>1226</t>
  </si>
  <si>
    <t>1227</t>
  </si>
  <si>
    <t>1228</t>
  </si>
  <si>
    <t>1229</t>
  </si>
  <si>
    <t>1230</t>
  </si>
  <si>
    <t>1231</t>
  </si>
  <si>
    <t>1232</t>
  </si>
  <si>
    <t>1233</t>
  </si>
  <si>
    <t>1234</t>
  </si>
  <si>
    <t>1235</t>
  </si>
  <si>
    <t>1236</t>
  </si>
  <si>
    <t>1237</t>
  </si>
  <si>
    <t>1238</t>
  </si>
  <si>
    <t>1239</t>
  </si>
  <si>
    <t>1240</t>
  </si>
  <si>
    <t>1241</t>
  </si>
  <si>
    <t>1242</t>
  </si>
  <si>
    <t>1243</t>
  </si>
  <si>
    <t>1244</t>
  </si>
  <si>
    <t>1245</t>
  </si>
  <si>
    <t>1246</t>
  </si>
  <si>
    <t>1247</t>
  </si>
  <si>
    <t>1248</t>
  </si>
  <si>
    <t>1249</t>
  </si>
  <si>
    <t>1250</t>
  </si>
  <si>
    <t>1251</t>
  </si>
  <si>
    <t>1252</t>
  </si>
  <si>
    <t>1253</t>
  </si>
  <si>
    <t>1254</t>
  </si>
  <si>
    <t>1255</t>
  </si>
  <si>
    <t>1256</t>
  </si>
  <si>
    <t>1257</t>
  </si>
  <si>
    <t>1258</t>
  </si>
  <si>
    <t>1259</t>
  </si>
  <si>
    <t>1260</t>
  </si>
  <si>
    <t>1261</t>
  </si>
  <si>
    <t>1262</t>
  </si>
  <si>
    <t>1263</t>
  </si>
  <si>
    <t>1264</t>
  </si>
  <si>
    <t>1265</t>
  </si>
  <si>
    <t>1266</t>
  </si>
  <si>
    <t>1267</t>
  </si>
  <si>
    <t>1268</t>
  </si>
  <si>
    <t>1269</t>
  </si>
  <si>
    <t>1270</t>
  </si>
  <si>
    <t>1271</t>
  </si>
  <si>
    <t>1272</t>
  </si>
  <si>
    <t>1273</t>
  </si>
  <si>
    <t>1274</t>
  </si>
  <si>
    <t>1275</t>
  </si>
  <si>
    <t>1276</t>
  </si>
  <si>
    <t>1277</t>
  </si>
  <si>
    <t>1278</t>
  </si>
  <si>
    <t>1279</t>
  </si>
  <si>
    <t>1280</t>
  </si>
  <si>
    <t>1281</t>
  </si>
  <si>
    <t>1282</t>
  </si>
  <si>
    <t>1283</t>
  </si>
  <si>
    <t>1284</t>
  </si>
  <si>
    <t>1285</t>
  </si>
  <si>
    <t>1286</t>
  </si>
  <si>
    <t>1287</t>
  </si>
  <si>
    <t>1288</t>
  </si>
  <si>
    <t>1289</t>
  </si>
  <si>
    <t>1290</t>
  </si>
  <si>
    <t>1291</t>
  </si>
  <si>
    <t>1292</t>
  </si>
  <si>
    <t>1293</t>
  </si>
  <si>
    <t>1294</t>
  </si>
  <si>
    <t>1295</t>
  </si>
  <si>
    <t>1296</t>
  </si>
  <si>
    <t>1297</t>
  </si>
  <si>
    <t>1298</t>
  </si>
  <si>
    <t>1299</t>
  </si>
  <si>
    <t>1300</t>
  </si>
  <si>
    <t>1301</t>
  </si>
  <si>
    <t>1302</t>
  </si>
  <si>
    <t>1303</t>
  </si>
  <si>
    <t>1304</t>
  </si>
  <si>
    <t>1305</t>
  </si>
  <si>
    <t>1306</t>
  </si>
  <si>
    <t>1307</t>
  </si>
  <si>
    <t>1308</t>
  </si>
  <si>
    <t>1309</t>
  </si>
  <si>
    <t>1310</t>
  </si>
  <si>
    <t>1311</t>
  </si>
  <si>
    <t>1312</t>
  </si>
  <si>
    <t>1313</t>
  </si>
  <si>
    <t>1314</t>
  </si>
  <si>
    <t>1315</t>
  </si>
  <si>
    <t>1316</t>
  </si>
  <si>
    <t>1317</t>
  </si>
  <si>
    <t>1318</t>
  </si>
  <si>
    <t>1319</t>
  </si>
  <si>
    <t>1320</t>
  </si>
  <si>
    <t>1321</t>
  </si>
  <si>
    <t>1322</t>
  </si>
  <si>
    <t>1323</t>
  </si>
  <si>
    <t>1324</t>
  </si>
  <si>
    <t>1325</t>
  </si>
  <si>
    <t>1326</t>
  </si>
  <si>
    <t>1327</t>
  </si>
  <si>
    <t>1328</t>
  </si>
  <si>
    <t>1329</t>
  </si>
  <si>
    <t>1330</t>
  </si>
  <si>
    <t>1331</t>
  </si>
  <si>
    <t>1332</t>
  </si>
  <si>
    <t>1333</t>
  </si>
  <si>
    <t>1334</t>
  </si>
  <si>
    <t>1335</t>
  </si>
  <si>
    <t>1336</t>
  </si>
  <si>
    <t>1337</t>
  </si>
  <si>
    <t>1338</t>
  </si>
  <si>
    <t>1339</t>
  </si>
  <si>
    <t>1340</t>
  </si>
  <si>
    <t>1341</t>
  </si>
  <si>
    <t>1342</t>
  </si>
  <si>
    <t>1343</t>
  </si>
  <si>
    <t>1344</t>
  </si>
  <si>
    <t>1345</t>
  </si>
  <si>
    <t>1346</t>
  </si>
  <si>
    <t>1347</t>
  </si>
  <si>
    <t>1348</t>
  </si>
  <si>
    <t>1349</t>
  </si>
  <si>
    <t>1350</t>
  </si>
  <si>
    <t>1351</t>
  </si>
  <si>
    <t>1352</t>
  </si>
  <si>
    <t>1353</t>
  </si>
  <si>
    <t>1354</t>
  </si>
  <si>
    <t>1355</t>
  </si>
  <si>
    <t>1356</t>
  </si>
  <si>
    <t>1357</t>
  </si>
  <si>
    <t>1358</t>
  </si>
  <si>
    <t>1359</t>
  </si>
  <si>
    <t>1360</t>
  </si>
  <si>
    <t>1361</t>
  </si>
  <si>
    <t>1362</t>
  </si>
  <si>
    <t>1363</t>
  </si>
  <si>
    <t>1364</t>
  </si>
  <si>
    <t>1365</t>
  </si>
  <si>
    <t>1366</t>
  </si>
  <si>
    <t>1367</t>
  </si>
  <si>
    <t>1368</t>
  </si>
  <si>
    <t>1369</t>
  </si>
  <si>
    <t>1370</t>
  </si>
  <si>
    <t>1371</t>
  </si>
  <si>
    <t>1372</t>
  </si>
  <si>
    <t>1373</t>
  </si>
  <si>
    <t>1374</t>
  </si>
  <si>
    <t>1375</t>
  </si>
  <si>
    <t>1376</t>
  </si>
  <si>
    <t>1377</t>
  </si>
  <si>
    <t>1378</t>
  </si>
  <si>
    <t>1379</t>
  </si>
  <si>
    <t>1380</t>
  </si>
  <si>
    <t>1381</t>
  </si>
  <si>
    <t>1382</t>
  </si>
  <si>
    <t>1383</t>
  </si>
  <si>
    <t>1384</t>
  </si>
  <si>
    <t>1385</t>
  </si>
  <si>
    <t>1386</t>
  </si>
  <si>
    <t>1387</t>
  </si>
  <si>
    <t>1388</t>
  </si>
  <si>
    <t>1389</t>
  </si>
  <si>
    <t>1390</t>
  </si>
  <si>
    <t>1391</t>
  </si>
  <si>
    <t>1392</t>
  </si>
  <si>
    <t>1393</t>
  </si>
  <si>
    <t>1394</t>
  </si>
  <si>
    <t>1395</t>
  </si>
  <si>
    <t>1396</t>
  </si>
  <si>
    <t>1397</t>
  </si>
  <si>
    <t>1398</t>
  </si>
  <si>
    <t>1399</t>
  </si>
  <si>
    <t>1400</t>
  </si>
  <si>
    <t>1401</t>
  </si>
  <si>
    <t>1402</t>
  </si>
  <si>
    <t>1403</t>
  </si>
  <si>
    <t>1404</t>
  </si>
  <si>
    <t>1405</t>
  </si>
  <si>
    <t>1406</t>
  </si>
  <si>
    <t>1407</t>
  </si>
  <si>
    <t>1408</t>
  </si>
  <si>
    <t>1409</t>
  </si>
  <si>
    <t>1410</t>
  </si>
  <si>
    <t>1411</t>
  </si>
  <si>
    <t>1412</t>
  </si>
  <si>
    <t>1413</t>
  </si>
  <si>
    <t>1414</t>
  </si>
  <si>
    <t>1415</t>
  </si>
  <si>
    <t>1416</t>
  </si>
  <si>
    <t>1417</t>
  </si>
  <si>
    <t>1418</t>
  </si>
  <si>
    <t>1419</t>
  </si>
  <si>
    <t>1420</t>
  </si>
  <si>
    <t>1421</t>
  </si>
  <si>
    <t>1422</t>
  </si>
  <si>
    <t>1423</t>
  </si>
  <si>
    <t>1424</t>
  </si>
  <si>
    <t>1425</t>
  </si>
  <si>
    <t>1426</t>
  </si>
  <si>
    <t>1427</t>
  </si>
  <si>
    <t>1428</t>
  </si>
  <si>
    <t>1429</t>
  </si>
  <si>
    <t>1430</t>
  </si>
  <si>
    <t>1431</t>
  </si>
  <si>
    <t>1432</t>
  </si>
  <si>
    <t>1433</t>
  </si>
  <si>
    <t>1434</t>
  </si>
  <si>
    <t>1435</t>
  </si>
  <si>
    <t>1436</t>
  </si>
  <si>
    <t>1437</t>
  </si>
  <si>
    <t>1438</t>
  </si>
  <si>
    <t>1439</t>
  </si>
  <si>
    <t>1440</t>
  </si>
  <si>
    <t>1441</t>
  </si>
  <si>
    <t>1442</t>
  </si>
  <si>
    <t>1443</t>
  </si>
  <si>
    <t>1444</t>
  </si>
  <si>
    <t>1445</t>
  </si>
  <si>
    <t>1446</t>
  </si>
  <si>
    <t>1447</t>
  </si>
  <si>
    <t>1448</t>
  </si>
  <si>
    <t>1449</t>
  </si>
  <si>
    <t>1450</t>
  </si>
  <si>
    <t>1451</t>
  </si>
  <si>
    <t>1452</t>
  </si>
  <si>
    <t>1453</t>
  </si>
  <si>
    <t>1454</t>
  </si>
  <si>
    <t>1455</t>
  </si>
  <si>
    <t>1456</t>
  </si>
  <si>
    <t>1457</t>
  </si>
  <si>
    <t>1458</t>
  </si>
  <si>
    <t>1459</t>
  </si>
  <si>
    <t>1460</t>
  </si>
  <si>
    <t>1461</t>
  </si>
  <si>
    <t>1462</t>
  </si>
  <si>
    <t>1463</t>
  </si>
  <si>
    <t>1464</t>
  </si>
  <si>
    <t>1465</t>
  </si>
  <si>
    <t>1466</t>
  </si>
  <si>
    <t>1467</t>
  </si>
  <si>
    <t>1468</t>
  </si>
  <si>
    <t>1469</t>
  </si>
  <si>
    <t>1470</t>
  </si>
  <si>
    <t>1471</t>
  </si>
  <si>
    <t>1472</t>
  </si>
  <si>
    <t>1473</t>
  </si>
  <si>
    <t>1474</t>
  </si>
  <si>
    <t>1475</t>
  </si>
  <si>
    <t>1476</t>
  </si>
  <si>
    <t>1477</t>
  </si>
  <si>
    <t>1478</t>
  </si>
  <si>
    <t>1479</t>
  </si>
  <si>
    <t>1480</t>
  </si>
  <si>
    <t>1481</t>
  </si>
  <si>
    <t>1482</t>
  </si>
  <si>
    <t>1483</t>
  </si>
  <si>
    <t>1484</t>
  </si>
  <si>
    <t>1485</t>
  </si>
  <si>
    <t>1486</t>
  </si>
  <si>
    <t>1487</t>
  </si>
  <si>
    <t>1488</t>
  </si>
  <si>
    <t>1489</t>
  </si>
  <si>
    <t>1490</t>
  </si>
  <si>
    <t>1491</t>
  </si>
  <si>
    <t>1492</t>
  </si>
  <si>
    <t>1493</t>
  </si>
  <si>
    <t>1494</t>
  </si>
  <si>
    <t>1495</t>
  </si>
  <si>
    <t>1496</t>
  </si>
  <si>
    <t>1497</t>
  </si>
  <si>
    <t>1498</t>
  </si>
  <si>
    <t>1499</t>
  </si>
  <si>
    <t>1500</t>
  </si>
  <si>
    <t>1501</t>
  </si>
  <si>
    <t>1502</t>
  </si>
  <si>
    <t>1503</t>
  </si>
  <si>
    <t>1504</t>
  </si>
  <si>
    <t>1505</t>
  </si>
  <si>
    <t>1506</t>
  </si>
  <si>
    <t>1507</t>
  </si>
  <si>
    <t>1508</t>
  </si>
  <si>
    <t>1509</t>
  </si>
  <si>
    <t>1510</t>
  </si>
  <si>
    <t>1511</t>
  </si>
  <si>
    <t>1512</t>
  </si>
  <si>
    <t>1513</t>
  </si>
  <si>
    <t>1514</t>
  </si>
  <si>
    <t>1515</t>
  </si>
  <si>
    <t>1516</t>
  </si>
  <si>
    <t>1517</t>
  </si>
  <si>
    <t>1518</t>
  </si>
  <si>
    <t>1519</t>
  </si>
  <si>
    <t>1520</t>
  </si>
  <si>
    <t>1521</t>
  </si>
  <si>
    <t>1522</t>
  </si>
  <si>
    <t>1523</t>
  </si>
  <si>
    <t>1524</t>
  </si>
  <si>
    <t>1525</t>
  </si>
  <si>
    <t>1526</t>
  </si>
  <si>
    <t>1527</t>
  </si>
  <si>
    <t>1528</t>
  </si>
  <si>
    <t>1529</t>
  </si>
  <si>
    <t>1530</t>
  </si>
  <si>
    <t>1531</t>
  </si>
  <si>
    <t>1532</t>
  </si>
  <si>
    <t>1533</t>
  </si>
  <si>
    <t>1534</t>
  </si>
  <si>
    <t>1535</t>
  </si>
  <si>
    <t>1536</t>
  </si>
  <si>
    <t>1537</t>
  </si>
  <si>
    <t>1538</t>
  </si>
  <si>
    <t>1539</t>
  </si>
  <si>
    <t>1540</t>
  </si>
  <si>
    <t>1541</t>
  </si>
  <si>
    <t>1542</t>
  </si>
  <si>
    <t>1543</t>
  </si>
  <si>
    <t>1544</t>
  </si>
  <si>
    <t>1545</t>
  </si>
  <si>
    <t>1546</t>
  </si>
  <si>
    <t>1547</t>
  </si>
  <si>
    <t>1548</t>
  </si>
  <si>
    <t>1549</t>
  </si>
  <si>
    <t>1550</t>
  </si>
  <si>
    <t>1551</t>
  </si>
  <si>
    <t>1552</t>
  </si>
  <si>
    <t>1553</t>
  </si>
  <si>
    <t>1554</t>
  </si>
  <si>
    <t>1555</t>
  </si>
  <si>
    <t>1556</t>
  </si>
  <si>
    <t>1557</t>
  </si>
  <si>
    <t>1558</t>
  </si>
  <si>
    <t>1559</t>
  </si>
  <si>
    <t>1560</t>
  </si>
  <si>
    <t>1561</t>
  </si>
  <si>
    <t>1562</t>
  </si>
  <si>
    <t>1563</t>
  </si>
  <si>
    <t>1564</t>
  </si>
  <si>
    <t>1565</t>
  </si>
  <si>
    <t>1566</t>
  </si>
  <si>
    <t>1567</t>
  </si>
  <si>
    <t>1568</t>
  </si>
  <si>
    <t>1569</t>
  </si>
  <si>
    <t>1570</t>
  </si>
  <si>
    <t>1571</t>
  </si>
  <si>
    <t>1572</t>
  </si>
  <si>
    <t>1573</t>
  </si>
  <si>
    <t>1574</t>
  </si>
  <si>
    <t>1575</t>
  </si>
  <si>
    <t>1576</t>
  </si>
  <si>
    <t>1577</t>
  </si>
  <si>
    <t>1578</t>
  </si>
  <si>
    <t>1579</t>
  </si>
  <si>
    <t>1580</t>
  </si>
  <si>
    <t>1581</t>
  </si>
  <si>
    <t>1582</t>
  </si>
  <si>
    <t>1583</t>
  </si>
  <si>
    <t>1584</t>
  </si>
  <si>
    <t>1585</t>
  </si>
  <si>
    <t>1586</t>
  </si>
  <si>
    <t>1587</t>
  </si>
  <si>
    <t>1588</t>
  </si>
  <si>
    <t>1589</t>
  </si>
  <si>
    <t>1590</t>
  </si>
  <si>
    <t>1591</t>
  </si>
  <si>
    <t>1592</t>
  </si>
  <si>
    <t>1593</t>
  </si>
  <si>
    <t>1594</t>
  </si>
  <si>
    <t>1595</t>
  </si>
  <si>
    <t>1596</t>
  </si>
  <si>
    <t>1597</t>
  </si>
  <si>
    <t>1598</t>
  </si>
  <si>
    <t>1599</t>
  </si>
  <si>
    <t>1600</t>
  </si>
  <si>
    <t>1601</t>
  </si>
  <si>
    <t>1602</t>
  </si>
  <si>
    <t>1603</t>
  </si>
  <si>
    <t>1604</t>
  </si>
  <si>
    <t>1605</t>
  </si>
  <si>
    <t>1606</t>
  </si>
  <si>
    <t>1607</t>
  </si>
  <si>
    <t>1608</t>
  </si>
  <si>
    <t>1609</t>
  </si>
  <si>
    <t>1610</t>
  </si>
  <si>
    <t>1611</t>
  </si>
  <si>
    <t>1612</t>
  </si>
  <si>
    <t>1613</t>
  </si>
  <si>
    <t>1614</t>
  </si>
  <si>
    <t>1615</t>
  </si>
  <si>
    <t>1616</t>
  </si>
  <si>
    <t>1617</t>
  </si>
  <si>
    <t>1618</t>
  </si>
  <si>
    <t>1619</t>
  </si>
  <si>
    <t>1620</t>
  </si>
  <si>
    <t>1621</t>
  </si>
  <si>
    <t>1622</t>
  </si>
  <si>
    <t>1623</t>
  </si>
  <si>
    <t>1624</t>
  </si>
  <si>
    <t>1625</t>
  </si>
  <si>
    <t>1626</t>
  </si>
  <si>
    <t>1627</t>
  </si>
  <si>
    <t>1628</t>
  </si>
  <si>
    <t>1629</t>
  </si>
  <si>
    <t>1630</t>
  </si>
  <si>
    <t>1631</t>
  </si>
  <si>
    <t>1632</t>
  </si>
  <si>
    <t>1633</t>
  </si>
  <si>
    <t>1634</t>
  </si>
  <si>
    <t>1635</t>
  </si>
  <si>
    <t>1636</t>
  </si>
  <si>
    <t>1637</t>
  </si>
  <si>
    <t>1638</t>
  </si>
  <si>
    <t>1639</t>
  </si>
  <si>
    <t>1640</t>
  </si>
  <si>
    <t>1641</t>
  </si>
  <si>
    <t>1642</t>
  </si>
  <si>
    <t>1643</t>
  </si>
  <si>
    <t>1644</t>
  </si>
  <si>
    <t>1645</t>
  </si>
  <si>
    <t>1646</t>
  </si>
  <si>
    <t>1647</t>
  </si>
  <si>
    <t>1648</t>
  </si>
  <si>
    <t>1649</t>
  </si>
  <si>
    <t>1650</t>
  </si>
  <si>
    <t>1651</t>
  </si>
  <si>
    <t>1652</t>
  </si>
  <si>
    <t>1653</t>
  </si>
  <si>
    <t>1654</t>
  </si>
  <si>
    <t>1655</t>
  </si>
  <si>
    <t>1656</t>
  </si>
  <si>
    <t>1657</t>
  </si>
  <si>
    <t>1658</t>
  </si>
  <si>
    <t>1659</t>
  </si>
  <si>
    <t>1660</t>
  </si>
  <si>
    <t>1661</t>
  </si>
  <si>
    <t>1662</t>
  </si>
  <si>
    <t>1663</t>
  </si>
  <si>
    <t>1664</t>
  </si>
  <si>
    <t>1665</t>
  </si>
  <si>
    <t>1666</t>
  </si>
  <si>
    <t>1667</t>
  </si>
  <si>
    <t>1668</t>
  </si>
  <si>
    <t>1669</t>
  </si>
  <si>
    <t>1670</t>
  </si>
  <si>
    <t>1671</t>
  </si>
  <si>
    <t>1672</t>
  </si>
  <si>
    <t>1673</t>
  </si>
  <si>
    <t>1674</t>
  </si>
  <si>
    <t>1675</t>
  </si>
  <si>
    <t>1676</t>
  </si>
  <si>
    <t>1677</t>
  </si>
  <si>
    <t>1678</t>
  </si>
  <si>
    <t>1679</t>
  </si>
  <si>
    <t>1680</t>
  </si>
  <si>
    <t>1681</t>
  </si>
  <si>
    <t>1682</t>
  </si>
  <si>
    <t>1683</t>
  </si>
  <si>
    <t>1684</t>
  </si>
  <si>
    <t>1685</t>
  </si>
  <si>
    <t>1686</t>
  </si>
  <si>
    <t>1687</t>
  </si>
  <si>
    <t>1688</t>
  </si>
  <si>
    <t>1689</t>
  </si>
  <si>
    <t>1690</t>
  </si>
  <si>
    <t>1691</t>
  </si>
  <si>
    <t>1692</t>
  </si>
  <si>
    <t>1693</t>
  </si>
  <si>
    <t>1694</t>
  </si>
  <si>
    <t>1695</t>
  </si>
  <si>
    <t>1696</t>
  </si>
  <si>
    <t>1697</t>
  </si>
  <si>
    <t>1698</t>
  </si>
  <si>
    <t>1699</t>
  </si>
  <si>
    <t>1700</t>
  </si>
  <si>
    <t>1701</t>
  </si>
  <si>
    <t>1702</t>
  </si>
  <si>
    <t>1703</t>
  </si>
  <si>
    <t>1704</t>
  </si>
  <si>
    <t>1705</t>
  </si>
  <si>
    <t>1706</t>
  </si>
  <si>
    <t>1707</t>
  </si>
  <si>
    <t>1708</t>
  </si>
  <si>
    <t>1709</t>
  </si>
  <si>
    <t>1710</t>
  </si>
  <si>
    <t>1711</t>
  </si>
  <si>
    <t>1712</t>
  </si>
  <si>
    <t>1713</t>
  </si>
  <si>
    <t>1714</t>
  </si>
  <si>
    <t>1715</t>
  </si>
  <si>
    <t>1716</t>
  </si>
  <si>
    <t>1717</t>
  </si>
  <si>
    <t>1718</t>
  </si>
  <si>
    <t>1719</t>
  </si>
  <si>
    <t>1720</t>
  </si>
  <si>
    <t>1721</t>
  </si>
  <si>
    <t>1722</t>
  </si>
  <si>
    <t>1723</t>
  </si>
  <si>
    <t>1724</t>
  </si>
  <si>
    <t>1725</t>
  </si>
  <si>
    <t>1726</t>
  </si>
  <si>
    <t>1727</t>
  </si>
  <si>
    <t>1728</t>
  </si>
  <si>
    <t>1729</t>
  </si>
  <si>
    <t>1730</t>
  </si>
  <si>
    <t>1731</t>
  </si>
  <si>
    <t>1732</t>
  </si>
  <si>
    <t>1733</t>
  </si>
  <si>
    <t>1734</t>
  </si>
  <si>
    <t>1735</t>
  </si>
  <si>
    <t>1736</t>
  </si>
  <si>
    <t>1737</t>
  </si>
  <si>
    <t>1738</t>
  </si>
  <si>
    <t>1739</t>
  </si>
  <si>
    <t>1740</t>
  </si>
  <si>
    <t>1741</t>
  </si>
  <si>
    <t>1742</t>
  </si>
  <si>
    <t>1743</t>
  </si>
  <si>
    <t>1744</t>
  </si>
  <si>
    <t>1745</t>
  </si>
  <si>
    <t>1746</t>
  </si>
  <si>
    <t>1747</t>
  </si>
  <si>
    <t>1748</t>
  </si>
  <si>
    <t>1749</t>
  </si>
  <si>
    <t>1750</t>
  </si>
  <si>
    <t>1751</t>
  </si>
  <si>
    <t>1752</t>
  </si>
  <si>
    <t>1753</t>
  </si>
  <si>
    <t>1754</t>
  </si>
  <si>
    <t>1755</t>
  </si>
  <si>
    <t>1756</t>
  </si>
  <si>
    <t>1757</t>
  </si>
  <si>
    <t>1758</t>
  </si>
  <si>
    <t>1759</t>
  </si>
  <si>
    <t>1760</t>
  </si>
  <si>
    <t>1761</t>
  </si>
  <si>
    <t>1762</t>
  </si>
  <si>
    <t>1763</t>
  </si>
  <si>
    <t>1764</t>
  </si>
  <si>
    <t>1765</t>
  </si>
  <si>
    <t>1766</t>
  </si>
  <si>
    <t>1767</t>
  </si>
  <si>
    <t>1768</t>
  </si>
  <si>
    <t>1769</t>
  </si>
  <si>
    <t>1770</t>
  </si>
  <si>
    <t>1771</t>
  </si>
  <si>
    <t>1772</t>
  </si>
  <si>
    <t>1773</t>
  </si>
  <si>
    <t>1774</t>
  </si>
  <si>
    <t>1775</t>
  </si>
  <si>
    <t>1776</t>
  </si>
  <si>
    <t>1777</t>
  </si>
  <si>
    <t>1778</t>
  </si>
  <si>
    <t>1779</t>
  </si>
  <si>
    <t>1780</t>
  </si>
  <si>
    <t>1781</t>
  </si>
  <si>
    <t>1782</t>
  </si>
  <si>
    <t>1783</t>
  </si>
  <si>
    <t>1784</t>
  </si>
  <si>
    <t>1785</t>
  </si>
  <si>
    <t>1786</t>
  </si>
  <si>
    <t>1787</t>
  </si>
  <si>
    <t>1788</t>
  </si>
  <si>
    <t>1789</t>
  </si>
  <si>
    <t>1790</t>
  </si>
  <si>
    <t>1791</t>
  </si>
  <si>
    <t>1792</t>
  </si>
  <si>
    <t>1793</t>
  </si>
  <si>
    <t>1794</t>
  </si>
  <si>
    <t>1795</t>
  </si>
  <si>
    <t>1796</t>
  </si>
  <si>
    <t>1797</t>
  </si>
  <si>
    <t>1798</t>
  </si>
  <si>
    <t>1799</t>
  </si>
  <si>
    <t>1800</t>
  </si>
  <si>
    <t>1801</t>
  </si>
  <si>
    <t>1802</t>
  </si>
  <si>
    <t>1803</t>
  </si>
  <si>
    <t>1804</t>
  </si>
  <si>
    <t>1805</t>
  </si>
  <si>
    <t>1806</t>
  </si>
  <si>
    <t>1807</t>
  </si>
  <si>
    <t>1808</t>
  </si>
  <si>
    <t>1809</t>
  </si>
  <si>
    <t>1810</t>
  </si>
  <si>
    <t>1811</t>
  </si>
  <si>
    <t>1812</t>
  </si>
  <si>
    <t>1813</t>
  </si>
  <si>
    <t>1814</t>
  </si>
  <si>
    <t>1815</t>
  </si>
  <si>
    <t>1816</t>
  </si>
  <si>
    <t>1817</t>
  </si>
  <si>
    <t>1818</t>
  </si>
  <si>
    <t>1819</t>
  </si>
  <si>
    <t>1820</t>
  </si>
  <si>
    <t>1821</t>
  </si>
  <si>
    <t>1822</t>
  </si>
  <si>
    <t>1823</t>
  </si>
  <si>
    <t>1824</t>
  </si>
  <si>
    <t>1825</t>
  </si>
  <si>
    <t>1826</t>
  </si>
  <si>
    <t>1827</t>
  </si>
  <si>
    <t>1828</t>
  </si>
  <si>
    <t>1829</t>
  </si>
  <si>
    <t>1830</t>
  </si>
  <si>
    <t>1831</t>
  </si>
  <si>
    <t>1832</t>
  </si>
  <si>
    <t>1833</t>
  </si>
  <si>
    <t>1834</t>
  </si>
  <si>
    <t>1835</t>
  </si>
  <si>
    <t>1836</t>
  </si>
  <si>
    <t>1837</t>
  </si>
  <si>
    <t>1838</t>
  </si>
  <si>
    <t>1839</t>
  </si>
  <si>
    <t>1840</t>
  </si>
  <si>
    <t>1841</t>
  </si>
  <si>
    <t>1842</t>
  </si>
  <si>
    <t>1843</t>
  </si>
  <si>
    <t>1844</t>
  </si>
  <si>
    <t>1845</t>
  </si>
  <si>
    <t>1846</t>
  </si>
  <si>
    <t>1847</t>
  </si>
  <si>
    <t>1848</t>
  </si>
  <si>
    <t>1849</t>
  </si>
  <si>
    <t>1850</t>
  </si>
  <si>
    <t>1851</t>
  </si>
  <si>
    <t>1852</t>
  </si>
  <si>
    <t>1853</t>
  </si>
  <si>
    <t>1854</t>
  </si>
  <si>
    <t>1855</t>
  </si>
  <si>
    <t>1856</t>
  </si>
  <si>
    <t>1857</t>
  </si>
  <si>
    <t>1858</t>
  </si>
  <si>
    <t>1859</t>
  </si>
  <si>
    <t>1860</t>
  </si>
  <si>
    <t>1861</t>
  </si>
  <si>
    <t>1862</t>
  </si>
  <si>
    <t>1863</t>
  </si>
  <si>
    <t>1864</t>
  </si>
  <si>
    <t>1865</t>
  </si>
  <si>
    <t>1866</t>
  </si>
  <si>
    <t>1867</t>
  </si>
  <si>
    <t>1868</t>
  </si>
  <si>
    <t>1869</t>
  </si>
  <si>
    <t>1870</t>
  </si>
  <si>
    <t>1871</t>
  </si>
  <si>
    <t>1872</t>
  </si>
  <si>
    <t>1873</t>
  </si>
  <si>
    <t>1874</t>
  </si>
  <si>
    <t>1875</t>
  </si>
  <si>
    <t>1876</t>
  </si>
  <si>
    <t>1877</t>
  </si>
  <si>
    <t>1878</t>
  </si>
  <si>
    <t>1879</t>
  </si>
  <si>
    <t>1880</t>
  </si>
  <si>
    <t>1881</t>
  </si>
  <si>
    <t>1882</t>
  </si>
  <si>
    <t>1883</t>
  </si>
  <si>
    <t>1884</t>
  </si>
  <si>
    <t>1885</t>
  </si>
  <si>
    <t>1886</t>
  </si>
  <si>
    <t>1887</t>
  </si>
  <si>
    <t>1888</t>
  </si>
  <si>
    <t>1889</t>
  </si>
  <si>
    <t>1890</t>
  </si>
  <si>
    <t>1891</t>
  </si>
  <si>
    <t>1892</t>
  </si>
  <si>
    <t>1893</t>
  </si>
  <si>
    <t>1894</t>
  </si>
  <si>
    <t>1895</t>
  </si>
  <si>
    <t>1896</t>
  </si>
  <si>
    <t>1897</t>
  </si>
  <si>
    <t>1898</t>
  </si>
  <si>
    <t>1899</t>
  </si>
  <si>
    <t>1900</t>
  </si>
  <si>
    <t>1901</t>
  </si>
  <si>
    <t>1902</t>
  </si>
  <si>
    <t>1903</t>
  </si>
  <si>
    <t>1904</t>
  </si>
  <si>
    <t>1905</t>
  </si>
  <si>
    <t>1906</t>
  </si>
  <si>
    <t>1907</t>
  </si>
  <si>
    <t>1908</t>
  </si>
  <si>
    <t>1909</t>
  </si>
  <si>
    <t>1910</t>
  </si>
  <si>
    <t>1911</t>
  </si>
  <si>
    <t>1912</t>
  </si>
  <si>
    <t>1913</t>
  </si>
  <si>
    <t>1914</t>
  </si>
  <si>
    <t>1915</t>
  </si>
  <si>
    <t>1916</t>
  </si>
  <si>
    <t>1917</t>
  </si>
  <si>
    <t>1918</t>
  </si>
  <si>
    <t>1919</t>
  </si>
  <si>
    <t>1920</t>
  </si>
  <si>
    <t>1921</t>
  </si>
  <si>
    <t>1922</t>
  </si>
  <si>
    <t>1923</t>
  </si>
  <si>
    <t>1924</t>
  </si>
  <si>
    <t>1925</t>
  </si>
  <si>
    <t>1926</t>
  </si>
  <si>
    <t>1927</t>
  </si>
  <si>
    <t>1928</t>
  </si>
  <si>
    <t>1929</t>
  </si>
  <si>
    <t>1930</t>
  </si>
  <si>
    <t>1931</t>
  </si>
  <si>
    <t>1932</t>
  </si>
  <si>
    <t>1933</t>
  </si>
  <si>
    <t>1934</t>
  </si>
  <si>
    <t>1935</t>
  </si>
  <si>
    <t>1936</t>
  </si>
  <si>
    <t>1937</t>
  </si>
  <si>
    <t>1938</t>
  </si>
  <si>
    <t>1939</t>
  </si>
  <si>
    <t>1940</t>
  </si>
  <si>
    <t>1941</t>
  </si>
  <si>
    <t>1942</t>
  </si>
  <si>
    <t>1943</t>
  </si>
  <si>
    <t>1944</t>
  </si>
  <si>
    <t>1945</t>
  </si>
  <si>
    <t>1946</t>
  </si>
  <si>
    <t>1947</t>
  </si>
  <si>
    <t>1948</t>
  </si>
  <si>
    <t>1949</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</si>
  <si>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</si>
  <si>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</si>
  <si>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</si>
  <si>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</si>
  <si>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</si>
  <si>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</si>
  <si>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</si>
  <si>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</si>
  <si>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</si>
  <si>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</si>
  <si>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</si>
  <si>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</si>
  <si>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</si>
  <si>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</si>
  <si>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</si>
  <si>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</si>
  <si>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</si>
  <si>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</si>
  <si>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</si>
  <si>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</si>
  <si>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</si>
  <si>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</si>
  <si>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</si>
  <si>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</si>
  <si>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</si>
  <si>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</si>
  <si>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</si>
  <si>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</si>
  <si>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</si>
  <si>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</si>
  <si>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</si>
  <si>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</si>
  <si>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</si>
  <si>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</si>
  <si>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</si>
  <si>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</si>
  <si>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</si>
  <si>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</si>
  <si>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</si>
  <si>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</si>
  <si>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</si>
  <si>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</si>
  <si>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</si>
  <si>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</si>
  <si>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</si>
  <si>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</si>
  <si>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</si>
  <si>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</si>
  <si>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</si>
  <si>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</si>
  <si>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</si>
  <si>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Item Count</t>
  </si>
  <si>
    <t>Region Count</t>
  </si>
  <si>
    <t>SalesPerson Count</t>
  </si>
  <si>
    <t>Sum of Item Count</t>
  </si>
  <si>
    <t>Sum of Region Count</t>
  </si>
  <si>
    <t>Sum of SalesPerson Count</t>
  </si>
  <si>
    <t>Row Labels</t>
  </si>
  <si>
    <t>Grand Total</t>
  </si>
  <si>
    <t>Sum of Revenue</t>
  </si>
  <si>
    <t>Average of Revenue</t>
  </si>
  <si>
    <t>Sum of Quantity</t>
  </si>
  <si>
    <t>Month</t>
  </si>
  <si>
    <t>Year</t>
  </si>
  <si>
    <t>Customer Count</t>
  </si>
  <si>
    <t>Sum of Customer Count</t>
  </si>
  <si>
    <t>Jan</t>
  </si>
  <si>
    <t>Feb</t>
  </si>
  <si>
    <t>Mar</t>
  </si>
  <si>
    <t>Apr</t>
  </si>
  <si>
    <t>May</t>
  </si>
  <si>
    <t>Jun</t>
  </si>
  <si>
    <t>Jul</t>
  </si>
  <si>
    <t>Aug</t>
  </si>
  <si>
    <t>Sep</t>
  </si>
  <si>
    <t>Oct</t>
  </si>
  <si>
    <t>Nov</t>
  </si>
  <si>
    <t>Dec</t>
  </si>
  <si>
    <t>2018</t>
  </si>
  <si>
    <t>2019</t>
  </si>
  <si>
    <t>% of Revenue</t>
  </si>
  <si>
    <t>Sum of Quantity2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</si>
</sst>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409]#,##0.00"/>
    <numFmt numFmtId="165" formatCode="[$$-409]#,##0"/>
  </numFmts>
  <fonts count="2" x14ac:knownFonts="1">
    <font>
      <sz val="12"/>
      <color theme="1"/>
      <name val="Calibri"/>
      <family val="2"/>
      <scheme val="minor"/>
    </font>
    <font>
      <b/>
      <sz val="12"/>
      <color theme="1"/>
      <name val="Calibri"/>
      <family val="2"/>
      <scheme val="minor"/>
    </font>
  </fonts>
  <fills count="3">
    <fill>
      <patternFill patternType="none"/>
    </fill>
    <fill>
      <patternFill patternType="gray125"/>
    </fill>
    <fill>
      <patternFill patternType="solid">
        <fgColor theme="4" tint="0.79998168889431442"/>
        <bgColor theme="4" tint="0.79998168889431442"/>
      </patternFill>
    </fill>
  </fills>
  <borders count="2">
    <border>
      <left/>
      <right/>
      <top/>
      <bottom/>
      <diagonal/>
    </border>
    <border>
      <left/>
      <right/>
      <top/>
      <bottom style="thin">
        <color theme="4" tint="0.39997558519241921"/>
      </bottom>
      <diagonal/>
    </border>
  </borders>
  <cellStyleXfs count="1">
    <xf numFmtId="0" fontId="0" fillId="0" borderId="0"/>
  </cellStyleXfs>
  <cellXfs count="15">
    <xf numFmtId="0" fontId="0" fillId="0" borderId="0" xfId="0"/>
    <xf numFmtId="49" fontId="1" fillId="0" borderId="0" xfId="0" applyNumberFormat="1" applyFont="1"/>
    <xf numFmtId="0" fontId="1" fillId="0" borderId="0" xfId="0" applyFont="1"/>
    <xf numFmtId="49" fontId="0" fillId="0" borderId="0" xfId="0" applyNumberFormat="1"/>
    <xf numFmtId="14" fontId="0" fillId="0" borderId="0" xfId="0" applyNumberFormat="1"/>
    <xf numFmtId="1" fontId="1" fillId="0" borderId="0" xfId="0" applyNumberFormat="1" applyFont="1"/>
    <xf numFmtId="1" fontId="0" fillId="0" borderId="0" xfId="0" applyNumberFormat="1"/>
    <xf numFmtId="0" fontId="0" fillId="0" borderId="0" xfId="0" pivotButton="1"/>
    <xf numFmtId="0" fontId="0" fillId="0" borderId="0" xfId="0" applyAlignment="1">
      <alignment horizontal="left"/>
    </xf>
    <xf numFmtId="164" fontId="0" fillId="0" borderId="0" xfId="0" applyNumberFormat="1"/>
    <xf numFmtId="10" fontId="0" fillId="0" borderId="0" xfId="0" applyNumberFormat="1"/>
    <xf numFmtId="14" fontId="0" fillId="0" borderId="0" xfId="0" applyNumberFormat="1" applyAlignment="1">
      <alignment horizontal="left" indent="1"/>
    </xf>
    <xf numFmtId="0" fontId="1" fillId="2" borderId="1" xfId="0" applyFont="1" applyFill="1" applyBorder="1"/>
    <xf numFmtId="165" fontId="0" fillId="0" borderId="0" xfId="0" applyNumberFormat="1"/>
    <xf numFmtId="0" fontId="0" fillId="0" borderId="0" xfId="0" applyNumberFormat="1"/>
  </cellXfs>
  <cellStyles count="1">
    <cellStyle name="Normal" xfId="0" builtinId="0"/>
  </cellStyles>
  <dxfs count="20">
    <dxf>
      <numFmt numFmtId="165" formatCode="[$$-409]#,##0"/>
    </dxf>
    <dxf>
      <numFmt numFmtId="165" formatCode="[$$-409]#,##0"/>
    </dxf>
    <dxf>
      <numFmt numFmtId="3" formatCode="#,##0"/>
    </dxf>
    <dxf>
      <numFmt numFmtId="164" formatCode="[$$-409]#,##0.00"/>
    </dxf>
    <dxf>
      <numFmt numFmtId="164" formatCode="[$$-409]#,##0.00"/>
    </dxf>
    <dxf>
      <numFmt numFmtId="164" formatCode="[$$-409]#,##0.00"/>
    </dxf>
    <dxf>
      <numFmt numFmtId="164" formatCode="[$$-409]#,##0.00"/>
    </dxf>
    <dxf>
      <numFmt numFmtId="164" formatCode="[$$-409]#,##0.00"/>
    </dxf>
    <dxf>
      <numFmt numFmtId="164" formatCode="[$$-409]#,##0.00"/>
    </dxf>
    <dxf>
      <numFmt numFmtId="0" formatCode="General"/>
    </dxf>
    <dxf>
      <numFmt numFmtId="0" formatCode="General"/>
    </dxf>
    <dxf>
      <numFmt numFmtId="0" formatCode="General"/>
    </dxf>
    <dxf>
      <numFmt numFmtId="0" formatCode="General"/>
    </dxf>
    <dxf>
      <numFmt numFmtId="166" formatCode="dd/mm/yyyy"/>
    </dxf>
    <dxf>
      <numFmt numFmtId="166" formatCode="dd/mm/yyyy"/>
    </dxf>
    <dxf>
      <numFmt numFmtId="166" formatCode="dd/mm/yyyy"/>
    </dxf>
    <dxf>
      <numFmt numFmtId="1" formatCode="0"/>
    </dxf>
    <dxf>
      <font>
        <b/>
        <i val="0"/>
        <strike val="0"/>
        <condense val="0"/>
        <extend val="0"/>
        <outline val="0"/>
        <shadow val="0"/>
        <u val="none"/>
        <vertAlign val="baseline"/>
        <sz val="12"/>
        <color theme="1"/>
        <name val="Calibri"/>
        <family val="2"/>
        <scheme val="minor"/>
      </font>
    </dxf>
    <dxf>
      <font>
        <color theme="0"/>
      </font>
      <fill>
        <patternFill>
          <bgColor theme="1"/>
        </patternFill>
      </fill>
      <border>
        <bottom style="thin">
          <color theme="4"/>
        </bottom>
        <vertical/>
        <horizontal/>
      </border>
    </dxf>
    <dxf>
      <font>
        <color theme="0"/>
      </font>
      <fill>
        <patternFill>
          <bgColor theme="1"/>
        </patternFill>
      </fill>
      <border diagonalUp="0" diagonalDown="0">
        <left/>
        <right/>
        <top/>
        <bottom/>
        <vertical/>
        <horizontal/>
      </border>
    </dxf>
  </dxfs>
  <tableStyles count="2" defaultTableStyle="TableStyleMedium2" defaultPivotStyle="PivotStyleLight16">
    <tableStyle name="Invisible" pivot="0" table="0" count="0" xr9:uid="{E7F7DB59-D9FA-40AA-8D3C-90180DA07343}"/>
    <tableStyle name="SlicerStyleDark1 2" pivot="0" table="0" count="10" xr9:uid="{9EF8F960-46A1-9449-ADD0-080A5CDFCA55}">
      <tableStyleElement type="wholeTable" dxfId="19"/>
      <tableStyleElement type="headerRow" dxfId="18"/>
    </tableStyle>
  </tableStyles>
  <colors>
    <mruColors>
      <color rgb="FF217346"/>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4" tint="-0.249977111117893"/>
          </font>
          <fill>
            <patternFill patternType="solid">
              <fgColor theme="4" tint="0.59999389629810485"/>
              <bgColor theme="4" tint="0.59999389629810485"/>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color theme="0"/>
          </font>
          <fill>
            <patternFill patternType="solid">
              <fgColor theme="4"/>
              <bgColor theme="4"/>
            </patternFill>
          </fill>
          <border>
            <left style="thin">
              <color theme="4"/>
            </left>
            <right style="thin">
              <color theme="4"/>
            </right>
            <top style="thin">
              <color theme="4"/>
            </top>
            <bottom style="thin">
              <color theme="4"/>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SlicerStyleDark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[Sales Dashboard Project.xlsx]Rev Contributed By Region!PivotTable23</c:name>
    <c:fmtId val="16"/>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sz="1400" b="1" i="1">
                <a:solidFill>
                  <a:schemeClr val="tx1"/>
                </a:solidFill>
                <a:latin typeface="Segoe UI" panose="020B0502040204020203" pitchFamily="34" charset="0"/>
                <a:cs typeface="Segoe UI" panose="020B0502040204020203" pitchFamily="34" charset="0"/>
              </a:rPr>
              <a:t>Revenue Contribution by Region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Segoe UI" panose="020B0502040204020203" pitchFamily="34" charset="0"/>
                  <a:ea typeface="+mn-ea"/>
                  <a:cs typeface="Segoe UI" panose="020B05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1.8710454787457618E-2"/>
              <c:y val="-4.5890233870019982E-2"/>
            </c:manualLayout>
          </c:layout>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Segoe UI" panose="020B0502040204020203" pitchFamily="34" charset="0"/>
                  <a:ea typeface="+mn-ea"/>
                  <a:cs typeface="Segoe UI" panose="020B05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4"/>
          </a:solidFill>
          <a:ln w="19050">
            <a:solidFill>
              <a:schemeClr val="lt1"/>
            </a:solidFill>
          </a:ln>
          <a:effectLst/>
        </c:spPr>
        <c:dLbl>
          <c:idx val="0"/>
          <c:layout>
            <c:manualLayout>
              <c:x val="-1.6495642671000649E-2"/>
              <c:y val="-4.2080933913111622E-2"/>
            </c:manualLayout>
          </c:layout>
          <c:spPr>
            <a:noFill/>
            <a:ln>
              <a:noFill/>
            </a:ln>
            <a:effectLst/>
          </c:spPr>
          <c:txPr>
            <a:bodyPr rot="0" spcFirstLastPara="1" vertOverflow="ellipsis" vert="horz" wrap="square" lIns="38100" tIns="19050" rIns="38100" bIns="19050" anchor="ctr" anchorCtr="1">
              <a:noAutofit/>
            </a:bodyPr>
            <a:lstStyle/>
            <a:p>
              <a:pPr>
                <a:defRPr sz="800" b="1" i="0" u="none" strike="noStrike" kern="1200" baseline="0">
                  <a:solidFill>
                    <a:schemeClr val="tx1">
                      <a:lumMod val="75000"/>
                      <a:lumOff val="25000"/>
                    </a:schemeClr>
                  </a:solidFill>
                  <a:latin typeface="Segoe UI" panose="020B0502040204020203" pitchFamily="34" charset="0"/>
                  <a:ea typeface="+mn-ea"/>
                  <a:cs typeface="Segoe UI" panose="020B05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8898272947198325"/>
                  <c:h val="9.2739452344576312E-2"/>
                </c:manualLayout>
              </c15:layout>
            </c:ext>
          </c:extLst>
        </c:dLbl>
      </c:pivotFmt>
      <c:pivotFmt>
        <c:idx val="3"/>
        <c:spPr>
          <a:solidFill>
            <a:schemeClr val="accent3"/>
          </a:solidFill>
          <a:ln w="19050">
            <a:solidFill>
              <a:schemeClr val="lt1"/>
            </a:solidFill>
          </a:ln>
          <a:effectLst/>
        </c:spPr>
        <c:dLbl>
          <c:idx val="0"/>
          <c:layout>
            <c:manualLayout>
              <c:x val="-1.6470610212869299E-2"/>
              <c:y val="1.4692939501965117E-2"/>
            </c:manualLayout>
          </c:layout>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Segoe UI" panose="020B0502040204020203" pitchFamily="34" charset="0"/>
                  <a:ea typeface="+mn-ea"/>
                  <a:cs typeface="Segoe UI" panose="020B05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2"/>
          </a:solidFill>
          <a:ln w="19050">
            <a:solidFill>
              <a:schemeClr val="lt1"/>
            </a:solidFill>
          </a:ln>
          <a:effectLst/>
        </c:spPr>
        <c:dLbl>
          <c:idx val="0"/>
          <c:layout>
            <c:manualLayout>
              <c:x val="5.6417929965160048E-2"/>
              <c:y val="2.07482273671015E-2"/>
            </c:manualLayout>
          </c:layout>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Segoe UI" panose="020B0502040204020203" pitchFamily="34" charset="0"/>
                  <a:ea typeface="+mn-ea"/>
                  <a:cs typeface="Segoe UI" panose="020B05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Segoe UI" panose="020B0502040204020203" pitchFamily="34" charset="0"/>
                  <a:ea typeface="+mn-ea"/>
                  <a:cs typeface="Segoe UI" panose="020B05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dLbl>
          <c:idx val="0"/>
          <c:layout>
            <c:manualLayout>
              <c:x val="1.8710454787457618E-2"/>
              <c:y val="-4.5890233870019982E-2"/>
            </c:manualLayout>
          </c:layout>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Segoe UI" panose="020B0502040204020203" pitchFamily="34" charset="0"/>
                  <a:ea typeface="+mn-ea"/>
                  <a:cs typeface="Segoe UI" panose="020B05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dLbl>
          <c:idx val="0"/>
          <c:layout>
            <c:manualLayout>
              <c:x val="5.6417929965160048E-2"/>
              <c:y val="2.07482273671015E-2"/>
            </c:manualLayout>
          </c:layout>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Segoe UI" panose="020B0502040204020203" pitchFamily="34" charset="0"/>
                  <a:ea typeface="+mn-ea"/>
                  <a:cs typeface="Segoe UI" panose="020B05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dLbl>
          <c:idx val="0"/>
          <c:layout>
            <c:manualLayout>
              <c:x val="-1.6470610212869299E-2"/>
              <c:y val="1.4692939501965117E-2"/>
            </c:manualLayout>
          </c:layout>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Segoe UI" panose="020B0502040204020203" pitchFamily="34" charset="0"/>
                  <a:ea typeface="+mn-ea"/>
                  <a:cs typeface="Segoe UI" panose="020B05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dLbl>
          <c:idx val="0"/>
          <c:layout>
            <c:manualLayout>
              <c:x val="-1.6495642671000649E-2"/>
              <c:y val="-4.2080933913111622E-2"/>
            </c:manualLayout>
          </c:layout>
          <c:spPr>
            <a:noFill/>
            <a:ln>
              <a:noFill/>
            </a:ln>
            <a:effectLst/>
          </c:spPr>
          <c:txPr>
            <a:bodyPr rot="0" spcFirstLastPara="1" vertOverflow="ellipsis" vert="horz" wrap="square" lIns="38100" tIns="19050" rIns="38100" bIns="19050" anchor="ctr" anchorCtr="1">
              <a:noAutofit/>
            </a:bodyPr>
            <a:lstStyle/>
            <a:p>
              <a:pPr>
                <a:defRPr sz="800" b="1" i="0" u="none" strike="noStrike" kern="1200" baseline="0">
                  <a:solidFill>
                    <a:schemeClr val="tx1">
                      <a:lumMod val="75000"/>
                      <a:lumOff val="25000"/>
                    </a:schemeClr>
                  </a:solidFill>
                  <a:latin typeface="Segoe UI" panose="020B0502040204020203" pitchFamily="34" charset="0"/>
                  <a:ea typeface="+mn-ea"/>
                  <a:cs typeface="Segoe UI" panose="020B05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8898272947198325"/>
                  <c:h val="9.2739452344576312E-2"/>
                </c:manualLayout>
              </c15:layout>
            </c:ext>
          </c:extLst>
        </c:dLbl>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Segoe UI" panose="020B0502040204020203" pitchFamily="34" charset="0"/>
                  <a:ea typeface="+mn-ea"/>
                  <a:cs typeface="Segoe UI" panose="020B05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dLbl>
          <c:idx val="0"/>
          <c:layout>
            <c:manualLayout>
              <c:x val="1.8710454787457618E-2"/>
              <c:y val="-4.5890233870019982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Segoe UI" panose="020B0502040204020203" pitchFamily="34" charset="0"/>
                  <a:ea typeface="+mn-ea"/>
                  <a:cs typeface="Segoe UI" panose="020B05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dLbl>
          <c:idx val="0"/>
          <c:layout>
            <c:manualLayout>
              <c:x val="5.6417929965160048E-2"/>
              <c:y val="2.07482273671015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Segoe UI" panose="020B0502040204020203" pitchFamily="34" charset="0"/>
                  <a:ea typeface="+mn-ea"/>
                  <a:cs typeface="Segoe UI" panose="020B05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c:spPr>
        <c:dLbl>
          <c:idx val="0"/>
          <c:layout>
            <c:manualLayout>
              <c:x val="-1.6470610212869299E-2"/>
              <c:y val="1.4692939501965117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Segoe UI" panose="020B0502040204020203" pitchFamily="34" charset="0"/>
                  <a:ea typeface="+mn-ea"/>
                  <a:cs typeface="Segoe UI" panose="020B05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w="19050">
            <a:solidFill>
              <a:schemeClr val="lt1"/>
            </a:solidFill>
          </a:ln>
          <a:effectLst/>
        </c:spPr>
        <c:dLbl>
          <c:idx val="0"/>
          <c:layout>
            <c:manualLayout>
              <c:x val="-1.6495642671000649E-2"/>
              <c:y val="-4.2080933913111622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Segoe UI" panose="020B0502040204020203" pitchFamily="34" charset="0"/>
                  <a:ea typeface="+mn-ea"/>
                  <a:cs typeface="Segoe UI" panose="020B05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8898272947198325"/>
                  <c:h val="9.2739452344576312E-2"/>
                </c:manualLayout>
              </c15:layout>
            </c:ext>
          </c:extLst>
        </c:dLbl>
      </c:pivotFmt>
    </c:pivotFmts>
    <c:plotArea>
      <c:layout/>
      <c:pieChart>
        <c:varyColors val="1"/>
        <c:ser>
          <c:idx val="0"/>
          <c:order val="0"/>
          <c:tx>
            <c:strRef>
              <c:f>'Rev Contributed By Region'!$B$3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6C5-4D32-801D-7C2BF292C96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6C5-4D32-801D-7C2BF292C96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A6C5-4D32-801D-7C2BF292C96D}"/>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A6C5-4D32-801D-7C2BF292C96D}"/>
              </c:ext>
            </c:extLst>
          </c:dPt>
          <c:dLbls>
            <c:dLbl>
              <c:idx val="0"/>
              <c:layout>
                <c:manualLayout>
                  <c:x val="1.8710454787457618E-2"/>
                  <c:y val="-4.589023387001998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A6C5-4D32-801D-7C2BF292C96D}"/>
                </c:ext>
              </c:extLst>
            </c:dLbl>
            <c:dLbl>
              <c:idx val="1"/>
              <c:layout>
                <c:manualLayout>
                  <c:x val="5.6417929965160048E-2"/>
                  <c:y val="2.07482273671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A6C5-4D32-801D-7C2BF292C96D}"/>
                </c:ext>
              </c:extLst>
            </c:dLbl>
            <c:dLbl>
              <c:idx val="2"/>
              <c:layout>
                <c:manualLayout>
                  <c:x val="-1.6470610212869299E-2"/>
                  <c:y val="1.469293950196511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A6C5-4D32-801D-7C2BF292C96D}"/>
                </c:ext>
              </c:extLst>
            </c:dLbl>
            <c:dLbl>
              <c:idx val="3"/>
              <c:layout>
                <c:manualLayout>
                  <c:x val="-1.6495642671000649E-2"/>
                  <c:y val="-4.2080933913111622E-2"/>
                </c:manualLayout>
              </c:layout>
              <c:showLegendKey val="0"/>
              <c:showVal val="1"/>
              <c:showCatName val="0"/>
              <c:showSerName val="0"/>
              <c:showPercent val="0"/>
              <c:showBubbleSize val="0"/>
              <c:extLst>
                <c:ext xmlns:c15="http://schemas.microsoft.com/office/drawing/2012/chart" uri="{CE6537A1-D6FC-4f65-9D91-7224C49458BB}">
                  <c15:layout>
                    <c:manualLayout>
                      <c:w val="0.18898272947198325"/>
                      <c:h val="9.2739452344576312E-2"/>
                    </c:manualLayout>
                  </c15:layout>
                </c:ext>
                <c:ext xmlns:c16="http://schemas.microsoft.com/office/drawing/2014/chart" uri="{C3380CC4-5D6E-409C-BE32-E72D297353CC}">
                  <c16:uniqueId val="{00000007-A6C5-4D32-801D-7C2BF292C96D}"/>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Segoe UI" panose="020B0502040204020203" pitchFamily="34" charset="0"/>
                    <a:ea typeface="+mn-ea"/>
                    <a:cs typeface="Segoe UI" panose="020B0502040204020203" pitchFamily="34" charset="0"/>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'Rev Contributed By Region'!$A$4:$A$8</c:f>
              <c:strCache>
                <c:ptCount val="4"/>
                <c:pt idx="0">
                  <c:v>Arizona</c:v>
                </c:pt>
                <c:pt idx="1">
                  <c:v>California</c:v>
                </c:pt>
                <c:pt idx="2">
                  <c:v>New Mexico</c:v>
                </c:pt>
                <c:pt idx="3">
                  <c:v>Texas</c:v>
                </c:pt>
              </c:strCache>
            </c:strRef>
          </c:cat>
          <c:val>
            <c:numRef>
              <c:f>'Rev Contributed By Region'!$B$4:$B$8</c:f>
              <c:numCache>
                <c:formatCode>0.00%</c:formatCode>
                <c:ptCount val="4"/>
                <c:pt idx="0">
                  <c:v>0.24418574271501747</c:v>
                </c:pt>
                <c:pt idx="1">
                  <c:v>0.25047878059204642</c:v>
                </c:pt>
                <c:pt idx="2">
                  <c:v>0.24301793708046621</c:v>
                </c:pt>
                <c:pt idx="3">
                  <c:v>0.26231753961246995</c:v>
                </c:pt>
              </c:numCache>
            </c:numRef>
          </c:val>
          <c:extLst>
            <c:ext xmlns:c16="http://schemas.microsoft.com/office/drawing/2014/chart" uri="{C3380CC4-5D6E-409C-BE32-E72D297353CC}">
              <c16:uniqueId val="{00000008-A6C5-4D32-801D-7C2BF292C96D}"/>
            </c:ext>
          </c:extLst>
        </c:ser>
        <c:dLbls>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1200" b="0" i="1" u="none" strike="noStrike" kern="1200" baseline="0">
              <a:solidFill>
                <a:schemeClr val="tx1"/>
              </a:solidFill>
              <a:latin typeface="Segoe UI" panose="020B0502040204020203" pitchFamily="34" charset="0"/>
              <a:ea typeface="+mn-ea"/>
              <a:cs typeface="Segoe UI" panose="020B05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accent6"/>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[Sales Dashboard Project.xlsx]Top 3 Sales Person!PivotTable20</c:name>
    <c:fmtId val="2"/>
  </c:pivotSource>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a:t>Top 3 Sales Person by Revenue (N'Thousand)</a:t>
            </a:r>
          </a:p>
        </c:rich>
      </c:tx>
      <c:layout>
        <c:manualLayout>
          <c:xMode val="edge"/>
          <c:yMode val="edge"/>
          <c:x val="0.13591285676094464"/>
          <c:y val="8.360634246507773E-3"/>
        </c:manualLayout>
      </c:layout>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pattFill prst="ltUpDiag">
            <a:fgClr>
              <a:schemeClr val="accent1"/>
            </a:fgClr>
            <a:bgClr>
              <a:schemeClr val="lt1"/>
            </a:bgClr>
          </a:pattFill>
          <a:ln>
            <a:noFill/>
          </a:ln>
          <a:effectLst/>
        </c:spPr>
        <c:marker>
          <c:symbol val="circle"/>
          <c:size val="5"/>
          <c:spPr>
            <a:solidFill>
              <a:schemeClr val="accent1"/>
            </a:solidFill>
            <a:ln w="22225">
              <a:solidFill>
                <a:schemeClr val="lt1"/>
              </a:solidFill>
              <a:round/>
            </a:ln>
            <a:effectLst/>
          </c:spPr>
        </c:marker>
        <c:dLbl>
          <c:idx val="0"/>
          <c:spPr>
            <a:solidFill>
              <a:srgbClr val="4472C4">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480144493479097E-2"/>
          <c:y val="0.1516566966221839"/>
          <c:w val="0.91039711013041802"/>
          <c:h val="0.75050757898274334"/>
        </c:manualLayout>
      </c:layout>
      <c:barChart>
        <c:barDir val="col"/>
        <c:grouping val="clustered"/>
        <c:varyColors val="0"/>
        <c:ser>
          <c:idx val="0"/>
          <c:order val="0"/>
          <c:tx>
            <c:strRef>
              <c:f>'Top 3 Sales Person'!$B$1</c:f>
              <c:strCache>
                <c:ptCount val="1"/>
                <c:pt idx="0">
                  <c:v>Total</c:v>
                </c:pt>
              </c:strCache>
            </c:strRef>
          </c:tx>
          <c:spPr>
            <a:pattFill prst="ltUpDiag">
              <a:fgClr>
                <a:schemeClr val="accent1"/>
              </a:fgClr>
              <a:bgClr>
                <a:schemeClr val="lt1"/>
              </a:bgClr>
            </a:pattFill>
            <a:ln>
              <a:noFill/>
            </a:ln>
            <a:effectLst/>
          </c:spPr>
          <c:invertIfNegative val="0"/>
          <c:dLbls>
            <c:spPr>
              <a:solidFill>
                <a:srgbClr val="4472C4">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accent1">
                          <a:lumMod val="60000"/>
                          <a:lumOff val="40000"/>
                        </a:schemeClr>
                      </a:solidFill>
                    </a:ln>
                    <a:effectLst/>
                  </c:spPr>
                </c15:leaderLines>
              </c:ext>
            </c:extLst>
          </c:dLbls>
          <c:cat>
            <c:strRef>
              <c:f>'Top 3 Sales Person'!$A$2:$A$5</c:f>
              <c:strCache>
                <c:ptCount val="3"/>
                <c:pt idx="0">
                  <c:v>Anna Weber</c:v>
                </c:pt>
                <c:pt idx="1">
                  <c:v>Laura Larsen</c:v>
                </c:pt>
                <c:pt idx="2">
                  <c:v>Ben Wallace</c:v>
                </c:pt>
              </c:strCache>
            </c:strRef>
          </c:cat>
          <c:val>
            <c:numRef>
              <c:f>'Top 3 Sales Person'!$B$2:$B$5</c:f>
              <c:numCache>
                <c:formatCode>[$$-409]#,##0</c:formatCode>
                <c:ptCount val="3"/>
                <c:pt idx="0">
                  <c:v>276378</c:v>
                </c:pt>
                <c:pt idx="1">
                  <c:v>276331</c:v>
                </c:pt>
                <c:pt idx="2">
                  <c:v>255757</c:v>
                </c:pt>
              </c:numCache>
            </c:numRef>
          </c:val>
          <c:extLst>
            <c:ext xmlns:c16="http://schemas.microsoft.com/office/drawing/2014/chart" uri="{C3380CC4-5D6E-409C-BE32-E72D297353CC}">
              <c16:uniqueId val="{00000000-AD37-4B05-8A9D-3777A07684A6}"/>
            </c:ext>
          </c:extLst>
        </c:ser>
        <c:dLbls>
          <c:dLblPos val="outEnd"/>
          <c:showLegendKey val="0"/>
          <c:showVal val="1"/>
          <c:showCatName val="0"/>
          <c:showSerName val="0"/>
          <c:showPercent val="0"/>
          <c:showBubbleSize val="0"/>
        </c:dLbls>
        <c:gapWidth val="269"/>
        <c:overlap val="-20"/>
        <c:axId val="1829994463"/>
        <c:axId val="1829994879"/>
      </c:barChart>
      <c:catAx>
        <c:axId val="1829994463"/>
        <c:scaling>
          <c:orientation val="minMax"/>
        </c:scaling>
        <c:delete val="0"/>
        <c:axPos val="b"/>
        <c:majorGridlines>
          <c:spPr>
            <a:ln w="9525" cap="flat" cmpd="sng" algn="ctr">
              <a:solidFill>
                <a:schemeClr val="lt1">
                  <a:alpha val="25000"/>
                </a:schemeClr>
              </a:solidFill>
              <a:round/>
            </a:ln>
            <a:effectLst/>
          </c:spPr>
        </c:majorGridlines>
        <c:numFmt formatCode="General" sourceLinked="1"/>
        <c:majorTickMark val="none"/>
        <c:minorTickMark val="none"/>
        <c:tickLblPos val="nextTo"/>
        <c:spPr>
          <a:noFill/>
          <a:ln w="3175" cap="flat" cmpd="sng" algn="ctr">
            <a:solidFill>
              <a:schemeClr val="accent1">
                <a:lumMod val="60000"/>
                <a:lumOff val="40000"/>
              </a:schemeClr>
            </a:solidFill>
            <a:round/>
          </a:ln>
          <a:effectLst/>
        </c:spPr>
        <c:txPr>
          <a:bodyPr rot="-60000000" spcFirstLastPara="1" vertOverflow="ellipsis" vert="horz" wrap="square" anchor="ctr" anchorCtr="1"/>
          <a:lstStyle/>
          <a:p>
            <a:pPr>
              <a:defRPr sz="800" b="0" i="0" u="none" strike="noStrike" kern="1200" cap="all" spc="150" normalizeH="0" baseline="0">
                <a:solidFill>
                  <a:schemeClr val="lt1"/>
                </a:solidFill>
                <a:latin typeface="+mn-lt"/>
                <a:ea typeface="+mn-ea"/>
                <a:cs typeface="+mn-cs"/>
              </a:defRPr>
            </a:pPr>
            <a:endParaRPr lang="en-US"/>
          </a:p>
        </c:txPr>
        <c:crossAx val="1829994879"/>
        <c:crosses val="autoZero"/>
        <c:auto val="1"/>
        <c:lblAlgn val="ctr"/>
        <c:lblOffset val="100"/>
        <c:noMultiLvlLbl val="0"/>
      </c:catAx>
      <c:valAx>
        <c:axId val="1829994879"/>
        <c:scaling>
          <c:orientation val="minMax"/>
        </c:scaling>
        <c:delete val="0"/>
        <c:axPos val="l"/>
        <c:numFmt formatCode="[$$-4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18299944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[Sales Dashboard Project.xlsx]Top 10 Customers!PivotTable20</c:name>
    <c:fmtId val="2"/>
  </c:pivotSource>
  <c:chart>
    <c:title>
      <c:tx>
        <c:rich>
          <a:bodyPr rot="0" spcFirstLastPara="1" vertOverflow="ellipsis" vert="horz" wrap="square" anchor="ctr" anchorCtr="1"/>
          <a:lstStyle/>
          <a:p>
            <a:pPr>
              <a:defRPr sz="1400" b="1" i="1" u="none" strike="noStrike" kern="1200" spc="0" baseline="0">
                <a:solidFill>
                  <a:schemeClr val="tx1"/>
                </a:solidFill>
                <a:latin typeface="Segoe UI" panose="020B0502040204020203" pitchFamily="34" charset="0"/>
                <a:ea typeface="+mn-ea"/>
                <a:cs typeface="Segoe UI" panose="020B0502040204020203" pitchFamily="34" charset="0"/>
              </a:defRPr>
            </a:pPr>
            <a:r>
              <a:rPr lang="en-US" sz="1400" b="1" i="1">
                <a:solidFill>
                  <a:schemeClr val="tx1"/>
                </a:solidFill>
                <a:latin typeface="Segoe UI" panose="020B0502040204020203" pitchFamily="34" charset="0"/>
                <a:cs typeface="Segoe UI" panose="020B0502040204020203" pitchFamily="34" charset="0"/>
              </a:rPr>
              <a:t>Top 10 Customers by Revenue (N'Thousand)</a:t>
            </a:r>
          </a:p>
        </c:rich>
      </c:tx>
      <c:layout>
        <c:manualLayout>
          <c:xMode val="edge"/>
          <c:yMode val="edge"/>
          <c:x val="0.17707042869641298"/>
          <c:y val="4.2410453626400155E-2"/>
        </c:manualLayout>
      </c:layout>
      <c:overlay val="0"/>
      <c:spPr>
        <a:noFill/>
        <a:ln>
          <a:noFill/>
        </a:ln>
        <a:effectLst/>
      </c:spPr>
      <c:txPr>
        <a:bodyPr rot="0" spcFirstLastPara="1" vertOverflow="ellipsis" vert="horz" wrap="square" anchor="ctr" anchorCtr="1"/>
        <a:lstStyle/>
        <a:p>
          <a:pPr>
            <a:defRPr sz="1400" b="1" i="1" u="none" strike="noStrike" kern="1200" spc="0" baseline="0">
              <a:solidFill>
                <a:schemeClr val="tx1"/>
              </a:solidFill>
              <a:latin typeface="Segoe UI" panose="020B0502040204020203" pitchFamily="34" charset="0"/>
              <a:ea typeface="+mn-ea"/>
              <a:cs typeface="Segoe UI" panose="020B0502040204020203" pitchFamily="34" charset="0"/>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panose="020B0502040204020203" pitchFamily="34" charset="0"/>
                  <a:ea typeface="+mn-ea"/>
                  <a:cs typeface="Segoe UI" panose="020B05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10 Customers'!$B$1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panose="020B0502040204020203" pitchFamily="34" charset="0"/>
                    <a:ea typeface="+mn-ea"/>
                    <a:cs typeface="Segoe UI" panose="020B05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10 Customers'!$A$2:$A$12</c:f>
              <c:strCache>
                <c:ptCount val="10"/>
                <c:pt idx="0">
                  <c:v>Company D</c:v>
                </c:pt>
                <c:pt idx="1">
                  <c:v>Company S</c:v>
                </c:pt>
                <c:pt idx="2">
                  <c:v>Company M</c:v>
                </c:pt>
                <c:pt idx="3">
                  <c:v>Company N</c:v>
                </c:pt>
                <c:pt idx="4">
                  <c:v>Company I</c:v>
                </c:pt>
                <c:pt idx="5">
                  <c:v>Company J</c:v>
                </c:pt>
                <c:pt idx="6">
                  <c:v>Company E</c:v>
                </c:pt>
                <c:pt idx="7">
                  <c:v>Company B</c:v>
                </c:pt>
                <c:pt idx="8">
                  <c:v>Company Q</c:v>
                </c:pt>
                <c:pt idx="9">
                  <c:v>Company H</c:v>
                </c:pt>
              </c:strCache>
            </c:strRef>
          </c:cat>
          <c:val>
            <c:numRef>
              <c:f>'Top 10 Customers'!$B$2:$B$12</c:f>
              <c:numCache>
                <c:formatCode>[$$-409]#,##0</c:formatCode>
                <c:ptCount val="10"/>
                <c:pt idx="0">
                  <c:v>122821</c:v>
                </c:pt>
                <c:pt idx="1">
                  <c:v>122085</c:v>
                </c:pt>
                <c:pt idx="2">
                  <c:v>115641</c:v>
                </c:pt>
                <c:pt idx="3">
                  <c:v>114447</c:v>
                </c:pt>
                <c:pt idx="4">
                  <c:v>111991</c:v>
                </c:pt>
                <c:pt idx="5">
                  <c:v>108239</c:v>
                </c:pt>
                <c:pt idx="6">
                  <c:v>106230</c:v>
                </c:pt>
                <c:pt idx="7">
                  <c:v>106107</c:v>
                </c:pt>
                <c:pt idx="8">
                  <c:v>105933</c:v>
                </c:pt>
                <c:pt idx="9">
                  <c:v>100909</c:v>
                </c:pt>
              </c:numCache>
            </c:numRef>
          </c:val>
          <c:extLst>
            <c:ext xmlns:c16="http://schemas.microsoft.com/office/drawing/2014/chart" uri="{C3380CC4-5D6E-409C-BE32-E72D297353CC}">
              <c16:uniqueId val="{00000000-498A-46C9-89AD-23A90CC4CCDE}"/>
            </c:ext>
          </c:extLst>
        </c:ser>
        <c:dLbls>
          <c:dLblPos val="outEnd"/>
          <c:showLegendKey val="0"/>
          <c:showVal val="1"/>
          <c:showCatName val="0"/>
          <c:showSerName val="0"/>
          <c:showPercent val="0"/>
          <c:showBubbleSize val="0"/>
        </c:dLbls>
        <c:gapWidth val="56"/>
        <c:overlap val="-27"/>
        <c:axId val="1969716127"/>
        <c:axId val="1969714879"/>
      </c:barChart>
      <c:catAx>
        <c:axId val="196971612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Segoe UI" panose="020B0502040204020203" pitchFamily="34" charset="0"/>
                <a:ea typeface="+mn-ea"/>
                <a:cs typeface="Segoe UI" panose="020B0502040204020203" pitchFamily="34" charset="0"/>
              </a:defRPr>
            </a:pPr>
            <a:endParaRPr lang="en-US"/>
          </a:p>
        </c:txPr>
        <c:crossAx val="1969714879"/>
        <c:crosses val="autoZero"/>
        <c:auto val="1"/>
        <c:lblAlgn val="ctr"/>
        <c:lblOffset val="100"/>
        <c:noMultiLvlLbl val="0"/>
      </c:catAx>
      <c:valAx>
        <c:axId val="1969714879"/>
        <c:scaling>
          <c:orientation val="minMax"/>
        </c:scaling>
        <c:delete val="1"/>
        <c:axPos val="l"/>
        <c:numFmt formatCode="[$$-409]#,##0" sourceLinked="1"/>
        <c:majorTickMark val="out"/>
        <c:minorTickMark val="none"/>
        <c:tickLblPos val="nextTo"/>
        <c:crossAx val="1969716127"/>
        <c:crosses val="autoZero"/>
        <c:crossBetween val="between"/>
        <c:dispUnits>
          <c:builtInUnit val="thousands"/>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accent6"/>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[Sales Dashboard Project.xlsx]Rev Trends By Year and Month!PivotTable10</c:name>
    <c:fmtId val="12"/>
  </c:pivotSource>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a:t>Revenue Trend by Year and Month</a:t>
            </a:r>
          </a:p>
        </c:rich>
      </c:tx>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9459949099411135E-2"/>
          <c:y val="0.12820177274643052"/>
          <c:w val="0.9361374334800372"/>
          <c:h val="0.64584187626717704"/>
        </c:manualLayout>
      </c:layout>
      <c:lineChart>
        <c:grouping val="standard"/>
        <c:varyColors val="0"/>
        <c:ser>
          <c:idx val="0"/>
          <c:order val="0"/>
          <c:tx>
            <c:strRef>
              <c:f>'Rev Trends By Year and Month'!$B$1</c:f>
              <c:strCache>
                <c:ptCount val="1"/>
                <c:pt idx="0">
                  <c:v>Total</c:v>
                </c:pt>
              </c:strCache>
            </c:strRef>
          </c:tx>
          <c:spPr>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cat>
            <c:multiLvlStrRef>
              <c:f>'Rev Trends By Year and Month'!$A$2:$A$26</c:f>
              <c:multiLvlStrCache>
                <c:ptCount val="22"/>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lvl>
                <c:lvl>
                  <c:pt idx="0">
                    <c:v>2018</c:v>
                  </c:pt>
                  <c:pt idx="12">
                    <c:v>2019</c:v>
                  </c:pt>
                </c:lvl>
              </c:multiLvlStrCache>
            </c:multiLvlStrRef>
          </c:cat>
          <c:val>
            <c:numRef>
              <c:f>'Rev Trends By Year and Month'!$B$2:$B$26</c:f>
              <c:numCache>
                <c:formatCode>General</c:formatCode>
                <c:ptCount val="22"/>
                <c:pt idx="0">
                  <c:v>92759</c:v>
                </c:pt>
                <c:pt idx="1">
                  <c:v>93096</c:v>
                </c:pt>
                <c:pt idx="2">
                  <c:v>103309</c:v>
                </c:pt>
                <c:pt idx="3">
                  <c:v>93392</c:v>
                </c:pt>
                <c:pt idx="4">
                  <c:v>118523</c:v>
                </c:pt>
                <c:pt idx="5">
                  <c:v>105113</c:v>
                </c:pt>
                <c:pt idx="6">
                  <c:v>86694</c:v>
                </c:pt>
                <c:pt idx="7">
                  <c:v>96143</c:v>
                </c:pt>
                <c:pt idx="8">
                  <c:v>89459</c:v>
                </c:pt>
                <c:pt idx="9">
                  <c:v>88891</c:v>
                </c:pt>
                <c:pt idx="10">
                  <c:v>99699</c:v>
                </c:pt>
                <c:pt idx="11">
                  <c:v>91073</c:v>
                </c:pt>
                <c:pt idx="12">
                  <c:v>84293</c:v>
                </c:pt>
                <c:pt idx="13">
                  <c:v>106033</c:v>
                </c:pt>
                <c:pt idx="14">
                  <c:v>127074</c:v>
                </c:pt>
                <c:pt idx="15">
                  <c:v>92400</c:v>
                </c:pt>
                <c:pt idx="16">
                  <c:v>91637</c:v>
                </c:pt>
                <c:pt idx="17">
                  <c:v>88012</c:v>
                </c:pt>
                <c:pt idx="18">
                  <c:v>71980</c:v>
                </c:pt>
                <c:pt idx="19">
                  <c:v>88838</c:v>
                </c:pt>
                <c:pt idx="20">
                  <c:v>82758</c:v>
                </c:pt>
                <c:pt idx="21">
                  <c:v>37415</c:v>
                </c:pt>
              </c:numCache>
            </c:numRef>
          </c:val>
          <c:smooth val="0"/>
          <c:extLst>
            <c:ext xmlns:c16="http://schemas.microsoft.com/office/drawing/2014/chart" uri="{C3380CC4-5D6E-409C-BE32-E72D297353CC}">
              <c16:uniqueId val="{00000000-54D4-452A-9503-69BCBD5A8411}"/>
            </c:ext>
          </c:extLst>
        </c:ser>
        <c:dLbls>
          <c:showLegendKey val="0"/>
          <c:showVal val="0"/>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marker val="1"/>
        <c:smooth val="0"/>
        <c:axId val="1969719455"/>
        <c:axId val="1969717791"/>
      </c:lineChart>
      <c:catAx>
        <c:axId val="1969719455"/>
        <c:scaling>
          <c:orientation val="minMax"/>
        </c:scaling>
        <c:delete val="0"/>
        <c:axPos val="b"/>
        <c:numFmt formatCode="General" sourceLinked="1"/>
        <c:majorTickMark val="none"/>
        <c:minorTickMark val="none"/>
        <c:tickLblPos val="nextTo"/>
        <c:spPr>
          <a:noFill/>
          <a:ln w="12700" cap="flat" cmpd="sng" algn="ctr">
            <a:solidFill>
              <a:schemeClr val="lt1"/>
            </a:solidFill>
            <a:round/>
          </a:ln>
          <a:effectLst/>
        </c:spPr>
        <c:txPr>
          <a:bodyPr rot="-60000000" spcFirstLastPara="1" vertOverflow="ellipsis" vert="horz" wrap="square" anchor="ctr" anchorCtr="1"/>
          <a:lstStyle/>
          <a:p>
            <a:pPr>
              <a:defRPr sz="900" b="0" i="0" u="none" strike="noStrike" kern="1200" spc="100" baseline="0">
                <a:solidFill>
                  <a:schemeClr val="lt1"/>
                </a:solidFill>
                <a:latin typeface="+mn-lt"/>
                <a:ea typeface="+mn-ea"/>
                <a:cs typeface="+mn-cs"/>
              </a:defRPr>
            </a:pPr>
            <a:endParaRPr lang="en-US"/>
          </a:p>
        </c:txPr>
        <c:crossAx val="1969717791"/>
        <c:crosses val="autoZero"/>
        <c:auto val="1"/>
        <c:lblAlgn val="ctr"/>
        <c:lblOffset val="100"/>
        <c:noMultiLvlLbl val="0"/>
      </c:catAx>
      <c:valAx>
        <c:axId val="196971779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19697194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[Sales Dashboard Project.xlsx]Trend by Quantity!PivotTable10</c:name>
    <c:fmtId val="4"/>
  </c:pivotSource>
  <c:chart>
    <c:title>
      <c:tx>
        <c:rich>
          <a:bodyPr rot="0" spcFirstLastPara="1" vertOverflow="ellipsis" vert="horz" wrap="square" anchor="ctr" anchorCtr="1"/>
          <a:lstStyle/>
          <a:p>
            <a:pPr algn="ctr">
              <a:defRPr sz="1400" b="0" i="0" u="none" strike="noStrike" kern="1200" spc="0" baseline="0">
                <a:solidFill>
                  <a:schemeClr val="tx1"/>
                </a:solidFill>
                <a:latin typeface="+mn-lt"/>
                <a:ea typeface="+mn-ea"/>
                <a:cs typeface="+mn-cs"/>
              </a:defRPr>
            </a:pPr>
            <a:r>
              <a:rPr lang="en-US" sz="1400" b="1" i="1">
                <a:solidFill>
                  <a:schemeClr val="tx1"/>
                </a:solidFill>
                <a:latin typeface="Segoe UI" panose="020B0502040204020203" pitchFamily="34" charset="0"/>
                <a:cs typeface="Segoe UI" panose="020B0502040204020203" pitchFamily="34" charset="0"/>
              </a:rPr>
              <a:t>Trend</a:t>
            </a:r>
            <a:r>
              <a:rPr lang="en-US" sz="1400" b="1" i="1" baseline="0">
                <a:solidFill>
                  <a:schemeClr val="tx1"/>
                </a:solidFill>
                <a:latin typeface="Segoe UI" panose="020B0502040204020203" pitchFamily="34" charset="0"/>
                <a:cs typeface="Segoe UI" panose="020B0502040204020203" pitchFamily="34" charset="0"/>
              </a:rPr>
              <a:t> by Quantity Sold</a:t>
            </a:r>
            <a:endParaRPr lang="en-US" sz="1400" b="1" i="1">
              <a:solidFill>
                <a:schemeClr val="tx1"/>
              </a:solidFill>
              <a:latin typeface="Segoe UI" panose="020B0502040204020203" pitchFamily="34" charset="0"/>
              <a:cs typeface="Segoe UI" panose="020B0502040204020203" pitchFamily="34" charset="0"/>
            </a:endParaRPr>
          </a:p>
        </c:rich>
      </c:tx>
      <c:layout>
        <c:manualLayout>
          <c:xMode val="edge"/>
          <c:yMode val="edge"/>
          <c:x val="0.24900650100345934"/>
          <c:y val="7.0483904706492184E-2"/>
        </c:manualLayout>
      </c:layout>
      <c:overlay val="0"/>
      <c:spPr>
        <a:noFill/>
        <a:ln>
          <a:noFill/>
        </a:ln>
        <a:effectLst/>
      </c:spPr>
      <c:txPr>
        <a:bodyPr rot="0" spcFirstLastPara="1" vertOverflow="ellipsis" vert="horz" wrap="square" anchor="ctr" anchorCtr="1"/>
        <a:lstStyle/>
        <a:p>
          <a:pPr algn="ct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tx1"/>
            </a:solidFill>
            <a:round/>
          </a:ln>
          <a:effectLst/>
        </c:spPr>
        <c:marker>
          <c:symbol val="circle"/>
          <c:size val="20"/>
          <c:spPr>
            <a:solidFill>
              <a:schemeClr val="bg1"/>
            </a:solidFill>
            <a:ln w="9525">
              <a:solidFill>
                <a:schemeClr val="tx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tx1"/>
            </a:solidFill>
            <a:round/>
          </a:ln>
          <a:effectLst/>
        </c:spPr>
        <c:marker>
          <c:symbol val="circle"/>
          <c:size val="20"/>
          <c:spPr>
            <a:solidFill>
              <a:schemeClr val="bg1"/>
            </a:solidFill>
            <a:ln w="9525">
              <a:solidFill>
                <a:schemeClr val="tx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solidFill>
              <a:schemeClr val="accent6"/>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tx1"/>
            </a:solidFill>
            <a:round/>
          </a:ln>
          <a:effectLst/>
        </c:spPr>
        <c:marker>
          <c:symbol val="circle"/>
          <c:size val="20"/>
          <c:spPr>
            <a:solidFill>
              <a:schemeClr val="bg1"/>
            </a:solidFill>
            <a:ln w="9525">
              <a:solidFill>
                <a:schemeClr val="tx1"/>
              </a:solidFill>
            </a:ln>
            <a:effectLst/>
          </c:spPr>
        </c:marker>
        <c:dLbl>
          <c:idx val="0"/>
          <c:spPr>
            <a:noFill/>
            <a:ln>
              <a:noFill/>
            </a:ln>
            <a:effectLst/>
          </c:spPr>
          <c:txPr>
            <a:bodyPr rot="0" spcFirstLastPara="1" vertOverflow="ellipsis" vert="horz" wrap="square" lIns="0" tIns="19050" rIns="38100" bIns="19050" anchor="ctr" anchorCtr="0">
              <a:spAutoFit/>
            </a:bodyPr>
            <a:lstStyle/>
            <a:p>
              <a:pPr algn="ctr">
                <a:defRPr sz="800" b="1" i="1" u="none" strike="noStrike" kern="1200" baseline="0">
                  <a:solidFill>
                    <a:schemeClr val="tx1">
                      <a:lumMod val="75000"/>
                      <a:lumOff val="25000"/>
                    </a:schemeClr>
                  </a:solidFill>
                  <a:latin typeface="Segoe UI" panose="020B0502040204020203" pitchFamily="34" charset="0"/>
                  <a:ea typeface="+mn-ea"/>
                  <a:cs typeface="Segoe UI" panose="020B0502040204020203" pitchFamily="34" charset="0"/>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s>
    <c:plotArea>
      <c:layout>
        <c:manualLayout>
          <c:layoutTarget val="inner"/>
          <c:xMode val="edge"/>
          <c:yMode val="edge"/>
          <c:x val="3.8290602413686238E-2"/>
          <c:y val="0.1449635013790343"/>
          <c:w val="0.93982905334992162"/>
          <c:h val="0.75448428180230209"/>
        </c:manualLayout>
      </c:layout>
      <c:areaChart>
        <c:grouping val="standard"/>
        <c:varyColors val="0"/>
        <c:ser>
          <c:idx val="0"/>
          <c:order val="0"/>
          <c:tx>
            <c:strRef>
              <c:f>'Trend by Quantity'!$B$1</c:f>
              <c:strCache>
                <c:ptCount val="1"/>
                <c:pt idx="0">
                  <c:v>Sum of Quantity</c:v>
                </c:pt>
              </c:strCache>
            </c:strRef>
          </c:tx>
          <c:spPr>
            <a:solidFill>
              <a:schemeClr val="accent1"/>
            </a:solidFill>
            <a:ln>
              <a:solidFill>
                <a:schemeClr val="accent6"/>
              </a:solidFill>
            </a:ln>
            <a:effectLst/>
          </c:spPr>
          <c:cat>
            <c:strRef>
              <c:f>'Trend by Quantity'!$A$2:$A$14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'Trend by Quantity'!$B$2:$B$14</c:f>
              <c:numCache>
                <c:formatCode>General</c:formatCode>
                <c:ptCount val="12"/>
                <c:pt idx="0">
                  <c:v>808</c:v>
                </c:pt>
                <c:pt idx="1">
                  <c:v>851</c:v>
                </c:pt>
                <c:pt idx="2">
                  <c:v>997</c:v>
                </c:pt>
                <c:pt idx="3">
                  <c:v>838</c:v>
                </c:pt>
                <c:pt idx="4">
                  <c:v>1050</c:v>
                </c:pt>
                <c:pt idx="5">
                  <c:v>825</c:v>
                </c:pt>
                <c:pt idx="6">
                  <c:v>716</c:v>
                </c:pt>
                <c:pt idx="7">
                  <c:v>839</c:v>
                </c:pt>
                <c:pt idx="8">
                  <c:v>773</c:v>
                </c:pt>
                <c:pt idx="9">
                  <c:v>584</c:v>
                </c:pt>
                <c:pt idx="10">
                  <c:v>421</c:v>
                </c:pt>
                <c:pt idx="11">
                  <c:v>417</c:v>
                </c:pt>
              </c:numCache>
            </c:numRef>
          </c:val>
          <c:extLst>
            <c:ext xmlns:c16="http://schemas.microsoft.com/office/drawing/2014/chart" uri="{C3380CC4-5D6E-409C-BE32-E72D297353CC}">
              <c16:uniqueId val="{00000000-F896-4E9F-A907-17C648F8B188}"/>
            </c:ext>
          </c:extLst>
        </c:ser>
        <c:dLbls>
          <c:showLegendKey val="0"/>
          <c:showVal val="0"/>
          <c:showCatName val="0"/>
          <c:showSerName val="0"/>
          <c:showPercent val="0"/>
          <c:showBubbleSize val="0"/>
        </c:dLbls>
        <c:axId val="2035981391"/>
        <c:axId val="2035971407"/>
      </c:areaChart>
      <c:lineChart>
        <c:grouping val="standard"/>
        <c:varyColors val="0"/>
        <c:ser>
          <c:idx val="1"/>
          <c:order val="1"/>
          <c:tx>
            <c:strRef>
              <c:f>'Trend by Quantity'!$C$1</c:f>
              <c:strCache>
                <c:ptCount val="1"/>
                <c:pt idx="0">
                  <c:v>Sum of Quantity2</c:v>
                </c:pt>
              </c:strCache>
            </c:strRef>
          </c:tx>
          <c:spPr>
            <a:ln w="28575" cap="rnd">
              <a:solidFill>
                <a:schemeClr val="tx1"/>
              </a:solidFill>
              <a:round/>
            </a:ln>
            <a:effectLst/>
          </c:spPr>
          <c:marker>
            <c:symbol val="circle"/>
            <c:size val="20"/>
            <c:spPr>
              <a:solidFill>
                <a:schemeClr val="bg1"/>
              </a:solidFill>
              <a:ln w="9525">
                <a:solidFill>
                  <a:schemeClr val="tx1"/>
                </a:solidFill>
              </a:ln>
              <a:effectLst/>
            </c:spPr>
          </c:marker>
          <c:dLbls>
            <c:spPr>
              <a:noFill/>
              <a:ln>
                <a:noFill/>
              </a:ln>
              <a:effectLst/>
            </c:spPr>
            <c:txPr>
              <a:bodyPr rot="0" spcFirstLastPara="1" vertOverflow="ellipsis" vert="horz" wrap="square" lIns="0" tIns="19050" rIns="38100" bIns="19050" anchor="ctr" anchorCtr="0">
                <a:spAutoFit/>
              </a:bodyPr>
              <a:lstStyle/>
              <a:p>
                <a:pPr algn="ctr">
                  <a:defRPr sz="800" b="1" i="1" u="none" strike="noStrike" kern="1200" baseline="0">
                    <a:solidFill>
                      <a:schemeClr val="tx1">
                        <a:lumMod val="75000"/>
                        <a:lumOff val="25000"/>
                      </a:schemeClr>
                    </a:solidFill>
                    <a:latin typeface="Segoe UI" panose="020B0502040204020203" pitchFamily="34" charset="0"/>
                    <a:ea typeface="+mn-ea"/>
                    <a:cs typeface="Segoe UI" panose="020B0502040204020203" pitchFamily="34" charset="0"/>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'Trend by Quantity'!$A$2:$A$14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'Trend by Quantity'!$C$2:$C$14</c:f>
              <c:numCache>
                <c:formatCode>General</c:formatCode>
                <c:ptCount val="12"/>
                <c:pt idx="0">
                  <c:v>808</c:v>
                </c:pt>
                <c:pt idx="1">
                  <c:v>851</c:v>
                </c:pt>
                <c:pt idx="2">
                  <c:v>997</c:v>
                </c:pt>
                <c:pt idx="3">
                  <c:v>838</c:v>
                </c:pt>
                <c:pt idx="4">
                  <c:v>1050</c:v>
                </c:pt>
                <c:pt idx="5">
                  <c:v>825</c:v>
                </c:pt>
                <c:pt idx="6">
                  <c:v>716</c:v>
                </c:pt>
                <c:pt idx="7">
                  <c:v>839</c:v>
                </c:pt>
                <c:pt idx="8">
                  <c:v>773</c:v>
                </c:pt>
                <c:pt idx="9">
                  <c:v>584</c:v>
                </c:pt>
                <c:pt idx="10">
                  <c:v>421</c:v>
                </c:pt>
                <c:pt idx="11">
                  <c:v>417</c:v>
                </c:pt>
              </c:numCache>
            </c:numRef>
          </c:val>
          <c:smooth val="0"/>
          <c:extLst>
            <c:ext xmlns:c16="http://schemas.microsoft.com/office/drawing/2014/chart" uri="{C3380CC4-5D6E-409C-BE32-E72D297353CC}">
              <c16:uniqueId val="{00000001-F896-4E9F-A907-17C648F8B188}"/>
            </c:ext>
          </c:extLst>
        </c:ser>
        <c:dLbls>
          <c:showLegendKey val="0"/>
          <c:showVal val="0"/>
          <c:showCatName val="0"/>
          <c:showSerName val="0"/>
          <c:showPercent val="0"/>
          <c:showBubbleSize val="0"/>
        </c:dLbls>
        <c:marker val="1"/>
        <c:smooth val="0"/>
        <c:axId val="2035981391"/>
        <c:axId val="2035971407"/>
      </c:lineChart>
      <c:catAx>
        <c:axId val="2035981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Segoe UI" panose="020B0502040204020203" pitchFamily="34" charset="0"/>
                <a:ea typeface="+mn-ea"/>
                <a:cs typeface="Segoe UI" panose="020B0502040204020203" pitchFamily="34" charset="0"/>
              </a:defRPr>
            </a:pPr>
            <a:endParaRPr lang="en-US"/>
          </a:p>
        </c:txPr>
        <c:crossAx val="2035971407"/>
        <c:crosses val="autoZero"/>
        <c:auto val="1"/>
        <c:lblAlgn val="ctr"/>
        <c:lblOffset val="100"/>
        <c:noMultiLvlLbl val="0"/>
      </c:catAx>
      <c:valAx>
        <c:axId val="2035971407"/>
        <c:scaling>
          <c:orientation val="minMax"/>
        </c:scaling>
        <c:delete val="1"/>
        <c:axPos val="l"/>
        <c:numFmt formatCode="General" sourceLinked="1"/>
        <c:majorTickMark val="none"/>
        <c:minorTickMark val="none"/>
        <c:tickLblPos val="nextTo"/>
        <c:crossAx val="20359813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_xlchart.v1.1</cx:f>
      </cx:numDim>
    </cx:data>
  </cx:chartData>
  <cx:chart>
    <cx:title pos="t" align="ctr" overlay="0">
      <cx:tx>
        <cx:txData>
          <cx:v>Revenue By Item (N'Thousand)</cx:v>
        </cx:txData>
      </cx:tx>
      <cx:spPr>
        <a:noFill/>
        <a:ln>
          <a:noFill/>
        </a:ln>
      </cx:spPr>
      <cx:txPr>
        <a:bodyPr spcFirstLastPara="1" vertOverflow="ellipsis" horzOverflow="overflow" wrap="square" lIns="0" tIns="0" rIns="0" bIns="0" anchor="ctr" anchorCtr="1"/>
        <a:lstStyle/>
        <a:p>
          <a:pPr algn="ctr" rtl="0">
            <a:defRPr sz="1600">
              <a:solidFill>
                <a:schemeClr val="tx1"/>
              </a:solidFill>
            </a:defRPr>
          </a:pPr>
          <a:r>
            <a:rPr lang="en-US" sz="1600" b="1" i="1" u="none" strike="noStrike" baseline="0">
              <a:solidFill>
                <a:schemeClr val="tx1"/>
              </a:solidFill>
              <a:latin typeface="Segoe UI" panose="020B0502040204020203" pitchFamily="34" charset="0"/>
              <a:cs typeface="Segoe UI" panose="020B0502040204020203" pitchFamily="34" charset="0"/>
            </a:rPr>
            <a:t>Revenue By Item (N'Thousand)</a:t>
          </a:r>
        </a:p>
      </cx:txPr>
    </cx:title>
    <cx:plotArea>
      <cx:plotAreaRegion>
        <cx:series layoutId="treemap" uniqueId="{A28AB5DC-77EA-45AF-B3AD-C9CC74816A09}">
          <cx:spPr>
            <a:ln>
              <a:noFill/>
            </a:ln>
          </cx:spPr>
          <cx:dataLabels pos="inEnd">
            <cx:txPr>
              <a:bodyPr spcFirstLastPara="1" vertOverflow="ellipsis" horzOverflow="overflow" wrap="square" lIns="0" tIns="0" rIns="0" bIns="0" anchor="ctr" anchorCtr="1"/>
              <a:lstStyle/>
              <a:p>
                <a:pPr algn="ctr" rtl="0">
                  <a:defRPr sz="1000" b="1" i="0">
                    <a:latin typeface="Segoe UI" panose="020B0502040204020203" pitchFamily="34" charset="0"/>
                    <a:ea typeface="Segoe UI" panose="020B0502040204020203" pitchFamily="34" charset="0"/>
                    <a:cs typeface="Segoe UI" panose="020B0502040204020203" pitchFamily="34" charset="0"/>
                  </a:defRPr>
                </a:pPr>
                <a:endParaRPr lang="en-US" sz="1000" b="1" i="0" u="none" strike="noStrike" baseline="0">
                  <a:solidFill>
                    <a:sysClr val="window" lastClr="FFFFFF"/>
                  </a:solidFill>
                  <a:latin typeface="Segoe UI" panose="020B0502040204020203" pitchFamily="34" charset="0"/>
                  <a:cs typeface="Segoe UI" panose="020B0502040204020203" pitchFamily="34" charset="0"/>
                </a:endParaRPr>
              </a:p>
            </cx:txPr>
            <cx:visibility seriesName="0" categoryName="0" value="1"/>
            <cx:separator>
</cx:separator>
            <cx:dataLabel idx="0">
              <cx:visibility seriesName="0" categoryName="0" value="1"/>
              <cx:separator>
</cx:separator>
            </cx:dataLabel>
          </cx:dataLabels>
          <cx:dataId val="0"/>
          <cx:layoutPr>
            <cx:parentLabelLayout val="overlapping"/>
          </cx:layoutPr>
        </cx:series>
      </cx:plotAreaRegion>
    </cx:plotArea>
    <cx:legend pos="t" align="ctr" overlay="0"/>
  </cx:chart>
  <cx:spPr>
    <a:noFill/>
    <a:ln w="12700" cap="flat" cmpd="sng" algn="ctr">
      <a:noFill/>
      <a:prstDash val="solid"/>
      <a:miter lim="800000"/>
    </a:ln>
    <a:effectLst/>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4">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3175" cap="flat" cmpd="sng" algn="ctr">
        <a:solidFill>
          <a:schemeClr val="phClr">
            <a:lumMod val="60000"/>
            <a:lumOff val="40000"/>
          </a:schemeClr>
        </a:solidFill>
        <a:round/>
      </a:ln>
    </cs:spPr>
    <cs:defRPr sz="800" kern="1200" cap="all" spc="150" normalizeH="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styleClr val="auto"/>
    </cs:fillRef>
    <cs:effectRef idx="0"/>
    <cs:fontRef idx="minor">
      <a:schemeClr val="lt1"/>
    </cs:fontRef>
    <cs:spPr>
      <a:solidFill>
        <a:schemeClr val="phClr">
          <a:alpha val="70000"/>
        </a:schemeClr>
      </a:solidFill>
    </cs:spPr>
    <cs:defRPr sz="900"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a:solidFill>
          <a:schemeClr val="phClr">
            <a:lumMod val="60000"/>
            <a:lumOff val="40000"/>
          </a:schemeClr>
        </a:solidFill>
        <a:prstDash val="dash"/>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9">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solidFill>
        <a:round/>
      </a:ln>
    </cs:spPr>
    <cs:defRPr sz="90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7">
  <cs:axisTitle>
    <cs:lnRef idx="0"/>
    <cs:fillRef idx="0"/>
    <cs:effectRef idx="0"/>
    <cs:fontRef idx="minor">
      <a:schemeClr val="dk1">
        <a:lumMod val="65000"/>
        <a:lumOff val="35000"/>
      </a:schemeClr>
    </cs:fontRef>
    <cs:spPr>
      <a:solidFill>
        <a:schemeClr val="bg1">
          <a:lumMod val="65000"/>
        </a:schemeClr>
      </a:solidFill>
      <a:ln>
        <a:solidFill>
          <a:schemeClr val="bg1"/>
        </a:solidFill>
      </a:ln>
    </cs:spPr>
    <cs:defRPr sz="900"/>
  </cs:axisTitle>
  <cs:categoryAxis>
    <cs:lnRef idx="0"/>
    <cs:fillRef idx="0"/>
    <cs:effectRef idx="0"/>
    <cs:fontRef idx="minor">
      <a:schemeClr val="dk1">
        <a:lumMod val="65000"/>
        <a:lumOff val="35000"/>
      </a:schemeClr>
    </cs:fontRef>
    <cs:defRPr sz="9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cs:chartArea>
  <cs:dataLabel>
    <cs:lnRef idx="0"/>
    <cs:fillRef idx="0"/>
    <cs:effectRef idx="0"/>
    <cs:fontRef idx="minor">
      <a:schemeClr val="lt1"/>
    </cs:fontRef>
    <cs:defRPr sz="900" b="1"/>
    <cs:bodyPr lIns="38100" tIns="19050" rIns="38100" bIns="19050">
      <a:spAutoFit/>
    </cs:bodyPr>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ln w="9525">
        <a:solidFill>
          <a:schemeClr val="lt1"/>
        </a:solidFill>
      </a:ln>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solidFill>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lumOff val="10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cs:seriesAxis>
  <cs:seriesLine>
    <cs:lnRef idx="0"/>
    <cs:fillRef idx="0"/>
    <cs:effectRef idx="0"/>
    <cs:fontRef idx="minor">
      <a:schemeClr val="dk1"/>
    </cs:fontRef>
    <cs:spPr>
      <a:ln w="9525" cap="flat">
        <a:solidFill>
          <a:schemeClr val="bg1">
            <a:lumMod val="50000"/>
          </a:schemeClr>
        </a:solidFill>
        <a:round/>
      </a:ln>
    </cs:spPr>
  </cs:seriesLine>
  <cs:title>
    <cs:lnRef idx="0"/>
    <cs:fillRef idx="0"/>
    <cs:effectRef idx="0"/>
    <cs:fontRef idx="minor">
      <a:schemeClr val="dk1">
        <a:lumMod val="65000"/>
        <a:lumOff val="35000"/>
      </a:schemeClr>
    </cs:fontRef>
    <cs:defRPr sz="1800" b="1"/>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cs:trendlineLabel>
  <cs:upBar>
    <cs:lnRef idx="0"/>
    <cs:fillRef idx="0"/>
    <cs:effectRef idx="0"/>
    <cs:fontRef idx="minor">
      <a:schemeClr val="dk1"/>
    </cs:fontRef>
    <cs:spPr>
      <a:solidFill>
        <a:schemeClr val="lt1"/>
      </a:solidFill>
    </cs:spPr>
  </cs:upBar>
  <cs:valueAxis>
    <cs:lnRef idx="0"/>
    <cs:fillRef idx="0"/>
    <cs:effectRef idx="0"/>
    <cs:fontRef idx="minor">
      <a:schemeClr val="dk1">
        <a:lumMod val="65000"/>
        <a:lumOff val="35000"/>
      </a:schemeClr>
    </cs:fontRef>
    <cs:defRPr sz="9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8" Type="http://schemas.microsoft.com/office/2014/relationships/chartEx" Target="../charts/chartEx1.xml"/><Relationship Id="rId13" Type="http://schemas.openxmlformats.org/officeDocument/2006/relationships/image" Target="../media/image7.png"/><Relationship Id="rId3" Type="http://schemas.openxmlformats.org/officeDocument/2006/relationships/chart" Target="../charts/chart1.xml"/><Relationship Id="rId7" Type="http://schemas.openxmlformats.org/officeDocument/2006/relationships/chart" Target="../charts/chart5.xml"/><Relationship Id="rId12" Type="http://schemas.openxmlformats.org/officeDocument/2006/relationships/image" Target="../media/image6.png"/><Relationship Id="rId2" Type="http://schemas.openxmlformats.org/officeDocument/2006/relationships/image" Target="../media/image2.jpeg"/><Relationship Id="rId16" Type="http://schemas.openxmlformats.org/officeDocument/2006/relationships/image" Target="../media/image10.svg"/><Relationship Id="rId1" Type="http://schemas.openxmlformats.org/officeDocument/2006/relationships/image" Target="../media/image1.jpeg"/><Relationship Id="rId6" Type="http://schemas.openxmlformats.org/officeDocument/2006/relationships/chart" Target="../charts/chart4.xml"/><Relationship Id="rId11" Type="http://schemas.openxmlformats.org/officeDocument/2006/relationships/image" Target="../media/image5.png"/><Relationship Id="rId5" Type="http://schemas.openxmlformats.org/officeDocument/2006/relationships/chart" Target="../charts/chart3.xml"/><Relationship Id="rId15" Type="http://schemas.openxmlformats.org/officeDocument/2006/relationships/image" Target="../media/image9.png"/><Relationship Id="rId10" Type="http://schemas.openxmlformats.org/officeDocument/2006/relationships/image" Target="../media/image4.jpeg"/><Relationship Id="rId4" Type="http://schemas.openxmlformats.org/officeDocument/2006/relationships/chart" Target="../charts/chart2.xml"/><Relationship Id="rId9" Type="http://schemas.openxmlformats.org/officeDocument/2006/relationships/image" Target="../media/image3.png"/><Relationship Id="rId14" Type="http://schemas.openxmlformats.org/officeDocument/2006/relationships/image" Target="../media/image8.png"/></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20</xdr:col>
      <xdr:colOff>642938</xdr:colOff>
      <xdr:row>51</xdr:row>
      <xdr:rowOff>108528</xdr:rowOff>
    </xdr:to>
    <xdr:grpSp>
      <xdr:nvGrpSpPr>
        <xdr:cNvPr id="63" name="Group 62">
          <a:extLst>
            <a:ext uri="{FF2B5EF4-FFF2-40B4-BE49-F238E27FC236}">
              <a16:creationId xmlns:a16="http://schemas.microsoft.com/office/drawing/2014/main" id="{1D729BF2-6DB4-536E-E888-B2BADE64D98A}"/>
            </a:ext>
          </a:extLst>
        </xdr:cNvPr>
        <xdr:cNvGrpSpPr/>
      </xdr:nvGrpSpPr>
      <xdr:grpSpPr>
        <a:xfrm>
          <a:off x="0" y="0"/>
          <a:ext cx="14704219" cy="10431247"/>
          <a:chOff x="0" y="12700"/>
          <a:chExt cx="14338870" cy="10707255"/>
        </a:xfrm>
        <a:solidFill>
          <a:schemeClr val="accent2">
            <a:lumMod val="20000"/>
            <a:lumOff val="80000"/>
          </a:schemeClr>
        </a:solidFill>
      </xdr:grpSpPr>
      <xdr:pic>
        <xdr:nvPicPr>
          <xdr:cNvPr id="53" name="Picture 52" descr="Orange shopping bags">
            <a:extLst>
              <a:ext uri="{FF2B5EF4-FFF2-40B4-BE49-F238E27FC236}">
                <a16:creationId xmlns:a16="http://schemas.microsoft.com/office/drawing/2014/main" id="{040D08A1-3A5D-67F4-78F6-B87A48FC9C2C}"/>
              </a:ext>
            </a:extLst>
          </xdr:cNvPr>
          <xdr:cNvPicPr>
            <a:picLocks noChangeAspect="1"/>
          </xdr:cNvPicPr>
        </xdr:nvPicPr>
        <xdr:blipFill rotWithShape="1">
          <a:blip xmlns:r="http://schemas.openxmlformats.org/officeDocument/2006/relationships" r:embed="rId1" cstate="print">
            <a:alphaModFix amt="35000"/>
            <a:extLst>
              <a:ext uri="{28A0092B-C50C-407E-A947-70E740481C1C}">
                <a14:useLocalDpi xmlns:a14="http://schemas.microsoft.com/office/drawing/2010/main" val="0"/>
              </a:ext>
            </a:extLst>
          </a:blip>
          <a:srcRect t="1" b="-14747"/>
          <a:stretch/>
        </xdr:blipFill>
        <xdr:spPr>
          <a:xfrm>
            <a:off x="0" y="12700"/>
            <a:ext cx="14336079" cy="10620664"/>
          </a:xfrm>
          <a:prstGeom prst="rect">
            <a:avLst/>
          </a:prstGeom>
          <a:grpFill/>
        </xdr:spPr>
      </xdr:pic>
      <xdr:pic>
        <xdr:nvPicPr>
          <xdr:cNvPr id="62" name="Picture 61">
            <a:extLst>
              <a:ext uri="{FF2B5EF4-FFF2-40B4-BE49-F238E27FC236}">
                <a16:creationId xmlns:a16="http://schemas.microsoft.com/office/drawing/2014/main" id="{F3DB4313-EDDA-7E54-C016-B6EB8EE068E3}"/>
              </a:ext>
            </a:extLst>
          </xdr:cNvPr>
          <xdr:cNvPicPr>
            <a:picLocks noChangeAspect="1"/>
          </xdr:cNvPicPr>
        </xdr:nvPicPr>
        <xdr:blipFill rotWithShape="1">
          <a:blip xmlns:r="http://schemas.openxmlformats.org/officeDocument/2006/relationships" r:embed="rId2" cstate="print">
            <a:alphaModFix amt="20000"/>
            <a:extLst>
              <a:ext uri="{28A0092B-C50C-407E-A947-70E740481C1C}">
                <a14:useLocalDpi xmlns:a14="http://schemas.microsoft.com/office/drawing/2010/main" val="0"/>
              </a:ext>
            </a:extLst>
          </a:blip>
          <a:srcRect t="13874" b="53276"/>
          <a:stretch/>
        </xdr:blipFill>
        <xdr:spPr>
          <a:xfrm>
            <a:off x="0" y="9230591"/>
            <a:ext cx="14338870" cy="1489364"/>
          </a:xfrm>
          <a:prstGeom prst="rect">
            <a:avLst/>
          </a:prstGeom>
          <a:grpFill/>
        </xdr:spPr>
      </xdr:pic>
    </xdr:grpSp>
    <xdr:clientData/>
  </xdr:twoCellAnchor>
  <xdr:oneCellAnchor>
    <xdr:from>
      <xdr:col>0</xdr:col>
      <xdr:colOff>257175</xdr:colOff>
      <xdr:row>4</xdr:row>
      <xdr:rowOff>171451</xdr:rowOff>
    </xdr:from>
    <xdr:ext cx="1057275" cy="285750"/>
    <xdr:sp macro="" textlink="">
      <xdr:nvSpPr>
        <xdr:cNvPr id="5" name="TextBox 4">
          <a:extLst>
            <a:ext uri="{FF2B5EF4-FFF2-40B4-BE49-F238E27FC236}">
              <a16:creationId xmlns:a16="http://schemas.microsoft.com/office/drawing/2014/main" id="{07A77CB0-A765-6AF8-1C46-849182494616}"/>
            </a:ext>
          </a:extLst>
        </xdr:cNvPr>
        <xdr:cNvSpPr txBox="1"/>
      </xdr:nvSpPr>
      <xdr:spPr>
        <a:xfrm>
          <a:off x="257175" y="971551"/>
          <a:ext cx="1057275" cy="2857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en-NG" sz="1100">
            <a:solidFill>
              <a:schemeClr val="bg1"/>
            </a:solidFill>
          </a:endParaRPr>
        </a:p>
      </xdr:txBody>
    </xdr:sp>
    <xdr:clientData/>
  </xdr:oneCellAnchor>
  <xdr:twoCellAnchor>
    <xdr:from>
      <xdr:col>0</xdr:col>
      <xdr:colOff>415132</xdr:colOff>
      <xdr:row>0</xdr:row>
      <xdr:rowOff>71438</xdr:rowOff>
    </xdr:from>
    <xdr:to>
      <xdr:col>11</xdr:col>
      <xdr:colOff>485140</xdr:colOff>
      <xdr:row>3</xdr:row>
      <xdr:rowOff>192564</xdr:rowOff>
    </xdr:to>
    <xdr:sp macro="" textlink="">
      <xdr:nvSpPr>
        <xdr:cNvPr id="41" name="TextBox 40">
          <a:extLst>
            <a:ext uri="{FF2B5EF4-FFF2-40B4-BE49-F238E27FC236}">
              <a16:creationId xmlns:a16="http://schemas.microsoft.com/office/drawing/2014/main" id="{99C5660C-001E-5921-6940-BAF0FE164038}"/>
            </a:ext>
          </a:extLst>
        </xdr:cNvPr>
        <xdr:cNvSpPr txBox="1"/>
      </xdr:nvSpPr>
      <xdr:spPr>
        <a:xfrm>
          <a:off x="415132" y="71438"/>
          <a:ext cx="7916227" cy="7283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3200" b="0" i="1">
              <a:ln>
                <a:solidFill>
                  <a:srgbClr val="00B050"/>
                </a:solidFill>
              </a:ln>
              <a:solidFill>
                <a:srgbClr val="00B050"/>
              </a:solidFill>
              <a:latin typeface="Segoe UI" panose="020B0502040204020203" pitchFamily="34" charset="0"/>
              <a:cs typeface="Segoe UI" panose="020B0502040204020203" pitchFamily="34" charset="0"/>
            </a:rPr>
            <a:t>SALES DASHBOARD</a:t>
          </a:r>
          <a:r>
            <a:rPr lang="en-US" sz="3200" b="0" i="1" baseline="0">
              <a:ln>
                <a:solidFill>
                  <a:srgbClr val="00B050"/>
                </a:solidFill>
              </a:ln>
              <a:solidFill>
                <a:srgbClr val="00B050"/>
              </a:solidFill>
              <a:latin typeface="Segoe UI" panose="020B0502040204020203" pitchFamily="34" charset="0"/>
              <a:cs typeface="Segoe UI" panose="020B0502040204020203" pitchFamily="34" charset="0"/>
            </a:rPr>
            <a:t> FOR ABC MART</a:t>
          </a:r>
          <a:endParaRPr lang="en-NG" sz="3200" b="0" i="1">
            <a:ln>
              <a:solidFill>
                <a:srgbClr val="00B050"/>
              </a:solidFill>
            </a:ln>
            <a:solidFill>
              <a:srgbClr val="00B050"/>
            </a:solidFill>
            <a:latin typeface="Segoe UI" panose="020B0502040204020203" pitchFamily="34" charset="0"/>
            <a:cs typeface="Segoe UI" panose="020B0502040204020203" pitchFamily="34" charset="0"/>
          </a:endParaRPr>
        </a:p>
      </xdr:txBody>
    </xdr:sp>
    <xdr:clientData/>
  </xdr:twoCellAnchor>
  <xdr:twoCellAnchor>
    <xdr:from>
      <xdr:col>7</xdr:col>
      <xdr:colOff>381000</xdr:colOff>
      <xdr:row>23</xdr:row>
      <xdr:rowOff>12700</xdr:rowOff>
    </xdr:from>
    <xdr:to>
      <xdr:col>14</xdr:col>
      <xdr:colOff>190500</xdr:colOff>
      <xdr:row>35</xdr:row>
      <xdr:rowOff>127000</xdr:rowOff>
    </xdr:to>
    <xdr:graphicFrame macro="">
      <xdr:nvGraphicFramePr>
        <xdr:cNvPr id="49" name="Chart 48">
          <a:extLst>
            <a:ext uri="{FF2B5EF4-FFF2-40B4-BE49-F238E27FC236}">
              <a16:creationId xmlns:a16="http://schemas.microsoft.com/office/drawing/2014/main" id="{332C54D0-548B-4FBB-893E-DEA72F52B82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431800</xdr:colOff>
      <xdr:row>22</xdr:row>
      <xdr:rowOff>22464</xdr:rowOff>
    </xdr:from>
    <xdr:to>
      <xdr:col>20</xdr:col>
      <xdr:colOff>404813</xdr:colOff>
      <xdr:row>36</xdr:row>
      <xdr:rowOff>71437</xdr:rowOff>
    </xdr:to>
    <xdr:graphicFrame macro="">
      <xdr:nvGraphicFramePr>
        <xdr:cNvPr id="50" name="Chart 49">
          <a:extLst>
            <a:ext uri="{FF2B5EF4-FFF2-40B4-BE49-F238E27FC236}">
              <a16:creationId xmlns:a16="http://schemas.microsoft.com/office/drawing/2014/main" id="{92AD446F-DAFF-4BC0-A876-282826AB2CC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59531</xdr:colOff>
      <xdr:row>22</xdr:row>
      <xdr:rowOff>154781</xdr:rowOff>
    </xdr:from>
    <xdr:to>
      <xdr:col>7</xdr:col>
      <xdr:colOff>107156</xdr:colOff>
      <xdr:row>36</xdr:row>
      <xdr:rowOff>30771</xdr:rowOff>
    </xdr:to>
    <xdr:graphicFrame macro="">
      <xdr:nvGraphicFramePr>
        <xdr:cNvPr id="51" name="Chart 50">
          <a:extLst>
            <a:ext uri="{FF2B5EF4-FFF2-40B4-BE49-F238E27FC236}">
              <a16:creationId xmlns:a16="http://schemas.microsoft.com/office/drawing/2014/main" id="{0FA47E11-AF4D-44C1-9173-8927BCF5E9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23813</xdr:colOff>
      <xdr:row>36</xdr:row>
      <xdr:rowOff>190499</xdr:rowOff>
    </xdr:from>
    <xdr:to>
      <xdr:col>17</xdr:col>
      <xdr:colOff>631030</xdr:colOff>
      <xdr:row>49</xdr:row>
      <xdr:rowOff>77931</xdr:rowOff>
    </xdr:to>
    <xdr:graphicFrame macro="">
      <xdr:nvGraphicFramePr>
        <xdr:cNvPr id="58" name="Chart 57">
          <a:extLst>
            <a:ext uri="{FF2B5EF4-FFF2-40B4-BE49-F238E27FC236}">
              <a16:creationId xmlns:a16="http://schemas.microsoft.com/office/drawing/2014/main" id="{0C7445F8-EF45-47A6-8A5D-56D23BD131C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13</xdr:col>
      <xdr:colOff>657225</xdr:colOff>
      <xdr:row>5</xdr:row>
      <xdr:rowOff>84932</xdr:rowOff>
    </xdr:from>
    <xdr:to>
      <xdr:col>20</xdr:col>
      <xdr:colOff>466725</xdr:colOff>
      <xdr:row>20</xdr:row>
      <xdr:rowOff>199231</xdr:rowOff>
    </xdr:to>
    <xdr:graphicFrame macro="">
      <xdr:nvGraphicFramePr>
        <xdr:cNvPr id="59" name="Chart 58">
          <a:extLst>
            <a:ext uri="{FF2B5EF4-FFF2-40B4-BE49-F238E27FC236}">
              <a16:creationId xmlns:a16="http://schemas.microsoft.com/office/drawing/2014/main" id="{55D41BB5-3330-4D36-8ADD-683A59B0CB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10</xdr:col>
      <xdr:colOff>478282</xdr:colOff>
      <xdr:row>0</xdr:row>
      <xdr:rowOff>51665</xdr:rowOff>
    </xdr:from>
    <xdr:to>
      <xdr:col>14</xdr:col>
      <xdr:colOff>488156</xdr:colOff>
      <xdr:row>4</xdr:row>
      <xdr:rowOff>190499</xdr:rowOff>
    </xdr:to>
    <mc:AlternateContent xmlns:mc="http://schemas.openxmlformats.org/markup-compatibility/2006">
      <mc:Choice xmlns:a14="http://schemas.microsoft.com/office/drawing/2010/main" Requires="a14">
        <xdr:graphicFrame macro="">
          <xdr:nvGraphicFramePr>
            <xdr:cNvPr id="60" name="Region">
              <a:extLst>
                <a:ext uri="{FF2B5EF4-FFF2-40B4-BE49-F238E27FC236}">
                  <a16:creationId xmlns:a16="http://schemas.microsoft.com/office/drawing/2014/main" id="{FC6E4449-F80A-47D6-8CD6-8943E3449083}"/>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7633938" y="51665"/>
              <a:ext cx="2772124" cy="94845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529142</xdr:colOff>
      <xdr:row>0</xdr:row>
      <xdr:rowOff>27782</xdr:rowOff>
    </xdr:from>
    <xdr:to>
      <xdr:col>17</xdr:col>
      <xdr:colOff>654842</xdr:colOff>
      <xdr:row>4</xdr:row>
      <xdr:rowOff>190501</xdr:rowOff>
    </xdr:to>
    <mc:AlternateContent xmlns:mc="http://schemas.openxmlformats.org/markup-compatibility/2006">
      <mc:Choice xmlns:a14="http://schemas.microsoft.com/office/drawing/2010/main" Requires="a14">
        <xdr:graphicFrame macro="">
          <xdr:nvGraphicFramePr>
            <xdr:cNvPr id="70" name="Year">
              <a:extLst>
                <a:ext uri="{FF2B5EF4-FFF2-40B4-BE49-F238E27FC236}">
                  <a16:creationId xmlns:a16="http://schemas.microsoft.com/office/drawing/2014/main" id="{DAA04256-892E-4F34-B33F-0B2890833D98}"/>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10447048" y="27782"/>
              <a:ext cx="2197388" cy="97234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77201</xdr:colOff>
      <xdr:row>5</xdr:row>
      <xdr:rowOff>90937</xdr:rowOff>
    </xdr:from>
    <xdr:to>
      <xdr:col>13</xdr:col>
      <xdr:colOff>453232</xdr:colOff>
      <xdr:row>20</xdr:row>
      <xdr:rowOff>175419</xdr:rowOff>
    </xdr:to>
    <mc:AlternateContent xmlns:mc="http://schemas.openxmlformats.org/markup-compatibility/2006">
      <mc:Choice xmlns:cx1="http://schemas.microsoft.com/office/drawing/2015/9/8/chartex" Requires="cx1">
        <xdr:graphicFrame macro="">
          <xdr:nvGraphicFramePr>
            <xdr:cNvPr id="71" name="Chart 70">
              <a:extLst>
                <a:ext uri="{FF2B5EF4-FFF2-40B4-BE49-F238E27FC236}">
                  <a16:creationId xmlns:a16="http://schemas.microsoft.com/office/drawing/2014/main" id="{3F500103-0B7B-4B01-858A-B20938B1671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4470607" y="1102968"/>
              <a:ext cx="5209969" cy="3120576"/>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59532</xdr:colOff>
      <xdr:row>5</xdr:row>
      <xdr:rowOff>91417</xdr:rowOff>
    </xdr:from>
    <xdr:to>
      <xdr:col>2</xdr:col>
      <xdr:colOff>689050</xdr:colOff>
      <xdr:row>9</xdr:row>
      <xdr:rowOff>128525</xdr:rowOff>
    </xdr:to>
    <xdr:grpSp>
      <xdr:nvGrpSpPr>
        <xdr:cNvPr id="87" name="Group 86">
          <a:extLst>
            <a:ext uri="{FF2B5EF4-FFF2-40B4-BE49-F238E27FC236}">
              <a16:creationId xmlns:a16="http://schemas.microsoft.com/office/drawing/2014/main" id="{55453767-C3EF-979C-C3E5-DFCF078681F7}"/>
            </a:ext>
          </a:extLst>
        </xdr:cNvPr>
        <xdr:cNvGrpSpPr/>
      </xdr:nvGrpSpPr>
      <xdr:grpSpPr>
        <a:xfrm>
          <a:off x="59532" y="1103448"/>
          <a:ext cx="2260674" cy="846733"/>
          <a:chOff x="105568" y="850241"/>
          <a:chExt cx="2255118" cy="849908"/>
        </a:xfrm>
        <a:solidFill>
          <a:schemeClr val="accent2">
            <a:lumMod val="20000"/>
            <a:lumOff val="80000"/>
          </a:schemeClr>
        </a:solidFill>
      </xdr:grpSpPr>
      <xdr:grpSp>
        <xdr:nvGrpSpPr>
          <xdr:cNvPr id="27" name="Group 26">
            <a:extLst>
              <a:ext uri="{FF2B5EF4-FFF2-40B4-BE49-F238E27FC236}">
                <a16:creationId xmlns:a16="http://schemas.microsoft.com/office/drawing/2014/main" id="{57C583AC-8BFC-6736-AB86-223FA9F7FB1E}"/>
              </a:ext>
            </a:extLst>
          </xdr:cNvPr>
          <xdr:cNvGrpSpPr/>
        </xdr:nvGrpSpPr>
        <xdr:grpSpPr>
          <a:xfrm>
            <a:off x="105568" y="850241"/>
            <a:ext cx="2255118" cy="849908"/>
            <a:chOff x="160982" y="742223"/>
            <a:chExt cx="1687162" cy="828797"/>
          </a:xfrm>
          <a:grpFill/>
        </xdr:grpSpPr>
        <xdr:sp macro="" textlink="">
          <xdr:nvSpPr>
            <xdr:cNvPr id="4" name="Rectangle: Rounded Corners 3">
              <a:extLst>
                <a:ext uri="{FF2B5EF4-FFF2-40B4-BE49-F238E27FC236}">
                  <a16:creationId xmlns:a16="http://schemas.microsoft.com/office/drawing/2014/main" id="{4A26925E-3237-3E4E-B012-09017FE8EC9B}"/>
                </a:ext>
              </a:extLst>
            </xdr:cNvPr>
            <xdr:cNvSpPr/>
          </xdr:nvSpPr>
          <xdr:spPr>
            <a:xfrm>
              <a:off x="160982" y="742223"/>
              <a:ext cx="1687162" cy="828797"/>
            </a:xfrm>
            <a:prstGeom prst="roundRect">
              <a:avLst/>
            </a:prstGeom>
            <a:grp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NG" sz="1200" b="1" i="1">
                <a:solidFill>
                  <a:sysClr val="windowText" lastClr="000000"/>
                </a:solidFill>
                <a:latin typeface="Segoe UI" panose="020B0502040204020203" pitchFamily="34" charset="0"/>
                <a:cs typeface="Segoe UI" panose="020B0502040204020203" pitchFamily="34" charset="0"/>
              </a:endParaRPr>
            </a:p>
          </xdr:txBody>
        </xdr:sp>
        <xdr:sp macro="" textlink="">
          <xdr:nvSpPr>
            <xdr:cNvPr id="6" name="TextBox 5">
              <a:extLst>
                <a:ext uri="{FF2B5EF4-FFF2-40B4-BE49-F238E27FC236}">
                  <a16:creationId xmlns:a16="http://schemas.microsoft.com/office/drawing/2014/main" id="{16868CEE-023A-F078-BA9D-394268FB49AC}"/>
                </a:ext>
              </a:extLst>
            </xdr:cNvPr>
            <xdr:cNvSpPr txBox="1"/>
          </xdr:nvSpPr>
          <xdr:spPr>
            <a:xfrm>
              <a:off x="224524" y="780019"/>
              <a:ext cx="1211671" cy="334383"/>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600" b="1" i="1">
                  <a:solidFill>
                    <a:sysClr val="windowText" lastClr="000000"/>
                  </a:solidFill>
                  <a:effectLst/>
                  <a:latin typeface="Segoe UI" panose="020B0502040204020203" pitchFamily="34" charset="0"/>
                  <a:ea typeface="+mn-ea"/>
                  <a:cs typeface="Segoe UI" panose="020B0502040204020203" pitchFamily="34" charset="0"/>
                </a:rPr>
                <a:t>Total</a:t>
              </a:r>
              <a:r>
                <a:rPr lang="en-US" sz="1600" b="1" i="1" baseline="0">
                  <a:solidFill>
                    <a:sysClr val="windowText" lastClr="000000"/>
                  </a:solidFill>
                  <a:effectLst/>
                  <a:latin typeface="Segoe UI" panose="020B0502040204020203" pitchFamily="34" charset="0"/>
                  <a:ea typeface="+mn-ea"/>
                  <a:cs typeface="Segoe UI" panose="020B0502040204020203" pitchFamily="34" charset="0"/>
                </a:rPr>
                <a:t> Revenue</a:t>
              </a:r>
              <a:endParaRPr lang="en-NG" sz="1600">
                <a:solidFill>
                  <a:sysClr val="windowText" lastClr="000000"/>
                </a:solidFill>
                <a:latin typeface="Segoe UI" panose="020B0502040204020203" pitchFamily="34" charset="0"/>
                <a:cs typeface="Segoe UI" panose="020B0502040204020203" pitchFamily="34" charset="0"/>
              </a:endParaRPr>
            </a:p>
          </xdr:txBody>
        </xdr:sp>
        <xdr:sp macro="" textlink="KPI!A17">
          <xdr:nvSpPr>
            <xdr:cNvPr id="22" name="TextBox 21">
              <a:extLst>
                <a:ext uri="{FF2B5EF4-FFF2-40B4-BE49-F238E27FC236}">
                  <a16:creationId xmlns:a16="http://schemas.microsoft.com/office/drawing/2014/main" id="{A716E0C9-A34D-A170-F044-1F3D8ECA2BC3}"/>
                </a:ext>
              </a:extLst>
            </xdr:cNvPr>
            <xdr:cNvSpPr txBox="1"/>
          </xdr:nvSpPr>
          <xdr:spPr>
            <a:xfrm>
              <a:off x="333993" y="1138051"/>
              <a:ext cx="1249383" cy="284514"/>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FE79793-111B-41E0-8D6F-E2BA4C941DFA}" type="TxLink">
                <a:rPr lang="en-US" sz="1400" b="1" i="1" u="none" strike="noStrike">
                  <a:solidFill>
                    <a:sysClr val="windowText" lastClr="000000"/>
                  </a:solidFill>
                  <a:latin typeface="Segoe UI" panose="020B0502040204020203" pitchFamily="34" charset="0"/>
                  <a:cs typeface="Segoe UI" panose="020B0502040204020203" pitchFamily="34" charset="0"/>
                </a:rPr>
                <a:pPr algn="ctr"/>
                <a:t>$2,028,591.00</a:t>
              </a:fld>
              <a:endParaRPr lang="en-NG" sz="1200" b="1" i="1">
                <a:solidFill>
                  <a:sysClr val="windowText" lastClr="000000"/>
                </a:solidFill>
                <a:latin typeface="Segoe UI" panose="020B0502040204020203" pitchFamily="34" charset="0"/>
                <a:cs typeface="Segoe UI" panose="020B0502040204020203" pitchFamily="34" charset="0"/>
              </a:endParaRPr>
            </a:p>
          </xdr:txBody>
        </xdr:sp>
      </xdr:grpSp>
      <xdr:pic>
        <xdr:nvPicPr>
          <xdr:cNvPr id="77" name="Picture 76">
            <a:extLst>
              <a:ext uri="{FF2B5EF4-FFF2-40B4-BE49-F238E27FC236}">
                <a16:creationId xmlns:a16="http://schemas.microsoft.com/office/drawing/2014/main" id="{3A6604F9-BC83-B01C-3B42-7347B221E92F}"/>
              </a:ext>
            </a:extLst>
          </xdr:cNvPr>
          <xdr:cNvPicPr>
            <a:picLocks noChangeAspect="1"/>
          </xdr:cNvPicPr>
        </xdr:nvPicPr>
        <xdr:blipFill>
          <a:blip xmlns:r="http://schemas.openxmlformats.org/officeDocument/2006/relationships" r:embed="rId9" cstate="print">
            <a:duotone>
              <a:prstClr val="black"/>
              <a:schemeClr val="bg1">
                <a:tint val="45000"/>
                <a:satMod val="400000"/>
              </a:schemeClr>
            </a:duotone>
            <a:extLst>
              <a:ext uri="{28A0092B-C50C-407E-A947-70E740481C1C}">
                <a14:useLocalDpi xmlns:a14="http://schemas.microsoft.com/office/drawing/2010/main" val="0"/>
              </a:ext>
            </a:extLst>
          </a:blip>
          <a:stretch>
            <a:fillRect/>
          </a:stretch>
        </xdr:blipFill>
        <xdr:spPr>
          <a:xfrm>
            <a:off x="1752600" y="927100"/>
            <a:ext cx="533400" cy="330200"/>
          </a:xfrm>
          <a:prstGeom prst="rect">
            <a:avLst/>
          </a:prstGeom>
          <a:ln>
            <a:noFill/>
          </a:ln>
          <a:effectLst>
            <a:outerShdw blurRad="190500" algn="tl" rotWithShape="0">
              <a:srgbClr val="000000">
                <a:alpha val="70000"/>
              </a:srgbClr>
            </a:outerShdw>
          </a:effectLst>
        </xdr:spPr>
      </xdr:pic>
    </xdr:grpSp>
    <xdr:clientData/>
  </xdr:twoCellAnchor>
  <xdr:twoCellAnchor>
    <xdr:from>
      <xdr:col>0</xdr:col>
      <xdr:colOff>59531</xdr:colOff>
      <xdr:row>10</xdr:row>
      <xdr:rowOff>83479</xdr:rowOff>
    </xdr:from>
    <xdr:to>
      <xdr:col>2</xdr:col>
      <xdr:colOff>619125</xdr:colOff>
      <xdr:row>14</xdr:row>
      <xdr:rowOff>107423</xdr:rowOff>
    </xdr:to>
    <xdr:grpSp>
      <xdr:nvGrpSpPr>
        <xdr:cNvPr id="86" name="Group 85">
          <a:extLst>
            <a:ext uri="{FF2B5EF4-FFF2-40B4-BE49-F238E27FC236}">
              <a16:creationId xmlns:a16="http://schemas.microsoft.com/office/drawing/2014/main" id="{4660D117-E3AC-909F-BBFB-F4529A596C65}"/>
            </a:ext>
          </a:extLst>
        </xdr:cNvPr>
        <xdr:cNvGrpSpPr/>
      </xdr:nvGrpSpPr>
      <xdr:grpSpPr>
        <a:xfrm>
          <a:off x="59531" y="2107542"/>
          <a:ext cx="2190750" cy="833569"/>
          <a:chOff x="2459842" y="837541"/>
          <a:chExt cx="2291690" cy="837538"/>
        </a:xfrm>
        <a:solidFill>
          <a:schemeClr val="accent2">
            <a:lumMod val="20000"/>
            <a:lumOff val="80000"/>
          </a:schemeClr>
        </a:solidFill>
      </xdr:grpSpPr>
      <xdr:grpSp>
        <xdr:nvGrpSpPr>
          <xdr:cNvPr id="28" name="Group 27">
            <a:extLst>
              <a:ext uri="{FF2B5EF4-FFF2-40B4-BE49-F238E27FC236}">
                <a16:creationId xmlns:a16="http://schemas.microsoft.com/office/drawing/2014/main" id="{238C72AD-1A5E-C4F8-A5DD-C4E948786A39}"/>
              </a:ext>
            </a:extLst>
          </xdr:cNvPr>
          <xdr:cNvGrpSpPr/>
        </xdr:nvGrpSpPr>
        <xdr:grpSpPr>
          <a:xfrm>
            <a:off x="2459842" y="837541"/>
            <a:ext cx="2291690" cy="837538"/>
            <a:chOff x="1899434" y="600074"/>
            <a:chExt cx="1687162" cy="933821"/>
          </a:xfrm>
          <a:grpFill/>
        </xdr:grpSpPr>
        <xdr:sp macro="" textlink="">
          <xdr:nvSpPr>
            <xdr:cNvPr id="8" name="Rectangle: Rounded Corners 7">
              <a:extLst>
                <a:ext uri="{FF2B5EF4-FFF2-40B4-BE49-F238E27FC236}">
                  <a16:creationId xmlns:a16="http://schemas.microsoft.com/office/drawing/2014/main" id="{ED7B6304-863A-4A2B-8728-D34CD6250A36}"/>
                </a:ext>
              </a:extLst>
            </xdr:cNvPr>
            <xdr:cNvSpPr/>
          </xdr:nvSpPr>
          <xdr:spPr>
            <a:xfrm>
              <a:off x="1899434" y="600074"/>
              <a:ext cx="1687162" cy="933821"/>
            </a:xfrm>
            <a:prstGeom prst="roundRect">
              <a:avLst/>
            </a:prstGeom>
            <a:grp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NG" sz="1200" b="1" i="1">
                <a:solidFill>
                  <a:sysClr val="windowText" lastClr="000000"/>
                </a:solidFill>
                <a:latin typeface="Segoe UI" panose="020B0502040204020203" pitchFamily="34" charset="0"/>
                <a:cs typeface="Segoe UI" panose="020B0502040204020203" pitchFamily="34" charset="0"/>
              </a:endParaRPr>
            </a:p>
          </xdr:txBody>
        </xdr:sp>
        <xdr:sp macro="" textlink="">
          <xdr:nvSpPr>
            <xdr:cNvPr id="23" name="TextBox 22">
              <a:extLst>
                <a:ext uri="{FF2B5EF4-FFF2-40B4-BE49-F238E27FC236}">
                  <a16:creationId xmlns:a16="http://schemas.microsoft.com/office/drawing/2014/main" id="{8D1C6BC2-D50A-4920-A893-6572F05A2355}"/>
                </a:ext>
              </a:extLst>
            </xdr:cNvPr>
            <xdr:cNvSpPr txBox="1"/>
          </xdr:nvSpPr>
          <xdr:spPr>
            <a:xfrm>
              <a:off x="1995549" y="671945"/>
              <a:ext cx="1478834" cy="297022"/>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600" b="1" i="1">
                  <a:solidFill>
                    <a:sysClr val="windowText" lastClr="000000"/>
                  </a:solidFill>
                  <a:effectLst/>
                  <a:latin typeface="Segoe UI" panose="020B0502040204020203" pitchFamily="34" charset="0"/>
                  <a:ea typeface="+mn-ea"/>
                  <a:cs typeface="Segoe UI" panose="020B0502040204020203" pitchFamily="34" charset="0"/>
                </a:rPr>
                <a:t>Average </a:t>
              </a:r>
              <a:r>
                <a:rPr lang="en-US" sz="1600" b="1" i="1" baseline="0">
                  <a:solidFill>
                    <a:sysClr val="windowText" lastClr="000000"/>
                  </a:solidFill>
                  <a:effectLst/>
                  <a:latin typeface="Segoe UI" panose="020B0502040204020203" pitchFamily="34" charset="0"/>
                  <a:ea typeface="+mn-ea"/>
                  <a:cs typeface="Segoe UI" panose="020B0502040204020203" pitchFamily="34" charset="0"/>
                </a:rPr>
                <a:t>Revenue</a:t>
              </a:r>
              <a:endParaRPr lang="en-NG" sz="1600">
                <a:solidFill>
                  <a:sysClr val="windowText" lastClr="000000"/>
                </a:solidFill>
                <a:latin typeface="Segoe UI" panose="020B0502040204020203" pitchFamily="34" charset="0"/>
                <a:cs typeface="Segoe UI" panose="020B0502040204020203" pitchFamily="34" charset="0"/>
              </a:endParaRPr>
            </a:p>
          </xdr:txBody>
        </xdr:sp>
        <xdr:sp macro="" textlink="KPI!C17">
          <xdr:nvSpPr>
            <xdr:cNvPr id="24" name="TextBox 23">
              <a:extLst>
                <a:ext uri="{FF2B5EF4-FFF2-40B4-BE49-F238E27FC236}">
                  <a16:creationId xmlns:a16="http://schemas.microsoft.com/office/drawing/2014/main" id="{F04720D8-4D5E-4616-A5CD-960376DD80BD}"/>
                </a:ext>
              </a:extLst>
            </xdr:cNvPr>
            <xdr:cNvSpPr txBox="1"/>
          </xdr:nvSpPr>
          <xdr:spPr>
            <a:xfrm>
              <a:off x="2069770" y="1153181"/>
              <a:ext cx="1369126" cy="260971"/>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7D4E4AB-517B-4512-BF2A-67D060EB8639}" type="TxLink">
                <a:rPr lang="en-US" sz="1400" b="1" i="1" u="none" strike="noStrike">
                  <a:solidFill>
                    <a:sysClr val="windowText" lastClr="000000"/>
                  </a:solidFill>
                  <a:latin typeface="Segoe UI" panose="020B0502040204020203" pitchFamily="34" charset="0"/>
                  <a:cs typeface="Segoe UI" panose="020B0502040204020203" pitchFamily="34" charset="0"/>
                </a:rPr>
                <a:pPr algn="ctr"/>
                <a:t>$1,014.30</a:t>
              </a:fld>
              <a:endParaRPr lang="en-NG" sz="1200" b="1" i="1">
                <a:solidFill>
                  <a:sysClr val="windowText" lastClr="000000"/>
                </a:solidFill>
                <a:latin typeface="Segoe UI" panose="020B0502040204020203" pitchFamily="34" charset="0"/>
                <a:cs typeface="Segoe UI" panose="020B0502040204020203" pitchFamily="34" charset="0"/>
              </a:endParaRPr>
            </a:p>
          </xdr:txBody>
        </xdr:sp>
      </xdr:grpSp>
      <xdr:pic>
        <xdr:nvPicPr>
          <xdr:cNvPr id="79" name="Picture 78">
            <a:extLst>
              <a:ext uri="{FF2B5EF4-FFF2-40B4-BE49-F238E27FC236}">
                <a16:creationId xmlns:a16="http://schemas.microsoft.com/office/drawing/2014/main" id="{19E2E0A0-4E0F-9D6C-6579-14D087615907}"/>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4229100" y="1206499"/>
            <a:ext cx="479855" cy="368301"/>
          </a:xfrm>
          <a:prstGeom prst="round2DiagRect">
            <a:avLst>
              <a:gd name="adj1" fmla="val 16667"/>
              <a:gd name="adj2" fmla="val 0"/>
            </a:avLst>
          </a:prstGeom>
          <a:ln w="88900" cap="sq">
            <a:solidFill>
              <a:srgbClr val="FFFFFF"/>
            </a:solidFill>
            <a:miter lim="800000"/>
          </a:ln>
          <a:effectLst>
            <a:outerShdw blurRad="254000" algn="tl" rotWithShape="0">
              <a:srgbClr val="000000">
                <a:alpha val="43000"/>
              </a:srgbClr>
            </a:outerShdw>
          </a:effectLst>
        </xdr:spPr>
      </xdr:pic>
    </xdr:grpSp>
    <xdr:clientData/>
  </xdr:twoCellAnchor>
  <xdr:twoCellAnchor>
    <xdr:from>
      <xdr:col>0</xdr:col>
      <xdr:colOff>86517</xdr:colOff>
      <xdr:row>16</xdr:row>
      <xdr:rowOff>40616</xdr:rowOff>
    </xdr:from>
    <xdr:to>
      <xdr:col>3</xdr:col>
      <xdr:colOff>23811</xdr:colOff>
      <xdr:row>20</xdr:row>
      <xdr:rowOff>77726</xdr:rowOff>
    </xdr:to>
    <xdr:grpSp>
      <xdr:nvGrpSpPr>
        <xdr:cNvPr id="88" name="Group 87">
          <a:extLst>
            <a:ext uri="{FF2B5EF4-FFF2-40B4-BE49-F238E27FC236}">
              <a16:creationId xmlns:a16="http://schemas.microsoft.com/office/drawing/2014/main" id="{1A392D84-C3FE-E3FF-A215-CF747868C600}"/>
            </a:ext>
          </a:extLst>
        </xdr:cNvPr>
        <xdr:cNvGrpSpPr/>
      </xdr:nvGrpSpPr>
      <xdr:grpSpPr>
        <a:xfrm>
          <a:off x="86517" y="3279116"/>
          <a:ext cx="2259013" cy="846735"/>
          <a:chOff x="4800146" y="837541"/>
          <a:chExt cx="2045154" cy="849910"/>
        </a:xfrm>
        <a:solidFill>
          <a:schemeClr val="accent2">
            <a:lumMod val="20000"/>
            <a:lumOff val="80000"/>
          </a:schemeClr>
        </a:solidFill>
      </xdr:grpSpPr>
      <xdr:grpSp>
        <xdr:nvGrpSpPr>
          <xdr:cNvPr id="29" name="Group 28">
            <a:extLst>
              <a:ext uri="{FF2B5EF4-FFF2-40B4-BE49-F238E27FC236}">
                <a16:creationId xmlns:a16="http://schemas.microsoft.com/office/drawing/2014/main" id="{C6444E5E-4D4B-14A9-E8A9-FFC8F1B64443}"/>
              </a:ext>
            </a:extLst>
          </xdr:cNvPr>
          <xdr:cNvGrpSpPr/>
        </xdr:nvGrpSpPr>
        <xdr:grpSpPr>
          <a:xfrm>
            <a:off x="4800146" y="837541"/>
            <a:ext cx="2045154" cy="849910"/>
            <a:chOff x="3684691" y="604034"/>
            <a:chExt cx="1745796" cy="917492"/>
          </a:xfrm>
          <a:grpFill/>
        </xdr:grpSpPr>
        <xdr:sp macro="" textlink="">
          <xdr:nvSpPr>
            <xdr:cNvPr id="10" name="Rectangle: Rounded Corners 9">
              <a:extLst>
                <a:ext uri="{FF2B5EF4-FFF2-40B4-BE49-F238E27FC236}">
                  <a16:creationId xmlns:a16="http://schemas.microsoft.com/office/drawing/2014/main" id="{38C47DF8-93B9-44DF-BDCF-E0B385E509AD}"/>
                </a:ext>
              </a:extLst>
            </xdr:cNvPr>
            <xdr:cNvSpPr/>
          </xdr:nvSpPr>
          <xdr:spPr>
            <a:xfrm>
              <a:off x="3684691" y="604034"/>
              <a:ext cx="1745796" cy="917492"/>
            </a:xfrm>
            <a:prstGeom prst="roundRect">
              <a:avLst/>
            </a:prstGeom>
            <a:grp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NG" sz="1200" b="1" i="1">
                <a:solidFill>
                  <a:sysClr val="windowText" lastClr="000000"/>
                </a:solidFill>
                <a:latin typeface="Segoe UI" panose="020B0502040204020203" pitchFamily="34" charset="0"/>
                <a:cs typeface="Segoe UI" panose="020B0502040204020203" pitchFamily="34" charset="0"/>
              </a:endParaRPr>
            </a:p>
          </xdr:txBody>
        </xdr:sp>
        <xdr:sp macro="" textlink="">
          <xdr:nvSpPr>
            <xdr:cNvPr id="25" name="TextBox 24">
              <a:extLst>
                <a:ext uri="{FF2B5EF4-FFF2-40B4-BE49-F238E27FC236}">
                  <a16:creationId xmlns:a16="http://schemas.microsoft.com/office/drawing/2014/main" id="{11AF9EFA-1223-4E13-B286-BE16E6A8E0EE}"/>
                </a:ext>
              </a:extLst>
            </xdr:cNvPr>
            <xdr:cNvSpPr txBox="1"/>
          </xdr:nvSpPr>
          <xdr:spPr>
            <a:xfrm>
              <a:off x="3769994" y="638794"/>
              <a:ext cx="1501238" cy="313706"/>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600" b="1" i="1">
                  <a:solidFill>
                    <a:sysClr val="windowText" lastClr="000000"/>
                  </a:solidFill>
                  <a:effectLst/>
                  <a:latin typeface="Segoe UI" panose="020B0502040204020203" pitchFamily="34" charset="0"/>
                  <a:ea typeface="+mn-ea"/>
                  <a:cs typeface="Segoe UI" panose="020B0502040204020203" pitchFamily="34" charset="0"/>
                </a:rPr>
                <a:t>Quantity Sold</a:t>
              </a:r>
              <a:endParaRPr lang="en-NG" sz="1600">
                <a:solidFill>
                  <a:sysClr val="windowText" lastClr="000000"/>
                </a:solidFill>
                <a:latin typeface="Segoe UI" panose="020B0502040204020203" pitchFamily="34" charset="0"/>
                <a:cs typeface="Segoe UI" panose="020B0502040204020203" pitchFamily="34" charset="0"/>
              </a:endParaRPr>
            </a:p>
          </xdr:txBody>
        </xdr:sp>
        <xdr:sp macro="" textlink="KPI!A14">
          <xdr:nvSpPr>
            <xdr:cNvPr id="26" name="TextBox 25">
              <a:extLst>
                <a:ext uri="{FF2B5EF4-FFF2-40B4-BE49-F238E27FC236}">
                  <a16:creationId xmlns:a16="http://schemas.microsoft.com/office/drawing/2014/main" id="{2225E6CB-DB1B-4F1E-9E98-304F9C22F834}"/>
                </a:ext>
              </a:extLst>
            </xdr:cNvPr>
            <xdr:cNvSpPr txBox="1"/>
          </xdr:nvSpPr>
          <xdr:spPr>
            <a:xfrm>
              <a:off x="3842656" y="1121227"/>
              <a:ext cx="1402279" cy="284514"/>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29FD5AA-FD6A-40EA-98C5-6664D9E5FE92}" type="TxLink">
                <a:rPr lang="en-US" sz="1400" b="1" i="1" u="none" strike="noStrike">
                  <a:solidFill>
                    <a:sysClr val="windowText" lastClr="000000"/>
                  </a:solidFill>
                  <a:latin typeface="Segoe UI" panose="020B0502040204020203" pitchFamily="34" charset="0"/>
                  <a:cs typeface="Segoe UI" panose="020B0502040204020203" pitchFamily="34" charset="0"/>
                </a:rPr>
                <a:pPr algn="ctr"/>
                <a:t>9119</a:t>
              </a:fld>
              <a:endParaRPr lang="en-NG" sz="1200" b="1" i="1">
                <a:solidFill>
                  <a:sysClr val="windowText" lastClr="000000"/>
                </a:solidFill>
                <a:latin typeface="Segoe UI" panose="020B0502040204020203" pitchFamily="34" charset="0"/>
                <a:cs typeface="Segoe UI" panose="020B0502040204020203" pitchFamily="34" charset="0"/>
              </a:endParaRPr>
            </a:p>
          </xdr:txBody>
        </xdr:sp>
      </xdr:grpSp>
      <xdr:pic>
        <xdr:nvPicPr>
          <xdr:cNvPr id="85" name="Picture 84">
            <a:extLst>
              <a:ext uri="{FF2B5EF4-FFF2-40B4-BE49-F238E27FC236}">
                <a16:creationId xmlns:a16="http://schemas.microsoft.com/office/drawing/2014/main" id="{CF5C101C-D160-7FF6-D73D-DDE57B4CB64B}"/>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rot="10800000" flipV="1">
            <a:off x="6261100" y="1203960"/>
            <a:ext cx="546100" cy="358140"/>
          </a:xfrm>
          <a:prstGeom prst="snip2DiagRect">
            <a:avLst/>
          </a:prstGeom>
          <a:solidFill>
            <a:srgbClr val="FFFFFF">
              <a:shade val="85000"/>
            </a:srgbClr>
          </a:solidFill>
          <a:ln w="88900" cap="sq">
            <a:solidFill>
              <a:srgbClr val="FFFFFF"/>
            </a:solidFill>
            <a:miter lim="800000"/>
          </a:ln>
          <a:effectLst>
            <a:outerShdw blurRad="88900" algn="tl" rotWithShape="0">
              <a:srgbClr val="000000">
                <a:alpha val="45000"/>
              </a:srgbClr>
            </a:outerShdw>
          </a:effectLst>
          <a:scene3d>
            <a:camera prst="orthographicFront"/>
            <a:lightRig rig="twoPt" dir="t">
              <a:rot lat="0" lon="0" rev="7200000"/>
            </a:lightRig>
          </a:scene3d>
          <a:sp3d>
            <a:bevelT w="25400" h="19050"/>
            <a:contourClr>
              <a:srgbClr val="FFFFFF"/>
            </a:contourClr>
          </a:sp3d>
        </xdr:spPr>
      </xdr:pic>
    </xdr:grpSp>
    <xdr:clientData/>
  </xdr:twoCellAnchor>
  <xdr:twoCellAnchor>
    <xdr:from>
      <xdr:col>3</xdr:col>
      <xdr:colOff>124227</xdr:colOff>
      <xdr:row>5</xdr:row>
      <xdr:rowOff>113641</xdr:rowOff>
    </xdr:from>
    <xdr:to>
      <xdr:col>5</xdr:col>
      <xdr:colOff>550522</xdr:colOff>
      <xdr:row>9</xdr:row>
      <xdr:rowOff>150751</xdr:rowOff>
    </xdr:to>
    <xdr:grpSp>
      <xdr:nvGrpSpPr>
        <xdr:cNvPr id="95" name="Group 94">
          <a:extLst>
            <a:ext uri="{FF2B5EF4-FFF2-40B4-BE49-F238E27FC236}">
              <a16:creationId xmlns:a16="http://schemas.microsoft.com/office/drawing/2014/main" id="{DA5655B4-AD6E-5B8B-63D2-AA0236DF5C42}"/>
            </a:ext>
          </a:extLst>
        </xdr:cNvPr>
        <xdr:cNvGrpSpPr/>
      </xdr:nvGrpSpPr>
      <xdr:grpSpPr>
        <a:xfrm>
          <a:off x="2445946" y="1125672"/>
          <a:ext cx="1807420" cy="846735"/>
          <a:chOff x="6880968" y="850241"/>
          <a:chExt cx="1793132" cy="849910"/>
        </a:xfrm>
        <a:solidFill>
          <a:schemeClr val="accent2">
            <a:lumMod val="20000"/>
            <a:lumOff val="80000"/>
          </a:schemeClr>
        </a:solidFill>
      </xdr:grpSpPr>
      <xdr:grpSp>
        <xdr:nvGrpSpPr>
          <xdr:cNvPr id="36" name="Group 35">
            <a:extLst>
              <a:ext uri="{FF2B5EF4-FFF2-40B4-BE49-F238E27FC236}">
                <a16:creationId xmlns:a16="http://schemas.microsoft.com/office/drawing/2014/main" id="{0156E79A-0A75-F478-F402-CEE19A88FE7A}"/>
              </a:ext>
            </a:extLst>
          </xdr:cNvPr>
          <xdr:cNvGrpSpPr/>
        </xdr:nvGrpSpPr>
        <xdr:grpSpPr>
          <a:xfrm>
            <a:off x="6880968" y="850241"/>
            <a:ext cx="1793132" cy="849910"/>
            <a:chOff x="5547908" y="587704"/>
            <a:chExt cx="1687162" cy="1020413"/>
          </a:xfrm>
          <a:grpFill/>
        </xdr:grpSpPr>
        <xdr:sp macro="" textlink="">
          <xdr:nvSpPr>
            <xdr:cNvPr id="9" name="Rectangle: Rounded Corners 8">
              <a:extLst>
                <a:ext uri="{FF2B5EF4-FFF2-40B4-BE49-F238E27FC236}">
                  <a16:creationId xmlns:a16="http://schemas.microsoft.com/office/drawing/2014/main" id="{68DDCF67-B7C6-476E-B11F-BC4A35E44ABF}"/>
                </a:ext>
              </a:extLst>
            </xdr:cNvPr>
            <xdr:cNvSpPr/>
          </xdr:nvSpPr>
          <xdr:spPr>
            <a:xfrm>
              <a:off x="5547908" y="587704"/>
              <a:ext cx="1687162" cy="1020413"/>
            </a:xfrm>
            <a:prstGeom prst="roundRect">
              <a:avLst/>
            </a:prstGeom>
            <a:grp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NG" sz="1100" b="1" i="1">
                <a:solidFill>
                  <a:sysClr val="windowText" lastClr="000000"/>
                </a:solidFill>
                <a:latin typeface="Segoe UI" panose="020B0502040204020203" pitchFamily="34" charset="0"/>
                <a:cs typeface="Segoe UI" panose="020B0502040204020203" pitchFamily="34" charset="0"/>
              </a:endParaRPr>
            </a:p>
          </xdr:txBody>
        </xdr:sp>
        <xdr:sp macro="" textlink="">
          <xdr:nvSpPr>
            <xdr:cNvPr id="30" name="TextBox 29">
              <a:extLst>
                <a:ext uri="{FF2B5EF4-FFF2-40B4-BE49-F238E27FC236}">
                  <a16:creationId xmlns:a16="http://schemas.microsoft.com/office/drawing/2014/main" id="{1ACFDDA9-CE9A-49A3-90ED-ABBEED995662}"/>
                </a:ext>
              </a:extLst>
            </xdr:cNvPr>
            <xdr:cNvSpPr txBox="1"/>
          </xdr:nvSpPr>
          <xdr:spPr>
            <a:xfrm>
              <a:off x="5615564" y="603743"/>
              <a:ext cx="917399" cy="383852"/>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400" b="1" i="1">
                  <a:solidFill>
                    <a:sysClr val="windowText" lastClr="000000"/>
                  </a:solidFill>
                  <a:effectLst/>
                  <a:latin typeface="Segoe UI" panose="020B0502040204020203" pitchFamily="34" charset="0"/>
                  <a:ea typeface="+mn-ea"/>
                  <a:cs typeface="Segoe UI" panose="020B0502040204020203" pitchFamily="34" charset="0"/>
                </a:rPr>
                <a:t>Region</a:t>
              </a:r>
              <a:endParaRPr lang="en-NG" sz="1400">
                <a:solidFill>
                  <a:sysClr val="windowText" lastClr="000000"/>
                </a:solidFill>
                <a:latin typeface="Segoe UI" panose="020B0502040204020203" pitchFamily="34" charset="0"/>
                <a:cs typeface="Segoe UI" panose="020B0502040204020203" pitchFamily="34" charset="0"/>
              </a:endParaRPr>
            </a:p>
          </xdr:txBody>
        </xdr:sp>
        <xdr:sp macro="" textlink="KPI!A11">
          <xdr:nvSpPr>
            <xdr:cNvPr id="33" name="TextBox 32">
              <a:extLst>
                <a:ext uri="{FF2B5EF4-FFF2-40B4-BE49-F238E27FC236}">
                  <a16:creationId xmlns:a16="http://schemas.microsoft.com/office/drawing/2014/main" id="{4172A32B-3CDE-467A-A6BA-081369CA27CC}"/>
                </a:ext>
              </a:extLst>
            </xdr:cNvPr>
            <xdr:cNvSpPr txBox="1"/>
          </xdr:nvSpPr>
          <xdr:spPr>
            <a:xfrm>
              <a:off x="5610472" y="1169100"/>
              <a:ext cx="1403392" cy="303694"/>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733A90A-25BE-41A5-96C7-A54FB31D1BB0}" type="TxLink">
                <a:rPr lang="en-US" sz="1200" b="1" i="1" u="none" strike="noStrike">
                  <a:solidFill>
                    <a:sysClr val="windowText" lastClr="000000"/>
                  </a:solidFill>
                  <a:latin typeface="Segoe UI" panose="020B0502040204020203" pitchFamily="34" charset="0"/>
                  <a:cs typeface="Segoe UI" panose="020B0502040204020203" pitchFamily="34" charset="0"/>
                </a:rPr>
                <a:pPr algn="ctr"/>
                <a:t>4</a:t>
              </a:fld>
              <a:endParaRPr lang="en-NG" sz="1100" b="1" i="1">
                <a:solidFill>
                  <a:sysClr val="windowText" lastClr="000000"/>
                </a:solidFill>
                <a:latin typeface="Segoe UI" panose="020B0502040204020203" pitchFamily="34" charset="0"/>
                <a:cs typeface="Segoe UI" panose="020B0502040204020203" pitchFamily="34" charset="0"/>
              </a:endParaRPr>
            </a:p>
          </xdr:txBody>
        </xdr:sp>
      </xdr:grpSp>
      <xdr:pic>
        <xdr:nvPicPr>
          <xdr:cNvPr id="90" name="Picture 89">
            <a:extLst>
              <a:ext uri="{FF2B5EF4-FFF2-40B4-BE49-F238E27FC236}">
                <a16:creationId xmlns:a16="http://schemas.microsoft.com/office/drawing/2014/main" id="{B93F9295-0385-E8E1-0A4A-09D49C8D95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7975600" y="910844"/>
            <a:ext cx="546100" cy="359156"/>
          </a:xfrm>
          <a:prstGeom prst="snip2DiagRect">
            <a:avLst/>
          </a:prstGeom>
          <a:grpFill/>
          <a:ln w="88900" cap="sq">
            <a:noFill/>
            <a:miter lim="800000"/>
          </a:ln>
          <a:effectLst>
            <a:outerShdw blurRad="88900" algn="tl" rotWithShape="0">
              <a:srgbClr val="000000">
                <a:alpha val="45000"/>
              </a:srgbClr>
            </a:outerShdw>
          </a:effectLst>
          <a:scene3d>
            <a:camera prst="orthographicFront"/>
            <a:lightRig rig="twoPt" dir="t">
              <a:rot lat="0" lon="0" rev="7200000"/>
            </a:lightRig>
          </a:scene3d>
          <a:sp3d>
            <a:bevelT w="25400" h="19050"/>
            <a:contourClr>
              <a:srgbClr val="FFFFFF"/>
            </a:contourClr>
          </a:sp3d>
        </xdr:spPr>
      </xdr:pic>
    </xdr:grpSp>
    <xdr:clientData/>
  </xdr:twoCellAnchor>
  <xdr:twoCellAnchor>
    <xdr:from>
      <xdr:col>3</xdr:col>
      <xdr:colOff>113961</xdr:colOff>
      <xdr:row>10</xdr:row>
      <xdr:rowOff>101735</xdr:rowOff>
    </xdr:from>
    <xdr:to>
      <xdr:col>5</xdr:col>
      <xdr:colOff>647361</xdr:colOff>
      <xdr:row>14</xdr:row>
      <xdr:rowOff>153194</xdr:rowOff>
    </xdr:to>
    <xdr:grpSp>
      <xdr:nvGrpSpPr>
        <xdr:cNvPr id="40" name="Group 39">
          <a:extLst>
            <a:ext uri="{FF2B5EF4-FFF2-40B4-BE49-F238E27FC236}">
              <a16:creationId xmlns:a16="http://schemas.microsoft.com/office/drawing/2014/main" id="{27034542-C1C0-1EBD-68F5-D7DDB0EB2CC9}"/>
            </a:ext>
          </a:extLst>
        </xdr:cNvPr>
        <xdr:cNvGrpSpPr/>
      </xdr:nvGrpSpPr>
      <xdr:grpSpPr>
        <a:xfrm>
          <a:off x="2435680" y="2125798"/>
          <a:ext cx="1914525" cy="861084"/>
          <a:chOff x="7284398" y="591663"/>
          <a:chExt cx="1722038" cy="1020413"/>
        </a:xfrm>
        <a:solidFill>
          <a:schemeClr val="accent2">
            <a:lumMod val="20000"/>
            <a:lumOff val="80000"/>
          </a:schemeClr>
        </a:solidFill>
      </xdr:grpSpPr>
      <xdr:sp macro="" textlink="">
        <xdr:nvSpPr>
          <xdr:cNvPr id="31" name="Rectangle: Rounded Corners 30">
            <a:extLst>
              <a:ext uri="{FF2B5EF4-FFF2-40B4-BE49-F238E27FC236}">
                <a16:creationId xmlns:a16="http://schemas.microsoft.com/office/drawing/2014/main" id="{1606EC46-E342-4EAE-8691-5E733E9A8994}"/>
              </a:ext>
            </a:extLst>
          </xdr:cNvPr>
          <xdr:cNvSpPr/>
        </xdr:nvSpPr>
        <xdr:spPr>
          <a:xfrm>
            <a:off x="7284398" y="591663"/>
            <a:ext cx="1722038" cy="1020413"/>
          </a:xfrm>
          <a:prstGeom prst="roundRect">
            <a:avLst/>
          </a:prstGeom>
          <a:grp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NG" sz="1100" b="1" i="1">
              <a:solidFill>
                <a:sysClr val="windowText" lastClr="000000"/>
              </a:solidFill>
              <a:latin typeface="Segoe UI" panose="020B0502040204020203" pitchFamily="34" charset="0"/>
              <a:cs typeface="Segoe UI" panose="020B0502040204020203" pitchFamily="34" charset="0"/>
            </a:endParaRPr>
          </a:p>
        </xdr:txBody>
      </xdr:sp>
      <xdr:sp macro="" textlink="">
        <xdr:nvSpPr>
          <xdr:cNvPr id="32" name="TextBox 31">
            <a:extLst>
              <a:ext uri="{FF2B5EF4-FFF2-40B4-BE49-F238E27FC236}">
                <a16:creationId xmlns:a16="http://schemas.microsoft.com/office/drawing/2014/main" id="{925360C1-5E16-49AC-A9B7-D4E3FCA22928}"/>
              </a:ext>
            </a:extLst>
          </xdr:cNvPr>
          <xdr:cNvSpPr txBox="1"/>
        </xdr:nvSpPr>
        <xdr:spPr>
          <a:xfrm>
            <a:off x="7457581" y="622432"/>
            <a:ext cx="898814" cy="353565"/>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400" b="1" i="1">
                <a:solidFill>
                  <a:sysClr val="windowText" lastClr="000000"/>
                </a:solidFill>
                <a:effectLst/>
                <a:latin typeface="Segoe UI" panose="020B0502040204020203" pitchFamily="34" charset="0"/>
                <a:ea typeface="+mn-ea"/>
                <a:cs typeface="Segoe UI" panose="020B0502040204020203" pitchFamily="34" charset="0"/>
              </a:rPr>
              <a:t>Customer</a:t>
            </a:r>
            <a:endParaRPr lang="en-NG" sz="1400">
              <a:solidFill>
                <a:sysClr val="windowText" lastClr="000000"/>
              </a:solidFill>
              <a:latin typeface="Segoe UI" panose="020B0502040204020203" pitchFamily="34" charset="0"/>
              <a:cs typeface="Segoe UI" panose="020B0502040204020203" pitchFamily="34" charset="0"/>
            </a:endParaRPr>
          </a:p>
        </xdr:txBody>
      </xdr:sp>
      <xdr:sp macro="" textlink="KPI!A2">
        <xdr:nvSpPr>
          <xdr:cNvPr id="34" name="TextBox 33">
            <a:extLst>
              <a:ext uri="{FF2B5EF4-FFF2-40B4-BE49-F238E27FC236}">
                <a16:creationId xmlns:a16="http://schemas.microsoft.com/office/drawing/2014/main" id="{DAF2468B-CDFD-4FC3-B993-910E42F9AA69}"/>
              </a:ext>
            </a:extLst>
          </xdr:cNvPr>
          <xdr:cNvSpPr txBox="1"/>
        </xdr:nvSpPr>
        <xdr:spPr>
          <a:xfrm>
            <a:off x="7370990" y="1148319"/>
            <a:ext cx="1436542" cy="303694"/>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17D4377-7A04-4166-AD2B-1DEF3185E44B}" type="TxLink">
              <a:rPr lang="en-US" sz="1200" b="1" i="1" u="none" strike="noStrike">
                <a:solidFill>
                  <a:sysClr val="windowText" lastClr="000000"/>
                </a:solidFill>
                <a:latin typeface="Segoe UI" panose="020B0502040204020203" pitchFamily="34" charset="0"/>
                <a:cs typeface="Segoe UI" panose="020B0502040204020203" pitchFamily="34" charset="0"/>
              </a:rPr>
              <a:pPr algn="ctr"/>
              <a:t>20</a:t>
            </a:fld>
            <a:endParaRPr lang="en-NG" sz="1100" b="1" i="1">
              <a:solidFill>
                <a:sysClr val="windowText" lastClr="000000"/>
              </a:solidFill>
              <a:latin typeface="Segoe UI" panose="020B0502040204020203" pitchFamily="34" charset="0"/>
              <a:cs typeface="Segoe UI" panose="020B0502040204020203" pitchFamily="34" charset="0"/>
            </a:endParaRPr>
          </a:p>
        </xdr:txBody>
      </xdr:sp>
    </xdr:grpSp>
    <xdr:clientData/>
  </xdr:twoCellAnchor>
  <xdr:twoCellAnchor>
    <xdr:from>
      <xdr:col>3</xdr:col>
      <xdr:colOff>74273</xdr:colOff>
      <xdr:row>16</xdr:row>
      <xdr:rowOff>83479</xdr:rowOff>
    </xdr:from>
    <xdr:to>
      <xdr:col>5</xdr:col>
      <xdr:colOff>675173</xdr:colOff>
      <xdr:row>20</xdr:row>
      <xdr:rowOff>134938</xdr:rowOff>
    </xdr:to>
    <xdr:grpSp>
      <xdr:nvGrpSpPr>
        <xdr:cNvPr id="97" name="Group 96">
          <a:extLst>
            <a:ext uri="{FF2B5EF4-FFF2-40B4-BE49-F238E27FC236}">
              <a16:creationId xmlns:a16="http://schemas.microsoft.com/office/drawing/2014/main" id="{9335CD4A-1BCF-BDCC-5CE7-0EB3F01A10DC}"/>
            </a:ext>
          </a:extLst>
        </xdr:cNvPr>
        <xdr:cNvGrpSpPr/>
      </xdr:nvGrpSpPr>
      <xdr:grpSpPr>
        <a:xfrm>
          <a:off x="2395992" y="3321979"/>
          <a:ext cx="1982025" cy="861084"/>
          <a:chOff x="10693400" y="850240"/>
          <a:chExt cx="1972500" cy="864259"/>
        </a:xfrm>
        <a:solidFill>
          <a:schemeClr val="accent2">
            <a:lumMod val="20000"/>
            <a:lumOff val="80000"/>
          </a:schemeClr>
        </a:solidFill>
      </xdr:grpSpPr>
      <xdr:grpSp>
        <xdr:nvGrpSpPr>
          <xdr:cNvPr id="39" name="Group 38">
            <a:extLst>
              <a:ext uri="{FF2B5EF4-FFF2-40B4-BE49-F238E27FC236}">
                <a16:creationId xmlns:a16="http://schemas.microsoft.com/office/drawing/2014/main" id="{712491B3-4B04-591A-CEE8-BBFAE5D124BE}"/>
              </a:ext>
            </a:extLst>
          </xdr:cNvPr>
          <xdr:cNvGrpSpPr/>
        </xdr:nvGrpSpPr>
        <xdr:grpSpPr>
          <a:xfrm>
            <a:off x="10693400" y="850240"/>
            <a:ext cx="1972500" cy="864259"/>
            <a:chOff x="9054935" y="593765"/>
            <a:chExt cx="1687162" cy="1020413"/>
          </a:xfrm>
          <a:grpFill/>
        </xdr:grpSpPr>
        <xdr:sp macro="" textlink="">
          <xdr:nvSpPr>
            <xdr:cNvPr id="35" name="Rectangle: Rounded Corners 34">
              <a:extLst>
                <a:ext uri="{FF2B5EF4-FFF2-40B4-BE49-F238E27FC236}">
                  <a16:creationId xmlns:a16="http://schemas.microsoft.com/office/drawing/2014/main" id="{4E2DCAF7-A979-4D1C-9BFE-7E32F8BAB486}"/>
                </a:ext>
              </a:extLst>
            </xdr:cNvPr>
            <xdr:cNvSpPr/>
          </xdr:nvSpPr>
          <xdr:spPr>
            <a:xfrm>
              <a:off x="9054935" y="593765"/>
              <a:ext cx="1687162" cy="1020413"/>
            </a:xfrm>
            <a:prstGeom prst="roundRect">
              <a:avLst/>
            </a:prstGeom>
            <a:grp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NG" sz="1100" b="1" i="1">
                <a:solidFill>
                  <a:sysClr val="windowText" lastClr="000000"/>
                </a:solidFill>
                <a:latin typeface="Segoe UI" panose="020B0502040204020203" pitchFamily="34" charset="0"/>
                <a:cs typeface="Segoe UI" panose="020B0502040204020203" pitchFamily="34" charset="0"/>
              </a:endParaRPr>
            </a:p>
          </xdr:txBody>
        </xdr:sp>
        <xdr:sp macro="" textlink="KPI!A5">
          <xdr:nvSpPr>
            <xdr:cNvPr id="37" name="TextBox 36">
              <a:extLst>
                <a:ext uri="{FF2B5EF4-FFF2-40B4-BE49-F238E27FC236}">
                  <a16:creationId xmlns:a16="http://schemas.microsoft.com/office/drawing/2014/main" id="{328C50B8-8C55-4E46-ABD1-7BC2424E0A1D}"/>
                </a:ext>
              </a:extLst>
            </xdr:cNvPr>
            <xdr:cNvSpPr txBox="1"/>
          </xdr:nvSpPr>
          <xdr:spPr>
            <a:xfrm>
              <a:off x="9178636" y="1162791"/>
              <a:ext cx="1436542" cy="303694"/>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67EBEE1-9F7A-4CFA-A845-5B66F73497F9}" type="TxLink">
                <a:rPr lang="en-US" sz="1200" b="1" i="1" u="none" strike="noStrike">
                  <a:solidFill>
                    <a:sysClr val="windowText" lastClr="000000"/>
                  </a:solidFill>
                  <a:latin typeface="Segoe UI" panose="020B0502040204020203" pitchFamily="34" charset="0"/>
                  <a:cs typeface="Segoe UI" panose="020B0502040204020203" pitchFamily="34" charset="0"/>
                </a:rPr>
                <a:pPr algn="ctr"/>
                <a:t>8</a:t>
              </a:fld>
              <a:endParaRPr lang="en-NG" sz="1100" b="1" i="1">
                <a:solidFill>
                  <a:sysClr val="windowText" lastClr="000000"/>
                </a:solidFill>
                <a:latin typeface="Segoe UI" panose="020B0502040204020203" pitchFamily="34" charset="0"/>
                <a:cs typeface="Segoe UI" panose="020B0502040204020203" pitchFamily="34" charset="0"/>
              </a:endParaRPr>
            </a:p>
          </xdr:txBody>
        </xdr:sp>
        <xdr:sp macro="" textlink="">
          <xdr:nvSpPr>
            <xdr:cNvPr id="38" name="TextBox 37">
              <a:extLst>
                <a:ext uri="{FF2B5EF4-FFF2-40B4-BE49-F238E27FC236}">
                  <a16:creationId xmlns:a16="http://schemas.microsoft.com/office/drawing/2014/main" id="{661018F7-6BA1-494F-B575-AA7070D9623D}"/>
                </a:ext>
              </a:extLst>
            </xdr:cNvPr>
            <xdr:cNvSpPr txBox="1"/>
          </xdr:nvSpPr>
          <xdr:spPr>
            <a:xfrm>
              <a:off x="9116785" y="655616"/>
              <a:ext cx="1608117" cy="334854"/>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400" b="1" i="1">
                  <a:solidFill>
                    <a:sysClr val="windowText" lastClr="000000"/>
                  </a:solidFill>
                  <a:effectLst/>
                  <a:latin typeface="Segoe UI" panose="020B0502040204020203" pitchFamily="34" charset="0"/>
                  <a:ea typeface="+mn-ea"/>
                  <a:cs typeface="Segoe UI" panose="020B0502040204020203" pitchFamily="34" charset="0"/>
                </a:rPr>
                <a:t>Sales Person</a:t>
              </a:r>
              <a:endParaRPr lang="en-NG" sz="1400">
                <a:solidFill>
                  <a:sysClr val="windowText" lastClr="000000"/>
                </a:solidFill>
                <a:latin typeface="Segoe UI" panose="020B0502040204020203" pitchFamily="34" charset="0"/>
                <a:cs typeface="Segoe UI" panose="020B0502040204020203" pitchFamily="34" charset="0"/>
              </a:endParaRPr>
            </a:p>
          </xdr:txBody>
        </xdr:sp>
      </xdr:grpSp>
      <xdr:pic>
        <xdr:nvPicPr>
          <xdr:cNvPr id="94" name="Picture 93">
            <a:extLst>
              <a:ext uri="{FF2B5EF4-FFF2-40B4-BE49-F238E27FC236}">
                <a16:creationId xmlns:a16="http://schemas.microsoft.com/office/drawing/2014/main" id="{B3B2CD81-5125-7741-C87B-4DE7BA50DE83}"/>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12052300" y="917610"/>
            <a:ext cx="508000" cy="403190"/>
          </a:xfrm>
          <a:prstGeom prst="rect">
            <a:avLst/>
          </a:prstGeom>
          <a:grpFill/>
          <a:ln>
            <a:noFill/>
          </a:ln>
        </xdr:spPr>
      </xdr:pic>
    </xdr:grpSp>
    <xdr:clientData/>
  </xdr:twoCellAnchor>
  <xdr:twoCellAnchor editAs="oneCell">
    <xdr:from>
      <xdr:col>17</xdr:col>
      <xdr:colOff>688974</xdr:colOff>
      <xdr:row>0</xdr:row>
      <xdr:rowOff>35720</xdr:rowOff>
    </xdr:from>
    <xdr:to>
      <xdr:col>20</xdr:col>
      <xdr:colOff>666750</xdr:colOff>
      <xdr:row>4</xdr:row>
      <xdr:rowOff>178594</xdr:rowOff>
    </xdr:to>
    <mc:AlternateContent xmlns:mc="http://schemas.openxmlformats.org/markup-compatibility/2006">
      <mc:Choice xmlns:a14="http://schemas.microsoft.com/office/drawing/2010/main" Requires="a14">
        <xdr:graphicFrame macro="">
          <xdr:nvGraphicFramePr>
            <xdr:cNvPr id="52" name="Item">
              <a:extLst>
                <a:ext uri="{FF2B5EF4-FFF2-40B4-BE49-F238E27FC236}">
                  <a16:creationId xmlns:a16="http://schemas.microsoft.com/office/drawing/2014/main" id="{B898BD46-F3F8-4F14-B099-81E8E49664D4}"/>
                </a:ext>
              </a:extLst>
            </xdr:cNvPr>
            <xdr:cNvGraphicFramePr/>
          </xdr:nvGraphicFramePr>
          <xdr:xfrm>
            <a:off x="0" y="0"/>
            <a:ext cx="0" cy="0"/>
          </xdr:xfrm>
          <a:graphic>
            <a:graphicData uri="http://schemas.microsoft.com/office/drawing/2010/slicer">
              <sle:slicer xmlns:sle="http://schemas.microsoft.com/office/drawing/2010/slicer" name="Item"/>
            </a:graphicData>
          </a:graphic>
        </xdr:graphicFrame>
      </mc:Choice>
      <mc:Fallback>
        <xdr:sp macro="" textlink="">
          <xdr:nvSpPr>
            <xdr:cNvPr id="0" name=""/>
            <xdr:cNvSpPr>
              <a:spLocks noTextEdit="1"/>
            </xdr:cNvSpPr>
          </xdr:nvSpPr>
          <xdr:spPr>
            <a:xfrm>
              <a:off x="12678568" y="35720"/>
              <a:ext cx="2049463" cy="9524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79663</xdr:colOff>
      <xdr:row>46</xdr:row>
      <xdr:rowOff>45028</xdr:rowOff>
    </xdr:from>
    <xdr:to>
      <xdr:col>21</xdr:col>
      <xdr:colOff>19477</xdr:colOff>
      <xdr:row>50</xdr:row>
      <xdr:rowOff>202046</xdr:rowOff>
    </xdr:to>
    <xdr:pic>
      <xdr:nvPicPr>
        <xdr:cNvPr id="54" name="Picture 53">
          <a:extLst>
            <a:ext uri="{FF2B5EF4-FFF2-40B4-BE49-F238E27FC236}">
              <a16:creationId xmlns:a16="http://schemas.microsoft.com/office/drawing/2014/main" id="{9E7BDAF9-4239-9618-1700-CD90D676D77D}"/>
            </a:ext>
          </a:extLst>
        </xdr:cNvPr>
        <xdr:cNvPicPr>
          <a:picLocks noChangeAspect="1"/>
        </xdr:cNvPicPr>
      </xdr:nvPicPr>
      <xdr:blipFill>
        <a:blip xmlns:r="http://schemas.openxmlformats.org/officeDocument/2006/relationships" r:embed="rId14"/>
        <a:stretch>
          <a:fillRect/>
        </a:stretch>
      </xdr:blipFill>
      <xdr:spPr>
        <a:xfrm flipH="1">
          <a:off x="13483936" y="9604664"/>
          <a:ext cx="1325268" cy="988291"/>
        </a:xfrm>
        <a:prstGeom prst="rect">
          <a:avLst/>
        </a:prstGeom>
      </xdr:spPr>
    </xdr:pic>
    <xdr:clientData/>
  </xdr:twoCellAnchor>
  <xdr:twoCellAnchor editAs="oneCell">
    <xdr:from>
      <xdr:col>0</xdr:col>
      <xdr:colOff>250031</xdr:colOff>
      <xdr:row>0</xdr:row>
      <xdr:rowOff>0</xdr:rowOff>
    </xdr:from>
    <xdr:to>
      <xdr:col>1</xdr:col>
      <xdr:colOff>607218</xdr:colOff>
      <xdr:row>4</xdr:row>
      <xdr:rowOff>157669</xdr:rowOff>
    </xdr:to>
    <xdr:pic>
      <xdr:nvPicPr>
        <xdr:cNvPr id="55" name="Picture 54">
          <a:extLst>
            <a:ext uri="{FF2B5EF4-FFF2-40B4-BE49-F238E27FC236}">
              <a16:creationId xmlns:a16="http://schemas.microsoft.com/office/drawing/2014/main" id="{94DE6EB3-5038-64CD-67D5-13038C40061C}"/>
            </a:ext>
          </a:extLst>
        </xdr:cNvPr>
        <xdr:cNvPicPr>
          <a:picLocks noChangeAspect="1"/>
        </xdr:cNvPicPr>
      </xdr:nvPicPr>
      <xdr:blipFill rotWithShape="1">
        <a:blip xmlns:r="http://schemas.openxmlformats.org/officeDocument/2006/relationships" r:embed="rId14"/>
        <a:srcRect l="4445" t="11322" r="4445" b="-4166"/>
        <a:stretch/>
      </xdr:blipFill>
      <xdr:spPr>
        <a:xfrm>
          <a:off x="250031" y="0"/>
          <a:ext cx="1297781" cy="967294"/>
        </a:xfrm>
        <a:prstGeom prst="rect">
          <a:avLst/>
        </a:prstGeom>
      </xdr:spPr>
    </xdr:pic>
    <xdr:clientData/>
  </xdr:twoCellAnchor>
  <xdr:twoCellAnchor editAs="oneCell">
    <xdr:from>
      <xdr:col>0</xdr:col>
      <xdr:colOff>0</xdr:colOff>
      <xdr:row>45</xdr:row>
      <xdr:rowOff>185882</xdr:rowOff>
    </xdr:from>
    <xdr:to>
      <xdr:col>1</xdr:col>
      <xdr:colOff>682211</xdr:colOff>
      <xdr:row>51</xdr:row>
      <xdr:rowOff>155864</xdr:rowOff>
    </xdr:to>
    <xdr:pic>
      <xdr:nvPicPr>
        <xdr:cNvPr id="56" name="Picture 55">
          <a:extLst>
            <a:ext uri="{FF2B5EF4-FFF2-40B4-BE49-F238E27FC236}">
              <a16:creationId xmlns:a16="http://schemas.microsoft.com/office/drawing/2014/main" id="{7A8F53CB-74B8-542D-B56A-6D7631CA56FA}"/>
            </a:ext>
          </a:extLst>
        </xdr:cNvPr>
        <xdr:cNvPicPr>
          <a:picLocks noChangeAspect="1"/>
        </xdr:cNvPicPr>
      </xdr:nvPicPr>
      <xdr:blipFill>
        <a:blip xmlns:r="http://schemas.openxmlformats.org/officeDocument/2006/relationships" r:embed="rId14"/>
        <a:stretch>
          <a:fillRect/>
        </a:stretch>
      </xdr:blipFill>
      <xdr:spPr>
        <a:xfrm>
          <a:off x="0" y="9537700"/>
          <a:ext cx="1617393" cy="1216891"/>
        </a:xfrm>
        <a:prstGeom prst="rect">
          <a:avLst/>
        </a:prstGeom>
      </xdr:spPr>
    </xdr:pic>
    <xdr:clientData/>
  </xdr:twoCellAnchor>
  <xdr:oneCellAnchor>
    <xdr:from>
      <xdr:col>1</xdr:col>
      <xdr:colOff>335539</xdr:colOff>
      <xdr:row>49</xdr:row>
      <xdr:rowOff>161275</xdr:rowOff>
    </xdr:from>
    <xdr:ext cx="12728864" cy="363497"/>
    <xdr:sp macro="" textlink="">
      <xdr:nvSpPr>
        <xdr:cNvPr id="57" name="TextBox 56">
          <a:extLst>
            <a:ext uri="{FF2B5EF4-FFF2-40B4-BE49-F238E27FC236}">
              <a16:creationId xmlns:a16="http://schemas.microsoft.com/office/drawing/2014/main" id="{696F5AB0-CF33-AEC2-4870-310F673735A7}"/>
            </a:ext>
          </a:extLst>
        </xdr:cNvPr>
        <xdr:cNvSpPr txBox="1"/>
      </xdr:nvSpPr>
      <xdr:spPr>
        <a:xfrm>
          <a:off x="1276133" y="10079181"/>
          <a:ext cx="12728864" cy="363497"/>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US" sz="1800" b="1" i="1">
              <a:solidFill>
                <a:srgbClr val="00B050"/>
              </a:solidFill>
              <a:effectLst/>
              <a:latin typeface="Calisto MT" panose="02040603050505030304" pitchFamily="18" charset="0"/>
              <a:ea typeface="Segoe UI Black" panose="020B0A02040204020203" pitchFamily="34" charset="0"/>
              <a:cs typeface="+mn-cs"/>
            </a:rPr>
            <a:t>Thank you for shopping with us</a:t>
          </a:r>
          <a:endParaRPr lang="en-US" sz="1800" b="1" i="1">
            <a:solidFill>
              <a:srgbClr val="00B050"/>
            </a:solidFill>
            <a:effectLst/>
            <a:latin typeface="Calisto MT" panose="02040603050505030304" pitchFamily="18" charset="0"/>
            <a:ea typeface="Segoe UI Black" panose="020B0A02040204020203" pitchFamily="34" charset="0"/>
          </a:endParaRPr>
        </a:p>
      </xdr:txBody>
    </xdr:sp>
    <xdr:clientData/>
  </xdr:oneCellAnchor>
  <xdr:twoCellAnchor editAs="oneCell">
    <xdr:from>
      <xdr:col>5</xdr:col>
      <xdr:colOff>95249</xdr:colOff>
      <xdr:row>10</xdr:row>
      <xdr:rowOff>190498</xdr:rowOff>
    </xdr:from>
    <xdr:to>
      <xdr:col>5</xdr:col>
      <xdr:colOff>416718</xdr:colOff>
      <xdr:row>14</xdr:row>
      <xdr:rowOff>11908</xdr:rowOff>
    </xdr:to>
    <xdr:pic>
      <xdr:nvPicPr>
        <xdr:cNvPr id="66" name="Graphic 65" descr="Man in a polo shirt">
          <a:extLst>
            <a:ext uri="{FF2B5EF4-FFF2-40B4-BE49-F238E27FC236}">
              <a16:creationId xmlns:a16="http://schemas.microsoft.com/office/drawing/2014/main" id="{DFBFFFAF-D5B7-ABC7-82C0-88DD5D57A469}"/>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 uri="{96DAC541-7B7A-43D3-8B79-37D633B846F1}">
              <asvg:svgBlip xmlns:asvg="http://schemas.microsoft.com/office/drawing/2016/SVG/main" r:embed="rId16"/>
            </a:ext>
          </a:extLst>
        </a:blip>
        <a:stretch>
          <a:fillRect/>
        </a:stretch>
      </xdr:blipFill>
      <xdr:spPr>
        <a:xfrm>
          <a:off x="3798093" y="2214561"/>
          <a:ext cx="321469" cy="631035"/>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G SODIQ" refreshedDate="44753.4744130787" createdVersion="8" refreshedVersion="8" minRefreshableVersion="3" recordCount="2000" xr:uid="{9E9B4337-D501-4C6B-9604-5BB699244B97}">
  <cacheSource type="worksheet">
    <worksheetSource name="SalesTable"/>
  </cacheSource>
  <cacheFields count="18">
    <cacheField name="Order ID" numFmtId="1">
      <sharedItems containsSemiMixedTypes="0" containsString="0" containsNumber="1" containsInteger="1" minValue="1" maxValue="2000"/>
    </cacheField>
    <cacheField name="Date" numFmtId="14">
      <sharedItems containsSemiMixedTypes="0" containsNonDate="0" containsDate="1" containsString="0" minDate="2018-01-01T00:00:00" maxDate="2019-10-17T00:00:00" count="654">
        <d v="2018-01-01T00:00:00"/>
        <d v="2018-01-02T00:00:00"/>
        <d v="2018-01-03T00:00:00"/>
        <d v="2018-01-04T00:00:00"/>
        <d v="2018-01-05T00:00:00"/>
        <d v="2018-01-06T00:00:00"/>
        <d v="2018-01-07T00:00:00"/>
        <d v="2018-01-08T00:00:00"/>
        <d v="2018-01-09T00:00:00"/>
        <d v="2018-01-10T00:00:00"/>
        <d v="2018-01-11T00:00:00"/>
        <d v="2018-01-12T00:00:00"/>
        <d v="2018-01-13T00:00:00"/>
        <d v="2018-01-14T00:00:00"/>
        <d v="2018-01-15T00:00:00"/>
        <d v="2018-01-16T00:00:00"/>
        <d v="2018-01-17T00:00:00"/>
        <d v="2018-01-18T00:00:00"/>
        <d v="2018-01-19T00:00:00"/>
        <d v="2018-01-20T00:00:00"/>
        <d v="2018-01-21T00:00:00"/>
        <d v="2018-01-22T00:00:00"/>
        <d v="2018-01-23T00:00:00"/>
        <d v="2018-01-24T00:00:00"/>
        <d v="2018-01-25T00:00:00"/>
        <d v="2018-01-26T00:00:00"/>
        <d v="2018-01-27T00:00:00"/>
        <d v="2018-01-28T00:00:00"/>
        <d v="2018-01-29T00:00:00"/>
        <d v="2018-01-30T00:00:00"/>
        <d v="2018-01-31T00:00:00"/>
        <d v="2018-02-01T00:00:00"/>
        <d v="2018-02-02T00:00:00"/>
        <d v="2018-02-03T00:00:00"/>
        <d v="2018-02-04T00:00:00"/>
        <d v="2018-02-05T00:00:00"/>
        <d v="2018-02-06T00:00:00"/>
        <d v="2018-02-07T00:00:00"/>
        <d v="2018-02-08T00:00:00"/>
        <d v="2018-02-09T00:00:00"/>
        <d v="2018-02-10T00:00:00"/>
        <d v="2018-02-11T00:00:00"/>
        <d v="2018-02-12T00:00:00"/>
        <d v="2018-02-13T00:00:00"/>
        <d v="2018-02-14T00:00:00"/>
        <d v="2018-02-15T00:00:00"/>
        <d v="2018-02-16T00:00:00"/>
        <d v="2018-02-17T00:00:00"/>
        <d v="2018-02-18T00:00:00"/>
        <d v="2018-02-19T00:00:00"/>
        <d v="2018-02-20T00:00:00"/>
        <d v="2018-02-21T00:00:00"/>
        <d v="2018-02-22T00:00:00"/>
        <d v="2018-02-23T00:00:00"/>
        <d v="2018-02-24T00:00:00"/>
        <d v="2018-02-25T00:00:00"/>
        <d v="2018-02-26T00:00:00"/>
        <d v="2018-02-27T00:00:00"/>
        <d v="2018-02-28T00:00:00"/>
        <d v="2018-03-01T00:00:00"/>
        <d v="2018-03-02T00:00:00"/>
        <d v="2018-03-03T00:00:00"/>
        <d v="2018-03-04T00:00:00"/>
        <d v="2018-03-05T00:00:00"/>
        <d v="2018-03-06T00:00:00"/>
        <d v="2018-03-07T00:00:00"/>
        <d v="2018-03-08T00:00:00"/>
        <d v="2018-03-09T00:00:00"/>
        <d v="2018-03-10T00:00:00"/>
        <d v="2018-03-11T00:00:00"/>
        <d v="2018-03-12T00:00:00"/>
        <d v="2018-03-13T00:00:00"/>
        <d v="2018-03-14T00:00:00"/>
        <d v="2018-03-15T00:00:00"/>
        <d v="2018-03-16T00:00:00"/>
        <d v="2018-03-17T00:00:00"/>
        <d v="2018-03-18T00:00:00"/>
        <d v="2018-03-19T00:00:00"/>
        <d v="2018-03-20T00:00:00"/>
        <d v="2018-03-21T00:00:00"/>
        <d v="2018-03-22T00:00:00"/>
        <d v="2018-03-23T00:00:00"/>
        <d v="2018-03-24T00:00:00"/>
        <d v="2018-03-25T00:00:00"/>
        <d v="2018-03-26T00:00:00"/>
        <d v="2018-03-27T00:00:00"/>
        <d v="2018-03-28T00:00:00"/>
        <d v="2018-03-29T00:00:00"/>
        <d v="2018-03-30T00:00:00"/>
        <d v="2018-03-31T00:00:00"/>
        <d v="2018-04-01T00:00:00"/>
        <d v="2018-04-02T00:00:00"/>
        <d v="2018-04-03T00:00:00"/>
        <d v="2018-04-04T00:00:00"/>
        <d v="2018-04-05T00:00:00"/>
        <d v="2018-04-06T00:00:00"/>
        <d v="2018-04-07T00:00:00"/>
        <d v="2018-04-08T00:00:00"/>
        <d v="2018-04-09T00:00:00"/>
        <d v="2018-04-10T00:00:00"/>
        <d v="2018-04-11T00:00:00"/>
        <d v="2018-04-12T00:00:00"/>
        <d v="2018-04-13T00:00:00"/>
        <d v="2018-04-14T00:00:00"/>
        <d v="2018-04-15T00:00:00"/>
        <d v="2018-04-16T00:00:00"/>
        <d v="2018-04-17T00:00:00"/>
        <d v="2018-04-18T00:00:00"/>
        <d v="2018-04-19T00:00:00"/>
        <d v="2018-04-20T00:00:00"/>
        <d v="2018-04-21T00:00:00"/>
        <d v="2018-04-22T00:00:00"/>
        <d v="2018-04-23T00:00:00"/>
        <d v="2018-04-24T00:00:00"/>
        <d v="2018-04-25T00:00:00"/>
        <d v="2018-04-26T00:00:00"/>
        <d v="2018-04-27T00:00:00"/>
        <d v="2018-04-28T00:00:00"/>
        <d v="2018-04-29T00:00:00"/>
        <d v="2018-04-30T00:00:00"/>
        <d v="2018-05-01T00:00:00"/>
        <d v="2018-05-02T00:00:00"/>
        <d v="2018-05-03T00:00:00"/>
        <d v="2018-05-04T00:00:00"/>
        <d v="2018-05-05T00:00:00"/>
        <d v="2018-05-06T00:00:00"/>
        <d v="2018-05-07T00:00:00"/>
        <d v="2018-05-08T00:00:00"/>
        <d v="2018-05-09T00:00:00"/>
        <d v="2018-05-10T00:00:00"/>
        <d v="2018-05-11T00:00:00"/>
        <d v="2018-05-12T00:00:00"/>
        <d v="2018-05-13T00:00:00"/>
        <d v="2018-05-14T00:00:00"/>
        <d v="2018-05-15T00:00:00"/>
        <d v="2018-05-16T00:00:00"/>
        <d v="2018-05-17T00:00:00"/>
        <d v="2018-05-18T00:00:00"/>
        <d v="2018-05-19T00:00:00"/>
        <d v="2018-05-20T00:00:00"/>
        <d v="2018-05-21T00:00:00"/>
        <d v="2018-05-22T00:00:00"/>
        <d v="2018-05-23T00:00:00"/>
        <d v="2018-05-24T00:00:00"/>
        <d v="2018-05-25T00:00:00"/>
        <d v="2018-05-26T00:00:00"/>
        <d v="2018-05-27T00:00:00"/>
        <d v="2018-05-28T00:00:00"/>
        <d v="2018-05-29T00:00:00"/>
        <d v="2018-05-30T00:00:00"/>
        <d v="2018-05-31T00:00:00"/>
        <d v="2018-06-01T00:00:00"/>
        <d v="2018-06-02T00:00:00"/>
        <d v="2018-06-03T00:00:00"/>
        <d v="2018-06-04T00:00:00"/>
        <d v="2018-06-05T00:00:00"/>
        <d v="2018-06-06T00:00:00"/>
        <d v="2018-06-07T00:00:00"/>
        <d v="2018-06-08T00:00:00"/>
        <d v="2018-06-09T00:00:00"/>
        <d v="2018-06-10T00:00:00"/>
        <d v="2018-06-11T00:00:00"/>
        <d v="2018-06-12T00:00:00"/>
        <d v="2018-06-13T00:00:00"/>
        <d v="2018-06-14T00:00:00"/>
        <d v="2018-06-15T00:00:00"/>
        <d v="2018-06-16T00:00:00"/>
        <d v="2018-06-17T00:00:00"/>
        <d v="2018-06-18T00:00:00"/>
        <d v="2018-06-19T00:00:00"/>
        <d v="2018-06-20T00:00:00"/>
        <d v="2018-06-21T00:00:00"/>
        <d v="2018-06-22T00:00:00"/>
        <d v="2018-06-23T00:00:00"/>
        <d v="2018-06-24T00:00:00"/>
        <d v="2018-06-25T00:00:00"/>
        <d v="2018-06-26T00:00:00"/>
        <d v="2018-06-27T00:00:00"/>
        <d v="2018-06-28T00:00:00"/>
        <d v="2018-06-29T00:00:00"/>
        <d v="2018-06-30T00:00:00"/>
        <d v="2018-07-01T00:00:00"/>
        <d v="2018-07-02T00:00:00"/>
        <d v="2018-07-03T00:00:00"/>
        <d v="2018-07-04T00:00:00"/>
        <d v="2018-07-05T00:00:00"/>
        <d v="2018-07-06T00:00:00"/>
        <d v="2018-07-07T00:00:00"/>
        <d v="2018-07-08T00:00:00"/>
        <d v="2018-07-09T00:00:00"/>
        <d v="2018-07-10T00:00:00"/>
        <d v="2018-07-11T00:00:00"/>
        <d v="2018-07-12T00:00:00"/>
        <d v="2018-07-13T00:00:00"/>
        <d v="2018-07-14T00:00:00"/>
        <d v="2018-07-15T00:00:00"/>
        <d v="2018-07-16T00:00:00"/>
        <d v="2018-07-17T00:00:00"/>
        <d v="2018-07-18T00:00:00"/>
        <d v="2018-07-19T00:00:00"/>
        <d v="2018-07-20T00:00:00"/>
        <d v="2018-07-21T00:00:00"/>
        <d v="2018-07-22T00:00:00"/>
        <d v="2018-07-23T00:00:00"/>
        <d v="2018-07-24T00:00:00"/>
        <d v="2018-07-25T00:00:00"/>
        <d v="2018-07-26T00:00:00"/>
        <d v="2018-07-27T00:00:00"/>
        <d v="2018-07-28T00:00:00"/>
        <d v="2018-07-29T00:00:00"/>
        <d v="2018-07-30T00:00:00"/>
        <d v="2018-07-31T00:00:00"/>
        <d v="2018-08-01T00:00:00"/>
        <d v="2018-08-02T00:00:00"/>
        <d v="2018-08-03T00:00:00"/>
        <d v="2018-08-04T00:00:00"/>
        <d v="2018-08-05T00:00:00"/>
        <d v="2018-08-06T00:00:00"/>
        <d v="2018-08-07T00:00:00"/>
        <d v="2018-08-08T00:00:00"/>
        <d v="2018-08-09T00:00:00"/>
        <d v="2018-08-10T00:00:00"/>
        <d v="2018-08-11T00:00:00"/>
        <d v="2018-08-12T00:00:00"/>
        <d v="2018-08-13T00:00:00"/>
        <d v="2018-08-14T00:00:00"/>
        <d v="2018-08-15T00:00:00"/>
        <d v="2018-08-16T00:00:00"/>
        <d v="2018-08-17T00:00:00"/>
        <d v="2018-08-18T00:00:00"/>
        <d v="2018-08-19T00:00:00"/>
        <d v="2018-08-20T00:00:00"/>
        <d v="2018-08-21T00:00:00"/>
        <d v="2018-08-22T00:00:00"/>
        <d v="2018-08-23T00:00:00"/>
        <d v="2018-08-24T00:00:00"/>
        <d v="2018-08-25T00:00:00"/>
        <d v="2018-08-26T00:00:00"/>
        <d v="2018-08-27T00:00:00"/>
        <d v="2018-08-28T00:00:00"/>
        <d v="2018-08-29T00:00:00"/>
        <d v="2018-08-30T00:00:00"/>
        <d v="2018-08-31T00:00:00"/>
        <d v="2018-09-01T00:00:00"/>
        <d v="2018-09-02T00:00:00"/>
        <d v="2018-09-03T00:00:00"/>
        <d v="2018-09-04T00:00:00"/>
        <d v="2018-09-05T00:00:00"/>
        <d v="2018-09-06T00:00:00"/>
        <d v="2018-09-07T00:00:00"/>
        <d v="2018-09-08T00:00:00"/>
        <d v="2018-09-09T00:00:00"/>
        <d v="2018-09-10T00:00:00"/>
        <d v="2018-09-11T00:00:00"/>
        <d v="2018-09-12T00:00:00"/>
        <d v="2018-09-13T00:00:00"/>
        <d v="2018-09-14T00:00:00"/>
        <d v="2018-09-15T00:00:00"/>
        <d v="2018-09-16T00:00:00"/>
        <d v="2018-09-17T00:00:00"/>
        <d v="2018-09-18T00:00:00"/>
        <d v="2018-09-19T00:00:00"/>
        <d v="2018-09-20T00:00:00"/>
        <d v="2018-09-21T00:00:00"/>
        <d v="2018-09-22T00:00:00"/>
        <d v="2018-09-23T00:00:00"/>
        <d v="2018-09-24T00:00:00"/>
        <d v="2018-09-25T00:00:00"/>
        <d v="2018-09-26T00:00:00"/>
        <d v="2018-09-27T00:00:00"/>
        <d v="2018-09-28T00:00:00"/>
        <d v="2018-09-29T00:00:00"/>
        <d v="2018-09-30T00:00:00"/>
        <d v="2018-10-01T00:00:00"/>
        <d v="2018-10-02T00:00:00"/>
        <d v="2018-10-03T00:00:00"/>
        <d v="2018-10-04T00:00:00"/>
        <d v="2018-10-05T00:00:00"/>
        <d v="2018-10-06T00:00:00"/>
        <d v="2018-10-07T00:00:00"/>
        <d v="2018-10-08T00:00:00"/>
        <d v="2018-10-09T00:00:00"/>
        <d v="2018-10-10T00:00:00"/>
        <d v="2018-10-11T00:00:00"/>
        <d v="2018-10-12T00:00:00"/>
        <d v="2018-10-13T00:00:00"/>
        <d v="2018-10-14T00:00:00"/>
        <d v="2018-10-15T00:00:00"/>
        <d v="2018-10-16T00:00:00"/>
        <d v="2018-10-17T00:00:00"/>
        <d v="2018-10-18T00:00:00"/>
        <d v="2018-10-19T00:00:00"/>
        <d v="2018-10-20T00:00:00"/>
        <d v="2018-10-21T00:00:00"/>
        <d v="2018-10-22T00:00:00"/>
        <d v="2018-10-23T00:00:00"/>
        <d v="2018-10-24T00:00:00"/>
        <d v="2018-10-25T00:00:00"/>
        <d v="2018-10-26T00:00:00"/>
        <d v="2018-10-27T00:00:00"/>
        <d v="2018-10-28T00:00:00"/>
        <d v="2018-10-29T00:00:00"/>
        <d v="2018-10-30T00:00:00"/>
        <d v="2018-10-31T00:00:00"/>
        <d v="2018-11-01T00:00:00"/>
        <d v="2018-11-02T00:00:00"/>
        <d v="2018-11-03T00:00:00"/>
        <d v="2018-11-04T00:00:00"/>
        <d v="2018-11-05T00:00:00"/>
        <d v="2018-11-06T00:00:00"/>
        <d v="2018-11-07T00:00:00"/>
        <d v="2018-11-08T00:00:00"/>
        <d v="2018-11-09T00:00:00"/>
        <d v="2018-11-10T00:00:00"/>
        <d v="2018-11-11T00:00:00"/>
        <d v="2018-11-12T00:00:00"/>
        <d v="2018-11-13T00:00:00"/>
        <d v="2018-11-14T00:00:00"/>
        <d v="2018-11-15T00:00:00"/>
        <d v="2018-11-16T00:00:00"/>
        <d v="2018-11-17T00:00:00"/>
        <d v="2018-11-18T00:00:00"/>
        <d v="2018-11-19T00:00:00"/>
        <d v="2018-11-20T00:00:00"/>
        <d v="2018-11-21T00:00:00"/>
        <d v="2018-11-22T00:00:00"/>
        <d v="2018-11-23T00:00:00"/>
        <d v="2018-11-24T00:00:00"/>
        <d v="2018-11-25T00:00:00"/>
        <d v="2018-11-26T00:00:00"/>
        <d v="2018-11-27T00:00:00"/>
        <d v="2018-11-28T00:00:00"/>
        <d v="2018-11-29T00:00:00"/>
        <d v="2018-11-30T00:00:00"/>
        <d v="2018-12-01T00:00:00"/>
        <d v="2018-12-02T00:00:00"/>
        <d v="2018-12-03T00:00:00"/>
        <d v="2018-12-04T00:00:00"/>
        <d v="2018-12-05T00:00:00"/>
        <d v="2018-12-06T00:00:00"/>
        <d v="2018-12-07T00:00:00"/>
        <d v="2018-12-08T00:00:00"/>
        <d v="2018-12-09T00:00:00"/>
        <d v="2018-12-10T00:00:00"/>
        <d v="2018-12-11T00:00:00"/>
        <d v="2018-12-12T00:00:00"/>
        <d v="2018-12-13T00:00:00"/>
        <d v="2018-12-14T00:00:00"/>
        <d v="2018-12-15T00:00:00"/>
        <d v="2018-12-16T00:00:00"/>
        <d v="2018-12-17T00:00:00"/>
        <d v="2018-12-18T00:00:00"/>
        <d v="2018-12-19T00:00:00"/>
        <d v="2018-12-20T00:00:00"/>
        <d v="2018-12-21T00:00:00"/>
        <d v="2018-12-22T00:00:00"/>
        <d v="2018-12-23T00:00:00"/>
        <d v="2018-12-24T00:00:00"/>
        <d v="2018-12-25T00:00:00"/>
        <d v="2018-12-26T00:00:00"/>
        <d v="2018-12-27T00:00:00"/>
        <d v="2018-12-28T00:00:00"/>
        <d v="2018-12-29T00:00:00"/>
        <d v="2018-12-30T00:00:00"/>
        <d v="2018-12-31T00:00:00"/>
        <d v="2019-01-01T00:00:00"/>
        <d v="2019-01-02T00:00:00"/>
        <d v="2019-01-03T00:00:00"/>
        <d v="2019-01-04T00:00:00"/>
        <d v="2019-01-05T00:00:00"/>
        <d v="2019-01-06T00:00:00"/>
        <d v="2019-01-07T00:00:00"/>
        <d v="2019-01-08T00:00:00"/>
        <d v="2019-01-09T00:00:00"/>
        <d v="2019-01-10T00:00:00"/>
        <d v="2019-01-11T00:00:00"/>
        <d v="2019-01-12T00:00:00"/>
        <d v="2019-01-13T00:00:00"/>
        <d v="2019-01-14T00:00:00"/>
        <d v="2019-01-15T00:00:00"/>
        <d v="2019-01-16T00:00:00"/>
        <d v="2019-01-17T00:00:00"/>
        <d v="2019-01-18T00:00:00"/>
        <d v="2019-01-19T00:00:00"/>
        <d v="2019-01-20T00:00:00"/>
        <d v="2019-01-21T00:00:00"/>
        <d v="2019-01-22T00:00:00"/>
        <d v="2019-01-23T00:00:00"/>
        <d v="2019-01-24T00:00:00"/>
        <d v="2019-01-25T00:00:00"/>
        <d v="2019-01-26T00:00:00"/>
        <d v="2019-01-27T00:00:00"/>
        <d v="2019-01-28T00:00:00"/>
        <d v="2019-01-29T00:00:00"/>
        <d v="2019-01-30T00:00:00"/>
        <d v="2019-01-31T00:00:00"/>
        <d v="2019-02-01T00:00:00"/>
        <d v="2019-02-02T00:00:00"/>
        <d v="2019-02-03T00:00:00"/>
        <d v="2019-02-04T00:00:00"/>
        <d v="2019-02-05T00:00:00"/>
        <d v="2019-02-06T00:00:00"/>
        <d v="2019-02-07T00:00:00"/>
        <d v="2019-02-08T00:00:00"/>
        <d v="2019-02-09T00:00:00"/>
        <d v="2019-02-10T00:00:00"/>
        <d v="2019-02-11T00:00:00"/>
        <d v="2019-02-12T00:00:00"/>
        <d v="2019-02-13T00:00:00"/>
        <d v="2019-02-14T00:00:00"/>
        <d v="2019-02-15T00:00:00"/>
        <d v="2019-02-16T00:00:00"/>
        <d v="2019-02-17T00:00:00"/>
        <d v="2019-02-18T00:00:00"/>
        <d v="2019-02-19T00:00:00"/>
        <d v="2019-02-20T00:00:00"/>
        <d v="2019-02-21T00:00:00"/>
        <d v="2019-02-22T00:00:00"/>
        <d v="2019-02-23T00:00:00"/>
        <d v="2019-02-24T00:00:00"/>
        <d v="2019-02-25T00:00:00"/>
        <d v="2019-02-26T00:00:00"/>
        <d v="2019-02-27T00:00:00"/>
        <d v="2019-02-28T00:00:00"/>
        <d v="2019-03-01T00:00:00"/>
        <d v="2019-03-02T00:00:00"/>
        <d v="2019-03-03T00:00:00"/>
        <d v="2019-03-04T00:00:00"/>
        <d v="2019-03-05T00:00:00"/>
        <d v="2019-03-06T00:00:00"/>
        <d v="2019-03-07T00:00:00"/>
        <d v="2019-03-08T00:00:00"/>
        <d v="2019-03-09T00:00:00"/>
        <d v="2019-03-10T00:00:00"/>
        <d v="2019-03-11T00:00:00"/>
        <d v="2019-03-12T00:00:00"/>
        <d v="2019-03-13T00:00:00"/>
        <d v="2019-03-14T00:00:00"/>
        <d v="2019-03-15T00:00:00"/>
        <d v="2019-03-16T00:00:00"/>
        <d v="2019-03-17T00:00:00"/>
        <d v="2019-03-18T00:00:00"/>
        <d v="2019-03-19T00:00:00"/>
        <d v="2019-03-20T00:00:00"/>
        <d v="2019-03-21T00:00:00"/>
        <d v="2019-03-22T00:00:00"/>
        <d v="2019-03-23T00:00:00"/>
        <d v="2019-03-24T00:00:00"/>
        <d v="2019-03-25T00:00:00"/>
        <d v="2019-03-26T00:00:00"/>
        <d v="2019-03-27T00:00:00"/>
        <d v="2019-03-28T00:00:00"/>
        <d v="2019-03-29T00:00:00"/>
        <d v="2019-03-30T00:00:00"/>
        <d v="2019-03-31T00:00:00"/>
        <d v="2019-04-01T00:00:00"/>
        <d v="2019-04-02T00:00:00"/>
        <d v="2019-04-03T00:00:00"/>
        <d v="2019-04-04T00:00:00"/>
        <d v="2019-04-05T00:00:00"/>
        <d v="2019-04-06T00:00:00"/>
        <d v="2019-04-07T00:00:00"/>
        <d v="2019-04-08T00:00:00"/>
        <d v="2019-04-09T00:00:00"/>
        <d v="2019-04-10T00:00:00"/>
        <d v="2019-04-11T00:00:00"/>
        <d v="2019-04-12T00:00:00"/>
        <d v="2019-04-13T00:00:00"/>
        <d v="2019-04-14T00:00:00"/>
        <d v="2019-04-15T00:00:00"/>
        <d v="2019-04-16T00:00:00"/>
        <d v="2019-04-17T00:00:00"/>
        <d v="2019-04-18T00:00:00"/>
        <d v="2019-04-19T00:00:00"/>
        <d v="2019-04-20T00:00:00"/>
        <d v="2019-04-21T00:00:00"/>
        <d v="2019-04-22T00:00:00"/>
        <d v="2019-04-23T00:00:00"/>
        <d v="2019-04-24T00:00:00"/>
        <d v="2019-04-25T00:00:00"/>
        <d v="2019-04-26T00:00:00"/>
        <d v="2019-04-27T00:00:00"/>
        <d v="2019-04-28T00:00:00"/>
        <d v="2019-04-29T00:00:00"/>
        <d v="2019-04-30T00:00:00"/>
        <d v="2019-05-01T00:00:00"/>
        <d v="2019-05-02T00:00:00"/>
        <d v="2019-05-03T00:00:00"/>
        <d v="2019-05-04T00:00:00"/>
        <d v="2019-05-05T00:00:00"/>
        <d v="2019-05-06T00:00:00"/>
        <d v="2019-05-07T00:00:00"/>
        <d v="2019-05-08T00:00:00"/>
        <d v="2019-05-09T00:00:00"/>
        <d v="2019-05-10T00:00:00"/>
        <d v="2019-05-11T00:00:00"/>
        <d v="2019-05-12T00:00:00"/>
        <d v="2019-05-13T00:00:00"/>
        <d v="2019-05-14T00:00:00"/>
        <d v="2019-05-15T00:00:00"/>
        <d v="2019-05-16T00:00:00"/>
        <d v="2019-05-17T00:00:00"/>
        <d v="2019-05-18T00:00:00"/>
        <d v="2019-05-19T00:00:00"/>
        <d v="2019-05-20T00:00:00"/>
        <d v="2019-05-21T00:00:00"/>
        <d v="2019-05-22T00:00:00"/>
        <d v="2019-05-23T00:00:00"/>
        <d v="2019-05-24T00:00:00"/>
        <d v="2019-05-25T00:00:00"/>
        <d v="2019-05-26T00:00:00"/>
        <d v="2019-05-27T00:00:00"/>
        <d v="2019-05-28T00:00:00"/>
        <d v="2019-05-29T00:00:00"/>
        <d v="2019-05-30T00:00:00"/>
        <d v="2019-05-31T00:00:00"/>
        <d v="2019-06-01T00:00:00"/>
        <d v="2019-06-02T00:00:00"/>
        <d v="2019-06-03T00:00:00"/>
        <d v="2019-06-04T00:00:00"/>
        <d v="2019-06-05T00:00:00"/>
        <d v="2019-06-06T00:00:00"/>
        <d v="2019-06-07T00:00:00"/>
        <d v="2019-06-08T00:00:00"/>
        <d v="2019-06-09T00:00:00"/>
        <d v="2019-06-10T00:00:00"/>
        <d v="2019-06-11T00:00:00"/>
        <d v="2019-06-12T00:00:00"/>
        <d v="2019-06-13T00:00:00"/>
        <d v="2019-06-14T00:00:00"/>
        <d v="2019-06-15T00:00:00"/>
        <d v="2019-06-16T00:00:00"/>
        <d v="2019-06-17T00:00:00"/>
        <d v="2019-06-18T00:00:00"/>
        <d v="2019-06-19T00:00:00"/>
        <d v="2019-06-20T00:00:00"/>
        <d v="2019-06-21T00:00:00"/>
        <d v="2019-06-22T00:00:00"/>
        <d v="2019-06-23T00:00:00"/>
        <d v="2019-06-24T00:00:00"/>
        <d v="2019-06-25T00:00:00"/>
        <d v="2019-06-26T00:00:00"/>
        <d v="2019-06-27T00:00:00"/>
        <d v="2019-06-28T00:00:00"/>
        <d v="2019-06-29T00:00:00"/>
        <d v="2019-06-30T00:00:00"/>
        <d v="2019-07-01T00:00:00"/>
        <d v="2019-07-02T00:00:00"/>
        <d v="2019-07-03T00:00:00"/>
        <d v="2019-07-04T00:00:00"/>
        <d v="2019-07-05T00:00:00"/>
        <d v="2019-07-06T00:00:00"/>
        <d v="2019-07-07T00:00:00"/>
        <d v="2019-07-08T00:00:00"/>
        <d v="2019-07-09T00:00:00"/>
        <d v="2019-07-10T00:00:00"/>
        <d v="2019-07-11T00:00:00"/>
        <d v="2019-07-12T00:00:00"/>
        <d v="2019-07-13T00:00:00"/>
        <d v="2019-07-14T00:00:00"/>
        <d v="2019-07-15T00:00:00"/>
        <d v="2019-07-16T00:00:00"/>
        <d v="2019-07-17T00:00:00"/>
        <d v="2019-07-18T00:00:00"/>
        <d v="2019-07-19T00:00:00"/>
        <d v="2019-07-20T00:00:00"/>
        <d v="2019-07-21T00:00:00"/>
        <d v="2019-07-22T00:00:00"/>
        <d v="2019-07-23T00:00:00"/>
        <d v="2019-07-24T00:00:00"/>
        <d v="2019-07-25T00:00:00"/>
        <d v="2019-07-26T00:00:00"/>
        <d v="2019-07-27T00:00:00"/>
        <d v="2019-07-28T00:00:00"/>
        <d v="2019-07-29T00:00:00"/>
        <d v="2019-07-30T00:00:00"/>
        <d v="2019-07-31T00:00:00"/>
        <d v="2019-08-01T00:00:00"/>
        <d v="2019-08-02T00:00:00"/>
        <d v="2019-08-03T00:00:00"/>
        <d v="2019-08-04T00:00:00"/>
        <d v="2019-08-05T00:00:00"/>
        <d v="2019-08-06T00:00:00"/>
        <d v="2019-08-07T00:00:00"/>
        <d v="2019-08-08T00:00:00"/>
        <d v="2019-08-09T00:00:00"/>
        <d v="2019-08-10T00:00:00"/>
        <d v="2019-08-11T00:00:00"/>
        <d v="2019-08-12T00:00:00"/>
        <d v="2019-08-13T00:00:00"/>
        <d v="2019-08-14T00:00:00"/>
        <d v="2019-08-15T00:00:00"/>
        <d v="2019-08-16T00:00:00"/>
        <d v="2019-08-17T00:00:00"/>
        <d v="2019-08-18T00:00:00"/>
        <d v="2019-08-19T00:00:00"/>
        <d v="2019-08-20T00:00:00"/>
        <d v="2019-08-21T00:00:00"/>
        <d v="2019-08-22T00:00:00"/>
        <d v="2019-08-23T00:00:00"/>
        <d v="2019-08-24T00:00:00"/>
        <d v="2019-08-25T00:00:00"/>
        <d v="2019-08-26T00:00:00"/>
        <d v="2019-08-27T00:00:00"/>
        <d v="2019-08-28T00:00:00"/>
        <d v="2019-08-29T00:00:00"/>
        <d v="2019-08-30T00:00:00"/>
        <d v="2019-08-31T00:00:00"/>
        <d v="2019-09-01T00:00:00"/>
        <d v="2019-09-02T00:00:00"/>
        <d v="2019-09-03T00:00:00"/>
        <d v="2019-09-04T00:00:00"/>
        <d v="2019-09-05T00:00:00"/>
        <d v="2019-09-06T00:00:00"/>
        <d v="2019-09-07T00:00:00"/>
        <d v="2019-09-08T00:00:00"/>
        <d v="2019-09-09T00:00:00"/>
        <d v="2019-09-10T00:00:00"/>
        <d v="2019-09-11T00:00:00"/>
        <d v="2019-09-12T00:00:00"/>
        <d v="2019-09-13T00:00:00"/>
        <d v="2019-09-14T00:00:00"/>
        <d v="2019-09-15T00:00:00"/>
        <d v="2019-09-16T00:00:00"/>
        <d v="2019-09-17T00:00:00"/>
        <d v="2019-09-18T00:00:00"/>
        <d v="2019-09-19T00:00:00"/>
        <d v="2019-09-20T00:00:00"/>
        <d v="2019-09-21T00:00:00"/>
        <d v="2019-09-22T00:00:00"/>
        <d v="2019-09-23T00:00:00"/>
        <d v="2019-09-24T00:00:00"/>
        <d v="2019-09-25T00:00:00"/>
        <d v="2019-09-26T00:00:00"/>
        <d v="2019-09-27T00:00:00"/>
        <d v="2019-09-28T00:00:00"/>
        <d v="2019-09-29T00:00:00"/>
        <d v="2019-09-30T00:00:00"/>
        <d v="2019-10-01T00:00:00"/>
        <d v="2019-10-02T00:00:00"/>
        <d v="2019-10-03T00:00:00"/>
        <d v="2019-10-04T00:00:00"/>
        <d v="2019-10-05T00:00:00"/>
        <d v="2019-10-06T00:00:00"/>
        <d v="2019-10-07T00:00:00"/>
        <d v="2019-10-08T00:00:00"/>
        <d v="2019-10-09T00:00:00"/>
        <d v="2019-10-10T00:00:00"/>
        <d v="2019-10-11T00:00:00"/>
        <d v="2019-10-12T00:00:00"/>
        <d v="2019-10-13T00:00:00"/>
        <d v="2019-10-14T00:00:00"/>
        <d v="2019-10-15T00:00:00"/>
        <d v="2019-10-16T00:00:00"/>
      </sharedItems>
      <fieldGroup par="17" base="1">
        <rangePr groupBy="months" startDate="2018-01-01T00:00:00" endDate="2019-10-17T00:00:00"/>
        <groupItems count="14">
          <s v="&lt;01/01/2018"/>
          <s v="Jan"/>
          <s v="Feb"/>
          <s v="Mar"/>
          <s v="Apr"/>
          <s v="May"/>
          <s v="Jun"/>
          <s v="Jul"/>
          <s v="Aug"/>
          <s v="Sep"/>
          <s v="Oct"/>
          <s v="Nov"/>
          <s v="Dec"/>
          <s v="&gt;17/10/2019"/>
        </groupItems>
      </fieldGroup>
    </cacheField>
    <cacheField name="Month" numFmtId="14">
      <sharedItems count="12">
        <s v="Jan"/>
        <s v="Feb"/>
        <s v="Mar"/>
        <s v="Apr"/>
        <s v="May"/>
        <s v="Jun"/>
        <s v="Jul"/>
        <s v="Aug"/>
        <s v="Sep"/>
        <s v="Oct"/>
        <s v="Nov"/>
        <s v="Dec"/>
      </sharedItems>
    </cacheField>
    <cacheField name="Year" numFmtId="14">
      <sharedItems count="2">
        <s v="2018"/>
        <s v="2019"/>
      </sharedItems>
    </cacheField>
    <cacheField name="Customer ID" numFmtId="0">
      <sharedItems containsSemiMixedTypes="0" containsString="0" containsNumber="1" containsInteger="1" minValue="1" maxValue="20"/>
    </cacheField>
    <cacheField name="Customer Name" numFmtId="0">
      <sharedItems count="20">
        <s v="Company K"/>
        <s v="Company A"/>
        <s v="Company I"/>
        <s v="Company R"/>
        <s v="Company P"/>
        <s v="Company M"/>
        <s v="Company Q"/>
        <s v="Company N"/>
        <s v="Company T"/>
        <s v="Company C"/>
        <s v="Company H"/>
        <s v="Company F"/>
        <s v="Company D"/>
        <s v="Company S"/>
        <s v="Company J"/>
        <s v="Company E"/>
        <s v="Company L"/>
        <s v="Company G"/>
        <s v="Company B"/>
        <s v="Company O"/>
      </sharedItems>
    </cacheField>
    <cacheField name="Sales Person" numFmtId="0">
      <sharedItems count="8">
        <s v="Michael Fox"/>
        <s v="Anna Weber"/>
        <s v="Kim Fishman"/>
        <s v="Oscar Knox"/>
        <s v="Andrew James"/>
        <s v="Laura Larsen"/>
        <s v="Anne Lee"/>
        <s v="Ben Wallace"/>
      </sharedItems>
    </cacheField>
    <cacheField name="Region" numFmtId="0">
      <sharedItems count="4">
        <s v="New Mexico"/>
        <s v="Texas"/>
        <s v="California"/>
        <s v="Arizona"/>
      </sharedItems>
    </cacheField>
    <cacheField name="Item" numFmtId="0">
      <sharedItems count="5">
        <s v="Item 2"/>
        <s v="Item 5"/>
        <s v="Item 4"/>
        <s v="Item 3"/>
        <s v="Item 1"/>
      </sharedItems>
    </cacheField>
    <cacheField name="Price" numFmtId="0">
      <sharedItems containsSemiMixedTypes="0" containsString="0" containsNumber="1" containsInteger="1" minValue="69" maxValue="399"/>
    </cacheField>
    <cacheField name="Quantity" numFmtId="0">
      <sharedItems containsSemiMixedTypes="0" containsString="0" containsNumber="1" containsInteger="1" minValue="0" maxValue="9"/>
    </cacheField>
    <cacheField name="Revenue" numFmtId="0">
      <sharedItems containsSemiMixedTypes="0" containsString="0" containsNumber="1" containsInteger="1" minValue="0" maxValue="3591"/>
    </cacheField>
    <cacheField name="SalesPerson Count" numFmtId="0">
      <sharedItems containsSemiMixedTypes="0" containsString="0" containsNumber="1" minValue="3.6363636363636364E-3" maxValue="4.4843049327354259E-3"/>
    </cacheField>
    <cacheField name="Customer Count" numFmtId="0">
      <sharedItems containsSemiMixedTypes="0" containsString="0" containsNumber="1" minValue="8.8495575221238937E-3" maxValue="1.1494252873563218E-2" count="15">
        <n v="1.0752688172043012E-2"/>
        <n v="1.020408163265306E-2"/>
        <n v="9.433962264150943E-3"/>
        <n v="1.0309278350515464E-2"/>
        <n v="1.1111111111111112E-2"/>
        <n v="8.9285714285714281E-3"/>
        <n v="9.0090090090090089E-3"/>
        <n v="9.6153846153846159E-3"/>
        <n v="1.1363636363636364E-2"/>
        <n v="8.8495575221238937E-3"/>
        <n v="9.3457943925233638E-3"/>
        <n v="1.0101010101010102E-2"/>
        <n v="9.2592592592592587E-3"/>
        <n v="1.1494252873563218E-2"/>
        <n v="1.0869565217391304E-2"/>
      </sharedItems>
    </cacheField>
    <cacheField name="Item Count" numFmtId="0">
      <sharedItems containsSemiMixedTypes="0" containsString="0" containsNumber="1" minValue="2.3809523809523812E-3" maxValue="2.617801047120419E-3"/>
    </cacheField>
    <cacheField name="Region Count" numFmtId="0">
      <sharedItems containsSemiMixedTypes="0" containsString="0" containsNumber="1" minValue="1.9417475728155339E-3" maxValue="2.0283975659229209E-3"/>
    </cacheField>
    <cacheField name="Quarters" numFmtId="0" databaseField="0">
      <fieldGroup base="1">
        <rangePr groupBy="quarters" startDate="2018-01-01T00:00:00" endDate="2019-10-17T00:00:00"/>
        <groupItems count="6">
          <s v="&lt;01/01/2018"/>
          <s v="Qtr1"/>
          <s v="Qtr2"/>
          <s v="Qtr3"/>
          <s v="Qtr4"/>
          <s v="&gt;17/10/2019"/>
        </groupItems>
      </fieldGroup>
    </cacheField>
    <cacheField name="Years" numFmtId="0" databaseField="0">
      <fieldGroup base="1">
        <rangePr groupBy="years" startDate="2018-01-01T00:00:00" endDate="2019-10-17T00:00:00"/>
        <groupItems count="4">
          <s v="&lt;01/01/2018"/>
          <s v="2018"/>
          <s v="2019"/>
          <s v="&gt;17/10/2019"/>
        </groupItems>
      </fieldGroup>
    </cacheField>
  </cacheFields>
  <extLst>
    <ext xmlns:x14="http://schemas.microsoft.com/office/spreadsheetml/2009/9/main" uri="{725AE2AE-9491-48be-B2B4-4EB974FC3084}">
      <x14:pivotCacheDefinition pivotCacheId="208837783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00">
  <r>
    <n v="1"/>
    <x v="0"/>
    <x v="0"/>
    <x v="0"/>
    <n v="11"/>
    <x v="0"/>
    <x v="0"/>
    <x v="0"/>
    <x v="0"/>
    <n v="199"/>
    <n v="3"/>
    <n v="597"/>
    <n v="3.9840637450199202E-3"/>
    <x v="0"/>
    <n v="2.3809523809523812E-3"/>
    <n v="2.0242914979757085E-3"/>
  </r>
  <r>
    <n v="2"/>
    <x v="1"/>
    <x v="0"/>
    <x v="0"/>
    <n v="1"/>
    <x v="1"/>
    <x v="1"/>
    <x v="1"/>
    <x v="1"/>
    <n v="289"/>
    <n v="7"/>
    <n v="2023"/>
    <n v="3.7313432835820895E-3"/>
    <x v="1"/>
    <n v="2.617801047120419E-3"/>
    <n v="1.9417475728155339E-3"/>
  </r>
  <r>
    <n v="3"/>
    <x v="2"/>
    <x v="0"/>
    <x v="0"/>
    <n v="9"/>
    <x v="2"/>
    <x v="2"/>
    <x v="2"/>
    <x v="2"/>
    <n v="159"/>
    <n v="3"/>
    <n v="477"/>
    <n v="4.4843049327354259E-3"/>
    <x v="2"/>
    <n v="2.4509803921568627E-3"/>
    <n v="2.008032128514056E-3"/>
  </r>
  <r>
    <n v="4"/>
    <x v="2"/>
    <x v="0"/>
    <x v="0"/>
    <n v="18"/>
    <x v="3"/>
    <x v="3"/>
    <x v="3"/>
    <x v="1"/>
    <n v="289"/>
    <n v="3"/>
    <n v="867"/>
    <n v="4.0650406504065045E-3"/>
    <x v="3"/>
    <n v="2.617801047120419E-3"/>
    <n v="2.0283975659229209E-3"/>
  </r>
  <r>
    <n v="5"/>
    <x v="3"/>
    <x v="0"/>
    <x v="0"/>
    <n v="16"/>
    <x v="4"/>
    <x v="3"/>
    <x v="3"/>
    <x v="3"/>
    <n v="69"/>
    <n v="4"/>
    <n v="276"/>
    <n v="4.0650406504065045E-3"/>
    <x v="4"/>
    <n v="2.6041666666666665E-3"/>
    <n v="2.0283975659229209E-3"/>
  </r>
  <r>
    <n v="6"/>
    <x v="3"/>
    <x v="0"/>
    <x v="0"/>
    <n v="13"/>
    <x v="5"/>
    <x v="0"/>
    <x v="0"/>
    <x v="0"/>
    <n v="199"/>
    <n v="2"/>
    <n v="398"/>
    <n v="3.9840637450199202E-3"/>
    <x v="5"/>
    <n v="2.3809523809523812E-3"/>
    <n v="2.0242914979757085E-3"/>
  </r>
  <r>
    <n v="7"/>
    <x v="3"/>
    <x v="0"/>
    <x v="0"/>
    <n v="17"/>
    <x v="6"/>
    <x v="4"/>
    <x v="3"/>
    <x v="1"/>
    <n v="289"/>
    <n v="9"/>
    <n v="2601"/>
    <n v="4.048582995951417E-3"/>
    <x v="6"/>
    <n v="2.617801047120419E-3"/>
    <n v="2.0283975659229209E-3"/>
  </r>
  <r>
    <n v="8"/>
    <x v="4"/>
    <x v="0"/>
    <x v="0"/>
    <n v="14"/>
    <x v="7"/>
    <x v="0"/>
    <x v="0"/>
    <x v="0"/>
    <n v="199"/>
    <n v="5"/>
    <n v="995"/>
    <n v="3.9840637450199202E-3"/>
    <x v="7"/>
    <n v="2.3809523809523812E-3"/>
    <n v="2.0242914979757085E-3"/>
  </r>
  <r>
    <n v="9"/>
    <x v="4"/>
    <x v="0"/>
    <x v="0"/>
    <n v="20"/>
    <x v="8"/>
    <x v="4"/>
    <x v="3"/>
    <x v="4"/>
    <n v="399"/>
    <n v="5"/>
    <n v="1995"/>
    <n v="4.048582995951417E-3"/>
    <x v="8"/>
    <n v="2.4630541871921183E-3"/>
    <n v="2.0283975659229209E-3"/>
  </r>
  <r>
    <n v="10"/>
    <x v="4"/>
    <x v="0"/>
    <x v="0"/>
    <n v="3"/>
    <x v="9"/>
    <x v="1"/>
    <x v="1"/>
    <x v="0"/>
    <n v="199"/>
    <n v="0"/>
    <n v="0"/>
    <n v="3.7313432835820895E-3"/>
    <x v="4"/>
    <n v="2.3809523809523812E-3"/>
    <n v="1.9417475728155339E-3"/>
  </r>
  <r>
    <n v="11"/>
    <x v="4"/>
    <x v="0"/>
    <x v="0"/>
    <n v="8"/>
    <x v="10"/>
    <x v="5"/>
    <x v="2"/>
    <x v="1"/>
    <n v="289"/>
    <n v="9"/>
    <n v="2601"/>
    <n v="3.6363636363636364E-3"/>
    <x v="9"/>
    <n v="2.617801047120419E-3"/>
    <n v="2.008032128514056E-3"/>
  </r>
  <r>
    <n v="12"/>
    <x v="4"/>
    <x v="0"/>
    <x v="0"/>
    <n v="6"/>
    <x v="11"/>
    <x v="5"/>
    <x v="2"/>
    <x v="4"/>
    <n v="399"/>
    <n v="6"/>
    <n v="2394"/>
    <n v="3.6363636363636364E-3"/>
    <x v="8"/>
    <n v="2.4630541871921183E-3"/>
    <n v="2.008032128514056E-3"/>
  </r>
  <r>
    <n v="13"/>
    <x v="4"/>
    <x v="0"/>
    <x v="0"/>
    <n v="9"/>
    <x v="2"/>
    <x v="2"/>
    <x v="2"/>
    <x v="0"/>
    <n v="199"/>
    <n v="6"/>
    <n v="1194"/>
    <n v="4.4843049327354259E-3"/>
    <x v="2"/>
    <n v="2.3809523809523812E-3"/>
    <n v="2.008032128514056E-3"/>
  </r>
  <r>
    <n v="14"/>
    <x v="4"/>
    <x v="0"/>
    <x v="0"/>
    <n v="4"/>
    <x v="12"/>
    <x v="1"/>
    <x v="1"/>
    <x v="4"/>
    <n v="399"/>
    <n v="4"/>
    <n v="1596"/>
    <n v="3.7313432835820895E-3"/>
    <x v="9"/>
    <n v="2.4630541871921183E-3"/>
    <n v="1.9417475728155339E-3"/>
  </r>
  <r>
    <n v="15"/>
    <x v="4"/>
    <x v="0"/>
    <x v="0"/>
    <n v="6"/>
    <x v="11"/>
    <x v="2"/>
    <x v="2"/>
    <x v="0"/>
    <n v="199"/>
    <n v="2"/>
    <n v="398"/>
    <n v="4.4843049327354259E-3"/>
    <x v="8"/>
    <n v="2.3809523809523812E-3"/>
    <n v="2.008032128514056E-3"/>
  </r>
  <r>
    <n v="16"/>
    <x v="5"/>
    <x v="0"/>
    <x v="0"/>
    <n v="13"/>
    <x v="5"/>
    <x v="0"/>
    <x v="0"/>
    <x v="3"/>
    <n v="69"/>
    <n v="0"/>
    <n v="0"/>
    <n v="3.9840637450199202E-3"/>
    <x v="5"/>
    <n v="2.6041666666666665E-3"/>
    <n v="2.0242914979757085E-3"/>
  </r>
  <r>
    <n v="17"/>
    <x v="6"/>
    <x v="0"/>
    <x v="0"/>
    <n v="14"/>
    <x v="7"/>
    <x v="0"/>
    <x v="0"/>
    <x v="1"/>
    <n v="289"/>
    <n v="0"/>
    <n v="0"/>
    <n v="3.9840637450199202E-3"/>
    <x v="7"/>
    <n v="2.617801047120419E-3"/>
    <n v="2.0242914979757085E-3"/>
  </r>
  <r>
    <n v="18"/>
    <x v="6"/>
    <x v="0"/>
    <x v="0"/>
    <n v="19"/>
    <x v="13"/>
    <x v="3"/>
    <x v="3"/>
    <x v="2"/>
    <n v="159"/>
    <n v="5"/>
    <n v="795"/>
    <n v="4.0650406504065045E-3"/>
    <x v="10"/>
    <n v="2.4509803921568627E-3"/>
    <n v="2.0283975659229209E-3"/>
  </r>
  <r>
    <n v="19"/>
    <x v="6"/>
    <x v="0"/>
    <x v="0"/>
    <n v="10"/>
    <x v="14"/>
    <x v="5"/>
    <x v="2"/>
    <x v="3"/>
    <n v="69"/>
    <n v="2"/>
    <n v="138"/>
    <n v="3.6363636363636364E-3"/>
    <x v="11"/>
    <n v="2.6041666666666665E-3"/>
    <n v="2.008032128514056E-3"/>
  </r>
  <r>
    <n v="20"/>
    <x v="6"/>
    <x v="0"/>
    <x v="0"/>
    <n v="5"/>
    <x v="15"/>
    <x v="1"/>
    <x v="1"/>
    <x v="4"/>
    <n v="399"/>
    <n v="3"/>
    <n v="1197"/>
    <n v="3.7313432835820895E-3"/>
    <x v="12"/>
    <n v="2.4630541871921183E-3"/>
    <n v="1.9417475728155339E-3"/>
  </r>
  <r>
    <n v="21"/>
    <x v="6"/>
    <x v="0"/>
    <x v="0"/>
    <n v="10"/>
    <x v="14"/>
    <x v="5"/>
    <x v="2"/>
    <x v="3"/>
    <n v="69"/>
    <n v="2"/>
    <n v="138"/>
    <n v="3.6363636363636364E-3"/>
    <x v="11"/>
    <n v="2.6041666666666665E-3"/>
    <n v="2.008032128514056E-3"/>
  </r>
  <r>
    <n v="22"/>
    <x v="6"/>
    <x v="0"/>
    <x v="0"/>
    <n v="11"/>
    <x v="0"/>
    <x v="6"/>
    <x v="0"/>
    <x v="1"/>
    <n v="289"/>
    <n v="6"/>
    <n v="1734"/>
    <n v="4.11522633744856E-3"/>
    <x v="0"/>
    <n v="2.617801047120419E-3"/>
    <n v="2.0242914979757085E-3"/>
  </r>
  <r>
    <n v="23"/>
    <x v="6"/>
    <x v="0"/>
    <x v="0"/>
    <n v="8"/>
    <x v="10"/>
    <x v="5"/>
    <x v="2"/>
    <x v="2"/>
    <n v="159"/>
    <n v="4"/>
    <n v="636"/>
    <n v="3.6363636363636364E-3"/>
    <x v="9"/>
    <n v="2.4509803921568627E-3"/>
    <n v="2.008032128514056E-3"/>
  </r>
  <r>
    <n v="24"/>
    <x v="6"/>
    <x v="0"/>
    <x v="0"/>
    <n v="12"/>
    <x v="16"/>
    <x v="0"/>
    <x v="0"/>
    <x v="4"/>
    <n v="399"/>
    <n v="2"/>
    <n v="798"/>
    <n v="3.9840637450199202E-3"/>
    <x v="13"/>
    <n v="2.4630541871921183E-3"/>
    <n v="2.0242914979757085E-3"/>
  </r>
  <r>
    <n v="25"/>
    <x v="7"/>
    <x v="0"/>
    <x v="0"/>
    <n v="3"/>
    <x v="9"/>
    <x v="7"/>
    <x v="1"/>
    <x v="4"/>
    <n v="399"/>
    <n v="0"/>
    <n v="0"/>
    <n v="4.048582995951417E-3"/>
    <x v="4"/>
    <n v="2.4630541871921183E-3"/>
    <n v="1.9417475728155339E-3"/>
  </r>
  <r>
    <n v="26"/>
    <x v="7"/>
    <x v="0"/>
    <x v="0"/>
    <n v="14"/>
    <x v="7"/>
    <x v="0"/>
    <x v="0"/>
    <x v="1"/>
    <n v="289"/>
    <n v="0"/>
    <n v="0"/>
    <n v="3.9840637450199202E-3"/>
    <x v="7"/>
    <n v="2.617801047120419E-3"/>
    <n v="2.0242914979757085E-3"/>
  </r>
  <r>
    <n v="27"/>
    <x v="7"/>
    <x v="0"/>
    <x v="0"/>
    <n v="14"/>
    <x v="7"/>
    <x v="6"/>
    <x v="0"/>
    <x v="0"/>
    <n v="199"/>
    <n v="1"/>
    <n v="199"/>
    <n v="4.11522633744856E-3"/>
    <x v="7"/>
    <n v="2.3809523809523812E-3"/>
    <n v="2.0242914979757085E-3"/>
  </r>
  <r>
    <n v="28"/>
    <x v="7"/>
    <x v="0"/>
    <x v="0"/>
    <n v="19"/>
    <x v="13"/>
    <x v="4"/>
    <x v="3"/>
    <x v="4"/>
    <n v="399"/>
    <n v="7"/>
    <n v="2793"/>
    <n v="4.048582995951417E-3"/>
    <x v="10"/>
    <n v="2.4630541871921183E-3"/>
    <n v="2.0283975659229209E-3"/>
  </r>
  <r>
    <n v="29"/>
    <x v="8"/>
    <x v="0"/>
    <x v="0"/>
    <n v="10"/>
    <x v="14"/>
    <x v="5"/>
    <x v="2"/>
    <x v="0"/>
    <n v="199"/>
    <n v="3"/>
    <n v="597"/>
    <n v="3.6363636363636364E-3"/>
    <x v="11"/>
    <n v="2.3809523809523812E-3"/>
    <n v="2.008032128514056E-3"/>
  </r>
  <r>
    <n v="30"/>
    <x v="8"/>
    <x v="0"/>
    <x v="0"/>
    <n v="12"/>
    <x v="16"/>
    <x v="6"/>
    <x v="0"/>
    <x v="1"/>
    <n v="289"/>
    <n v="0"/>
    <n v="0"/>
    <n v="4.11522633744856E-3"/>
    <x v="13"/>
    <n v="2.617801047120419E-3"/>
    <n v="2.0242914979757085E-3"/>
  </r>
  <r>
    <n v="31"/>
    <x v="8"/>
    <x v="0"/>
    <x v="0"/>
    <n v="6"/>
    <x v="11"/>
    <x v="2"/>
    <x v="2"/>
    <x v="2"/>
    <n v="159"/>
    <n v="2"/>
    <n v="318"/>
    <n v="4.4843049327354259E-3"/>
    <x v="8"/>
    <n v="2.4509803921568627E-3"/>
    <n v="2.008032128514056E-3"/>
  </r>
  <r>
    <n v="32"/>
    <x v="8"/>
    <x v="0"/>
    <x v="0"/>
    <n v="6"/>
    <x v="11"/>
    <x v="5"/>
    <x v="2"/>
    <x v="4"/>
    <n v="399"/>
    <n v="3"/>
    <n v="1197"/>
    <n v="3.6363636363636364E-3"/>
    <x v="8"/>
    <n v="2.4630541871921183E-3"/>
    <n v="2.008032128514056E-3"/>
  </r>
  <r>
    <n v="33"/>
    <x v="9"/>
    <x v="0"/>
    <x v="0"/>
    <n v="6"/>
    <x v="11"/>
    <x v="5"/>
    <x v="2"/>
    <x v="3"/>
    <n v="69"/>
    <n v="2"/>
    <n v="138"/>
    <n v="3.6363636363636364E-3"/>
    <x v="8"/>
    <n v="2.6041666666666665E-3"/>
    <n v="2.008032128514056E-3"/>
  </r>
  <r>
    <n v="34"/>
    <x v="10"/>
    <x v="0"/>
    <x v="0"/>
    <n v="1"/>
    <x v="1"/>
    <x v="7"/>
    <x v="1"/>
    <x v="0"/>
    <n v="199"/>
    <n v="8"/>
    <n v="1592"/>
    <n v="4.048582995951417E-3"/>
    <x v="1"/>
    <n v="2.3809523809523812E-3"/>
    <n v="1.9417475728155339E-3"/>
  </r>
  <r>
    <n v="35"/>
    <x v="10"/>
    <x v="0"/>
    <x v="0"/>
    <n v="16"/>
    <x v="4"/>
    <x v="4"/>
    <x v="3"/>
    <x v="0"/>
    <n v="199"/>
    <n v="5"/>
    <n v="995"/>
    <n v="4.048582995951417E-3"/>
    <x v="4"/>
    <n v="2.3809523809523812E-3"/>
    <n v="2.0283975659229209E-3"/>
  </r>
  <r>
    <n v="36"/>
    <x v="10"/>
    <x v="0"/>
    <x v="0"/>
    <n v="13"/>
    <x v="5"/>
    <x v="6"/>
    <x v="0"/>
    <x v="1"/>
    <n v="289"/>
    <n v="1"/>
    <n v="289"/>
    <n v="4.11522633744856E-3"/>
    <x v="5"/>
    <n v="2.617801047120419E-3"/>
    <n v="2.0242914979757085E-3"/>
  </r>
  <r>
    <n v="37"/>
    <x v="10"/>
    <x v="0"/>
    <x v="0"/>
    <n v="13"/>
    <x v="5"/>
    <x v="6"/>
    <x v="0"/>
    <x v="4"/>
    <n v="399"/>
    <n v="4"/>
    <n v="1596"/>
    <n v="4.11522633744856E-3"/>
    <x v="5"/>
    <n v="2.4630541871921183E-3"/>
    <n v="2.0242914979757085E-3"/>
  </r>
  <r>
    <n v="38"/>
    <x v="11"/>
    <x v="0"/>
    <x v="0"/>
    <n v="20"/>
    <x v="8"/>
    <x v="3"/>
    <x v="3"/>
    <x v="4"/>
    <n v="399"/>
    <n v="3"/>
    <n v="1197"/>
    <n v="4.0650406504065045E-3"/>
    <x v="8"/>
    <n v="2.4630541871921183E-3"/>
    <n v="2.0283975659229209E-3"/>
  </r>
  <r>
    <n v="39"/>
    <x v="11"/>
    <x v="0"/>
    <x v="0"/>
    <n v="19"/>
    <x v="13"/>
    <x v="4"/>
    <x v="3"/>
    <x v="3"/>
    <n v="69"/>
    <n v="8"/>
    <n v="552"/>
    <n v="4.048582995951417E-3"/>
    <x v="10"/>
    <n v="2.6041666666666665E-3"/>
    <n v="2.0283975659229209E-3"/>
  </r>
  <r>
    <n v="40"/>
    <x v="11"/>
    <x v="0"/>
    <x v="0"/>
    <n v="14"/>
    <x v="7"/>
    <x v="0"/>
    <x v="0"/>
    <x v="1"/>
    <n v="289"/>
    <n v="3"/>
    <n v="867"/>
    <n v="3.9840637450199202E-3"/>
    <x v="7"/>
    <n v="2.617801047120419E-3"/>
    <n v="2.0242914979757085E-3"/>
  </r>
  <r>
    <n v="41"/>
    <x v="12"/>
    <x v="0"/>
    <x v="0"/>
    <n v="9"/>
    <x v="2"/>
    <x v="2"/>
    <x v="2"/>
    <x v="4"/>
    <n v="399"/>
    <n v="4"/>
    <n v="1596"/>
    <n v="4.4843049327354259E-3"/>
    <x v="2"/>
    <n v="2.4630541871921183E-3"/>
    <n v="2.008032128514056E-3"/>
  </r>
  <r>
    <n v="42"/>
    <x v="12"/>
    <x v="0"/>
    <x v="0"/>
    <n v="17"/>
    <x v="6"/>
    <x v="4"/>
    <x v="3"/>
    <x v="3"/>
    <n v="69"/>
    <n v="5"/>
    <n v="345"/>
    <n v="4.048582995951417E-3"/>
    <x v="6"/>
    <n v="2.6041666666666665E-3"/>
    <n v="2.0283975659229209E-3"/>
  </r>
  <r>
    <n v="43"/>
    <x v="12"/>
    <x v="0"/>
    <x v="0"/>
    <n v="13"/>
    <x v="5"/>
    <x v="6"/>
    <x v="0"/>
    <x v="2"/>
    <n v="159"/>
    <n v="8"/>
    <n v="1272"/>
    <n v="4.11522633744856E-3"/>
    <x v="5"/>
    <n v="2.4509803921568627E-3"/>
    <n v="2.0242914979757085E-3"/>
  </r>
  <r>
    <n v="44"/>
    <x v="12"/>
    <x v="0"/>
    <x v="0"/>
    <n v="7"/>
    <x v="17"/>
    <x v="5"/>
    <x v="2"/>
    <x v="4"/>
    <n v="399"/>
    <n v="5"/>
    <n v="1995"/>
    <n v="3.6363636363636364E-3"/>
    <x v="14"/>
    <n v="2.4630541871921183E-3"/>
    <n v="2.008032128514056E-3"/>
  </r>
  <r>
    <n v="45"/>
    <x v="12"/>
    <x v="0"/>
    <x v="0"/>
    <n v="12"/>
    <x v="16"/>
    <x v="6"/>
    <x v="0"/>
    <x v="1"/>
    <n v="289"/>
    <n v="4"/>
    <n v="1156"/>
    <n v="4.11522633744856E-3"/>
    <x v="13"/>
    <n v="2.617801047120419E-3"/>
    <n v="2.0242914979757085E-3"/>
  </r>
  <r>
    <n v="46"/>
    <x v="12"/>
    <x v="0"/>
    <x v="0"/>
    <n v="14"/>
    <x v="7"/>
    <x v="0"/>
    <x v="0"/>
    <x v="2"/>
    <n v="159"/>
    <n v="7"/>
    <n v="1113"/>
    <n v="3.9840637450199202E-3"/>
    <x v="7"/>
    <n v="2.4509803921568627E-3"/>
    <n v="2.0242914979757085E-3"/>
  </r>
  <r>
    <n v="47"/>
    <x v="12"/>
    <x v="0"/>
    <x v="0"/>
    <n v="17"/>
    <x v="6"/>
    <x v="3"/>
    <x v="3"/>
    <x v="1"/>
    <n v="289"/>
    <n v="0"/>
    <n v="0"/>
    <n v="4.0650406504065045E-3"/>
    <x v="6"/>
    <n v="2.617801047120419E-3"/>
    <n v="2.0283975659229209E-3"/>
  </r>
  <r>
    <n v="48"/>
    <x v="12"/>
    <x v="0"/>
    <x v="0"/>
    <n v="16"/>
    <x v="4"/>
    <x v="3"/>
    <x v="3"/>
    <x v="3"/>
    <n v="69"/>
    <n v="1"/>
    <n v="69"/>
    <n v="4.0650406504065045E-3"/>
    <x v="4"/>
    <n v="2.6041666666666665E-3"/>
    <n v="2.0283975659229209E-3"/>
  </r>
  <r>
    <n v="49"/>
    <x v="12"/>
    <x v="0"/>
    <x v="0"/>
    <n v="4"/>
    <x v="12"/>
    <x v="7"/>
    <x v="1"/>
    <x v="2"/>
    <n v="159"/>
    <n v="5"/>
    <n v="795"/>
    <n v="4.048582995951417E-3"/>
    <x v="9"/>
    <n v="2.4509803921568627E-3"/>
    <n v="1.9417475728155339E-3"/>
  </r>
  <r>
    <n v="50"/>
    <x v="12"/>
    <x v="0"/>
    <x v="0"/>
    <n v="5"/>
    <x v="15"/>
    <x v="7"/>
    <x v="1"/>
    <x v="2"/>
    <n v="159"/>
    <n v="7"/>
    <n v="1113"/>
    <n v="4.048582995951417E-3"/>
    <x v="12"/>
    <n v="2.4509803921568627E-3"/>
    <n v="1.9417475728155339E-3"/>
  </r>
  <r>
    <n v="51"/>
    <x v="12"/>
    <x v="0"/>
    <x v="0"/>
    <n v="19"/>
    <x v="13"/>
    <x v="4"/>
    <x v="3"/>
    <x v="4"/>
    <n v="399"/>
    <n v="6"/>
    <n v="2394"/>
    <n v="4.048582995951417E-3"/>
    <x v="10"/>
    <n v="2.4630541871921183E-3"/>
    <n v="2.0283975659229209E-3"/>
  </r>
  <r>
    <n v="52"/>
    <x v="12"/>
    <x v="0"/>
    <x v="0"/>
    <n v="1"/>
    <x v="1"/>
    <x v="7"/>
    <x v="1"/>
    <x v="3"/>
    <n v="69"/>
    <n v="2"/>
    <n v="138"/>
    <n v="4.048582995951417E-3"/>
    <x v="1"/>
    <n v="2.6041666666666665E-3"/>
    <n v="1.9417475728155339E-3"/>
  </r>
  <r>
    <n v="53"/>
    <x v="13"/>
    <x v="0"/>
    <x v="0"/>
    <n v="17"/>
    <x v="6"/>
    <x v="4"/>
    <x v="3"/>
    <x v="3"/>
    <n v="69"/>
    <n v="7"/>
    <n v="483"/>
    <n v="4.048582995951417E-3"/>
    <x v="6"/>
    <n v="2.6041666666666665E-3"/>
    <n v="2.0283975659229209E-3"/>
  </r>
  <r>
    <n v="54"/>
    <x v="14"/>
    <x v="0"/>
    <x v="0"/>
    <n v="8"/>
    <x v="10"/>
    <x v="5"/>
    <x v="2"/>
    <x v="1"/>
    <n v="289"/>
    <n v="1"/>
    <n v="289"/>
    <n v="3.6363636363636364E-3"/>
    <x v="9"/>
    <n v="2.617801047120419E-3"/>
    <n v="2.008032128514056E-3"/>
  </r>
  <r>
    <n v="55"/>
    <x v="14"/>
    <x v="0"/>
    <x v="0"/>
    <n v="7"/>
    <x v="17"/>
    <x v="5"/>
    <x v="2"/>
    <x v="4"/>
    <n v="399"/>
    <n v="0"/>
    <n v="0"/>
    <n v="3.6363636363636364E-3"/>
    <x v="14"/>
    <n v="2.4630541871921183E-3"/>
    <n v="2.008032128514056E-3"/>
  </r>
  <r>
    <n v="56"/>
    <x v="14"/>
    <x v="0"/>
    <x v="0"/>
    <n v="20"/>
    <x v="8"/>
    <x v="4"/>
    <x v="3"/>
    <x v="3"/>
    <n v="69"/>
    <n v="9"/>
    <n v="621"/>
    <n v="4.048582995951417E-3"/>
    <x v="8"/>
    <n v="2.6041666666666665E-3"/>
    <n v="2.0283975659229209E-3"/>
  </r>
  <r>
    <n v="57"/>
    <x v="14"/>
    <x v="0"/>
    <x v="0"/>
    <n v="8"/>
    <x v="10"/>
    <x v="5"/>
    <x v="2"/>
    <x v="0"/>
    <n v="199"/>
    <n v="5"/>
    <n v="995"/>
    <n v="3.6363636363636364E-3"/>
    <x v="9"/>
    <n v="2.3809523809523812E-3"/>
    <n v="2.008032128514056E-3"/>
  </r>
  <r>
    <n v="58"/>
    <x v="14"/>
    <x v="0"/>
    <x v="0"/>
    <n v="11"/>
    <x v="0"/>
    <x v="0"/>
    <x v="0"/>
    <x v="3"/>
    <n v="69"/>
    <n v="9"/>
    <n v="621"/>
    <n v="3.9840637450199202E-3"/>
    <x v="0"/>
    <n v="2.6041666666666665E-3"/>
    <n v="2.0242914979757085E-3"/>
  </r>
  <r>
    <n v="59"/>
    <x v="14"/>
    <x v="0"/>
    <x v="0"/>
    <n v="9"/>
    <x v="2"/>
    <x v="2"/>
    <x v="2"/>
    <x v="4"/>
    <n v="399"/>
    <n v="7"/>
    <n v="2793"/>
    <n v="4.4843049327354259E-3"/>
    <x v="2"/>
    <n v="2.4630541871921183E-3"/>
    <n v="2.008032128514056E-3"/>
  </r>
  <r>
    <n v="60"/>
    <x v="14"/>
    <x v="0"/>
    <x v="0"/>
    <n v="10"/>
    <x v="14"/>
    <x v="5"/>
    <x v="2"/>
    <x v="0"/>
    <n v="199"/>
    <n v="3"/>
    <n v="597"/>
    <n v="3.6363636363636364E-3"/>
    <x v="11"/>
    <n v="2.3809523809523812E-3"/>
    <n v="2.008032128514056E-3"/>
  </r>
  <r>
    <n v="61"/>
    <x v="15"/>
    <x v="0"/>
    <x v="0"/>
    <n v="2"/>
    <x v="18"/>
    <x v="1"/>
    <x v="1"/>
    <x v="2"/>
    <n v="159"/>
    <n v="8"/>
    <n v="1272"/>
    <n v="3.7313432835820895E-3"/>
    <x v="2"/>
    <n v="2.4509803921568627E-3"/>
    <n v="1.9417475728155339E-3"/>
  </r>
  <r>
    <n v="62"/>
    <x v="16"/>
    <x v="0"/>
    <x v="0"/>
    <n v="20"/>
    <x v="8"/>
    <x v="4"/>
    <x v="3"/>
    <x v="2"/>
    <n v="159"/>
    <n v="9"/>
    <n v="1431"/>
    <n v="4.048582995951417E-3"/>
    <x v="8"/>
    <n v="2.4509803921568627E-3"/>
    <n v="2.0283975659229209E-3"/>
  </r>
  <r>
    <n v="63"/>
    <x v="16"/>
    <x v="0"/>
    <x v="0"/>
    <n v="9"/>
    <x v="2"/>
    <x v="5"/>
    <x v="2"/>
    <x v="1"/>
    <n v="289"/>
    <n v="7"/>
    <n v="2023"/>
    <n v="3.6363636363636364E-3"/>
    <x v="2"/>
    <n v="2.617801047120419E-3"/>
    <n v="2.008032128514056E-3"/>
  </r>
  <r>
    <n v="64"/>
    <x v="17"/>
    <x v="0"/>
    <x v="0"/>
    <n v="9"/>
    <x v="2"/>
    <x v="5"/>
    <x v="2"/>
    <x v="4"/>
    <n v="399"/>
    <n v="1"/>
    <n v="399"/>
    <n v="3.6363636363636364E-3"/>
    <x v="2"/>
    <n v="2.4630541871921183E-3"/>
    <n v="2.008032128514056E-3"/>
  </r>
  <r>
    <n v="65"/>
    <x v="18"/>
    <x v="0"/>
    <x v="0"/>
    <n v="9"/>
    <x v="2"/>
    <x v="5"/>
    <x v="2"/>
    <x v="0"/>
    <n v="199"/>
    <n v="6"/>
    <n v="1194"/>
    <n v="3.6363636363636364E-3"/>
    <x v="2"/>
    <n v="2.3809523809523812E-3"/>
    <n v="2.008032128514056E-3"/>
  </r>
  <r>
    <n v="66"/>
    <x v="18"/>
    <x v="0"/>
    <x v="0"/>
    <n v="10"/>
    <x v="14"/>
    <x v="5"/>
    <x v="2"/>
    <x v="1"/>
    <n v="289"/>
    <n v="3"/>
    <n v="867"/>
    <n v="3.6363636363636364E-3"/>
    <x v="11"/>
    <n v="2.617801047120419E-3"/>
    <n v="2.008032128514056E-3"/>
  </r>
  <r>
    <n v="67"/>
    <x v="19"/>
    <x v="0"/>
    <x v="0"/>
    <n v="16"/>
    <x v="4"/>
    <x v="3"/>
    <x v="3"/>
    <x v="3"/>
    <n v="69"/>
    <n v="2"/>
    <n v="138"/>
    <n v="4.0650406504065045E-3"/>
    <x v="4"/>
    <n v="2.6041666666666665E-3"/>
    <n v="2.0283975659229209E-3"/>
  </r>
  <r>
    <n v="68"/>
    <x v="19"/>
    <x v="0"/>
    <x v="0"/>
    <n v="13"/>
    <x v="5"/>
    <x v="6"/>
    <x v="0"/>
    <x v="0"/>
    <n v="199"/>
    <n v="8"/>
    <n v="1592"/>
    <n v="4.11522633744856E-3"/>
    <x v="5"/>
    <n v="2.3809523809523812E-3"/>
    <n v="2.0242914979757085E-3"/>
  </r>
  <r>
    <n v="69"/>
    <x v="20"/>
    <x v="0"/>
    <x v="0"/>
    <n v="19"/>
    <x v="13"/>
    <x v="4"/>
    <x v="3"/>
    <x v="0"/>
    <n v="199"/>
    <n v="8"/>
    <n v="1592"/>
    <n v="4.048582995951417E-3"/>
    <x v="10"/>
    <n v="2.3809523809523812E-3"/>
    <n v="2.0283975659229209E-3"/>
  </r>
  <r>
    <n v="70"/>
    <x v="20"/>
    <x v="0"/>
    <x v="0"/>
    <n v="6"/>
    <x v="11"/>
    <x v="5"/>
    <x v="2"/>
    <x v="0"/>
    <n v="199"/>
    <n v="0"/>
    <n v="0"/>
    <n v="3.6363636363636364E-3"/>
    <x v="8"/>
    <n v="2.3809523809523812E-3"/>
    <n v="2.008032128514056E-3"/>
  </r>
  <r>
    <n v="71"/>
    <x v="20"/>
    <x v="0"/>
    <x v="0"/>
    <n v="17"/>
    <x v="6"/>
    <x v="3"/>
    <x v="3"/>
    <x v="2"/>
    <n v="159"/>
    <n v="4"/>
    <n v="636"/>
    <n v="4.0650406504065045E-3"/>
    <x v="6"/>
    <n v="2.4509803921568627E-3"/>
    <n v="2.0283975659229209E-3"/>
  </r>
  <r>
    <n v="72"/>
    <x v="21"/>
    <x v="0"/>
    <x v="0"/>
    <n v="15"/>
    <x v="19"/>
    <x v="6"/>
    <x v="0"/>
    <x v="4"/>
    <n v="399"/>
    <n v="4"/>
    <n v="1596"/>
    <n v="4.11522633744856E-3"/>
    <x v="1"/>
    <n v="2.4630541871921183E-3"/>
    <n v="2.0242914979757085E-3"/>
  </r>
  <r>
    <n v="73"/>
    <x v="22"/>
    <x v="0"/>
    <x v="0"/>
    <n v="15"/>
    <x v="19"/>
    <x v="6"/>
    <x v="0"/>
    <x v="2"/>
    <n v="159"/>
    <n v="1"/>
    <n v="159"/>
    <n v="4.11522633744856E-3"/>
    <x v="1"/>
    <n v="2.4509803921568627E-3"/>
    <n v="2.0242914979757085E-3"/>
  </r>
  <r>
    <n v="74"/>
    <x v="22"/>
    <x v="0"/>
    <x v="0"/>
    <n v="20"/>
    <x v="8"/>
    <x v="3"/>
    <x v="3"/>
    <x v="1"/>
    <n v="289"/>
    <n v="1"/>
    <n v="289"/>
    <n v="4.0650406504065045E-3"/>
    <x v="8"/>
    <n v="2.617801047120419E-3"/>
    <n v="2.0283975659229209E-3"/>
  </r>
  <r>
    <n v="75"/>
    <x v="22"/>
    <x v="0"/>
    <x v="0"/>
    <n v="13"/>
    <x v="5"/>
    <x v="0"/>
    <x v="0"/>
    <x v="1"/>
    <n v="289"/>
    <n v="5"/>
    <n v="1445"/>
    <n v="3.9840637450199202E-3"/>
    <x v="5"/>
    <n v="2.617801047120419E-3"/>
    <n v="2.0242914979757085E-3"/>
  </r>
  <r>
    <n v="76"/>
    <x v="23"/>
    <x v="0"/>
    <x v="0"/>
    <n v="18"/>
    <x v="3"/>
    <x v="3"/>
    <x v="3"/>
    <x v="3"/>
    <n v="69"/>
    <n v="7"/>
    <n v="483"/>
    <n v="4.0650406504065045E-3"/>
    <x v="3"/>
    <n v="2.6041666666666665E-3"/>
    <n v="2.0283975659229209E-3"/>
  </r>
  <r>
    <n v="77"/>
    <x v="23"/>
    <x v="0"/>
    <x v="0"/>
    <n v="8"/>
    <x v="10"/>
    <x v="5"/>
    <x v="2"/>
    <x v="3"/>
    <n v="69"/>
    <n v="2"/>
    <n v="138"/>
    <n v="3.6363636363636364E-3"/>
    <x v="9"/>
    <n v="2.6041666666666665E-3"/>
    <n v="2.008032128514056E-3"/>
  </r>
  <r>
    <n v="78"/>
    <x v="23"/>
    <x v="0"/>
    <x v="0"/>
    <n v="5"/>
    <x v="15"/>
    <x v="7"/>
    <x v="1"/>
    <x v="1"/>
    <n v="289"/>
    <n v="1"/>
    <n v="289"/>
    <n v="4.048582995951417E-3"/>
    <x v="12"/>
    <n v="2.617801047120419E-3"/>
    <n v="1.9417475728155339E-3"/>
  </r>
  <r>
    <n v="79"/>
    <x v="23"/>
    <x v="0"/>
    <x v="0"/>
    <n v="19"/>
    <x v="13"/>
    <x v="3"/>
    <x v="3"/>
    <x v="1"/>
    <n v="289"/>
    <n v="8"/>
    <n v="2312"/>
    <n v="4.0650406504065045E-3"/>
    <x v="10"/>
    <n v="2.617801047120419E-3"/>
    <n v="2.0283975659229209E-3"/>
  </r>
  <r>
    <n v="80"/>
    <x v="23"/>
    <x v="0"/>
    <x v="0"/>
    <n v="10"/>
    <x v="14"/>
    <x v="2"/>
    <x v="2"/>
    <x v="1"/>
    <n v="289"/>
    <n v="3"/>
    <n v="867"/>
    <n v="4.4843049327354259E-3"/>
    <x v="11"/>
    <n v="2.617801047120419E-3"/>
    <n v="2.008032128514056E-3"/>
  </r>
  <r>
    <n v="81"/>
    <x v="23"/>
    <x v="0"/>
    <x v="0"/>
    <n v="7"/>
    <x v="17"/>
    <x v="5"/>
    <x v="2"/>
    <x v="4"/>
    <n v="399"/>
    <n v="6"/>
    <n v="2394"/>
    <n v="3.6363636363636364E-3"/>
    <x v="14"/>
    <n v="2.4630541871921183E-3"/>
    <n v="2.008032128514056E-3"/>
  </r>
  <r>
    <n v="82"/>
    <x v="23"/>
    <x v="0"/>
    <x v="0"/>
    <n v="5"/>
    <x v="15"/>
    <x v="1"/>
    <x v="1"/>
    <x v="3"/>
    <n v="69"/>
    <n v="1"/>
    <n v="69"/>
    <n v="3.7313432835820895E-3"/>
    <x v="12"/>
    <n v="2.6041666666666665E-3"/>
    <n v="1.9417475728155339E-3"/>
  </r>
  <r>
    <n v="83"/>
    <x v="23"/>
    <x v="0"/>
    <x v="0"/>
    <n v="10"/>
    <x v="14"/>
    <x v="5"/>
    <x v="2"/>
    <x v="3"/>
    <n v="69"/>
    <n v="2"/>
    <n v="138"/>
    <n v="3.6363636363636364E-3"/>
    <x v="11"/>
    <n v="2.6041666666666665E-3"/>
    <n v="2.008032128514056E-3"/>
  </r>
  <r>
    <n v="84"/>
    <x v="24"/>
    <x v="0"/>
    <x v="0"/>
    <n v="18"/>
    <x v="3"/>
    <x v="4"/>
    <x v="3"/>
    <x v="4"/>
    <n v="399"/>
    <n v="1"/>
    <n v="399"/>
    <n v="4.048582995951417E-3"/>
    <x v="3"/>
    <n v="2.4630541871921183E-3"/>
    <n v="2.0283975659229209E-3"/>
  </r>
  <r>
    <n v="85"/>
    <x v="25"/>
    <x v="0"/>
    <x v="0"/>
    <n v="4"/>
    <x v="12"/>
    <x v="7"/>
    <x v="1"/>
    <x v="4"/>
    <n v="399"/>
    <n v="9"/>
    <n v="3591"/>
    <n v="4.048582995951417E-3"/>
    <x v="9"/>
    <n v="2.4630541871921183E-3"/>
    <n v="1.9417475728155339E-3"/>
  </r>
  <r>
    <n v="86"/>
    <x v="25"/>
    <x v="0"/>
    <x v="0"/>
    <n v="12"/>
    <x v="16"/>
    <x v="0"/>
    <x v="0"/>
    <x v="4"/>
    <n v="399"/>
    <n v="2"/>
    <n v="798"/>
    <n v="3.9840637450199202E-3"/>
    <x v="13"/>
    <n v="2.4630541871921183E-3"/>
    <n v="2.0242914979757085E-3"/>
  </r>
  <r>
    <n v="87"/>
    <x v="26"/>
    <x v="0"/>
    <x v="0"/>
    <n v="17"/>
    <x v="6"/>
    <x v="4"/>
    <x v="3"/>
    <x v="2"/>
    <n v="159"/>
    <n v="3"/>
    <n v="477"/>
    <n v="4.048582995951417E-3"/>
    <x v="6"/>
    <n v="2.4509803921568627E-3"/>
    <n v="2.0283975659229209E-3"/>
  </r>
  <r>
    <n v="88"/>
    <x v="26"/>
    <x v="0"/>
    <x v="0"/>
    <n v="12"/>
    <x v="16"/>
    <x v="0"/>
    <x v="0"/>
    <x v="3"/>
    <n v="69"/>
    <n v="2"/>
    <n v="138"/>
    <n v="3.9840637450199202E-3"/>
    <x v="13"/>
    <n v="2.6041666666666665E-3"/>
    <n v="2.0242914979757085E-3"/>
  </r>
  <r>
    <n v="89"/>
    <x v="26"/>
    <x v="0"/>
    <x v="0"/>
    <n v="8"/>
    <x v="10"/>
    <x v="2"/>
    <x v="2"/>
    <x v="0"/>
    <n v="199"/>
    <n v="5"/>
    <n v="995"/>
    <n v="4.4843049327354259E-3"/>
    <x v="9"/>
    <n v="2.3809523809523812E-3"/>
    <n v="2.008032128514056E-3"/>
  </r>
  <r>
    <n v="90"/>
    <x v="26"/>
    <x v="0"/>
    <x v="0"/>
    <n v="12"/>
    <x v="16"/>
    <x v="6"/>
    <x v="0"/>
    <x v="3"/>
    <n v="69"/>
    <n v="2"/>
    <n v="138"/>
    <n v="4.11522633744856E-3"/>
    <x v="13"/>
    <n v="2.6041666666666665E-3"/>
    <n v="2.0242914979757085E-3"/>
  </r>
  <r>
    <n v="91"/>
    <x v="26"/>
    <x v="0"/>
    <x v="0"/>
    <n v="19"/>
    <x v="13"/>
    <x v="4"/>
    <x v="3"/>
    <x v="1"/>
    <n v="289"/>
    <n v="4"/>
    <n v="1156"/>
    <n v="4.048582995951417E-3"/>
    <x v="10"/>
    <n v="2.617801047120419E-3"/>
    <n v="2.0283975659229209E-3"/>
  </r>
  <r>
    <n v="92"/>
    <x v="27"/>
    <x v="0"/>
    <x v="0"/>
    <n v="20"/>
    <x v="8"/>
    <x v="3"/>
    <x v="3"/>
    <x v="4"/>
    <n v="399"/>
    <n v="6"/>
    <n v="2394"/>
    <n v="4.0650406504065045E-3"/>
    <x v="8"/>
    <n v="2.4630541871921183E-3"/>
    <n v="2.0283975659229209E-3"/>
  </r>
  <r>
    <n v="93"/>
    <x v="28"/>
    <x v="0"/>
    <x v="0"/>
    <n v="7"/>
    <x v="17"/>
    <x v="2"/>
    <x v="2"/>
    <x v="4"/>
    <n v="399"/>
    <n v="1"/>
    <n v="399"/>
    <n v="4.4843049327354259E-3"/>
    <x v="14"/>
    <n v="2.4630541871921183E-3"/>
    <n v="2.008032128514056E-3"/>
  </r>
  <r>
    <n v="94"/>
    <x v="28"/>
    <x v="0"/>
    <x v="0"/>
    <n v="8"/>
    <x v="10"/>
    <x v="2"/>
    <x v="2"/>
    <x v="0"/>
    <n v="199"/>
    <n v="2"/>
    <n v="398"/>
    <n v="4.4843049327354259E-3"/>
    <x v="9"/>
    <n v="2.3809523809523812E-3"/>
    <n v="2.008032128514056E-3"/>
  </r>
  <r>
    <n v="95"/>
    <x v="28"/>
    <x v="0"/>
    <x v="0"/>
    <n v="7"/>
    <x v="17"/>
    <x v="5"/>
    <x v="2"/>
    <x v="3"/>
    <n v="69"/>
    <n v="8"/>
    <n v="552"/>
    <n v="3.6363636363636364E-3"/>
    <x v="14"/>
    <n v="2.6041666666666665E-3"/>
    <n v="2.008032128514056E-3"/>
  </r>
  <r>
    <n v="96"/>
    <x v="29"/>
    <x v="0"/>
    <x v="0"/>
    <n v="15"/>
    <x v="19"/>
    <x v="0"/>
    <x v="0"/>
    <x v="3"/>
    <n v="69"/>
    <n v="9"/>
    <n v="621"/>
    <n v="3.9840637450199202E-3"/>
    <x v="1"/>
    <n v="2.6041666666666665E-3"/>
    <n v="2.0242914979757085E-3"/>
  </r>
  <r>
    <n v="97"/>
    <x v="29"/>
    <x v="0"/>
    <x v="0"/>
    <n v="11"/>
    <x v="0"/>
    <x v="6"/>
    <x v="0"/>
    <x v="3"/>
    <n v="69"/>
    <n v="7"/>
    <n v="483"/>
    <n v="4.11522633744856E-3"/>
    <x v="0"/>
    <n v="2.6041666666666665E-3"/>
    <n v="2.0242914979757085E-3"/>
  </r>
  <r>
    <n v="98"/>
    <x v="29"/>
    <x v="0"/>
    <x v="0"/>
    <n v="19"/>
    <x v="13"/>
    <x v="3"/>
    <x v="3"/>
    <x v="2"/>
    <n v="159"/>
    <n v="8"/>
    <n v="1272"/>
    <n v="4.0650406504065045E-3"/>
    <x v="10"/>
    <n v="2.4509803921568627E-3"/>
    <n v="2.0283975659229209E-3"/>
  </r>
  <r>
    <n v="99"/>
    <x v="29"/>
    <x v="0"/>
    <x v="0"/>
    <n v="8"/>
    <x v="10"/>
    <x v="5"/>
    <x v="2"/>
    <x v="0"/>
    <n v="199"/>
    <n v="9"/>
    <n v="1791"/>
    <n v="3.6363636363636364E-3"/>
    <x v="9"/>
    <n v="2.3809523809523812E-3"/>
    <n v="2.008032128514056E-3"/>
  </r>
  <r>
    <n v="100"/>
    <x v="29"/>
    <x v="0"/>
    <x v="0"/>
    <n v="12"/>
    <x v="16"/>
    <x v="0"/>
    <x v="0"/>
    <x v="0"/>
    <n v="199"/>
    <n v="5"/>
    <n v="995"/>
    <n v="3.9840637450199202E-3"/>
    <x v="13"/>
    <n v="2.3809523809523812E-3"/>
    <n v="2.0242914979757085E-3"/>
  </r>
  <r>
    <n v="101"/>
    <x v="30"/>
    <x v="0"/>
    <x v="0"/>
    <n v="18"/>
    <x v="3"/>
    <x v="3"/>
    <x v="3"/>
    <x v="3"/>
    <n v="69"/>
    <n v="4"/>
    <n v="276"/>
    <n v="4.0650406504065045E-3"/>
    <x v="3"/>
    <n v="2.6041666666666665E-3"/>
    <n v="2.0283975659229209E-3"/>
  </r>
  <r>
    <n v="102"/>
    <x v="31"/>
    <x v="1"/>
    <x v="0"/>
    <n v="10"/>
    <x v="14"/>
    <x v="2"/>
    <x v="2"/>
    <x v="3"/>
    <n v="69"/>
    <n v="4"/>
    <n v="276"/>
    <n v="4.4843049327354259E-3"/>
    <x v="11"/>
    <n v="2.6041666666666665E-3"/>
    <n v="2.008032128514056E-3"/>
  </r>
  <r>
    <n v="103"/>
    <x v="31"/>
    <x v="1"/>
    <x v="0"/>
    <n v="20"/>
    <x v="8"/>
    <x v="4"/>
    <x v="3"/>
    <x v="3"/>
    <n v="69"/>
    <n v="6"/>
    <n v="414"/>
    <n v="4.048582995951417E-3"/>
    <x v="8"/>
    <n v="2.6041666666666665E-3"/>
    <n v="2.0283975659229209E-3"/>
  </r>
  <r>
    <n v="104"/>
    <x v="32"/>
    <x v="1"/>
    <x v="0"/>
    <n v="4"/>
    <x v="12"/>
    <x v="7"/>
    <x v="1"/>
    <x v="4"/>
    <n v="399"/>
    <n v="1"/>
    <n v="399"/>
    <n v="4.048582995951417E-3"/>
    <x v="9"/>
    <n v="2.4630541871921183E-3"/>
    <n v="1.9417475728155339E-3"/>
  </r>
  <r>
    <n v="105"/>
    <x v="32"/>
    <x v="1"/>
    <x v="0"/>
    <n v="11"/>
    <x v="0"/>
    <x v="0"/>
    <x v="0"/>
    <x v="2"/>
    <n v="159"/>
    <n v="0"/>
    <n v="0"/>
    <n v="3.9840637450199202E-3"/>
    <x v="0"/>
    <n v="2.4509803921568627E-3"/>
    <n v="2.0242914979757085E-3"/>
  </r>
  <r>
    <n v="106"/>
    <x v="32"/>
    <x v="1"/>
    <x v="0"/>
    <n v="2"/>
    <x v="18"/>
    <x v="7"/>
    <x v="1"/>
    <x v="2"/>
    <n v="159"/>
    <n v="5"/>
    <n v="795"/>
    <n v="4.048582995951417E-3"/>
    <x v="2"/>
    <n v="2.4509803921568627E-3"/>
    <n v="1.9417475728155339E-3"/>
  </r>
  <r>
    <n v="107"/>
    <x v="32"/>
    <x v="1"/>
    <x v="0"/>
    <n v="7"/>
    <x v="17"/>
    <x v="2"/>
    <x v="2"/>
    <x v="2"/>
    <n v="159"/>
    <n v="5"/>
    <n v="795"/>
    <n v="4.4843049327354259E-3"/>
    <x v="14"/>
    <n v="2.4509803921568627E-3"/>
    <n v="2.008032128514056E-3"/>
  </r>
  <r>
    <n v="108"/>
    <x v="32"/>
    <x v="1"/>
    <x v="0"/>
    <n v="15"/>
    <x v="19"/>
    <x v="6"/>
    <x v="0"/>
    <x v="4"/>
    <n v="399"/>
    <n v="2"/>
    <n v="798"/>
    <n v="4.11522633744856E-3"/>
    <x v="1"/>
    <n v="2.4630541871921183E-3"/>
    <n v="2.0242914979757085E-3"/>
  </r>
  <r>
    <n v="109"/>
    <x v="32"/>
    <x v="1"/>
    <x v="0"/>
    <n v="20"/>
    <x v="8"/>
    <x v="3"/>
    <x v="3"/>
    <x v="2"/>
    <n v="159"/>
    <n v="7"/>
    <n v="1113"/>
    <n v="4.0650406504065045E-3"/>
    <x v="8"/>
    <n v="2.4509803921568627E-3"/>
    <n v="2.0283975659229209E-3"/>
  </r>
  <r>
    <n v="110"/>
    <x v="33"/>
    <x v="1"/>
    <x v="0"/>
    <n v="16"/>
    <x v="4"/>
    <x v="3"/>
    <x v="3"/>
    <x v="0"/>
    <n v="199"/>
    <n v="6"/>
    <n v="1194"/>
    <n v="4.0650406504065045E-3"/>
    <x v="4"/>
    <n v="2.3809523809523812E-3"/>
    <n v="2.0283975659229209E-3"/>
  </r>
  <r>
    <n v="111"/>
    <x v="33"/>
    <x v="1"/>
    <x v="0"/>
    <n v="19"/>
    <x v="13"/>
    <x v="4"/>
    <x v="3"/>
    <x v="4"/>
    <n v="399"/>
    <n v="6"/>
    <n v="2394"/>
    <n v="4.048582995951417E-3"/>
    <x v="10"/>
    <n v="2.4630541871921183E-3"/>
    <n v="2.0283975659229209E-3"/>
  </r>
  <r>
    <n v="112"/>
    <x v="34"/>
    <x v="1"/>
    <x v="0"/>
    <n v="1"/>
    <x v="1"/>
    <x v="1"/>
    <x v="1"/>
    <x v="4"/>
    <n v="399"/>
    <n v="2"/>
    <n v="798"/>
    <n v="3.7313432835820895E-3"/>
    <x v="1"/>
    <n v="2.4630541871921183E-3"/>
    <n v="1.9417475728155339E-3"/>
  </r>
  <r>
    <n v="113"/>
    <x v="35"/>
    <x v="1"/>
    <x v="0"/>
    <n v="17"/>
    <x v="6"/>
    <x v="3"/>
    <x v="3"/>
    <x v="4"/>
    <n v="399"/>
    <n v="5"/>
    <n v="1995"/>
    <n v="4.0650406504065045E-3"/>
    <x v="6"/>
    <n v="2.4630541871921183E-3"/>
    <n v="2.0283975659229209E-3"/>
  </r>
  <r>
    <n v="114"/>
    <x v="35"/>
    <x v="1"/>
    <x v="0"/>
    <n v="9"/>
    <x v="2"/>
    <x v="2"/>
    <x v="2"/>
    <x v="2"/>
    <n v="159"/>
    <n v="4"/>
    <n v="636"/>
    <n v="4.4843049327354259E-3"/>
    <x v="2"/>
    <n v="2.4509803921568627E-3"/>
    <n v="2.008032128514056E-3"/>
  </r>
  <r>
    <n v="115"/>
    <x v="35"/>
    <x v="1"/>
    <x v="0"/>
    <n v="2"/>
    <x v="18"/>
    <x v="7"/>
    <x v="1"/>
    <x v="3"/>
    <n v="69"/>
    <n v="7"/>
    <n v="483"/>
    <n v="4.048582995951417E-3"/>
    <x v="2"/>
    <n v="2.6041666666666665E-3"/>
    <n v="1.9417475728155339E-3"/>
  </r>
  <r>
    <n v="116"/>
    <x v="35"/>
    <x v="1"/>
    <x v="0"/>
    <n v="14"/>
    <x v="7"/>
    <x v="0"/>
    <x v="0"/>
    <x v="3"/>
    <n v="69"/>
    <n v="7"/>
    <n v="483"/>
    <n v="3.9840637450199202E-3"/>
    <x v="7"/>
    <n v="2.6041666666666665E-3"/>
    <n v="2.0242914979757085E-3"/>
  </r>
  <r>
    <n v="117"/>
    <x v="35"/>
    <x v="1"/>
    <x v="0"/>
    <n v="14"/>
    <x v="7"/>
    <x v="0"/>
    <x v="0"/>
    <x v="4"/>
    <n v="399"/>
    <n v="7"/>
    <n v="2793"/>
    <n v="3.9840637450199202E-3"/>
    <x v="7"/>
    <n v="2.4630541871921183E-3"/>
    <n v="2.0242914979757085E-3"/>
  </r>
  <r>
    <n v="118"/>
    <x v="36"/>
    <x v="1"/>
    <x v="0"/>
    <n v="5"/>
    <x v="15"/>
    <x v="1"/>
    <x v="1"/>
    <x v="1"/>
    <n v="289"/>
    <n v="2"/>
    <n v="578"/>
    <n v="3.7313432835820895E-3"/>
    <x v="12"/>
    <n v="2.617801047120419E-3"/>
    <n v="1.9417475728155339E-3"/>
  </r>
  <r>
    <n v="119"/>
    <x v="36"/>
    <x v="1"/>
    <x v="0"/>
    <n v="5"/>
    <x v="15"/>
    <x v="1"/>
    <x v="1"/>
    <x v="0"/>
    <n v="199"/>
    <n v="2"/>
    <n v="398"/>
    <n v="3.7313432835820895E-3"/>
    <x v="12"/>
    <n v="2.3809523809523812E-3"/>
    <n v="1.9417475728155339E-3"/>
  </r>
  <r>
    <n v="120"/>
    <x v="36"/>
    <x v="1"/>
    <x v="0"/>
    <n v="14"/>
    <x v="7"/>
    <x v="0"/>
    <x v="0"/>
    <x v="2"/>
    <n v="159"/>
    <n v="3"/>
    <n v="477"/>
    <n v="3.9840637450199202E-3"/>
    <x v="7"/>
    <n v="2.4509803921568627E-3"/>
    <n v="2.0242914979757085E-3"/>
  </r>
  <r>
    <n v="121"/>
    <x v="37"/>
    <x v="1"/>
    <x v="0"/>
    <n v="15"/>
    <x v="19"/>
    <x v="0"/>
    <x v="0"/>
    <x v="0"/>
    <n v="199"/>
    <n v="3"/>
    <n v="597"/>
    <n v="3.9840637450199202E-3"/>
    <x v="1"/>
    <n v="2.3809523809523812E-3"/>
    <n v="2.0242914979757085E-3"/>
  </r>
  <r>
    <n v="122"/>
    <x v="38"/>
    <x v="1"/>
    <x v="0"/>
    <n v="8"/>
    <x v="10"/>
    <x v="5"/>
    <x v="2"/>
    <x v="3"/>
    <n v="69"/>
    <n v="6"/>
    <n v="414"/>
    <n v="3.6363636363636364E-3"/>
    <x v="9"/>
    <n v="2.6041666666666665E-3"/>
    <n v="2.008032128514056E-3"/>
  </r>
  <r>
    <n v="123"/>
    <x v="38"/>
    <x v="1"/>
    <x v="0"/>
    <n v="2"/>
    <x v="18"/>
    <x v="1"/>
    <x v="1"/>
    <x v="1"/>
    <n v="289"/>
    <n v="6"/>
    <n v="1734"/>
    <n v="3.7313432835820895E-3"/>
    <x v="2"/>
    <n v="2.617801047120419E-3"/>
    <n v="1.9417475728155339E-3"/>
  </r>
  <r>
    <n v="124"/>
    <x v="38"/>
    <x v="1"/>
    <x v="0"/>
    <n v="4"/>
    <x v="12"/>
    <x v="7"/>
    <x v="1"/>
    <x v="1"/>
    <n v="289"/>
    <n v="7"/>
    <n v="2023"/>
    <n v="4.048582995951417E-3"/>
    <x v="9"/>
    <n v="2.617801047120419E-3"/>
    <n v="1.9417475728155339E-3"/>
  </r>
  <r>
    <n v="125"/>
    <x v="38"/>
    <x v="1"/>
    <x v="0"/>
    <n v="10"/>
    <x v="14"/>
    <x v="2"/>
    <x v="2"/>
    <x v="2"/>
    <n v="159"/>
    <n v="0"/>
    <n v="0"/>
    <n v="4.4843049327354259E-3"/>
    <x v="11"/>
    <n v="2.4509803921568627E-3"/>
    <n v="2.008032128514056E-3"/>
  </r>
  <r>
    <n v="126"/>
    <x v="38"/>
    <x v="1"/>
    <x v="0"/>
    <n v="18"/>
    <x v="3"/>
    <x v="3"/>
    <x v="3"/>
    <x v="4"/>
    <n v="399"/>
    <n v="4"/>
    <n v="1596"/>
    <n v="4.0650406504065045E-3"/>
    <x v="3"/>
    <n v="2.4630541871921183E-3"/>
    <n v="2.0283975659229209E-3"/>
  </r>
  <r>
    <n v="127"/>
    <x v="38"/>
    <x v="1"/>
    <x v="0"/>
    <n v="8"/>
    <x v="10"/>
    <x v="5"/>
    <x v="2"/>
    <x v="2"/>
    <n v="159"/>
    <n v="4"/>
    <n v="636"/>
    <n v="3.6363636363636364E-3"/>
    <x v="9"/>
    <n v="2.4509803921568627E-3"/>
    <n v="2.008032128514056E-3"/>
  </r>
  <r>
    <n v="128"/>
    <x v="39"/>
    <x v="1"/>
    <x v="0"/>
    <n v="11"/>
    <x v="0"/>
    <x v="6"/>
    <x v="0"/>
    <x v="0"/>
    <n v="199"/>
    <n v="0"/>
    <n v="0"/>
    <n v="4.11522633744856E-3"/>
    <x v="0"/>
    <n v="2.3809523809523812E-3"/>
    <n v="2.0242914979757085E-3"/>
  </r>
  <r>
    <n v="129"/>
    <x v="40"/>
    <x v="1"/>
    <x v="0"/>
    <n v="6"/>
    <x v="11"/>
    <x v="2"/>
    <x v="2"/>
    <x v="0"/>
    <n v="199"/>
    <n v="8"/>
    <n v="1592"/>
    <n v="4.4843049327354259E-3"/>
    <x v="8"/>
    <n v="2.3809523809523812E-3"/>
    <n v="2.008032128514056E-3"/>
  </r>
  <r>
    <n v="130"/>
    <x v="41"/>
    <x v="1"/>
    <x v="0"/>
    <n v="16"/>
    <x v="4"/>
    <x v="3"/>
    <x v="3"/>
    <x v="0"/>
    <n v="199"/>
    <n v="0"/>
    <n v="0"/>
    <n v="4.0650406504065045E-3"/>
    <x v="4"/>
    <n v="2.3809523809523812E-3"/>
    <n v="2.0283975659229209E-3"/>
  </r>
  <r>
    <n v="131"/>
    <x v="41"/>
    <x v="1"/>
    <x v="0"/>
    <n v="10"/>
    <x v="14"/>
    <x v="2"/>
    <x v="2"/>
    <x v="4"/>
    <n v="399"/>
    <n v="3"/>
    <n v="1197"/>
    <n v="4.4843049327354259E-3"/>
    <x v="11"/>
    <n v="2.4630541871921183E-3"/>
    <n v="2.008032128514056E-3"/>
  </r>
  <r>
    <n v="132"/>
    <x v="41"/>
    <x v="1"/>
    <x v="0"/>
    <n v="7"/>
    <x v="17"/>
    <x v="2"/>
    <x v="2"/>
    <x v="2"/>
    <n v="159"/>
    <n v="9"/>
    <n v="1431"/>
    <n v="4.4843049327354259E-3"/>
    <x v="14"/>
    <n v="2.4509803921568627E-3"/>
    <n v="2.008032128514056E-3"/>
  </r>
  <r>
    <n v="133"/>
    <x v="41"/>
    <x v="1"/>
    <x v="0"/>
    <n v="12"/>
    <x v="16"/>
    <x v="0"/>
    <x v="0"/>
    <x v="4"/>
    <n v="399"/>
    <n v="9"/>
    <n v="3591"/>
    <n v="3.9840637450199202E-3"/>
    <x v="13"/>
    <n v="2.4630541871921183E-3"/>
    <n v="2.0242914979757085E-3"/>
  </r>
  <r>
    <n v="134"/>
    <x v="42"/>
    <x v="1"/>
    <x v="0"/>
    <n v="13"/>
    <x v="5"/>
    <x v="0"/>
    <x v="0"/>
    <x v="2"/>
    <n v="159"/>
    <n v="7"/>
    <n v="1113"/>
    <n v="3.9840637450199202E-3"/>
    <x v="5"/>
    <n v="2.4509803921568627E-3"/>
    <n v="2.0242914979757085E-3"/>
  </r>
  <r>
    <n v="135"/>
    <x v="42"/>
    <x v="1"/>
    <x v="0"/>
    <n v="16"/>
    <x v="4"/>
    <x v="3"/>
    <x v="3"/>
    <x v="3"/>
    <n v="69"/>
    <n v="5"/>
    <n v="345"/>
    <n v="4.0650406504065045E-3"/>
    <x v="4"/>
    <n v="2.6041666666666665E-3"/>
    <n v="2.0283975659229209E-3"/>
  </r>
  <r>
    <n v="136"/>
    <x v="43"/>
    <x v="1"/>
    <x v="0"/>
    <n v="6"/>
    <x v="11"/>
    <x v="5"/>
    <x v="2"/>
    <x v="0"/>
    <n v="199"/>
    <n v="9"/>
    <n v="1791"/>
    <n v="3.6363636363636364E-3"/>
    <x v="8"/>
    <n v="2.3809523809523812E-3"/>
    <n v="2.008032128514056E-3"/>
  </r>
  <r>
    <n v="137"/>
    <x v="43"/>
    <x v="1"/>
    <x v="0"/>
    <n v="12"/>
    <x v="16"/>
    <x v="6"/>
    <x v="0"/>
    <x v="4"/>
    <n v="399"/>
    <n v="3"/>
    <n v="1197"/>
    <n v="4.11522633744856E-3"/>
    <x v="13"/>
    <n v="2.4630541871921183E-3"/>
    <n v="2.0242914979757085E-3"/>
  </r>
  <r>
    <n v="138"/>
    <x v="43"/>
    <x v="1"/>
    <x v="0"/>
    <n v="14"/>
    <x v="7"/>
    <x v="6"/>
    <x v="0"/>
    <x v="4"/>
    <n v="399"/>
    <n v="3"/>
    <n v="1197"/>
    <n v="4.11522633744856E-3"/>
    <x v="7"/>
    <n v="2.4630541871921183E-3"/>
    <n v="2.0242914979757085E-3"/>
  </r>
  <r>
    <n v="139"/>
    <x v="43"/>
    <x v="1"/>
    <x v="0"/>
    <n v="13"/>
    <x v="5"/>
    <x v="0"/>
    <x v="0"/>
    <x v="3"/>
    <n v="69"/>
    <n v="4"/>
    <n v="276"/>
    <n v="3.9840637450199202E-3"/>
    <x v="5"/>
    <n v="2.6041666666666665E-3"/>
    <n v="2.0242914979757085E-3"/>
  </r>
  <r>
    <n v="140"/>
    <x v="43"/>
    <x v="1"/>
    <x v="0"/>
    <n v="15"/>
    <x v="19"/>
    <x v="6"/>
    <x v="0"/>
    <x v="4"/>
    <n v="399"/>
    <n v="8"/>
    <n v="3192"/>
    <n v="4.11522633744856E-3"/>
    <x v="1"/>
    <n v="2.4630541871921183E-3"/>
    <n v="2.0242914979757085E-3"/>
  </r>
  <r>
    <n v="141"/>
    <x v="43"/>
    <x v="1"/>
    <x v="0"/>
    <n v="10"/>
    <x v="14"/>
    <x v="2"/>
    <x v="2"/>
    <x v="2"/>
    <n v="159"/>
    <n v="8"/>
    <n v="1272"/>
    <n v="4.4843049327354259E-3"/>
    <x v="11"/>
    <n v="2.4509803921568627E-3"/>
    <n v="2.008032128514056E-3"/>
  </r>
  <r>
    <n v="142"/>
    <x v="43"/>
    <x v="1"/>
    <x v="0"/>
    <n v="10"/>
    <x v="14"/>
    <x v="2"/>
    <x v="2"/>
    <x v="1"/>
    <n v="289"/>
    <n v="4"/>
    <n v="1156"/>
    <n v="4.4843049327354259E-3"/>
    <x v="11"/>
    <n v="2.617801047120419E-3"/>
    <n v="2.008032128514056E-3"/>
  </r>
  <r>
    <n v="143"/>
    <x v="43"/>
    <x v="1"/>
    <x v="0"/>
    <n v="7"/>
    <x v="17"/>
    <x v="5"/>
    <x v="2"/>
    <x v="1"/>
    <n v="289"/>
    <n v="5"/>
    <n v="1445"/>
    <n v="3.6363636363636364E-3"/>
    <x v="14"/>
    <n v="2.617801047120419E-3"/>
    <n v="2.008032128514056E-3"/>
  </r>
  <r>
    <n v="144"/>
    <x v="43"/>
    <x v="1"/>
    <x v="0"/>
    <n v="13"/>
    <x v="5"/>
    <x v="6"/>
    <x v="0"/>
    <x v="2"/>
    <n v="159"/>
    <n v="2"/>
    <n v="318"/>
    <n v="4.11522633744856E-3"/>
    <x v="5"/>
    <n v="2.4509803921568627E-3"/>
    <n v="2.0242914979757085E-3"/>
  </r>
  <r>
    <n v="145"/>
    <x v="43"/>
    <x v="1"/>
    <x v="0"/>
    <n v="6"/>
    <x v="11"/>
    <x v="2"/>
    <x v="2"/>
    <x v="0"/>
    <n v="199"/>
    <n v="6"/>
    <n v="1194"/>
    <n v="4.4843049327354259E-3"/>
    <x v="8"/>
    <n v="2.3809523809523812E-3"/>
    <n v="2.008032128514056E-3"/>
  </r>
  <r>
    <n v="146"/>
    <x v="43"/>
    <x v="1"/>
    <x v="0"/>
    <n v="8"/>
    <x v="10"/>
    <x v="5"/>
    <x v="2"/>
    <x v="0"/>
    <n v="199"/>
    <n v="2"/>
    <n v="398"/>
    <n v="3.6363636363636364E-3"/>
    <x v="9"/>
    <n v="2.3809523809523812E-3"/>
    <n v="2.008032128514056E-3"/>
  </r>
  <r>
    <n v="147"/>
    <x v="43"/>
    <x v="1"/>
    <x v="0"/>
    <n v="13"/>
    <x v="5"/>
    <x v="6"/>
    <x v="0"/>
    <x v="2"/>
    <n v="159"/>
    <n v="5"/>
    <n v="795"/>
    <n v="4.11522633744856E-3"/>
    <x v="5"/>
    <n v="2.4509803921568627E-3"/>
    <n v="2.0242914979757085E-3"/>
  </r>
  <r>
    <n v="148"/>
    <x v="43"/>
    <x v="1"/>
    <x v="0"/>
    <n v="2"/>
    <x v="18"/>
    <x v="7"/>
    <x v="1"/>
    <x v="4"/>
    <n v="399"/>
    <n v="2"/>
    <n v="798"/>
    <n v="4.048582995951417E-3"/>
    <x v="2"/>
    <n v="2.4630541871921183E-3"/>
    <n v="1.9417475728155339E-3"/>
  </r>
  <r>
    <n v="149"/>
    <x v="43"/>
    <x v="1"/>
    <x v="0"/>
    <n v="12"/>
    <x v="16"/>
    <x v="6"/>
    <x v="0"/>
    <x v="1"/>
    <n v="289"/>
    <n v="8"/>
    <n v="2312"/>
    <n v="4.11522633744856E-3"/>
    <x v="13"/>
    <n v="2.617801047120419E-3"/>
    <n v="2.0242914979757085E-3"/>
  </r>
  <r>
    <n v="150"/>
    <x v="43"/>
    <x v="1"/>
    <x v="0"/>
    <n v="8"/>
    <x v="10"/>
    <x v="5"/>
    <x v="2"/>
    <x v="0"/>
    <n v="199"/>
    <n v="1"/>
    <n v="199"/>
    <n v="3.6363636363636364E-3"/>
    <x v="9"/>
    <n v="2.3809523809523812E-3"/>
    <n v="2.008032128514056E-3"/>
  </r>
  <r>
    <n v="151"/>
    <x v="43"/>
    <x v="1"/>
    <x v="0"/>
    <n v="20"/>
    <x v="8"/>
    <x v="3"/>
    <x v="3"/>
    <x v="0"/>
    <n v="199"/>
    <n v="8"/>
    <n v="1592"/>
    <n v="4.0650406504065045E-3"/>
    <x v="8"/>
    <n v="2.3809523809523812E-3"/>
    <n v="2.0283975659229209E-3"/>
  </r>
  <r>
    <n v="152"/>
    <x v="43"/>
    <x v="1"/>
    <x v="0"/>
    <n v="12"/>
    <x v="16"/>
    <x v="0"/>
    <x v="0"/>
    <x v="2"/>
    <n v="159"/>
    <n v="6"/>
    <n v="954"/>
    <n v="3.9840637450199202E-3"/>
    <x v="13"/>
    <n v="2.4509803921568627E-3"/>
    <n v="2.0242914979757085E-3"/>
  </r>
  <r>
    <n v="153"/>
    <x v="43"/>
    <x v="1"/>
    <x v="0"/>
    <n v="2"/>
    <x v="18"/>
    <x v="7"/>
    <x v="1"/>
    <x v="1"/>
    <n v="289"/>
    <n v="2"/>
    <n v="578"/>
    <n v="4.048582995951417E-3"/>
    <x v="2"/>
    <n v="2.617801047120419E-3"/>
    <n v="1.9417475728155339E-3"/>
  </r>
  <r>
    <n v="154"/>
    <x v="44"/>
    <x v="1"/>
    <x v="0"/>
    <n v="8"/>
    <x v="10"/>
    <x v="2"/>
    <x v="2"/>
    <x v="3"/>
    <n v="69"/>
    <n v="8"/>
    <n v="552"/>
    <n v="4.4843049327354259E-3"/>
    <x v="9"/>
    <n v="2.6041666666666665E-3"/>
    <n v="2.008032128514056E-3"/>
  </r>
  <r>
    <n v="155"/>
    <x v="45"/>
    <x v="1"/>
    <x v="0"/>
    <n v="15"/>
    <x v="19"/>
    <x v="0"/>
    <x v="0"/>
    <x v="0"/>
    <n v="199"/>
    <n v="9"/>
    <n v="1791"/>
    <n v="3.9840637450199202E-3"/>
    <x v="1"/>
    <n v="2.3809523809523812E-3"/>
    <n v="2.0242914979757085E-3"/>
  </r>
  <r>
    <n v="156"/>
    <x v="45"/>
    <x v="1"/>
    <x v="0"/>
    <n v="18"/>
    <x v="3"/>
    <x v="4"/>
    <x v="3"/>
    <x v="2"/>
    <n v="159"/>
    <n v="4"/>
    <n v="636"/>
    <n v="4.048582995951417E-3"/>
    <x v="3"/>
    <n v="2.4509803921568627E-3"/>
    <n v="2.0283975659229209E-3"/>
  </r>
  <r>
    <n v="157"/>
    <x v="46"/>
    <x v="1"/>
    <x v="0"/>
    <n v="13"/>
    <x v="5"/>
    <x v="0"/>
    <x v="0"/>
    <x v="1"/>
    <n v="289"/>
    <n v="3"/>
    <n v="867"/>
    <n v="3.9840637450199202E-3"/>
    <x v="5"/>
    <n v="2.617801047120419E-3"/>
    <n v="2.0242914979757085E-3"/>
  </r>
  <r>
    <n v="158"/>
    <x v="46"/>
    <x v="1"/>
    <x v="0"/>
    <n v="11"/>
    <x v="0"/>
    <x v="6"/>
    <x v="0"/>
    <x v="0"/>
    <n v="199"/>
    <n v="4"/>
    <n v="796"/>
    <n v="4.11522633744856E-3"/>
    <x v="0"/>
    <n v="2.3809523809523812E-3"/>
    <n v="2.0242914979757085E-3"/>
  </r>
  <r>
    <n v="159"/>
    <x v="46"/>
    <x v="1"/>
    <x v="0"/>
    <n v="20"/>
    <x v="8"/>
    <x v="3"/>
    <x v="3"/>
    <x v="2"/>
    <n v="159"/>
    <n v="6"/>
    <n v="954"/>
    <n v="4.0650406504065045E-3"/>
    <x v="8"/>
    <n v="2.4509803921568627E-3"/>
    <n v="2.0283975659229209E-3"/>
  </r>
  <r>
    <n v="160"/>
    <x v="46"/>
    <x v="1"/>
    <x v="0"/>
    <n v="1"/>
    <x v="1"/>
    <x v="1"/>
    <x v="1"/>
    <x v="0"/>
    <n v="199"/>
    <n v="9"/>
    <n v="1791"/>
    <n v="3.7313432835820895E-3"/>
    <x v="1"/>
    <n v="2.3809523809523812E-3"/>
    <n v="1.9417475728155339E-3"/>
  </r>
  <r>
    <n v="161"/>
    <x v="46"/>
    <x v="1"/>
    <x v="0"/>
    <n v="8"/>
    <x v="10"/>
    <x v="5"/>
    <x v="2"/>
    <x v="0"/>
    <n v="199"/>
    <n v="2"/>
    <n v="398"/>
    <n v="3.6363636363636364E-3"/>
    <x v="9"/>
    <n v="2.3809523809523812E-3"/>
    <n v="2.008032128514056E-3"/>
  </r>
  <r>
    <n v="162"/>
    <x v="46"/>
    <x v="1"/>
    <x v="0"/>
    <n v="15"/>
    <x v="19"/>
    <x v="6"/>
    <x v="0"/>
    <x v="3"/>
    <n v="69"/>
    <n v="5"/>
    <n v="345"/>
    <n v="4.11522633744856E-3"/>
    <x v="1"/>
    <n v="2.6041666666666665E-3"/>
    <n v="2.0242914979757085E-3"/>
  </r>
  <r>
    <n v="163"/>
    <x v="46"/>
    <x v="1"/>
    <x v="0"/>
    <n v="19"/>
    <x v="13"/>
    <x v="3"/>
    <x v="3"/>
    <x v="1"/>
    <n v="289"/>
    <n v="7"/>
    <n v="2023"/>
    <n v="4.0650406504065045E-3"/>
    <x v="10"/>
    <n v="2.617801047120419E-3"/>
    <n v="2.0283975659229209E-3"/>
  </r>
  <r>
    <n v="164"/>
    <x v="47"/>
    <x v="1"/>
    <x v="0"/>
    <n v="13"/>
    <x v="5"/>
    <x v="6"/>
    <x v="0"/>
    <x v="3"/>
    <n v="69"/>
    <n v="1"/>
    <n v="69"/>
    <n v="4.11522633744856E-3"/>
    <x v="5"/>
    <n v="2.6041666666666665E-3"/>
    <n v="2.0242914979757085E-3"/>
  </r>
  <r>
    <n v="165"/>
    <x v="47"/>
    <x v="1"/>
    <x v="0"/>
    <n v="4"/>
    <x v="12"/>
    <x v="1"/>
    <x v="1"/>
    <x v="2"/>
    <n v="159"/>
    <n v="1"/>
    <n v="159"/>
    <n v="3.7313432835820895E-3"/>
    <x v="9"/>
    <n v="2.4509803921568627E-3"/>
    <n v="1.9417475728155339E-3"/>
  </r>
  <r>
    <n v="166"/>
    <x v="48"/>
    <x v="1"/>
    <x v="0"/>
    <n v="15"/>
    <x v="19"/>
    <x v="0"/>
    <x v="0"/>
    <x v="3"/>
    <n v="69"/>
    <n v="0"/>
    <n v="0"/>
    <n v="3.9840637450199202E-3"/>
    <x v="1"/>
    <n v="2.6041666666666665E-3"/>
    <n v="2.0242914979757085E-3"/>
  </r>
  <r>
    <n v="167"/>
    <x v="48"/>
    <x v="1"/>
    <x v="0"/>
    <n v="12"/>
    <x v="16"/>
    <x v="6"/>
    <x v="0"/>
    <x v="3"/>
    <n v="69"/>
    <n v="1"/>
    <n v="69"/>
    <n v="4.11522633744856E-3"/>
    <x v="13"/>
    <n v="2.6041666666666665E-3"/>
    <n v="2.0242914979757085E-3"/>
  </r>
  <r>
    <n v="168"/>
    <x v="48"/>
    <x v="1"/>
    <x v="0"/>
    <n v="7"/>
    <x v="17"/>
    <x v="2"/>
    <x v="2"/>
    <x v="2"/>
    <n v="159"/>
    <n v="2"/>
    <n v="318"/>
    <n v="4.4843049327354259E-3"/>
    <x v="14"/>
    <n v="2.4509803921568627E-3"/>
    <n v="2.008032128514056E-3"/>
  </r>
  <r>
    <n v="169"/>
    <x v="48"/>
    <x v="1"/>
    <x v="0"/>
    <n v="10"/>
    <x v="14"/>
    <x v="5"/>
    <x v="2"/>
    <x v="3"/>
    <n v="69"/>
    <n v="4"/>
    <n v="276"/>
    <n v="3.6363636363636364E-3"/>
    <x v="11"/>
    <n v="2.6041666666666665E-3"/>
    <n v="2.008032128514056E-3"/>
  </r>
  <r>
    <n v="170"/>
    <x v="48"/>
    <x v="1"/>
    <x v="0"/>
    <n v="6"/>
    <x v="11"/>
    <x v="5"/>
    <x v="2"/>
    <x v="3"/>
    <n v="69"/>
    <n v="3"/>
    <n v="207"/>
    <n v="3.6363636363636364E-3"/>
    <x v="8"/>
    <n v="2.6041666666666665E-3"/>
    <n v="2.008032128514056E-3"/>
  </r>
  <r>
    <n v="171"/>
    <x v="49"/>
    <x v="1"/>
    <x v="0"/>
    <n v="8"/>
    <x v="10"/>
    <x v="5"/>
    <x v="2"/>
    <x v="4"/>
    <n v="399"/>
    <n v="6"/>
    <n v="2394"/>
    <n v="3.6363636363636364E-3"/>
    <x v="9"/>
    <n v="2.4630541871921183E-3"/>
    <n v="2.008032128514056E-3"/>
  </r>
  <r>
    <n v="172"/>
    <x v="49"/>
    <x v="1"/>
    <x v="0"/>
    <n v="11"/>
    <x v="0"/>
    <x v="0"/>
    <x v="0"/>
    <x v="3"/>
    <n v="69"/>
    <n v="5"/>
    <n v="345"/>
    <n v="3.9840637450199202E-3"/>
    <x v="0"/>
    <n v="2.6041666666666665E-3"/>
    <n v="2.0242914979757085E-3"/>
  </r>
  <r>
    <n v="173"/>
    <x v="49"/>
    <x v="1"/>
    <x v="0"/>
    <n v="2"/>
    <x v="18"/>
    <x v="7"/>
    <x v="1"/>
    <x v="4"/>
    <n v="399"/>
    <n v="1"/>
    <n v="399"/>
    <n v="4.048582995951417E-3"/>
    <x v="2"/>
    <n v="2.4630541871921183E-3"/>
    <n v="1.9417475728155339E-3"/>
  </r>
  <r>
    <n v="174"/>
    <x v="49"/>
    <x v="1"/>
    <x v="0"/>
    <n v="6"/>
    <x v="11"/>
    <x v="5"/>
    <x v="2"/>
    <x v="4"/>
    <n v="399"/>
    <n v="6"/>
    <n v="2394"/>
    <n v="3.6363636363636364E-3"/>
    <x v="8"/>
    <n v="2.4630541871921183E-3"/>
    <n v="2.008032128514056E-3"/>
  </r>
  <r>
    <n v="175"/>
    <x v="50"/>
    <x v="1"/>
    <x v="0"/>
    <n v="11"/>
    <x v="0"/>
    <x v="0"/>
    <x v="0"/>
    <x v="1"/>
    <n v="289"/>
    <n v="5"/>
    <n v="1445"/>
    <n v="3.9840637450199202E-3"/>
    <x v="0"/>
    <n v="2.617801047120419E-3"/>
    <n v="2.0242914979757085E-3"/>
  </r>
  <r>
    <n v="176"/>
    <x v="51"/>
    <x v="1"/>
    <x v="0"/>
    <n v="13"/>
    <x v="5"/>
    <x v="6"/>
    <x v="0"/>
    <x v="0"/>
    <n v="199"/>
    <n v="6"/>
    <n v="1194"/>
    <n v="4.11522633744856E-3"/>
    <x v="5"/>
    <n v="2.3809523809523812E-3"/>
    <n v="2.0242914979757085E-3"/>
  </r>
  <r>
    <n v="177"/>
    <x v="51"/>
    <x v="1"/>
    <x v="0"/>
    <n v="8"/>
    <x v="10"/>
    <x v="5"/>
    <x v="2"/>
    <x v="1"/>
    <n v="289"/>
    <n v="1"/>
    <n v="289"/>
    <n v="3.6363636363636364E-3"/>
    <x v="9"/>
    <n v="2.617801047120419E-3"/>
    <n v="2.008032128514056E-3"/>
  </r>
  <r>
    <n v="178"/>
    <x v="51"/>
    <x v="1"/>
    <x v="0"/>
    <n v="13"/>
    <x v="5"/>
    <x v="0"/>
    <x v="0"/>
    <x v="2"/>
    <n v="159"/>
    <n v="1"/>
    <n v="159"/>
    <n v="3.9840637450199202E-3"/>
    <x v="5"/>
    <n v="2.4509803921568627E-3"/>
    <n v="2.0242914979757085E-3"/>
  </r>
  <r>
    <n v="179"/>
    <x v="51"/>
    <x v="1"/>
    <x v="0"/>
    <n v="1"/>
    <x v="1"/>
    <x v="1"/>
    <x v="1"/>
    <x v="1"/>
    <n v="289"/>
    <n v="2"/>
    <n v="578"/>
    <n v="3.7313432835820895E-3"/>
    <x v="1"/>
    <n v="2.617801047120419E-3"/>
    <n v="1.9417475728155339E-3"/>
  </r>
  <r>
    <n v="180"/>
    <x v="51"/>
    <x v="1"/>
    <x v="0"/>
    <n v="20"/>
    <x v="8"/>
    <x v="3"/>
    <x v="3"/>
    <x v="3"/>
    <n v="69"/>
    <n v="3"/>
    <n v="207"/>
    <n v="4.0650406504065045E-3"/>
    <x v="8"/>
    <n v="2.6041666666666665E-3"/>
    <n v="2.0283975659229209E-3"/>
  </r>
  <r>
    <n v="181"/>
    <x v="51"/>
    <x v="1"/>
    <x v="0"/>
    <n v="20"/>
    <x v="8"/>
    <x v="4"/>
    <x v="3"/>
    <x v="3"/>
    <n v="69"/>
    <n v="1"/>
    <n v="69"/>
    <n v="4.048582995951417E-3"/>
    <x v="8"/>
    <n v="2.6041666666666665E-3"/>
    <n v="2.0283975659229209E-3"/>
  </r>
  <r>
    <n v="182"/>
    <x v="51"/>
    <x v="1"/>
    <x v="0"/>
    <n v="1"/>
    <x v="1"/>
    <x v="1"/>
    <x v="1"/>
    <x v="2"/>
    <n v="159"/>
    <n v="2"/>
    <n v="318"/>
    <n v="3.7313432835820895E-3"/>
    <x v="1"/>
    <n v="2.4509803921568627E-3"/>
    <n v="1.9417475728155339E-3"/>
  </r>
  <r>
    <n v="183"/>
    <x v="52"/>
    <x v="1"/>
    <x v="0"/>
    <n v="10"/>
    <x v="14"/>
    <x v="2"/>
    <x v="2"/>
    <x v="0"/>
    <n v="199"/>
    <n v="2"/>
    <n v="398"/>
    <n v="4.4843049327354259E-3"/>
    <x v="11"/>
    <n v="2.3809523809523812E-3"/>
    <n v="2.008032128514056E-3"/>
  </r>
  <r>
    <n v="184"/>
    <x v="53"/>
    <x v="1"/>
    <x v="0"/>
    <n v="12"/>
    <x v="16"/>
    <x v="6"/>
    <x v="0"/>
    <x v="2"/>
    <n v="159"/>
    <n v="7"/>
    <n v="1113"/>
    <n v="4.11522633744856E-3"/>
    <x v="13"/>
    <n v="2.4509803921568627E-3"/>
    <n v="2.0242914979757085E-3"/>
  </r>
  <r>
    <n v="185"/>
    <x v="53"/>
    <x v="1"/>
    <x v="0"/>
    <n v="4"/>
    <x v="12"/>
    <x v="7"/>
    <x v="1"/>
    <x v="4"/>
    <n v="399"/>
    <n v="5"/>
    <n v="1995"/>
    <n v="4.048582995951417E-3"/>
    <x v="9"/>
    <n v="2.4630541871921183E-3"/>
    <n v="1.9417475728155339E-3"/>
  </r>
  <r>
    <n v="186"/>
    <x v="53"/>
    <x v="1"/>
    <x v="0"/>
    <n v="5"/>
    <x v="15"/>
    <x v="7"/>
    <x v="1"/>
    <x v="1"/>
    <n v="289"/>
    <n v="4"/>
    <n v="1156"/>
    <n v="4.048582995951417E-3"/>
    <x v="12"/>
    <n v="2.617801047120419E-3"/>
    <n v="1.9417475728155339E-3"/>
  </r>
  <r>
    <n v="187"/>
    <x v="54"/>
    <x v="1"/>
    <x v="0"/>
    <n v="17"/>
    <x v="6"/>
    <x v="3"/>
    <x v="3"/>
    <x v="4"/>
    <n v="399"/>
    <n v="9"/>
    <n v="3591"/>
    <n v="4.0650406504065045E-3"/>
    <x v="6"/>
    <n v="2.4630541871921183E-3"/>
    <n v="2.0283975659229209E-3"/>
  </r>
  <r>
    <n v="188"/>
    <x v="54"/>
    <x v="1"/>
    <x v="0"/>
    <n v="17"/>
    <x v="6"/>
    <x v="4"/>
    <x v="3"/>
    <x v="0"/>
    <n v="199"/>
    <n v="6"/>
    <n v="1194"/>
    <n v="4.048582995951417E-3"/>
    <x v="6"/>
    <n v="2.3809523809523812E-3"/>
    <n v="2.0283975659229209E-3"/>
  </r>
  <r>
    <n v="189"/>
    <x v="55"/>
    <x v="1"/>
    <x v="0"/>
    <n v="20"/>
    <x v="8"/>
    <x v="3"/>
    <x v="3"/>
    <x v="4"/>
    <n v="399"/>
    <n v="8"/>
    <n v="3192"/>
    <n v="4.0650406504065045E-3"/>
    <x v="8"/>
    <n v="2.4630541871921183E-3"/>
    <n v="2.0283975659229209E-3"/>
  </r>
  <r>
    <n v="190"/>
    <x v="55"/>
    <x v="1"/>
    <x v="0"/>
    <n v="5"/>
    <x v="15"/>
    <x v="1"/>
    <x v="1"/>
    <x v="0"/>
    <n v="199"/>
    <n v="5"/>
    <n v="995"/>
    <n v="3.7313432835820895E-3"/>
    <x v="12"/>
    <n v="2.3809523809523812E-3"/>
    <n v="1.9417475728155339E-3"/>
  </r>
  <r>
    <n v="191"/>
    <x v="55"/>
    <x v="1"/>
    <x v="0"/>
    <n v="11"/>
    <x v="0"/>
    <x v="0"/>
    <x v="0"/>
    <x v="2"/>
    <n v="159"/>
    <n v="4"/>
    <n v="636"/>
    <n v="3.9840637450199202E-3"/>
    <x v="0"/>
    <n v="2.4509803921568627E-3"/>
    <n v="2.0242914979757085E-3"/>
  </r>
  <r>
    <n v="192"/>
    <x v="56"/>
    <x v="1"/>
    <x v="0"/>
    <n v="12"/>
    <x v="16"/>
    <x v="6"/>
    <x v="0"/>
    <x v="4"/>
    <n v="399"/>
    <n v="0"/>
    <n v="0"/>
    <n v="4.11522633744856E-3"/>
    <x v="13"/>
    <n v="2.4630541871921183E-3"/>
    <n v="2.0242914979757085E-3"/>
  </r>
  <r>
    <n v="193"/>
    <x v="57"/>
    <x v="1"/>
    <x v="0"/>
    <n v="9"/>
    <x v="2"/>
    <x v="5"/>
    <x v="2"/>
    <x v="2"/>
    <n v="159"/>
    <n v="1"/>
    <n v="159"/>
    <n v="3.6363636363636364E-3"/>
    <x v="2"/>
    <n v="2.4509803921568627E-3"/>
    <n v="2.008032128514056E-3"/>
  </r>
  <r>
    <n v="194"/>
    <x v="57"/>
    <x v="1"/>
    <x v="0"/>
    <n v="4"/>
    <x v="12"/>
    <x v="1"/>
    <x v="1"/>
    <x v="0"/>
    <n v="199"/>
    <n v="0"/>
    <n v="0"/>
    <n v="3.7313432835820895E-3"/>
    <x v="9"/>
    <n v="2.3809523809523812E-3"/>
    <n v="1.9417475728155339E-3"/>
  </r>
  <r>
    <n v="195"/>
    <x v="57"/>
    <x v="1"/>
    <x v="0"/>
    <n v="15"/>
    <x v="19"/>
    <x v="6"/>
    <x v="0"/>
    <x v="2"/>
    <n v="159"/>
    <n v="8"/>
    <n v="1272"/>
    <n v="4.11522633744856E-3"/>
    <x v="1"/>
    <n v="2.4509803921568627E-3"/>
    <n v="2.0242914979757085E-3"/>
  </r>
  <r>
    <n v="196"/>
    <x v="58"/>
    <x v="1"/>
    <x v="0"/>
    <n v="6"/>
    <x v="11"/>
    <x v="5"/>
    <x v="2"/>
    <x v="1"/>
    <n v="289"/>
    <n v="9"/>
    <n v="2601"/>
    <n v="3.6363636363636364E-3"/>
    <x v="8"/>
    <n v="2.617801047120419E-3"/>
    <n v="2.008032128514056E-3"/>
  </r>
  <r>
    <n v="197"/>
    <x v="59"/>
    <x v="2"/>
    <x v="0"/>
    <n v="18"/>
    <x v="3"/>
    <x v="4"/>
    <x v="3"/>
    <x v="3"/>
    <n v="69"/>
    <n v="8"/>
    <n v="552"/>
    <n v="4.048582995951417E-3"/>
    <x v="3"/>
    <n v="2.6041666666666665E-3"/>
    <n v="2.0283975659229209E-3"/>
  </r>
  <r>
    <n v="198"/>
    <x v="59"/>
    <x v="2"/>
    <x v="0"/>
    <n v="18"/>
    <x v="3"/>
    <x v="3"/>
    <x v="3"/>
    <x v="2"/>
    <n v="159"/>
    <n v="6"/>
    <n v="954"/>
    <n v="4.0650406504065045E-3"/>
    <x v="3"/>
    <n v="2.4509803921568627E-3"/>
    <n v="2.0283975659229209E-3"/>
  </r>
  <r>
    <n v="199"/>
    <x v="60"/>
    <x v="2"/>
    <x v="0"/>
    <n v="17"/>
    <x v="6"/>
    <x v="4"/>
    <x v="3"/>
    <x v="2"/>
    <n v="159"/>
    <n v="4"/>
    <n v="636"/>
    <n v="4.048582995951417E-3"/>
    <x v="6"/>
    <n v="2.4509803921568627E-3"/>
    <n v="2.0283975659229209E-3"/>
  </r>
  <r>
    <n v="200"/>
    <x v="61"/>
    <x v="2"/>
    <x v="0"/>
    <n v="12"/>
    <x v="16"/>
    <x v="6"/>
    <x v="0"/>
    <x v="0"/>
    <n v="199"/>
    <n v="4"/>
    <n v="796"/>
    <n v="4.11522633744856E-3"/>
    <x v="13"/>
    <n v="2.3809523809523812E-3"/>
    <n v="2.0242914979757085E-3"/>
  </r>
  <r>
    <n v="201"/>
    <x v="62"/>
    <x v="2"/>
    <x v="0"/>
    <n v="18"/>
    <x v="3"/>
    <x v="3"/>
    <x v="3"/>
    <x v="1"/>
    <n v="289"/>
    <n v="5"/>
    <n v="1445"/>
    <n v="4.0650406504065045E-3"/>
    <x v="3"/>
    <n v="2.617801047120419E-3"/>
    <n v="2.0283975659229209E-3"/>
  </r>
  <r>
    <n v="202"/>
    <x v="63"/>
    <x v="2"/>
    <x v="0"/>
    <n v="9"/>
    <x v="2"/>
    <x v="2"/>
    <x v="2"/>
    <x v="0"/>
    <n v="199"/>
    <n v="0"/>
    <n v="0"/>
    <n v="4.4843049327354259E-3"/>
    <x v="2"/>
    <n v="2.3809523809523812E-3"/>
    <n v="2.008032128514056E-3"/>
  </r>
  <r>
    <n v="203"/>
    <x v="64"/>
    <x v="2"/>
    <x v="0"/>
    <n v="12"/>
    <x v="16"/>
    <x v="0"/>
    <x v="0"/>
    <x v="1"/>
    <n v="289"/>
    <n v="7"/>
    <n v="2023"/>
    <n v="3.9840637450199202E-3"/>
    <x v="13"/>
    <n v="2.617801047120419E-3"/>
    <n v="2.0242914979757085E-3"/>
  </r>
  <r>
    <n v="204"/>
    <x v="65"/>
    <x v="2"/>
    <x v="0"/>
    <n v="2"/>
    <x v="18"/>
    <x v="1"/>
    <x v="1"/>
    <x v="0"/>
    <n v="199"/>
    <n v="2"/>
    <n v="398"/>
    <n v="3.7313432835820895E-3"/>
    <x v="2"/>
    <n v="2.3809523809523812E-3"/>
    <n v="1.9417475728155339E-3"/>
  </r>
  <r>
    <n v="205"/>
    <x v="66"/>
    <x v="2"/>
    <x v="0"/>
    <n v="19"/>
    <x v="13"/>
    <x v="4"/>
    <x v="3"/>
    <x v="0"/>
    <n v="199"/>
    <n v="5"/>
    <n v="995"/>
    <n v="4.048582995951417E-3"/>
    <x v="10"/>
    <n v="2.3809523809523812E-3"/>
    <n v="2.0283975659229209E-3"/>
  </r>
  <r>
    <n v="206"/>
    <x v="66"/>
    <x v="2"/>
    <x v="0"/>
    <n v="5"/>
    <x v="15"/>
    <x v="7"/>
    <x v="1"/>
    <x v="4"/>
    <n v="399"/>
    <n v="6"/>
    <n v="2394"/>
    <n v="4.048582995951417E-3"/>
    <x v="12"/>
    <n v="2.4630541871921183E-3"/>
    <n v="1.9417475728155339E-3"/>
  </r>
  <r>
    <n v="207"/>
    <x v="66"/>
    <x v="2"/>
    <x v="0"/>
    <n v="18"/>
    <x v="3"/>
    <x v="3"/>
    <x v="3"/>
    <x v="0"/>
    <n v="199"/>
    <n v="6"/>
    <n v="1194"/>
    <n v="4.0650406504065045E-3"/>
    <x v="3"/>
    <n v="2.3809523809523812E-3"/>
    <n v="2.0283975659229209E-3"/>
  </r>
  <r>
    <n v="208"/>
    <x v="66"/>
    <x v="2"/>
    <x v="0"/>
    <n v="6"/>
    <x v="11"/>
    <x v="2"/>
    <x v="2"/>
    <x v="0"/>
    <n v="199"/>
    <n v="9"/>
    <n v="1791"/>
    <n v="4.4843049327354259E-3"/>
    <x v="8"/>
    <n v="2.3809523809523812E-3"/>
    <n v="2.008032128514056E-3"/>
  </r>
  <r>
    <n v="209"/>
    <x v="66"/>
    <x v="2"/>
    <x v="0"/>
    <n v="16"/>
    <x v="4"/>
    <x v="4"/>
    <x v="3"/>
    <x v="2"/>
    <n v="159"/>
    <n v="3"/>
    <n v="477"/>
    <n v="4.048582995951417E-3"/>
    <x v="4"/>
    <n v="2.4509803921568627E-3"/>
    <n v="2.0283975659229209E-3"/>
  </r>
  <r>
    <n v="210"/>
    <x v="66"/>
    <x v="2"/>
    <x v="0"/>
    <n v="14"/>
    <x v="7"/>
    <x v="0"/>
    <x v="0"/>
    <x v="4"/>
    <n v="399"/>
    <n v="8"/>
    <n v="3192"/>
    <n v="3.9840637450199202E-3"/>
    <x v="7"/>
    <n v="2.4630541871921183E-3"/>
    <n v="2.0242914979757085E-3"/>
  </r>
  <r>
    <n v="211"/>
    <x v="66"/>
    <x v="2"/>
    <x v="0"/>
    <n v="4"/>
    <x v="12"/>
    <x v="7"/>
    <x v="1"/>
    <x v="3"/>
    <n v="69"/>
    <n v="4"/>
    <n v="276"/>
    <n v="4.048582995951417E-3"/>
    <x v="9"/>
    <n v="2.6041666666666665E-3"/>
    <n v="1.9417475728155339E-3"/>
  </r>
  <r>
    <n v="212"/>
    <x v="66"/>
    <x v="2"/>
    <x v="0"/>
    <n v="2"/>
    <x v="18"/>
    <x v="1"/>
    <x v="1"/>
    <x v="0"/>
    <n v="199"/>
    <n v="0"/>
    <n v="0"/>
    <n v="3.7313432835820895E-3"/>
    <x v="2"/>
    <n v="2.3809523809523812E-3"/>
    <n v="1.9417475728155339E-3"/>
  </r>
  <r>
    <n v="213"/>
    <x v="67"/>
    <x v="2"/>
    <x v="0"/>
    <n v="1"/>
    <x v="1"/>
    <x v="7"/>
    <x v="1"/>
    <x v="2"/>
    <n v="159"/>
    <n v="2"/>
    <n v="318"/>
    <n v="4.048582995951417E-3"/>
    <x v="1"/>
    <n v="2.4509803921568627E-3"/>
    <n v="1.9417475728155339E-3"/>
  </r>
  <r>
    <n v="214"/>
    <x v="68"/>
    <x v="2"/>
    <x v="0"/>
    <n v="5"/>
    <x v="15"/>
    <x v="7"/>
    <x v="1"/>
    <x v="3"/>
    <n v="69"/>
    <n v="6"/>
    <n v="414"/>
    <n v="4.048582995951417E-3"/>
    <x v="12"/>
    <n v="2.6041666666666665E-3"/>
    <n v="1.9417475728155339E-3"/>
  </r>
  <r>
    <n v="215"/>
    <x v="69"/>
    <x v="2"/>
    <x v="0"/>
    <n v="3"/>
    <x v="9"/>
    <x v="1"/>
    <x v="1"/>
    <x v="0"/>
    <n v="199"/>
    <n v="3"/>
    <n v="597"/>
    <n v="3.7313432835820895E-3"/>
    <x v="4"/>
    <n v="2.3809523809523812E-3"/>
    <n v="1.9417475728155339E-3"/>
  </r>
  <r>
    <n v="216"/>
    <x v="69"/>
    <x v="2"/>
    <x v="0"/>
    <n v="18"/>
    <x v="3"/>
    <x v="3"/>
    <x v="3"/>
    <x v="3"/>
    <n v="69"/>
    <n v="9"/>
    <n v="621"/>
    <n v="4.0650406504065045E-3"/>
    <x v="3"/>
    <n v="2.6041666666666665E-3"/>
    <n v="2.0283975659229209E-3"/>
  </r>
  <r>
    <n v="217"/>
    <x v="69"/>
    <x v="2"/>
    <x v="0"/>
    <n v="12"/>
    <x v="16"/>
    <x v="6"/>
    <x v="0"/>
    <x v="1"/>
    <n v="289"/>
    <n v="4"/>
    <n v="1156"/>
    <n v="4.11522633744856E-3"/>
    <x v="13"/>
    <n v="2.617801047120419E-3"/>
    <n v="2.0242914979757085E-3"/>
  </r>
  <r>
    <n v="218"/>
    <x v="69"/>
    <x v="2"/>
    <x v="0"/>
    <n v="8"/>
    <x v="10"/>
    <x v="5"/>
    <x v="2"/>
    <x v="2"/>
    <n v="159"/>
    <n v="2"/>
    <n v="318"/>
    <n v="3.6363636363636364E-3"/>
    <x v="9"/>
    <n v="2.4509803921568627E-3"/>
    <n v="2.008032128514056E-3"/>
  </r>
  <r>
    <n v="219"/>
    <x v="69"/>
    <x v="2"/>
    <x v="0"/>
    <n v="7"/>
    <x v="17"/>
    <x v="5"/>
    <x v="2"/>
    <x v="2"/>
    <n v="159"/>
    <n v="1"/>
    <n v="159"/>
    <n v="3.6363636363636364E-3"/>
    <x v="14"/>
    <n v="2.4509803921568627E-3"/>
    <n v="2.008032128514056E-3"/>
  </r>
  <r>
    <n v="220"/>
    <x v="69"/>
    <x v="2"/>
    <x v="0"/>
    <n v="17"/>
    <x v="6"/>
    <x v="4"/>
    <x v="3"/>
    <x v="2"/>
    <n v="159"/>
    <n v="2"/>
    <n v="318"/>
    <n v="4.048582995951417E-3"/>
    <x v="6"/>
    <n v="2.4509803921568627E-3"/>
    <n v="2.0283975659229209E-3"/>
  </r>
  <r>
    <n v="221"/>
    <x v="69"/>
    <x v="2"/>
    <x v="0"/>
    <n v="13"/>
    <x v="5"/>
    <x v="0"/>
    <x v="0"/>
    <x v="2"/>
    <n v="159"/>
    <n v="3"/>
    <n v="477"/>
    <n v="3.9840637450199202E-3"/>
    <x v="5"/>
    <n v="2.4509803921568627E-3"/>
    <n v="2.0242914979757085E-3"/>
  </r>
  <r>
    <n v="222"/>
    <x v="69"/>
    <x v="2"/>
    <x v="0"/>
    <n v="4"/>
    <x v="12"/>
    <x v="1"/>
    <x v="1"/>
    <x v="0"/>
    <n v="199"/>
    <n v="8"/>
    <n v="1592"/>
    <n v="3.7313432835820895E-3"/>
    <x v="9"/>
    <n v="2.3809523809523812E-3"/>
    <n v="1.9417475728155339E-3"/>
  </r>
  <r>
    <n v="223"/>
    <x v="69"/>
    <x v="2"/>
    <x v="0"/>
    <n v="10"/>
    <x v="14"/>
    <x v="5"/>
    <x v="2"/>
    <x v="2"/>
    <n v="159"/>
    <n v="8"/>
    <n v="1272"/>
    <n v="3.6363636363636364E-3"/>
    <x v="11"/>
    <n v="2.4509803921568627E-3"/>
    <n v="2.008032128514056E-3"/>
  </r>
  <r>
    <n v="224"/>
    <x v="69"/>
    <x v="2"/>
    <x v="0"/>
    <n v="9"/>
    <x v="2"/>
    <x v="2"/>
    <x v="2"/>
    <x v="4"/>
    <n v="399"/>
    <n v="6"/>
    <n v="2394"/>
    <n v="4.4843049327354259E-3"/>
    <x v="2"/>
    <n v="2.4630541871921183E-3"/>
    <n v="2.008032128514056E-3"/>
  </r>
  <r>
    <n v="225"/>
    <x v="69"/>
    <x v="2"/>
    <x v="0"/>
    <n v="2"/>
    <x v="18"/>
    <x v="1"/>
    <x v="1"/>
    <x v="4"/>
    <n v="399"/>
    <n v="9"/>
    <n v="3591"/>
    <n v="3.7313432835820895E-3"/>
    <x v="2"/>
    <n v="2.4630541871921183E-3"/>
    <n v="1.9417475728155339E-3"/>
  </r>
  <r>
    <n v="226"/>
    <x v="70"/>
    <x v="2"/>
    <x v="0"/>
    <n v="14"/>
    <x v="7"/>
    <x v="0"/>
    <x v="0"/>
    <x v="4"/>
    <n v="399"/>
    <n v="1"/>
    <n v="399"/>
    <n v="3.9840637450199202E-3"/>
    <x v="7"/>
    <n v="2.4630541871921183E-3"/>
    <n v="2.0242914979757085E-3"/>
  </r>
  <r>
    <n v="227"/>
    <x v="71"/>
    <x v="2"/>
    <x v="0"/>
    <n v="14"/>
    <x v="7"/>
    <x v="0"/>
    <x v="0"/>
    <x v="4"/>
    <n v="399"/>
    <n v="1"/>
    <n v="399"/>
    <n v="3.9840637450199202E-3"/>
    <x v="7"/>
    <n v="2.4630541871921183E-3"/>
    <n v="2.0242914979757085E-3"/>
  </r>
  <r>
    <n v="228"/>
    <x v="72"/>
    <x v="2"/>
    <x v="0"/>
    <n v="1"/>
    <x v="1"/>
    <x v="7"/>
    <x v="1"/>
    <x v="1"/>
    <n v="289"/>
    <n v="2"/>
    <n v="578"/>
    <n v="4.048582995951417E-3"/>
    <x v="1"/>
    <n v="2.617801047120419E-3"/>
    <n v="1.9417475728155339E-3"/>
  </r>
  <r>
    <n v="229"/>
    <x v="72"/>
    <x v="2"/>
    <x v="0"/>
    <n v="17"/>
    <x v="6"/>
    <x v="3"/>
    <x v="3"/>
    <x v="1"/>
    <n v="289"/>
    <n v="8"/>
    <n v="2312"/>
    <n v="4.0650406504065045E-3"/>
    <x v="6"/>
    <n v="2.617801047120419E-3"/>
    <n v="2.0283975659229209E-3"/>
  </r>
  <r>
    <n v="230"/>
    <x v="73"/>
    <x v="2"/>
    <x v="0"/>
    <n v="3"/>
    <x v="9"/>
    <x v="1"/>
    <x v="1"/>
    <x v="4"/>
    <n v="399"/>
    <n v="6"/>
    <n v="2394"/>
    <n v="3.7313432835820895E-3"/>
    <x v="4"/>
    <n v="2.4630541871921183E-3"/>
    <n v="1.9417475728155339E-3"/>
  </r>
  <r>
    <n v="231"/>
    <x v="73"/>
    <x v="2"/>
    <x v="0"/>
    <n v="19"/>
    <x v="13"/>
    <x v="3"/>
    <x v="3"/>
    <x v="0"/>
    <n v="199"/>
    <n v="6"/>
    <n v="1194"/>
    <n v="4.0650406504065045E-3"/>
    <x v="10"/>
    <n v="2.3809523809523812E-3"/>
    <n v="2.0283975659229209E-3"/>
  </r>
  <r>
    <n v="232"/>
    <x v="73"/>
    <x v="2"/>
    <x v="0"/>
    <n v="7"/>
    <x v="17"/>
    <x v="5"/>
    <x v="2"/>
    <x v="4"/>
    <n v="399"/>
    <n v="9"/>
    <n v="3591"/>
    <n v="3.6363636363636364E-3"/>
    <x v="14"/>
    <n v="2.4630541871921183E-3"/>
    <n v="2.008032128514056E-3"/>
  </r>
  <r>
    <n v="233"/>
    <x v="73"/>
    <x v="2"/>
    <x v="0"/>
    <n v="9"/>
    <x v="2"/>
    <x v="5"/>
    <x v="2"/>
    <x v="3"/>
    <n v="69"/>
    <n v="8"/>
    <n v="552"/>
    <n v="3.6363636363636364E-3"/>
    <x v="2"/>
    <n v="2.6041666666666665E-3"/>
    <n v="2.008032128514056E-3"/>
  </r>
  <r>
    <n v="234"/>
    <x v="74"/>
    <x v="2"/>
    <x v="0"/>
    <n v="15"/>
    <x v="19"/>
    <x v="6"/>
    <x v="0"/>
    <x v="0"/>
    <n v="199"/>
    <n v="2"/>
    <n v="398"/>
    <n v="4.11522633744856E-3"/>
    <x v="1"/>
    <n v="2.3809523809523812E-3"/>
    <n v="2.0242914979757085E-3"/>
  </r>
  <r>
    <n v="235"/>
    <x v="74"/>
    <x v="2"/>
    <x v="0"/>
    <n v="2"/>
    <x v="18"/>
    <x v="1"/>
    <x v="1"/>
    <x v="1"/>
    <n v="289"/>
    <n v="3"/>
    <n v="867"/>
    <n v="3.7313432835820895E-3"/>
    <x v="2"/>
    <n v="2.617801047120419E-3"/>
    <n v="1.9417475728155339E-3"/>
  </r>
  <r>
    <n v="236"/>
    <x v="74"/>
    <x v="2"/>
    <x v="0"/>
    <n v="20"/>
    <x v="8"/>
    <x v="4"/>
    <x v="3"/>
    <x v="3"/>
    <n v="69"/>
    <n v="8"/>
    <n v="552"/>
    <n v="4.048582995951417E-3"/>
    <x v="8"/>
    <n v="2.6041666666666665E-3"/>
    <n v="2.0283975659229209E-3"/>
  </r>
  <r>
    <n v="237"/>
    <x v="74"/>
    <x v="2"/>
    <x v="0"/>
    <n v="4"/>
    <x v="12"/>
    <x v="1"/>
    <x v="1"/>
    <x v="3"/>
    <n v="69"/>
    <n v="7"/>
    <n v="483"/>
    <n v="3.7313432835820895E-3"/>
    <x v="9"/>
    <n v="2.6041666666666665E-3"/>
    <n v="1.9417475728155339E-3"/>
  </r>
  <r>
    <n v="238"/>
    <x v="74"/>
    <x v="2"/>
    <x v="0"/>
    <n v="7"/>
    <x v="17"/>
    <x v="2"/>
    <x v="2"/>
    <x v="0"/>
    <n v="199"/>
    <n v="3"/>
    <n v="597"/>
    <n v="4.4843049327354259E-3"/>
    <x v="14"/>
    <n v="2.3809523809523812E-3"/>
    <n v="2.008032128514056E-3"/>
  </r>
  <r>
    <n v="239"/>
    <x v="74"/>
    <x v="2"/>
    <x v="0"/>
    <n v="16"/>
    <x v="4"/>
    <x v="4"/>
    <x v="3"/>
    <x v="4"/>
    <n v="399"/>
    <n v="9"/>
    <n v="3591"/>
    <n v="4.048582995951417E-3"/>
    <x v="4"/>
    <n v="2.4630541871921183E-3"/>
    <n v="2.0283975659229209E-3"/>
  </r>
  <r>
    <n v="240"/>
    <x v="74"/>
    <x v="2"/>
    <x v="0"/>
    <n v="18"/>
    <x v="3"/>
    <x v="4"/>
    <x v="3"/>
    <x v="0"/>
    <n v="199"/>
    <n v="5"/>
    <n v="995"/>
    <n v="4.048582995951417E-3"/>
    <x v="3"/>
    <n v="2.3809523809523812E-3"/>
    <n v="2.0283975659229209E-3"/>
  </r>
  <r>
    <n v="241"/>
    <x v="74"/>
    <x v="2"/>
    <x v="0"/>
    <n v="4"/>
    <x v="12"/>
    <x v="1"/>
    <x v="1"/>
    <x v="3"/>
    <n v="69"/>
    <n v="5"/>
    <n v="345"/>
    <n v="3.7313432835820895E-3"/>
    <x v="9"/>
    <n v="2.6041666666666665E-3"/>
    <n v="1.9417475728155339E-3"/>
  </r>
  <r>
    <n v="242"/>
    <x v="75"/>
    <x v="2"/>
    <x v="0"/>
    <n v="2"/>
    <x v="18"/>
    <x v="1"/>
    <x v="1"/>
    <x v="1"/>
    <n v="289"/>
    <n v="0"/>
    <n v="0"/>
    <n v="3.7313432835820895E-3"/>
    <x v="2"/>
    <n v="2.617801047120419E-3"/>
    <n v="1.9417475728155339E-3"/>
  </r>
  <r>
    <n v="243"/>
    <x v="75"/>
    <x v="2"/>
    <x v="0"/>
    <n v="20"/>
    <x v="8"/>
    <x v="3"/>
    <x v="3"/>
    <x v="0"/>
    <n v="199"/>
    <n v="4"/>
    <n v="796"/>
    <n v="4.0650406504065045E-3"/>
    <x v="8"/>
    <n v="2.3809523809523812E-3"/>
    <n v="2.0283975659229209E-3"/>
  </r>
  <r>
    <n v="244"/>
    <x v="75"/>
    <x v="2"/>
    <x v="0"/>
    <n v="4"/>
    <x v="12"/>
    <x v="1"/>
    <x v="1"/>
    <x v="2"/>
    <n v="159"/>
    <n v="2"/>
    <n v="318"/>
    <n v="3.7313432835820895E-3"/>
    <x v="9"/>
    <n v="2.4509803921568627E-3"/>
    <n v="1.9417475728155339E-3"/>
  </r>
  <r>
    <n v="245"/>
    <x v="76"/>
    <x v="2"/>
    <x v="0"/>
    <n v="19"/>
    <x v="13"/>
    <x v="3"/>
    <x v="3"/>
    <x v="2"/>
    <n v="159"/>
    <n v="0"/>
    <n v="0"/>
    <n v="4.0650406504065045E-3"/>
    <x v="10"/>
    <n v="2.4509803921568627E-3"/>
    <n v="2.0283975659229209E-3"/>
  </r>
  <r>
    <n v="246"/>
    <x v="76"/>
    <x v="2"/>
    <x v="0"/>
    <n v="20"/>
    <x v="8"/>
    <x v="3"/>
    <x v="3"/>
    <x v="1"/>
    <n v="289"/>
    <n v="4"/>
    <n v="1156"/>
    <n v="4.0650406504065045E-3"/>
    <x v="8"/>
    <n v="2.617801047120419E-3"/>
    <n v="2.0283975659229209E-3"/>
  </r>
  <r>
    <n v="247"/>
    <x v="76"/>
    <x v="2"/>
    <x v="0"/>
    <n v="6"/>
    <x v="11"/>
    <x v="2"/>
    <x v="2"/>
    <x v="1"/>
    <n v="289"/>
    <n v="2"/>
    <n v="578"/>
    <n v="4.4843049327354259E-3"/>
    <x v="8"/>
    <n v="2.617801047120419E-3"/>
    <n v="2.008032128514056E-3"/>
  </r>
  <r>
    <n v="248"/>
    <x v="76"/>
    <x v="2"/>
    <x v="0"/>
    <n v="18"/>
    <x v="3"/>
    <x v="4"/>
    <x v="3"/>
    <x v="3"/>
    <n v="69"/>
    <n v="5"/>
    <n v="345"/>
    <n v="4.048582995951417E-3"/>
    <x v="3"/>
    <n v="2.6041666666666665E-3"/>
    <n v="2.0283975659229209E-3"/>
  </r>
  <r>
    <n v="249"/>
    <x v="76"/>
    <x v="2"/>
    <x v="0"/>
    <n v="19"/>
    <x v="13"/>
    <x v="3"/>
    <x v="3"/>
    <x v="4"/>
    <n v="399"/>
    <n v="3"/>
    <n v="1197"/>
    <n v="4.0650406504065045E-3"/>
    <x v="10"/>
    <n v="2.4630541871921183E-3"/>
    <n v="2.0283975659229209E-3"/>
  </r>
  <r>
    <n v="250"/>
    <x v="76"/>
    <x v="2"/>
    <x v="0"/>
    <n v="8"/>
    <x v="10"/>
    <x v="2"/>
    <x v="2"/>
    <x v="2"/>
    <n v="159"/>
    <n v="7"/>
    <n v="1113"/>
    <n v="4.4843049327354259E-3"/>
    <x v="9"/>
    <n v="2.4509803921568627E-3"/>
    <n v="2.008032128514056E-3"/>
  </r>
  <r>
    <n v="251"/>
    <x v="76"/>
    <x v="2"/>
    <x v="0"/>
    <n v="2"/>
    <x v="18"/>
    <x v="7"/>
    <x v="1"/>
    <x v="4"/>
    <n v="399"/>
    <n v="9"/>
    <n v="3591"/>
    <n v="4.048582995951417E-3"/>
    <x v="2"/>
    <n v="2.4630541871921183E-3"/>
    <n v="1.9417475728155339E-3"/>
  </r>
  <r>
    <n v="252"/>
    <x v="76"/>
    <x v="2"/>
    <x v="0"/>
    <n v="14"/>
    <x v="7"/>
    <x v="0"/>
    <x v="0"/>
    <x v="0"/>
    <n v="199"/>
    <n v="2"/>
    <n v="398"/>
    <n v="3.9840637450199202E-3"/>
    <x v="7"/>
    <n v="2.3809523809523812E-3"/>
    <n v="2.0242914979757085E-3"/>
  </r>
  <r>
    <n v="253"/>
    <x v="76"/>
    <x v="2"/>
    <x v="0"/>
    <n v="16"/>
    <x v="4"/>
    <x v="3"/>
    <x v="3"/>
    <x v="4"/>
    <n v="399"/>
    <n v="5"/>
    <n v="1995"/>
    <n v="4.0650406504065045E-3"/>
    <x v="4"/>
    <n v="2.4630541871921183E-3"/>
    <n v="2.0283975659229209E-3"/>
  </r>
  <r>
    <n v="254"/>
    <x v="77"/>
    <x v="2"/>
    <x v="0"/>
    <n v="6"/>
    <x v="11"/>
    <x v="2"/>
    <x v="2"/>
    <x v="2"/>
    <n v="159"/>
    <n v="4"/>
    <n v="636"/>
    <n v="4.4843049327354259E-3"/>
    <x v="8"/>
    <n v="2.4509803921568627E-3"/>
    <n v="2.008032128514056E-3"/>
  </r>
  <r>
    <n v="255"/>
    <x v="77"/>
    <x v="2"/>
    <x v="0"/>
    <n v="5"/>
    <x v="15"/>
    <x v="7"/>
    <x v="1"/>
    <x v="0"/>
    <n v="199"/>
    <n v="9"/>
    <n v="1791"/>
    <n v="4.048582995951417E-3"/>
    <x v="12"/>
    <n v="2.3809523809523812E-3"/>
    <n v="1.9417475728155339E-3"/>
  </r>
  <r>
    <n v="256"/>
    <x v="77"/>
    <x v="2"/>
    <x v="0"/>
    <n v="18"/>
    <x v="3"/>
    <x v="3"/>
    <x v="3"/>
    <x v="2"/>
    <n v="159"/>
    <n v="2"/>
    <n v="318"/>
    <n v="4.0650406504065045E-3"/>
    <x v="3"/>
    <n v="2.4509803921568627E-3"/>
    <n v="2.0283975659229209E-3"/>
  </r>
  <r>
    <n v="257"/>
    <x v="77"/>
    <x v="2"/>
    <x v="0"/>
    <n v="2"/>
    <x v="18"/>
    <x v="1"/>
    <x v="1"/>
    <x v="3"/>
    <n v="69"/>
    <n v="8"/>
    <n v="552"/>
    <n v="3.7313432835820895E-3"/>
    <x v="2"/>
    <n v="2.6041666666666665E-3"/>
    <n v="1.9417475728155339E-3"/>
  </r>
  <r>
    <n v="258"/>
    <x v="78"/>
    <x v="2"/>
    <x v="0"/>
    <n v="17"/>
    <x v="6"/>
    <x v="4"/>
    <x v="3"/>
    <x v="4"/>
    <n v="399"/>
    <n v="5"/>
    <n v="1995"/>
    <n v="4.048582995951417E-3"/>
    <x v="6"/>
    <n v="2.4630541871921183E-3"/>
    <n v="2.0283975659229209E-3"/>
  </r>
  <r>
    <n v="259"/>
    <x v="78"/>
    <x v="2"/>
    <x v="0"/>
    <n v="16"/>
    <x v="4"/>
    <x v="3"/>
    <x v="3"/>
    <x v="1"/>
    <n v="289"/>
    <n v="1"/>
    <n v="289"/>
    <n v="4.0650406504065045E-3"/>
    <x v="4"/>
    <n v="2.617801047120419E-3"/>
    <n v="2.0283975659229209E-3"/>
  </r>
  <r>
    <n v="260"/>
    <x v="78"/>
    <x v="2"/>
    <x v="0"/>
    <n v="14"/>
    <x v="7"/>
    <x v="0"/>
    <x v="0"/>
    <x v="3"/>
    <n v="69"/>
    <n v="9"/>
    <n v="621"/>
    <n v="3.9840637450199202E-3"/>
    <x v="7"/>
    <n v="2.6041666666666665E-3"/>
    <n v="2.0242914979757085E-3"/>
  </r>
  <r>
    <n v="261"/>
    <x v="79"/>
    <x v="2"/>
    <x v="0"/>
    <n v="4"/>
    <x v="12"/>
    <x v="1"/>
    <x v="1"/>
    <x v="0"/>
    <n v="199"/>
    <n v="8"/>
    <n v="1592"/>
    <n v="3.7313432835820895E-3"/>
    <x v="9"/>
    <n v="2.3809523809523812E-3"/>
    <n v="1.9417475728155339E-3"/>
  </r>
  <r>
    <n v="262"/>
    <x v="80"/>
    <x v="2"/>
    <x v="0"/>
    <n v="8"/>
    <x v="10"/>
    <x v="5"/>
    <x v="2"/>
    <x v="2"/>
    <n v="159"/>
    <n v="1"/>
    <n v="159"/>
    <n v="3.6363636363636364E-3"/>
    <x v="9"/>
    <n v="2.4509803921568627E-3"/>
    <n v="2.008032128514056E-3"/>
  </r>
  <r>
    <n v="263"/>
    <x v="81"/>
    <x v="2"/>
    <x v="0"/>
    <n v="7"/>
    <x v="17"/>
    <x v="5"/>
    <x v="2"/>
    <x v="2"/>
    <n v="159"/>
    <n v="5"/>
    <n v="795"/>
    <n v="3.6363636363636364E-3"/>
    <x v="14"/>
    <n v="2.4509803921568627E-3"/>
    <n v="2.008032128514056E-3"/>
  </r>
  <r>
    <n v="264"/>
    <x v="82"/>
    <x v="2"/>
    <x v="0"/>
    <n v="17"/>
    <x v="6"/>
    <x v="4"/>
    <x v="3"/>
    <x v="0"/>
    <n v="199"/>
    <n v="1"/>
    <n v="199"/>
    <n v="4.048582995951417E-3"/>
    <x v="6"/>
    <n v="2.3809523809523812E-3"/>
    <n v="2.0283975659229209E-3"/>
  </r>
  <r>
    <n v="265"/>
    <x v="82"/>
    <x v="2"/>
    <x v="0"/>
    <n v="17"/>
    <x v="6"/>
    <x v="3"/>
    <x v="3"/>
    <x v="1"/>
    <n v="289"/>
    <n v="7"/>
    <n v="2023"/>
    <n v="4.0650406504065045E-3"/>
    <x v="6"/>
    <n v="2.617801047120419E-3"/>
    <n v="2.0283975659229209E-3"/>
  </r>
  <r>
    <n v="266"/>
    <x v="83"/>
    <x v="2"/>
    <x v="0"/>
    <n v="12"/>
    <x v="16"/>
    <x v="6"/>
    <x v="0"/>
    <x v="3"/>
    <n v="69"/>
    <n v="4"/>
    <n v="276"/>
    <n v="4.11522633744856E-3"/>
    <x v="13"/>
    <n v="2.6041666666666665E-3"/>
    <n v="2.0242914979757085E-3"/>
  </r>
  <r>
    <n v="267"/>
    <x v="83"/>
    <x v="2"/>
    <x v="0"/>
    <n v="16"/>
    <x v="4"/>
    <x v="3"/>
    <x v="3"/>
    <x v="0"/>
    <n v="199"/>
    <n v="8"/>
    <n v="1592"/>
    <n v="4.0650406504065045E-3"/>
    <x v="4"/>
    <n v="2.3809523809523812E-3"/>
    <n v="2.0283975659229209E-3"/>
  </r>
  <r>
    <n v="268"/>
    <x v="83"/>
    <x v="2"/>
    <x v="0"/>
    <n v="4"/>
    <x v="12"/>
    <x v="7"/>
    <x v="1"/>
    <x v="0"/>
    <n v="199"/>
    <n v="1"/>
    <n v="199"/>
    <n v="4.048582995951417E-3"/>
    <x v="9"/>
    <n v="2.3809523809523812E-3"/>
    <n v="1.9417475728155339E-3"/>
  </r>
  <r>
    <n v="269"/>
    <x v="83"/>
    <x v="2"/>
    <x v="0"/>
    <n v="20"/>
    <x v="8"/>
    <x v="3"/>
    <x v="3"/>
    <x v="0"/>
    <n v="199"/>
    <n v="6"/>
    <n v="1194"/>
    <n v="4.0650406504065045E-3"/>
    <x v="8"/>
    <n v="2.3809523809523812E-3"/>
    <n v="2.0283975659229209E-3"/>
  </r>
  <r>
    <n v="270"/>
    <x v="83"/>
    <x v="2"/>
    <x v="0"/>
    <n v="14"/>
    <x v="7"/>
    <x v="6"/>
    <x v="0"/>
    <x v="4"/>
    <n v="399"/>
    <n v="9"/>
    <n v="3591"/>
    <n v="4.11522633744856E-3"/>
    <x v="7"/>
    <n v="2.4630541871921183E-3"/>
    <n v="2.0242914979757085E-3"/>
  </r>
  <r>
    <n v="271"/>
    <x v="83"/>
    <x v="2"/>
    <x v="0"/>
    <n v="14"/>
    <x v="7"/>
    <x v="0"/>
    <x v="0"/>
    <x v="0"/>
    <n v="199"/>
    <n v="3"/>
    <n v="597"/>
    <n v="3.9840637450199202E-3"/>
    <x v="7"/>
    <n v="2.3809523809523812E-3"/>
    <n v="2.0242914979757085E-3"/>
  </r>
  <r>
    <n v="272"/>
    <x v="83"/>
    <x v="2"/>
    <x v="0"/>
    <n v="15"/>
    <x v="19"/>
    <x v="6"/>
    <x v="0"/>
    <x v="1"/>
    <n v="289"/>
    <n v="7"/>
    <n v="2023"/>
    <n v="4.11522633744856E-3"/>
    <x v="1"/>
    <n v="2.617801047120419E-3"/>
    <n v="2.0242914979757085E-3"/>
  </r>
  <r>
    <n v="273"/>
    <x v="83"/>
    <x v="2"/>
    <x v="0"/>
    <n v="3"/>
    <x v="9"/>
    <x v="7"/>
    <x v="1"/>
    <x v="0"/>
    <n v="199"/>
    <n v="9"/>
    <n v="1791"/>
    <n v="4.048582995951417E-3"/>
    <x v="4"/>
    <n v="2.3809523809523812E-3"/>
    <n v="1.9417475728155339E-3"/>
  </r>
  <r>
    <n v="274"/>
    <x v="83"/>
    <x v="2"/>
    <x v="0"/>
    <n v="7"/>
    <x v="17"/>
    <x v="2"/>
    <x v="2"/>
    <x v="0"/>
    <n v="199"/>
    <n v="3"/>
    <n v="597"/>
    <n v="4.4843049327354259E-3"/>
    <x v="14"/>
    <n v="2.3809523809523812E-3"/>
    <n v="2.008032128514056E-3"/>
  </r>
  <r>
    <n v="275"/>
    <x v="83"/>
    <x v="2"/>
    <x v="0"/>
    <n v="7"/>
    <x v="17"/>
    <x v="5"/>
    <x v="2"/>
    <x v="1"/>
    <n v="289"/>
    <n v="0"/>
    <n v="0"/>
    <n v="3.6363636363636364E-3"/>
    <x v="14"/>
    <n v="2.617801047120419E-3"/>
    <n v="2.008032128514056E-3"/>
  </r>
  <r>
    <n v="276"/>
    <x v="83"/>
    <x v="2"/>
    <x v="0"/>
    <n v="2"/>
    <x v="18"/>
    <x v="1"/>
    <x v="1"/>
    <x v="2"/>
    <n v="159"/>
    <n v="7"/>
    <n v="1113"/>
    <n v="3.7313432835820895E-3"/>
    <x v="2"/>
    <n v="2.4509803921568627E-3"/>
    <n v="1.9417475728155339E-3"/>
  </r>
  <r>
    <n v="277"/>
    <x v="84"/>
    <x v="2"/>
    <x v="0"/>
    <n v="16"/>
    <x v="4"/>
    <x v="3"/>
    <x v="3"/>
    <x v="1"/>
    <n v="289"/>
    <n v="3"/>
    <n v="867"/>
    <n v="4.0650406504065045E-3"/>
    <x v="4"/>
    <n v="2.617801047120419E-3"/>
    <n v="2.0283975659229209E-3"/>
  </r>
  <r>
    <n v="278"/>
    <x v="84"/>
    <x v="2"/>
    <x v="0"/>
    <n v="6"/>
    <x v="11"/>
    <x v="2"/>
    <x v="2"/>
    <x v="4"/>
    <n v="399"/>
    <n v="8"/>
    <n v="3192"/>
    <n v="4.4843049327354259E-3"/>
    <x v="8"/>
    <n v="2.4630541871921183E-3"/>
    <n v="2.008032128514056E-3"/>
  </r>
  <r>
    <n v="279"/>
    <x v="84"/>
    <x v="2"/>
    <x v="0"/>
    <n v="9"/>
    <x v="2"/>
    <x v="2"/>
    <x v="2"/>
    <x v="3"/>
    <n v="69"/>
    <n v="9"/>
    <n v="621"/>
    <n v="4.4843049327354259E-3"/>
    <x v="2"/>
    <n v="2.6041666666666665E-3"/>
    <n v="2.008032128514056E-3"/>
  </r>
  <r>
    <n v="280"/>
    <x v="84"/>
    <x v="2"/>
    <x v="0"/>
    <n v="16"/>
    <x v="4"/>
    <x v="4"/>
    <x v="3"/>
    <x v="0"/>
    <n v="199"/>
    <n v="1"/>
    <n v="199"/>
    <n v="4.048582995951417E-3"/>
    <x v="4"/>
    <n v="2.3809523809523812E-3"/>
    <n v="2.0283975659229209E-3"/>
  </r>
  <r>
    <n v="281"/>
    <x v="84"/>
    <x v="2"/>
    <x v="0"/>
    <n v="20"/>
    <x v="8"/>
    <x v="4"/>
    <x v="3"/>
    <x v="3"/>
    <n v="69"/>
    <n v="3"/>
    <n v="207"/>
    <n v="4.048582995951417E-3"/>
    <x v="8"/>
    <n v="2.6041666666666665E-3"/>
    <n v="2.0283975659229209E-3"/>
  </r>
  <r>
    <n v="282"/>
    <x v="85"/>
    <x v="2"/>
    <x v="0"/>
    <n v="16"/>
    <x v="4"/>
    <x v="3"/>
    <x v="3"/>
    <x v="2"/>
    <n v="159"/>
    <n v="6"/>
    <n v="954"/>
    <n v="4.0650406504065045E-3"/>
    <x v="4"/>
    <n v="2.4509803921568627E-3"/>
    <n v="2.0283975659229209E-3"/>
  </r>
  <r>
    <n v="283"/>
    <x v="85"/>
    <x v="2"/>
    <x v="0"/>
    <n v="20"/>
    <x v="8"/>
    <x v="4"/>
    <x v="3"/>
    <x v="2"/>
    <n v="159"/>
    <n v="0"/>
    <n v="0"/>
    <n v="4.048582995951417E-3"/>
    <x v="8"/>
    <n v="2.4509803921568627E-3"/>
    <n v="2.0283975659229209E-3"/>
  </r>
  <r>
    <n v="284"/>
    <x v="85"/>
    <x v="2"/>
    <x v="0"/>
    <n v="2"/>
    <x v="18"/>
    <x v="1"/>
    <x v="1"/>
    <x v="2"/>
    <n v="159"/>
    <n v="4"/>
    <n v="636"/>
    <n v="3.7313432835820895E-3"/>
    <x v="2"/>
    <n v="2.4509803921568627E-3"/>
    <n v="1.9417475728155339E-3"/>
  </r>
  <r>
    <n v="285"/>
    <x v="85"/>
    <x v="2"/>
    <x v="0"/>
    <n v="11"/>
    <x v="0"/>
    <x v="0"/>
    <x v="0"/>
    <x v="1"/>
    <n v="289"/>
    <n v="3"/>
    <n v="867"/>
    <n v="3.9840637450199202E-3"/>
    <x v="0"/>
    <n v="2.617801047120419E-3"/>
    <n v="2.0242914979757085E-3"/>
  </r>
  <r>
    <n v="286"/>
    <x v="85"/>
    <x v="2"/>
    <x v="0"/>
    <n v="13"/>
    <x v="5"/>
    <x v="6"/>
    <x v="0"/>
    <x v="3"/>
    <n v="69"/>
    <n v="6"/>
    <n v="414"/>
    <n v="4.11522633744856E-3"/>
    <x v="5"/>
    <n v="2.6041666666666665E-3"/>
    <n v="2.0242914979757085E-3"/>
  </r>
  <r>
    <n v="287"/>
    <x v="85"/>
    <x v="2"/>
    <x v="0"/>
    <n v="4"/>
    <x v="12"/>
    <x v="1"/>
    <x v="1"/>
    <x v="1"/>
    <n v="289"/>
    <n v="7"/>
    <n v="2023"/>
    <n v="3.7313432835820895E-3"/>
    <x v="9"/>
    <n v="2.617801047120419E-3"/>
    <n v="1.9417475728155339E-3"/>
  </r>
  <r>
    <n v="288"/>
    <x v="85"/>
    <x v="2"/>
    <x v="0"/>
    <n v="3"/>
    <x v="9"/>
    <x v="7"/>
    <x v="1"/>
    <x v="2"/>
    <n v="159"/>
    <n v="2"/>
    <n v="318"/>
    <n v="4.048582995951417E-3"/>
    <x v="4"/>
    <n v="2.4509803921568627E-3"/>
    <n v="1.9417475728155339E-3"/>
  </r>
  <r>
    <n v="289"/>
    <x v="86"/>
    <x v="2"/>
    <x v="0"/>
    <n v="20"/>
    <x v="8"/>
    <x v="4"/>
    <x v="3"/>
    <x v="1"/>
    <n v="289"/>
    <n v="1"/>
    <n v="289"/>
    <n v="4.048582995951417E-3"/>
    <x v="8"/>
    <n v="2.617801047120419E-3"/>
    <n v="2.0283975659229209E-3"/>
  </r>
  <r>
    <n v="290"/>
    <x v="87"/>
    <x v="2"/>
    <x v="0"/>
    <n v="3"/>
    <x v="9"/>
    <x v="1"/>
    <x v="1"/>
    <x v="2"/>
    <n v="159"/>
    <n v="9"/>
    <n v="1431"/>
    <n v="3.7313432835820895E-3"/>
    <x v="4"/>
    <n v="2.4509803921568627E-3"/>
    <n v="1.9417475728155339E-3"/>
  </r>
  <r>
    <n v="291"/>
    <x v="88"/>
    <x v="2"/>
    <x v="0"/>
    <n v="19"/>
    <x v="13"/>
    <x v="3"/>
    <x v="3"/>
    <x v="3"/>
    <n v="69"/>
    <n v="3"/>
    <n v="207"/>
    <n v="4.0650406504065045E-3"/>
    <x v="10"/>
    <n v="2.6041666666666665E-3"/>
    <n v="2.0283975659229209E-3"/>
  </r>
  <r>
    <n v="292"/>
    <x v="88"/>
    <x v="2"/>
    <x v="0"/>
    <n v="1"/>
    <x v="1"/>
    <x v="7"/>
    <x v="1"/>
    <x v="2"/>
    <n v="159"/>
    <n v="0"/>
    <n v="0"/>
    <n v="4.048582995951417E-3"/>
    <x v="1"/>
    <n v="2.4509803921568627E-3"/>
    <n v="1.9417475728155339E-3"/>
  </r>
  <r>
    <n v="293"/>
    <x v="88"/>
    <x v="2"/>
    <x v="0"/>
    <n v="2"/>
    <x v="18"/>
    <x v="1"/>
    <x v="1"/>
    <x v="0"/>
    <n v="199"/>
    <n v="7"/>
    <n v="1393"/>
    <n v="3.7313432835820895E-3"/>
    <x v="2"/>
    <n v="2.3809523809523812E-3"/>
    <n v="1.9417475728155339E-3"/>
  </r>
  <r>
    <n v="294"/>
    <x v="88"/>
    <x v="2"/>
    <x v="0"/>
    <n v="16"/>
    <x v="4"/>
    <x v="3"/>
    <x v="3"/>
    <x v="2"/>
    <n v="159"/>
    <n v="2"/>
    <n v="318"/>
    <n v="4.0650406504065045E-3"/>
    <x v="4"/>
    <n v="2.4509803921568627E-3"/>
    <n v="2.0283975659229209E-3"/>
  </r>
  <r>
    <n v="295"/>
    <x v="89"/>
    <x v="2"/>
    <x v="0"/>
    <n v="7"/>
    <x v="17"/>
    <x v="5"/>
    <x v="2"/>
    <x v="3"/>
    <n v="69"/>
    <n v="3"/>
    <n v="207"/>
    <n v="3.6363636363636364E-3"/>
    <x v="14"/>
    <n v="2.6041666666666665E-3"/>
    <n v="2.008032128514056E-3"/>
  </r>
  <r>
    <n v="296"/>
    <x v="89"/>
    <x v="2"/>
    <x v="0"/>
    <n v="9"/>
    <x v="2"/>
    <x v="2"/>
    <x v="2"/>
    <x v="3"/>
    <n v="69"/>
    <n v="4"/>
    <n v="276"/>
    <n v="4.4843049327354259E-3"/>
    <x v="2"/>
    <n v="2.6041666666666665E-3"/>
    <n v="2.008032128514056E-3"/>
  </r>
  <r>
    <n v="297"/>
    <x v="89"/>
    <x v="2"/>
    <x v="0"/>
    <n v="14"/>
    <x v="7"/>
    <x v="0"/>
    <x v="0"/>
    <x v="4"/>
    <n v="399"/>
    <n v="5"/>
    <n v="1995"/>
    <n v="3.9840637450199202E-3"/>
    <x v="7"/>
    <n v="2.4630541871921183E-3"/>
    <n v="2.0242914979757085E-3"/>
  </r>
  <r>
    <n v="298"/>
    <x v="89"/>
    <x v="2"/>
    <x v="0"/>
    <n v="13"/>
    <x v="5"/>
    <x v="6"/>
    <x v="0"/>
    <x v="3"/>
    <n v="69"/>
    <n v="4"/>
    <n v="276"/>
    <n v="4.11522633744856E-3"/>
    <x v="5"/>
    <n v="2.6041666666666665E-3"/>
    <n v="2.0242914979757085E-3"/>
  </r>
  <r>
    <n v="299"/>
    <x v="89"/>
    <x v="2"/>
    <x v="0"/>
    <n v="12"/>
    <x v="16"/>
    <x v="0"/>
    <x v="0"/>
    <x v="0"/>
    <n v="199"/>
    <n v="8"/>
    <n v="1592"/>
    <n v="3.9840637450199202E-3"/>
    <x v="13"/>
    <n v="2.3809523809523812E-3"/>
    <n v="2.0242914979757085E-3"/>
  </r>
  <r>
    <n v="300"/>
    <x v="90"/>
    <x v="3"/>
    <x v="0"/>
    <n v="7"/>
    <x v="17"/>
    <x v="2"/>
    <x v="2"/>
    <x v="3"/>
    <n v="69"/>
    <n v="2"/>
    <n v="138"/>
    <n v="4.4843049327354259E-3"/>
    <x v="14"/>
    <n v="2.6041666666666665E-3"/>
    <n v="2.008032128514056E-3"/>
  </r>
  <r>
    <n v="301"/>
    <x v="91"/>
    <x v="3"/>
    <x v="0"/>
    <n v="10"/>
    <x v="14"/>
    <x v="2"/>
    <x v="2"/>
    <x v="4"/>
    <n v="399"/>
    <n v="9"/>
    <n v="3591"/>
    <n v="4.4843049327354259E-3"/>
    <x v="11"/>
    <n v="2.4630541871921183E-3"/>
    <n v="2.008032128514056E-3"/>
  </r>
  <r>
    <n v="302"/>
    <x v="92"/>
    <x v="3"/>
    <x v="0"/>
    <n v="6"/>
    <x v="11"/>
    <x v="5"/>
    <x v="2"/>
    <x v="3"/>
    <n v="69"/>
    <n v="6"/>
    <n v="414"/>
    <n v="3.6363636363636364E-3"/>
    <x v="8"/>
    <n v="2.6041666666666665E-3"/>
    <n v="2.008032128514056E-3"/>
  </r>
  <r>
    <n v="303"/>
    <x v="93"/>
    <x v="3"/>
    <x v="0"/>
    <n v="20"/>
    <x v="8"/>
    <x v="3"/>
    <x v="3"/>
    <x v="2"/>
    <n v="159"/>
    <n v="0"/>
    <n v="0"/>
    <n v="4.0650406504065045E-3"/>
    <x v="8"/>
    <n v="2.4509803921568627E-3"/>
    <n v="2.0283975659229209E-3"/>
  </r>
  <r>
    <n v="304"/>
    <x v="93"/>
    <x v="3"/>
    <x v="0"/>
    <n v="2"/>
    <x v="18"/>
    <x v="7"/>
    <x v="1"/>
    <x v="3"/>
    <n v="69"/>
    <n v="1"/>
    <n v="69"/>
    <n v="4.048582995951417E-3"/>
    <x v="2"/>
    <n v="2.6041666666666665E-3"/>
    <n v="1.9417475728155339E-3"/>
  </r>
  <r>
    <n v="305"/>
    <x v="94"/>
    <x v="3"/>
    <x v="0"/>
    <n v="8"/>
    <x v="10"/>
    <x v="5"/>
    <x v="2"/>
    <x v="1"/>
    <n v="289"/>
    <n v="9"/>
    <n v="2601"/>
    <n v="3.6363636363636364E-3"/>
    <x v="9"/>
    <n v="2.617801047120419E-3"/>
    <n v="2.008032128514056E-3"/>
  </r>
  <r>
    <n v="306"/>
    <x v="94"/>
    <x v="3"/>
    <x v="0"/>
    <n v="1"/>
    <x v="1"/>
    <x v="1"/>
    <x v="1"/>
    <x v="2"/>
    <n v="159"/>
    <n v="3"/>
    <n v="477"/>
    <n v="3.7313432835820895E-3"/>
    <x v="1"/>
    <n v="2.4509803921568627E-3"/>
    <n v="1.9417475728155339E-3"/>
  </r>
  <r>
    <n v="307"/>
    <x v="94"/>
    <x v="3"/>
    <x v="0"/>
    <n v="4"/>
    <x v="12"/>
    <x v="1"/>
    <x v="1"/>
    <x v="0"/>
    <n v="199"/>
    <n v="5"/>
    <n v="995"/>
    <n v="3.7313432835820895E-3"/>
    <x v="9"/>
    <n v="2.3809523809523812E-3"/>
    <n v="1.9417475728155339E-3"/>
  </r>
  <r>
    <n v="308"/>
    <x v="94"/>
    <x v="3"/>
    <x v="0"/>
    <n v="12"/>
    <x v="16"/>
    <x v="0"/>
    <x v="0"/>
    <x v="0"/>
    <n v="199"/>
    <n v="6"/>
    <n v="1194"/>
    <n v="3.9840637450199202E-3"/>
    <x v="13"/>
    <n v="2.3809523809523812E-3"/>
    <n v="2.0242914979757085E-3"/>
  </r>
  <r>
    <n v="309"/>
    <x v="95"/>
    <x v="3"/>
    <x v="0"/>
    <n v="15"/>
    <x v="19"/>
    <x v="0"/>
    <x v="0"/>
    <x v="1"/>
    <n v="289"/>
    <n v="8"/>
    <n v="2312"/>
    <n v="3.9840637450199202E-3"/>
    <x v="1"/>
    <n v="2.617801047120419E-3"/>
    <n v="2.0242914979757085E-3"/>
  </r>
  <r>
    <n v="310"/>
    <x v="95"/>
    <x v="3"/>
    <x v="0"/>
    <n v="6"/>
    <x v="11"/>
    <x v="5"/>
    <x v="2"/>
    <x v="3"/>
    <n v="69"/>
    <n v="0"/>
    <n v="0"/>
    <n v="3.6363636363636364E-3"/>
    <x v="8"/>
    <n v="2.6041666666666665E-3"/>
    <n v="2.008032128514056E-3"/>
  </r>
  <r>
    <n v="311"/>
    <x v="96"/>
    <x v="3"/>
    <x v="0"/>
    <n v="19"/>
    <x v="13"/>
    <x v="3"/>
    <x v="3"/>
    <x v="1"/>
    <n v="289"/>
    <n v="5"/>
    <n v="1445"/>
    <n v="4.0650406504065045E-3"/>
    <x v="10"/>
    <n v="2.617801047120419E-3"/>
    <n v="2.0283975659229209E-3"/>
  </r>
  <r>
    <n v="312"/>
    <x v="96"/>
    <x v="3"/>
    <x v="0"/>
    <n v="18"/>
    <x v="3"/>
    <x v="3"/>
    <x v="3"/>
    <x v="0"/>
    <n v="199"/>
    <n v="0"/>
    <n v="0"/>
    <n v="4.0650406504065045E-3"/>
    <x v="3"/>
    <n v="2.3809523809523812E-3"/>
    <n v="2.0283975659229209E-3"/>
  </r>
  <r>
    <n v="313"/>
    <x v="96"/>
    <x v="3"/>
    <x v="0"/>
    <n v="7"/>
    <x v="17"/>
    <x v="2"/>
    <x v="2"/>
    <x v="0"/>
    <n v="199"/>
    <n v="9"/>
    <n v="1791"/>
    <n v="4.4843049327354259E-3"/>
    <x v="14"/>
    <n v="2.3809523809523812E-3"/>
    <n v="2.008032128514056E-3"/>
  </r>
  <r>
    <n v="314"/>
    <x v="96"/>
    <x v="3"/>
    <x v="0"/>
    <n v="2"/>
    <x v="18"/>
    <x v="7"/>
    <x v="1"/>
    <x v="0"/>
    <n v="199"/>
    <n v="5"/>
    <n v="995"/>
    <n v="4.048582995951417E-3"/>
    <x v="2"/>
    <n v="2.3809523809523812E-3"/>
    <n v="1.9417475728155339E-3"/>
  </r>
  <r>
    <n v="315"/>
    <x v="97"/>
    <x v="3"/>
    <x v="0"/>
    <n v="19"/>
    <x v="13"/>
    <x v="3"/>
    <x v="3"/>
    <x v="0"/>
    <n v="199"/>
    <n v="9"/>
    <n v="1791"/>
    <n v="4.0650406504065045E-3"/>
    <x v="10"/>
    <n v="2.3809523809523812E-3"/>
    <n v="2.0283975659229209E-3"/>
  </r>
  <r>
    <n v="316"/>
    <x v="97"/>
    <x v="3"/>
    <x v="0"/>
    <n v="19"/>
    <x v="13"/>
    <x v="3"/>
    <x v="3"/>
    <x v="0"/>
    <n v="199"/>
    <n v="8"/>
    <n v="1592"/>
    <n v="4.0650406504065045E-3"/>
    <x v="10"/>
    <n v="2.3809523809523812E-3"/>
    <n v="2.0283975659229209E-3"/>
  </r>
  <r>
    <n v="317"/>
    <x v="98"/>
    <x v="3"/>
    <x v="0"/>
    <n v="2"/>
    <x v="18"/>
    <x v="1"/>
    <x v="1"/>
    <x v="0"/>
    <n v="199"/>
    <n v="3"/>
    <n v="597"/>
    <n v="3.7313432835820895E-3"/>
    <x v="2"/>
    <n v="2.3809523809523812E-3"/>
    <n v="1.9417475728155339E-3"/>
  </r>
  <r>
    <n v="318"/>
    <x v="98"/>
    <x v="3"/>
    <x v="0"/>
    <n v="5"/>
    <x v="15"/>
    <x v="7"/>
    <x v="1"/>
    <x v="0"/>
    <n v="199"/>
    <n v="4"/>
    <n v="796"/>
    <n v="4.048582995951417E-3"/>
    <x v="12"/>
    <n v="2.3809523809523812E-3"/>
    <n v="1.9417475728155339E-3"/>
  </r>
  <r>
    <n v="319"/>
    <x v="99"/>
    <x v="3"/>
    <x v="0"/>
    <n v="14"/>
    <x v="7"/>
    <x v="0"/>
    <x v="0"/>
    <x v="3"/>
    <n v="69"/>
    <n v="3"/>
    <n v="207"/>
    <n v="3.9840637450199202E-3"/>
    <x v="7"/>
    <n v="2.6041666666666665E-3"/>
    <n v="2.0242914979757085E-3"/>
  </r>
  <r>
    <n v="320"/>
    <x v="100"/>
    <x v="3"/>
    <x v="0"/>
    <n v="12"/>
    <x v="16"/>
    <x v="6"/>
    <x v="0"/>
    <x v="3"/>
    <n v="69"/>
    <n v="0"/>
    <n v="0"/>
    <n v="4.11522633744856E-3"/>
    <x v="13"/>
    <n v="2.6041666666666665E-3"/>
    <n v="2.0242914979757085E-3"/>
  </r>
  <r>
    <n v="321"/>
    <x v="101"/>
    <x v="3"/>
    <x v="0"/>
    <n v="9"/>
    <x v="2"/>
    <x v="2"/>
    <x v="2"/>
    <x v="4"/>
    <n v="399"/>
    <n v="1"/>
    <n v="399"/>
    <n v="4.4843049327354259E-3"/>
    <x v="2"/>
    <n v="2.4630541871921183E-3"/>
    <n v="2.008032128514056E-3"/>
  </r>
  <r>
    <n v="322"/>
    <x v="102"/>
    <x v="3"/>
    <x v="0"/>
    <n v="2"/>
    <x v="18"/>
    <x v="1"/>
    <x v="1"/>
    <x v="1"/>
    <n v="289"/>
    <n v="8"/>
    <n v="2312"/>
    <n v="3.7313432835820895E-3"/>
    <x v="2"/>
    <n v="2.617801047120419E-3"/>
    <n v="1.9417475728155339E-3"/>
  </r>
  <r>
    <n v="323"/>
    <x v="102"/>
    <x v="3"/>
    <x v="0"/>
    <n v="19"/>
    <x v="13"/>
    <x v="3"/>
    <x v="3"/>
    <x v="1"/>
    <n v="289"/>
    <n v="3"/>
    <n v="867"/>
    <n v="4.0650406504065045E-3"/>
    <x v="10"/>
    <n v="2.617801047120419E-3"/>
    <n v="2.0283975659229209E-3"/>
  </r>
  <r>
    <n v="324"/>
    <x v="103"/>
    <x v="3"/>
    <x v="0"/>
    <n v="17"/>
    <x v="6"/>
    <x v="4"/>
    <x v="3"/>
    <x v="2"/>
    <n v="159"/>
    <n v="4"/>
    <n v="636"/>
    <n v="4.048582995951417E-3"/>
    <x v="6"/>
    <n v="2.4509803921568627E-3"/>
    <n v="2.0283975659229209E-3"/>
  </r>
  <r>
    <n v="325"/>
    <x v="103"/>
    <x v="3"/>
    <x v="0"/>
    <n v="14"/>
    <x v="7"/>
    <x v="6"/>
    <x v="0"/>
    <x v="4"/>
    <n v="399"/>
    <n v="3"/>
    <n v="1197"/>
    <n v="4.11522633744856E-3"/>
    <x v="7"/>
    <n v="2.4630541871921183E-3"/>
    <n v="2.0242914979757085E-3"/>
  </r>
  <r>
    <n v="326"/>
    <x v="103"/>
    <x v="3"/>
    <x v="0"/>
    <n v="7"/>
    <x v="17"/>
    <x v="2"/>
    <x v="2"/>
    <x v="3"/>
    <n v="69"/>
    <n v="2"/>
    <n v="138"/>
    <n v="4.4843049327354259E-3"/>
    <x v="14"/>
    <n v="2.6041666666666665E-3"/>
    <n v="2.008032128514056E-3"/>
  </r>
  <r>
    <n v="327"/>
    <x v="103"/>
    <x v="3"/>
    <x v="0"/>
    <n v="9"/>
    <x v="2"/>
    <x v="5"/>
    <x v="2"/>
    <x v="0"/>
    <n v="199"/>
    <n v="9"/>
    <n v="1791"/>
    <n v="3.6363636363636364E-3"/>
    <x v="2"/>
    <n v="2.3809523809523812E-3"/>
    <n v="2.008032128514056E-3"/>
  </r>
  <r>
    <n v="328"/>
    <x v="103"/>
    <x v="3"/>
    <x v="0"/>
    <n v="8"/>
    <x v="10"/>
    <x v="2"/>
    <x v="2"/>
    <x v="0"/>
    <n v="199"/>
    <n v="2"/>
    <n v="398"/>
    <n v="4.4843049327354259E-3"/>
    <x v="9"/>
    <n v="2.3809523809523812E-3"/>
    <n v="2.008032128514056E-3"/>
  </r>
  <r>
    <n v="329"/>
    <x v="103"/>
    <x v="3"/>
    <x v="0"/>
    <n v="14"/>
    <x v="7"/>
    <x v="0"/>
    <x v="0"/>
    <x v="1"/>
    <n v="289"/>
    <n v="4"/>
    <n v="1156"/>
    <n v="3.9840637450199202E-3"/>
    <x v="7"/>
    <n v="2.617801047120419E-3"/>
    <n v="2.0242914979757085E-3"/>
  </r>
  <r>
    <n v="330"/>
    <x v="103"/>
    <x v="3"/>
    <x v="0"/>
    <n v="7"/>
    <x v="17"/>
    <x v="5"/>
    <x v="2"/>
    <x v="4"/>
    <n v="399"/>
    <n v="8"/>
    <n v="3192"/>
    <n v="3.6363636363636364E-3"/>
    <x v="14"/>
    <n v="2.4630541871921183E-3"/>
    <n v="2.008032128514056E-3"/>
  </r>
  <r>
    <n v="331"/>
    <x v="103"/>
    <x v="3"/>
    <x v="0"/>
    <n v="10"/>
    <x v="14"/>
    <x v="5"/>
    <x v="2"/>
    <x v="4"/>
    <n v="399"/>
    <n v="9"/>
    <n v="3591"/>
    <n v="3.6363636363636364E-3"/>
    <x v="11"/>
    <n v="2.4630541871921183E-3"/>
    <n v="2.008032128514056E-3"/>
  </r>
  <r>
    <n v="332"/>
    <x v="103"/>
    <x v="3"/>
    <x v="0"/>
    <n v="6"/>
    <x v="11"/>
    <x v="5"/>
    <x v="2"/>
    <x v="0"/>
    <n v="199"/>
    <n v="8"/>
    <n v="1592"/>
    <n v="3.6363636363636364E-3"/>
    <x v="8"/>
    <n v="2.3809523809523812E-3"/>
    <n v="2.008032128514056E-3"/>
  </r>
  <r>
    <n v="333"/>
    <x v="103"/>
    <x v="3"/>
    <x v="0"/>
    <n v="18"/>
    <x v="3"/>
    <x v="3"/>
    <x v="3"/>
    <x v="4"/>
    <n v="399"/>
    <n v="4"/>
    <n v="1596"/>
    <n v="4.0650406504065045E-3"/>
    <x v="3"/>
    <n v="2.4630541871921183E-3"/>
    <n v="2.0283975659229209E-3"/>
  </r>
  <r>
    <n v="334"/>
    <x v="104"/>
    <x v="3"/>
    <x v="0"/>
    <n v="4"/>
    <x v="12"/>
    <x v="7"/>
    <x v="1"/>
    <x v="1"/>
    <n v="289"/>
    <n v="6"/>
    <n v="1734"/>
    <n v="4.048582995951417E-3"/>
    <x v="9"/>
    <n v="2.617801047120419E-3"/>
    <n v="1.9417475728155339E-3"/>
  </r>
  <r>
    <n v="335"/>
    <x v="104"/>
    <x v="3"/>
    <x v="0"/>
    <n v="2"/>
    <x v="18"/>
    <x v="7"/>
    <x v="1"/>
    <x v="3"/>
    <n v="69"/>
    <n v="9"/>
    <n v="621"/>
    <n v="4.048582995951417E-3"/>
    <x v="2"/>
    <n v="2.6041666666666665E-3"/>
    <n v="1.9417475728155339E-3"/>
  </r>
  <r>
    <n v="336"/>
    <x v="105"/>
    <x v="3"/>
    <x v="0"/>
    <n v="4"/>
    <x v="12"/>
    <x v="1"/>
    <x v="1"/>
    <x v="2"/>
    <n v="159"/>
    <n v="9"/>
    <n v="1431"/>
    <n v="3.7313432835820895E-3"/>
    <x v="9"/>
    <n v="2.4509803921568627E-3"/>
    <n v="1.9417475728155339E-3"/>
  </r>
  <r>
    <n v="337"/>
    <x v="106"/>
    <x v="3"/>
    <x v="0"/>
    <n v="11"/>
    <x v="0"/>
    <x v="6"/>
    <x v="0"/>
    <x v="3"/>
    <n v="69"/>
    <n v="8"/>
    <n v="552"/>
    <n v="4.11522633744856E-3"/>
    <x v="0"/>
    <n v="2.6041666666666665E-3"/>
    <n v="2.0242914979757085E-3"/>
  </r>
  <r>
    <n v="338"/>
    <x v="106"/>
    <x v="3"/>
    <x v="0"/>
    <n v="13"/>
    <x v="5"/>
    <x v="0"/>
    <x v="0"/>
    <x v="4"/>
    <n v="399"/>
    <n v="8"/>
    <n v="3192"/>
    <n v="3.9840637450199202E-3"/>
    <x v="5"/>
    <n v="2.4630541871921183E-3"/>
    <n v="2.0242914979757085E-3"/>
  </r>
  <r>
    <n v="339"/>
    <x v="107"/>
    <x v="3"/>
    <x v="0"/>
    <n v="8"/>
    <x v="10"/>
    <x v="2"/>
    <x v="2"/>
    <x v="3"/>
    <n v="69"/>
    <n v="6"/>
    <n v="414"/>
    <n v="4.4843049327354259E-3"/>
    <x v="9"/>
    <n v="2.6041666666666665E-3"/>
    <n v="2.008032128514056E-3"/>
  </r>
  <r>
    <n v="340"/>
    <x v="108"/>
    <x v="3"/>
    <x v="0"/>
    <n v="8"/>
    <x v="10"/>
    <x v="5"/>
    <x v="2"/>
    <x v="2"/>
    <n v="159"/>
    <n v="6"/>
    <n v="954"/>
    <n v="3.6363636363636364E-3"/>
    <x v="9"/>
    <n v="2.4509803921568627E-3"/>
    <n v="2.008032128514056E-3"/>
  </r>
  <r>
    <n v="341"/>
    <x v="108"/>
    <x v="3"/>
    <x v="0"/>
    <n v="1"/>
    <x v="1"/>
    <x v="1"/>
    <x v="1"/>
    <x v="1"/>
    <n v="289"/>
    <n v="3"/>
    <n v="867"/>
    <n v="3.7313432835820895E-3"/>
    <x v="1"/>
    <n v="2.617801047120419E-3"/>
    <n v="1.9417475728155339E-3"/>
  </r>
  <r>
    <n v="342"/>
    <x v="108"/>
    <x v="3"/>
    <x v="0"/>
    <n v="19"/>
    <x v="13"/>
    <x v="4"/>
    <x v="3"/>
    <x v="3"/>
    <n v="69"/>
    <n v="1"/>
    <n v="69"/>
    <n v="4.048582995951417E-3"/>
    <x v="10"/>
    <n v="2.6041666666666665E-3"/>
    <n v="2.0283975659229209E-3"/>
  </r>
  <r>
    <n v="343"/>
    <x v="108"/>
    <x v="3"/>
    <x v="0"/>
    <n v="5"/>
    <x v="15"/>
    <x v="1"/>
    <x v="1"/>
    <x v="2"/>
    <n v="159"/>
    <n v="0"/>
    <n v="0"/>
    <n v="3.7313432835820895E-3"/>
    <x v="12"/>
    <n v="2.4509803921568627E-3"/>
    <n v="1.9417475728155339E-3"/>
  </r>
  <r>
    <n v="344"/>
    <x v="108"/>
    <x v="3"/>
    <x v="0"/>
    <n v="9"/>
    <x v="2"/>
    <x v="2"/>
    <x v="2"/>
    <x v="0"/>
    <n v="199"/>
    <n v="6"/>
    <n v="1194"/>
    <n v="4.4843049327354259E-3"/>
    <x v="2"/>
    <n v="2.3809523809523812E-3"/>
    <n v="2.008032128514056E-3"/>
  </r>
  <r>
    <n v="345"/>
    <x v="108"/>
    <x v="3"/>
    <x v="0"/>
    <n v="13"/>
    <x v="5"/>
    <x v="0"/>
    <x v="0"/>
    <x v="0"/>
    <n v="199"/>
    <n v="2"/>
    <n v="398"/>
    <n v="3.9840637450199202E-3"/>
    <x v="5"/>
    <n v="2.3809523809523812E-3"/>
    <n v="2.0242914979757085E-3"/>
  </r>
  <r>
    <n v="346"/>
    <x v="108"/>
    <x v="3"/>
    <x v="0"/>
    <n v="17"/>
    <x v="6"/>
    <x v="3"/>
    <x v="3"/>
    <x v="3"/>
    <n v="69"/>
    <n v="2"/>
    <n v="138"/>
    <n v="4.0650406504065045E-3"/>
    <x v="6"/>
    <n v="2.6041666666666665E-3"/>
    <n v="2.0283975659229209E-3"/>
  </r>
  <r>
    <n v="347"/>
    <x v="108"/>
    <x v="3"/>
    <x v="0"/>
    <n v="18"/>
    <x v="3"/>
    <x v="3"/>
    <x v="3"/>
    <x v="0"/>
    <n v="199"/>
    <n v="0"/>
    <n v="0"/>
    <n v="4.0650406504065045E-3"/>
    <x v="3"/>
    <n v="2.3809523809523812E-3"/>
    <n v="2.0283975659229209E-3"/>
  </r>
  <r>
    <n v="348"/>
    <x v="108"/>
    <x v="3"/>
    <x v="0"/>
    <n v="19"/>
    <x v="13"/>
    <x v="3"/>
    <x v="3"/>
    <x v="1"/>
    <n v="289"/>
    <n v="1"/>
    <n v="289"/>
    <n v="4.0650406504065045E-3"/>
    <x v="10"/>
    <n v="2.617801047120419E-3"/>
    <n v="2.0283975659229209E-3"/>
  </r>
  <r>
    <n v="349"/>
    <x v="108"/>
    <x v="3"/>
    <x v="0"/>
    <n v="13"/>
    <x v="5"/>
    <x v="6"/>
    <x v="0"/>
    <x v="2"/>
    <n v="159"/>
    <n v="5"/>
    <n v="795"/>
    <n v="4.11522633744856E-3"/>
    <x v="5"/>
    <n v="2.4509803921568627E-3"/>
    <n v="2.0242914979757085E-3"/>
  </r>
  <r>
    <n v="350"/>
    <x v="108"/>
    <x v="3"/>
    <x v="0"/>
    <n v="3"/>
    <x v="9"/>
    <x v="1"/>
    <x v="1"/>
    <x v="4"/>
    <n v="399"/>
    <n v="1"/>
    <n v="399"/>
    <n v="3.7313432835820895E-3"/>
    <x v="4"/>
    <n v="2.4630541871921183E-3"/>
    <n v="1.9417475728155339E-3"/>
  </r>
  <r>
    <n v="351"/>
    <x v="108"/>
    <x v="3"/>
    <x v="0"/>
    <n v="4"/>
    <x v="12"/>
    <x v="7"/>
    <x v="1"/>
    <x v="3"/>
    <n v="69"/>
    <n v="6"/>
    <n v="414"/>
    <n v="4.048582995951417E-3"/>
    <x v="9"/>
    <n v="2.6041666666666665E-3"/>
    <n v="1.9417475728155339E-3"/>
  </r>
  <r>
    <n v="352"/>
    <x v="108"/>
    <x v="3"/>
    <x v="0"/>
    <n v="10"/>
    <x v="14"/>
    <x v="5"/>
    <x v="2"/>
    <x v="2"/>
    <n v="159"/>
    <n v="9"/>
    <n v="1431"/>
    <n v="3.6363636363636364E-3"/>
    <x v="11"/>
    <n v="2.4509803921568627E-3"/>
    <n v="2.008032128514056E-3"/>
  </r>
  <r>
    <n v="353"/>
    <x v="109"/>
    <x v="3"/>
    <x v="0"/>
    <n v="4"/>
    <x v="12"/>
    <x v="1"/>
    <x v="1"/>
    <x v="4"/>
    <n v="399"/>
    <n v="1"/>
    <n v="399"/>
    <n v="3.7313432835820895E-3"/>
    <x v="9"/>
    <n v="2.4630541871921183E-3"/>
    <n v="1.9417475728155339E-3"/>
  </r>
  <r>
    <n v="354"/>
    <x v="109"/>
    <x v="3"/>
    <x v="0"/>
    <n v="5"/>
    <x v="15"/>
    <x v="1"/>
    <x v="1"/>
    <x v="3"/>
    <n v="69"/>
    <n v="1"/>
    <n v="69"/>
    <n v="3.7313432835820895E-3"/>
    <x v="12"/>
    <n v="2.6041666666666665E-3"/>
    <n v="1.9417475728155339E-3"/>
  </r>
  <r>
    <n v="355"/>
    <x v="109"/>
    <x v="3"/>
    <x v="0"/>
    <n v="17"/>
    <x v="6"/>
    <x v="3"/>
    <x v="3"/>
    <x v="4"/>
    <n v="399"/>
    <n v="6"/>
    <n v="2394"/>
    <n v="4.0650406504065045E-3"/>
    <x v="6"/>
    <n v="2.4630541871921183E-3"/>
    <n v="2.0283975659229209E-3"/>
  </r>
  <r>
    <n v="356"/>
    <x v="110"/>
    <x v="3"/>
    <x v="0"/>
    <n v="18"/>
    <x v="3"/>
    <x v="4"/>
    <x v="3"/>
    <x v="0"/>
    <n v="199"/>
    <n v="8"/>
    <n v="1592"/>
    <n v="4.048582995951417E-3"/>
    <x v="3"/>
    <n v="2.3809523809523812E-3"/>
    <n v="2.0283975659229209E-3"/>
  </r>
  <r>
    <n v="357"/>
    <x v="110"/>
    <x v="3"/>
    <x v="0"/>
    <n v="3"/>
    <x v="9"/>
    <x v="7"/>
    <x v="1"/>
    <x v="4"/>
    <n v="399"/>
    <n v="2"/>
    <n v="798"/>
    <n v="4.048582995951417E-3"/>
    <x v="4"/>
    <n v="2.4630541871921183E-3"/>
    <n v="1.9417475728155339E-3"/>
  </r>
  <r>
    <n v="358"/>
    <x v="111"/>
    <x v="3"/>
    <x v="0"/>
    <n v="2"/>
    <x v="18"/>
    <x v="1"/>
    <x v="1"/>
    <x v="3"/>
    <n v="69"/>
    <n v="2"/>
    <n v="138"/>
    <n v="3.7313432835820895E-3"/>
    <x v="2"/>
    <n v="2.6041666666666665E-3"/>
    <n v="1.9417475728155339E-3"/>
  </r>
  <r>
    <n v="359"/>
    <x v="111"/>
    <x v="3"/>
    <x v="0"/>
    <n v="1"/>
    <x v="1"/>
    <x v="7"/>
    <x v="1"/>
    <x v="4"/>
    <n v="399"/>
    <n v="5"/>
    <n v="1995"/>
    <n v="4.048582995951417E-3"/>
    <x v="1"/>
    <n v="2.4630541871921183E-3"/>
    <n v="1.9417475728155339E-3"/>
  </r>
  <r>
    <n v="360"/>
    <x v="111"/>
    <x v="3"/>
    <x v="0"/>
    <n v="19"/>
    <x v="13"/>
    <x v="3"/>
    <x v="3"/>
    <x v="0"/>
    <n v="199"/>
    <n v="9"/>
    <n v="1791"/>
    <n v="4.0650406504065045E-3"/>
    <x v="10"/>
    <n v="2.3809523809523812E-3"/>
    <n v="2.0283975659229209E-3"/>
  </r>
  <r>
    <n v="361"/>
    <x v="111"/>
    <x v="3"/>
    <x v="0"/>
    <n v="10"/>
    <x v="14"/>
    <x v="2"/>
    <x v="2"/>
    <x v="3"/>
    <n v="69"/>
    <n v="7"/>
    <n v="483"/>
    <n v="4.4843049327354259E-3"/>
    <x v="11"/>
    <n v="2.6041666666666665E-3"/>
    <n v="2.008032128514056E-3"/>
  </r>
  <r>
    <n v="362"/>
    <x v="111"/>
    <x v="3"/>
    <x v="0"/>
    <n v="5"/>
    <x v="15"/>
    <x v="1"/>
    <x v="1"/>
    <x v="4"/>
    <n v="399"/>
    <n v="2"/>
    <n v="798"/>
    <n v="3.7313432835820895E-3"/>
    <x v="12"/>
    <n v="2.4630541871921183E-3"/>
    <n v="1.9417475728155339E-3"/>
  </r>
  <r>
    <n v="363"/>
    <x v="111"/>
    <x v="3"/>
    <x v="0"/>
    <n v="5"/>
    <x v="15"/>
    <x v="7"/>
    <x v="1"/>
    <x v="2"/>
    <n v="159"/>
    <n v="5"/>
    <n v="795"/>
    <n v="4.048582995951417E-3"/>
    <x v="12"/>
    <n v="2.4509803921568627E-3"/>
    <n v="1.9417475728155339E-3"/>
  </r>
  <r>
    <n v="364"/>
    <x v="111"/>
    <x v="3"/>
    <x v="0"/>
    <n v="16"/>
    <x v="4"/>
    <x v="4"/>
    <x v="3"/>
    <x v="2"/>
    <n v="159"/>
    <n v="9"/>
    <n v="1431"/>
    <n v="4.048582995951417E-3"/>
    <x v="4"/>
    <n v="2.4509803921568627E-3"/>
    <n v="2.0283975659229209E-3"/>
  </r>
  <r>
    <n v="365"/>
    <x v="112"/>
    <x v="3"/>
    <x v="0"/>
    <n v="7"/>
    <x v="17"/>
    <x v="2"/>
    <x v="2"/>
    <x v="1"/>
    <n v="289"/>
    <n v="9"/>
    <n v="2601"/>
    <n v="4.4843049327354259E-3"/>
    <x v="14"/>
    <n v="2.617801047120419E-3"/>
    <n v="2.008032128514056E-3"/>
  </r>
  <r>
    <n v="366"/>
    <x v="112"/>
    <x v="3"/>
    <x v="0"/>
    <n v="7"/>
    <x v="17"/>
    <x v="5"/>
    <x v="2"/>
    <x v="3"/>
    <n v="69"/>
    <n v="0"/>
    <n v="0"/>
    <n v="3.6363636363636364E-3"/>
    <x v="14"/>
    <n v="2.6041666666666665E-3"/>
    <n v="2.008032128514056E-3"/>
  </r>
  <r>
    <n v="367"/>
    <x v="113"/>
    <x v="3"/>
    <x v="0"/>
    <n v="7"/>
    <x v="17"/>
    <x v="2"/>
    <x v="2"/>
    <x v="1"/>
    <n v="289"/>
    <n v="2"/>
    <n v="578"/>
    <n v="4.4843049327354259E-3"/>
    <x v="14"/>
    <n v="2.617801047120419E-3"/>
    <n v="2.008032128514056E-3"/>
  </r>
  <r>
    <n v="368"/>
    <x v="113"/>
    <x v="3"/>
    <x v="0"/>
    <n v="8"/>
    <x v="10"/>
    <x v="2"/>
    <x v="2"/>
    <x v="1"/>
    <n v="289"/>
    <n v="6"/>
    <n v="1734"/>
    <n v="4.4843049327354259E-3"/>
    <x v="9"/>
    <n v="2.617801047120419E-3"/>
    <n v="2.008032128514056E-3"/>
  </r>
  <r>
    <n v="369"/>
    <x v="113"/>
    <x v="3"/>
    <x v="0"/>
    <n v="6"/>
    <x v="11"/>
    <x v="5"/>
    <x v="2"/>
    <x v="2"/>
    <n v="159"/>
    <n v="7"/>
    <n v="1113"/>
    <n v="3.6363636363636364E-3"/>
    <x v="8"/>
    <n v="2.4509803921568627E-3"/>
    <n v="2.008032128514056E-3"/>
  </r>
  <r>
    <n v="370"/>
    <x v="113"/>
    <x v="3"/>
    <x v="0"/>
    <n v="15"/>
    <x v="19"/>
    <x v="6"/>
    <x v="0"/>
    <x v="0"/>
    <n v="199"/>
    <n v="4"/>
    <n v="796"/>
    <n v="4.11522633744856E-3"/>
    <x v="1"/>
    <n v="2.3809523809523812E-3"/>
    <n v="2.0242914979757085E-3"/>
  </r>
  <r>
    <n v="371"/>
    <x v="113"/>
    <x v="3"/>
    <x v="0"/>
    <n v="18"/>
    <x v="3"/>
    <x v="4"/>
    <x v="3"/>
    <x v="2"/>
    <n v="159"/>
    <n v="8"/>
    <n v="1272"/>
    <n v="4.048582995951417E-3"/>
    <x v="3"/>
    <n v="2.4509803921568627E-3"/>
    <n v="2.0283975659229209E-3"/>
  </r>
  <r>
    <n v="372"/>
    <x v="113"/>
    <x v="3"/>
    <x v="0"/>
    <n v="7"/>
    <x v="17"/>
    <x v="2"/>
    <x v="2"/>
    <x v="1"/>
    <n v="289"/>
    <n v="8"/>
    <n v="2312"/>
    <n v="4.4843049327354259E-3"/>
    <x v="14"/>
    <n v="2.617801047120419E-3"/>
    <n v="2.008032128514056E-3"/>
  </r>
  <r>
    <n v="373"/>
    <x v="113"/>
    <x v="3"/>
    <x v="0"/>
    <n v="15"/>
    <x v="19"/>
    <x v="0"/>
    <x v="0"/>
    <x v="0"/>
    <n v="199"/>
    <n v="6"/>
    <n v="1194"/>
    <n v="3.9840637450199202E-3"/>
    <x v="1"/>
    <n v="2.3809523809523812E-3"/>
    <n v="2.0242914979757085E-3"/>
  </r>
  <r>
    <n v="374"/>
    <x v="114"/>
    <x v="3"/>
    <x v="0"/>
    <n v="5"/>
    <x v="15"/>
    <x v="1"/>
    <x v="1"/>
    <x v="4"/>
    <n v="399"/>
    <n v="3"/>
    <n v="1197"/>
    <n v="3.7313432835820895E-3"/>
    <x v="12"/>
    <n v="2.4630541871921183E-3"/>
    <n v="1.9417475728155339E-3"/>
  </r>
  <r>
    <n v="375"/>
    <x v="114"/>
    <x v="3"/>
    <x v="0"/>
    <n v="15"/>
    <x v="19"/>
    <x v="6"/>
    <x v="0"/>
    <x v="2"/>
    <n v="159"/>
    <n v="4"/>
    <n v="636"/>
    <n v="4.11522633744856E-3"/>
    <x v="1"/>
    <n v="2.4509803921568627E-3"/>
    <n v="2.0242914979757085E-3"/>
  </r>
  <r>
    <n v="376"/>
    <x v="114"/>
    <x v="3"/>
    <x v="0"/>
    <n v="16"/>
    <x v="4"/>
    <x v="4"/>
    <x v="3"/>
    <x v="3"/>
    <n v="69"/>
    <n v="3"/>
    <n v="207"/>
    <n v="4.048582995951417E-3"/>
    <x v="4"/>
    <n v="2.6041666666666665E-3"/>
    <n v="2.0283975659229209E-3"/>
  </r>
  <r>
    <n v="377"/>
    <x v="114"/>
    <x v="3"/>
    <x v="0"/>
    <n v="12"/>
    <x v="16"/>
    <x v="6"/>
    <x v="0"/>
    <x v="0"/>
    <n v="199"/>
    <n v="6"/>
    <n v="1194"/>
    <n v="4.11522633744856E-3"/>
    <x v="13"/>
    <n v="2.3809523809523812E-3"/>
    <n v="2.0242914979757085E-3"/>
  </r>
  <r>
    <n v="378"/>
    <x v="114"/>
    <x v="3"/>
    <x v="0"/>
    <n v="11"/>
    <x v="0"/>
    <x v="0"/>
    <x v="0"/>
    <x v="4"/>
    <n v="399"/>
    <n v="3"/>
    <n v="1197"/>
    <n v="3.9840637450199202E-3"/>
    <x v="0"/>
    <n v="2.4630541871921183E-3"/>
    <n v="2.0242914979757085E-3"/>
  </r>
  <r>
    <n v="379"/>
    <x v="114"/>
    <x v="3"/>
    <x v="0"/>
    <n v="15"/>
    <x v="19"/>
    <x v="0"/>
    <x v="0"/>
    <x v="2"/>
    <n v="159"/>
    <n v="0"/>
    <n v="0"/>
    <n v="3.9840637450199202E-3"/>
    <x v="1"/>
    <n v="2.4509803921568627E-3"/>
    <n v="2.0242914979757085E-3"/>
  </r>
  <r>
    <n v="380"/>
    <x v="115"/>
    <x v="3"/>
    <x v="0"/>
    <n v="19"/>
    <x v="13"/>
    <x v="4"/>
    <x v="3"/>
    <x v="2"/>
    <n v="159"/>
    <n v="5"/>
    <n v="795"/>
    <n v="4.048582995951417E-3"/>
    <x v="10"/>
    <n v="2.4509803921568627E-3"/>
    <n v="2.0283975659229209E-3"/>
  </r>
  <r>
    <n v="381"/>
    <x v="116"/>
    <x v="3"/>
    <x v="0"/>
    <n v="5"/>
    <x v="15"/>
    <x v="1"/>
    <x v="1"/>
    <x v="3"/>
    <n v="69"/>
    <n v="5"/>
    <n v="345"/>
    <n v="3.7313432835820895E-3"/>
    <x v="12"/>
    <n v="2.6041666666666665E-3"/>
    <n v="1.9417475728155339E-3"/>
  </r>
  <r>
    <n v="382"/>
    <x v="117"/>
    <x v="3"/>
    <x v="0"/>
    <n v="7"/>
    <x v="17"/>
    <x v="5"/>
    <x v="2"/>
    <x v="3"/>
    <n v="69"/>
    <n v="8"/>
    <n v="552"/>
    <n v="3.6363636363636364E-3"/>
    <x v="14"/>
    <n v="2.6041666666666665E-3"/>
    <n v="2.008032128514056E-3"/>
  </r>
  <r>
    <n v="383"/>
    <x v="117"/>
    <x v="3"/>
    <x v="0"/>
    <n v="2"/>
    <x v="18"/>
    <x v="1"/>
    <x v="1"/>
    <x v="2"/>
    <n v="159"/>
    <n v="7"/>
    <n v="1113"/>
    <n v="3.7313432835820895E-3"/>
    <x v="2"/>
    <n v="2.4509803921568627E-3"/>
    <n v="1.9417475728155339E-3"/>
  </r>
  <r>
    <n v="384"/>
    <x v="117"/>
    <x v="3"/>
    <x v="0"/>
    <n v="1"/>
    <x v="1"/>
    <x v="7"/>
    <x v="1"/>
    <x v="2"/>
    <n v="159"/>
    <n v="5"/>
    <n v="795"/>
    <n v="4.048582995951417E-3"/>
    <x v="1"/>
    <n v="2.4509803921568627E-3"/>
    <n v="1.9417475728155339E-3"/>
  </r>
  <r>
    <n v="385"/>
    <x v="117"/>
    <x v="3"/>
    <x v="0"/>
    <n v="17"/>
    <x v="6"/>
    <x v="4"/>
    <x v="3"/>
    <x v="1"/>
    <n v="289"/>
    <n v="3"/>
    <n v="867"/>
    <n v="4.048582995951417E-3"/>
    <x v="6"/>
    <n v="2.617801047120419E-3"/>
    <n v="2.0283975659229209E-3"/>
  </r>
  <r>
    <n v="386"/>
    <x v="117"/>
    <x v="3"/>
    <x v="0"/>
    <n v="3"/>
    <x v="9"/>
    <x v="1"/>
    <x v="1"/>
    <x v="4"/>
    <n v="399"/>
    <n v="2"/>
    <n v="798"/>
    <n v="3.7313432835820895E-3"/>
    <x v="4"/>
    <n v="2.4630541871921183E-3"/>
    <n v="1.9417475728155339E-3"/>
  </r>
  <r>
    <n v="387"/>
    <x v="117"/>
    <x v="3"/>
    <x v="0"/>
    <n v="9"/>
    <x v="2"/>
    <x v="5"/>
    <x v="2"/>
    <x v="2"/>
    <n v="159"/>
    <n v="8"/>
    <n v="1272"/>
    <n v="3.6363636363636364E-3"/>
    <x v="2"/>
    <n v="2.4509803921568627E-3"/>
    <n v="2.008032128514056E-3"/>
  </r>
  <r>
    <n v="388"/>
    <x v="117"/>
    <x v="3"/>
    <x v="0"/>
    <n v="20"/>
    <x v="8"/>
    <x v="4"/>
    <x v="3"/>
    <x v="3"/>
    <n v="69"/>
    <n v="4"/>
    <n v="276"/>
    <n v="4.048582995951417E-3"/>
    <x v="8"/>
    <n v="2.6041666666666665E-3"/>
    <n v="2.0283975659229209E-3"/>
  </r>
  <r>
    <n v="389"/>
    <x v="117"/>
    <x v="3"/>
    <x v="0"/>
    <n v="13"/>
    <x v="5"/>
    <x v="6"/>
    <x v="0"/>
    <x v="1"/>
    <n v="289"/>
    <n v="3"/>
    <n v="867"/>
    <n v="4.11522633744856E-3"/>
    <x v="5"/>
    <n v="2.617801047120419E-3"/>
    <n v="2.0242914979757085E-3"/>
  </r>
  <r>
    <n v="390"/>
    <x v="117"/>
    <x v="3"/>
    <x v="0"/>
    <n v="1"/>
    <x v="1"/>
    <x v="7"/>
    <x v="1"/>
    <x v="1"/>
    <n v="289"/>
    <n v="4"/>
    <n v="1156"/>
    <n v="4.048582995951417E-3"/>
    <x v="1"/>
    <n v="2.617801047120419E-3"/>
    <n v="1.9417475728155339E-3"/>
  </r>
  <r>
    <n v="391"/>
    <x v="117"/>
    <x v="3"/>
    <x v="0"/>
    <n v="10"/>
    <x v="14"/>
    <x v="5"/>
    <x v="2"/>
    <x v="0"/>
    <n v="199"/>
    <n v="0"/>
    <n v="0"/>
    <n v="3.6363636363636364E-3"/>
    <x v="11"/>
    <n v="2.3809523809523812E-3"/>
    <n v="2.008032128514056E-3"/>
  </r>
  <r>
    <n v="392"/>
    <x v="118"/>
    <x v="3"/>
    <x v="0"/>
    <n v="8"/>
    <x v="10"/>
    <x v="2"/>
    <x v="2"/>
    <x v="1"/>
    <n v="289"/>
    <n v="0"/>
    <n v="0"/>
    <n v="4.4843049327354259E-3"/>
    <x v="9"/>
    <n v="2.617801047120419E-3"/>
    <n v="2.008032128514056E-3"/>
  </r>
  <r>
    <n v="393"/>
    <x v="118"/>
    <x v="3"/>
    <x v="0"/>
    <n v="14"/>
    <x v="7"/>
    <x v="6"/>
    <x v="0"/>
    <x v="3"/>
    <n v="69"/>
    <n v="7"/>
    <n v="483"/>
    <n v="4.11522633744856E-3"/>
    <x v="7"/>
    <n v="2.6041666666666665E-3"/>
    <n v="2.0242914979757085E-3"/>
  </r>
  <r>
    <n v="394"/>
    <x v="119"/>
    <x v="3"/>
    <x v="0"/>
    <n v="18"/>
    <x v="3"/>
    <x v="3"/>
    <x v="3"/>
    <x v="0"/>
    <n v="199"/>
    <n v="3"/>
    <n v="597"/>
    <n v="4.0650406504065045E-3"/>
    <x v="3"/>
    <n v="2.3809523809523812E-3"/>
    <n v="2.0283975659229209E-3"/>
  </r>
  <r>
    <n v="395"/>
    <x v="120"/>
    <x v="4"/>
    <x v="0"/>
    <n v="18"/>
    <x v="3"/>
    <x v="3"/>
    <x v="3"/>
    <x v="3"/>
    <n v="69"/>
    <n v="3"/>
    <n v="207"/>
    <n v="4.0650406504065045E-3"/>
    <x v="3"/>
    <n v="2.6041666666666665E-3"/>
    <n v="2.0283975659229209E-3"/>
  </r>
  <r>
    <n v="396"/>
    <x v="121"/>
    <x v="4"/>
    <x v="0"/>
    <n v="14"/>
    <x v="7"/>
    <x v="6"/>
    <x v="0"/>
    <x v="2"/>
    <n v="159"/>
    <n v="5"/>
    <n v="795"/>
    <n v="4.11522633744856E-3"/>
    <x v="7"/>
    <n v="2.4509803921568627E-3"/>
    <n v="2.0242914979757085E-3"/>
  </r>
  <r>
    <n v="397"/>
    <x v="121"/>
    <x v="4"/>
    <x v="0"/>
    <n v="19"/>
    <x v="13"/>
    <x v="4"/>
    <x v="3"/>
    <x v="1"/>
    <n v="289"/>
    <n v="1"/>
    <n v="289"/>
    <n v="4.048582995951417E-3"/>
    <x v="10"/>
    <n v="2.617801047120419E-3"/>
    <n v="2.0283975659229209E-3"/>
  </r>
  <r>
    <n v="398"/>
    <x v="122"/>
    <x v="4"/>
    <x v="0"/>
    <n v="18"/>
    <x v="3"/>
    <x v="4"/>
    <x v="3"/>
    <x v="2"/>
    <n v="159"/>
    <n v="0"/>
    <n v="0"/>
    <n v="4.048582995951417E-3"/>
    <x v="3"/>
    <n v="2.4509803921568627E-3"/>
    <n v="2.0283975659229209E-3"/>
  </r>
  <r>
    <n v="399"/>
    <x v="122"/>
    <x v="4"/>
    <x v="0"/>
    <n v="5"/>
    <x v="15"/>
    <x v="7"/>
    <x v="1"/>
    <x v="4"/>
    <n v="399"/>
    <n v="7"/>
    <n v="2793"/>
    <n v="4.048582995951417E-3"/>
    <x v="12"/>
    <n v="2.4630541871921183E-3"/>
    <n v="1.9417475728155339E-3"/>
  </r>
  <r>
    <n v="400"/>
    <x v="122"/>
    <x v="4"/>
    <x v="0"/>
    <n v="19"/>
    <x v="13"/>
    <x v="3"/>
    <x v="3"/>
    <x v="1"/>
    <n v="289"/>
    <n v="6"/>
    <n v="1734"/>
    <n v="4.0650406504065045E-3"/>
    <x v="10"/>
    <n v="2.617801047120419E-3"/>
    <n v="2.0283975659229209E-3"/>
  </r>
  <r>
    <n v="401"/>
    <x v="123"/>
    <x v="4"/>
    <x v="0"/>
    <n v="5"/>
    <x v="15"/>
    <x v="1"/>
    <x v="1"/>
    <x v="3"/>
    <n v="69"/>
    <n v="0"/>
    <n v="0"/>
    <n v="3.7313432835820895E-3"/>
    <x v="12"/>
    <n v="2.6041666666666665E-3"/>
    <n v="1.9417475728155339E-3"/>
  </r>
  <r>
    <n v="402"/>
    <x v="124"/>
    <x v="4"/>
    <x v="0"/>
    <n v="16"/>
    <x v="4"/>
    <x v="4"/>
    <x v="3"/>
    <x v="1"/>
    <n v="289"/>
    <n v="8"/>
    <n v="2312"/>
    <n v="4.048582995951417E-3"/>
    <x v="4"/>
    <n v="2.617801047120419E-3"/>
    <n v="2.0283975659229209E-3"/>
  </r>
  <r>
    <n v="403"/>
    <x v="124"/>
    <x v="4"/>
    <x v="0"/>
    <n v="12"/>
    <x v="16"/>
    <x v="6"/>
    <x v="0"/>
    <x v="4"/>
    <n v="399"/>
    <n v="6"/>
    <n v="2394"/>
    <n v="4.11522633744856E-3"/>
    <x v="13"/>
    <n v="2.4630541871921183E-3"/>
    <n v="2.0242914979757085E-3"/>
  </r>
  <r>
    <n v="404"/>
    <x v="125"/>
    <x v="4"/>
    <x v="0"/>
    <n v="5"/>
    <x v="15"/>
    <x v="1"/>
    <x v="1"/>
    <x v="2"/>
    <n v="159"/>
    <n v="9"/>
    <n v="1431"/>
    <n v="3.7313432835820895E-3"/>
    <x v="12"/>
    <n v="2.4509803921568627E-3"/>
    <n v="1.9417475728155339E-3"/>
  </r>
  <r>
    <n v="405"/>
    <x v="125"/>
    <x v="4"/>
    <x v="0"/>
    <n v="1"/>
    <x v="1"/>
    <x v="1"/>
    <x v="1"/>
    <x v="2"/>
    <n v="159"/>
    <n v="5"/>
    <n v="795"/>
    <n v="3.7313432835820895E-3"/>
    <x v="1"/>
    <n v="2.4509803921568627E-3"/>
    <n v="1.9417475728155339E-3"/>
  </r>
  <r>
    <n v="406"/>
    <x v="125"/>
    <x v="4"/>
    <x v="0"/>
    <n v="6"/>
    <x v="11"/>
    <x v="5"/>
    <x v="2"/>
    <x v="2"/>
    <n v="159"/>
    <n v="8"/>
    <n v="1272"/>
    <n v="3.6363636363636364E-3"/>
    <x v="8"/>
    <n v="2.4509803921568627E-3"/>
    <n v="2.008032128514056E-3"/>
  </r>
  <r>
    <n v="407"/>
    <x v="125"/>
    <x v="4"/>
    <x v="0"/>
    <n v="16"/>
    <x v="4"/>
    <x v="4"/>
    <x v="3"/>
    <x v="3"/>
    <n v="69"/>
    <n v="7"/>
    <n v="483"/>
    <n v="4.048582995951417E-3"/>
    <x v="4"/>
    <n v="2.6041666666666665E-3"/>
    <n v="2.0283975659229209E-3"/>
  </r>
  <r>
    <n v="408"/>
    <x v="125"/>
    <x v="4"/>
    <x v="0"/>
    <n v="4"/>
    <x v="12"/>
    <x v="7"/>
    <x v="1"/>
    <x v="1"/>
    <n v="289"/>
    <n v="6"/>
    <n v="1734"/>
    <n v="4.048582995951417E-3"/>
    <x v="9"/>
    <n v="2.617801047120419E-3"/>
    <n v="1.9417475728155339E-3"/>
  </r>
  <r>
    <n v="409"/>
    <x v="125"/>
    <x v="4"/>
    <x v="0"/>
    <n v="16"/>
    <x v="4"/>
    <x v="3"/>
    <x v="3"/>
    <x v="0"/>
    <n v="199"/>
    <n v="3"/>
    <n v="597"/>
    <n v="4.0650406504065045E-3"/>
    <x v="4"/>
    <n v="2.3809523809523812E-3"/>
    <n v="2.0283975659229209E-3"/>
  </r>
  <r>
    <n v="410"/>
    <x v="125"/>
    <x v="4"/>
    <x v="0"/>
    <n v="16"/>
    <x v="4"/>
    <x v="4"/>
    <x v="3"/>
    <x v="2"/>
    <n v="159"/>
    <n v="4"/>
    <n v="636"/>
    <n v="4.048582995951417E-3"/>
    <x v="4"/>
    <n v="2.4509803921568627E-3"/>
    <n v="2.0283975659229209E-3"/>
  </r>
  <r>
    <n v="411"/>
    <x v="125"/>
    <x v="4"/>
    <x v="0"/>
    <n v="8"/>
    <x v="10"/>
    <x v="5"/>
    <x v="2"/>
    <x v="2"/>
    <n v="159"/>
    <n v="4"/>
    <n v="636"/>
    <n v="3.6363636363636364E-3"/>
    <x v="9"/>
    <n v="2.4509803921568627E-3"/>
    <n v="2.008032128514056E-3"/>
  </r>
  <r>
    <n v="412"/>
    <x v="125"/>
    <x v="4"/>
    <x v="0"/>
    <n v="13"/>
    <x v="5"/>
    <x v="0"/>
    <x v="0"/>
    <x v="3"/>
    <n v="69"/>
    <n v="7"/>
    <n v="483"/>
    <n v="3.9840637450199202E-3"/>
    <x v="5"/>
    <n v="2.6041666666666665E-3"/>
    <n v="2.0242914979757085E-3"/>
  </r>
  <r>
    <n v="413"/>
    <x v="125"/>
    <x v="4"/>
    <x v="0"/>
    <n v="3"/>
    <x v="9"/>
    <x v="7"/>
    <x v="1"/>
    <x v="0"/>
    <n v="199"/>
    <n v="1"/>
    <n v="199"/>
    <n v="4.048582995951417E-3"/>
    <x v="4"/>
    <n v="2.3809523809523812E-3"/>
    <n v="1.9417475728155339E-3"/>
  </r>
  <r>
    <n v="414"/>
    <x v="126"/>
    <x v="4"/>
    <x v="0"/>
    <n v="19"/>
    <x v="13"/>
    <x v="3"/>
    <x v="3"/>
    <x v="3"/>
    <n v="69"/>
    <n v="6"/>
    <n v="414"/>
    <n v="4.0650406504065045E-3"/>
    <x v="10"/>
    <n v="2.6041666666666665E-3"/>
    <n v="2.0283975659229209E-3"/>
  </r>
  <r>
    <n v="415"/>
    <x v="127"/>
    <x v="4"/>
    <x v="0"/>
    <n v="17"/>
    <x v="6"/>
    <x v="4"/>
    <x v="3"/>
    <x v="2"/>
    <n v="159"/>
    <n v="7"/>
    <n v="1113"/>
    <n v="4.048582995951417E-3"/>
    <x v="6"/>
    <n v="2.4509803921568627E-3"/>
    <n v="2.0283975659229209E-3"/>
  </r>
  <r>
    <n v="416"/>
    <x v="127"/>
    <x v="4"/>
    <x v="0"/>
    <n v="13"/>
    <x v="5"/>
    <x v="0"/>
    <x v="0"/>
    <x v="0"/>
    <n v="199"/>
    <n v="1"/>
    <n v="199"/>
    <n v="3.9840637450199202E-3"/>
    <x v="5"/>
    <n v="2.3809523809523812E-3"/>
    <n v="2.0242914979757085E-3"/>
  </r>
  <r>
    <n v="417"/>
    <x v="128"/>
    <x v="4"/>
    <x v="0"/>
    <n v="2"/>
    <x v="18"/>
    <x v="1"/>
    <x v="1"/>
    <x v="4"/>
    <n v="399"/>
    <n v="1"/>
    <n v="399"/>
    <n v="3.7313432835820895E-3"/>
    <x v="2"/>
    <n v="2.4630541871921183E-3"/>
    <n v="1.9417475728155339E-3"/>
  </r>
  <r>
    <n v="418"/>
    <x v="129"/>
    <x v="4"/>
    <x v="0"/>
    <n v="6"/>
    <x v="11"/>
    <x v="5"/>
    <x v="2"/>
    <x v="2"/>
    <n v="159"/>
    <n v="9"/>
    <n v="1431"/>
    <n v="3.6363636363636364E-3"/>
    <x v="8"/>
    <n v="2.4509803921568627E-3"/>
    <n v="2.008032128514056E-3"/>
  </r>
  <r>
    <n v="419"/>
    <x v="129"/>
    <x v="4"/>
    <x v="0"/>
    <n v="14"/>
    <x v="7"/>
    <x v="0"/>
    <x v="0"/>
    <x v="0"/>
    <n v="199"/>
    <n v="3"/>
    <n v="597"/>
    <n v="3.9840637450199202E-3"/>
    <x v="7"/>
    <n v="2.3809523809523812E-3"/>
    <n v="2.0242914979757085E-3"/>
  </r>
  <r>
    <n v="420"/>
    <x v="130"/>
    <x v="4"/>
    <x v="0"/>
    <n v="18"/>
    <x v="3"/>
    <x v="4"/>
    <x v="3"/>
    <x v="2"/>
    <n v="159"/>
    <n v="9"/>
    <n v="1431"/>
    <n v="4.048582995951417E-3"/>
    <x v="3"/>
    <n v="2.4509803921568627E-3"/>
    <n v="2.0283975659229209E-3"/>
  </r>
  <r>
    <n v="421"/>
    <x v="130"/>
    <x v="4"/>
    <x v="0"/>
    <n v="6"/>
    <x v="11"/>
    <x v="5"/>
    <x v="2"/>
    <x v="2"/>
    <n v="159"/>
    <n v="4"/>
    <n v="636"/>
    <n v="3.6363636363636364E-3"/>
    <x v="8"/>
    <n v="2.4509803921568627E-3"/>
    <n v="2.008032128514056E-3"/>
  </r>
  <r>
    <n v="422"/>
    <x v="131"/>
    <x v="4"/>
    <x v="0"/>
    <n v="4"/>
    <x v="12"/>
    <x v="7"/>
    <x v="1"/>
    <x v="2"/>
    <n v="159"/>
    <n v="9"/>
    <n v="1431"/>
    <n v="4.048582995951417E-3"/>
    <x v="9"/>
    <n v="2.4509803921568627E-3"/>
    <n v="1.9417475728155339E-3"/>
  </r>
  <r>
    <n v="423"/>
    <x v="131"/>
    <x v="4"/>
    <x v="0"/>
    <n v="5"/>
    <x v="15"/>
    <x v="7"/>
    <x v="1"/>
    <x v="3"/>
    <n v="69"/>
    <n v="4"/>
    <n v="276"/>
    <n v="4.048582995951417E-3"/>
    <x v="12"/>
    <n v="2.6041666666666665E-3"/>
    <n v="1.9417475728155339E-3"/>
  </r>
  <r>
    <n v="424"/>
    <x v="131"/>
    <x v="4"/>
    <x v="0"/>
    <n v="1"/>
    <x v="1"/>
    <x v="7"/>
    <x v="1"/>
    <x v="3"/>
    <n v="69"/>
    <n v="8"/>
    <n v="552"/>
    <n v="4.048582995951417E-3"/>
    <x v="1"/>
    <n v="2.6041666666666665E-3"/>
    <n v="1.9417475728155339E-3"/>
  </r>
  <r>
    <n v="425"/>
    <x v="131"/>
    <x v="4"/>
    <x v="0"/>
    <n v="1"/>
    <x v="1"/>
    <x v="7"/>
    <x v="1"/>
    <x v="1"/>
    <n v="289"/>
    <n v="7"/>
    <n v="2023"/>
    <n v="4.048582995951417E-3"/>
    <x v="1"/>
    <n v="2.617801047120419E-3"/>
    <n v="1.9417475728155339E-3"/>
  </r>
  <r>
    <n v="426"/>
    <x v="131"/>
    <x v="4"/>
    <x v="0"/>
    <n v="17"/>
    <x v="6"/>
    <x v="4"/>
    <x v="3"/>
    <x v="0"/>
    <n v="199"/>
    <n v="8"/>
    <n v="1592"/>
    <n v="4.048582995951417E-3"/>
    <x v="6"/>
    <n v="2.3809523809523812E-3"/>
    <n v="2.0283975659229209E-3"/>
  </r>
  <r>
    <n v="427"/>
    <x v="132"/>
    <x v="4"/>
    <x v="0"/>
    <n v="5"/>
    <x v="15"/>
    <x v="1"/>
    <x v="1"/>
    <x v="0"/>
    <n v="199"/>
    <n v="6"/>
    <n v="1194"/>
    <n v="3.7313432835820895E-3"/>
    <x v="12"/>
    <n v="2.3809523809523812E-3"/>
    <n v="1.9417475728155339E-3"/>
  </r>
  <r>
    <n v="428"/>
    <x v="132"/>
    <x v="4"/>
    <x v="0"/>
    <n v="13"/>
    <x v="5"/>
    <x v="6"/>
    <x v="0"/>
    <x v="3"/>
    <n v="69"/>
    <n v="3"/>
    <n v="207"/>
    <n v="4.11522633744856E-3"/>
    <x v="5"/>
    <n v="2.6041666666666665E-3"/>
    <n v="2.0242914979757085E-3"/>
  </r>
  <r>
    <n v="429"/>
    <x v="133"/>
    <x v="4"/>
    <x v="0"/>
    <n v="18"/>
    <x v="3"/>
    <x v="4"/>
    <x v="3"/>
    <x v="3"/>
    <n v="69"/>
    <n v="9"/>
    <n v="621"/>
    <n v="4.048582995951417E-3"/>
    <x v="3"/>
    <n v="2.6041666666666665E-3"/>
    <n v="2.0283975659229209E-3"/>
  </r>
  <r>
    <n v="430"/>
    <x v="134"/>
    <x v="4"/>
    <x v="0"/>
    <n v="16"/>
    <x v="4"/>
    <x v="4"/>
    <x v="3"/>
    <x v="1"/>
    <n v="289"/>
    <n v="7"/>
    <n v="2023"/>
    <n v="4.048582995951417E-3"/>
    <x v="4"/>
    <n v="2.617801047120419E-3"/>
    <n v="2.0283975659229209E-3"/>
  </r>
  <r>
    <n v="431"/>
    <x v="134"/>
    <x v="4"/>
    <x v="0"/>
    <n v="4"/>
    <x v="12"/>
    <x v="7"/>
    <x v="1"/>
    <x v="1"/>
    <n v="289"/>
    <n v="6"/>
    <n v="1734"/>
    <n v="4.048582995951417E-3"/>
    <x v="9"/>
    <n v="2.617801047120419E-3"/>
    <n v="1.9417475728155339E-3"/>
  </r>
  <r>
    <n v="432"/>
    <x v="134"/>
    <x v="4"/>
    <x v="0"/>
    <n v="2"/>
    <x v="18"/>
    <x v="1"/>
    <x v="1"/>
    <x v="4"/>
    <n v="399"/>
    <n v="3"/>
    <n v="1197"/>
    <n v="3.7313432835820895E-3"/>
    <x v="2"/>
    <n v="2.4630541871921183E-3"/>
    <n v="1.9417475728155339E-3"/>
  </r>
  <r>
    <n v="433"/>
    <x v="134"/>
    <x v="4"/>
    <x v="0"/>
    <n v="3"/>
    <x v="9"/>
    <x v="1"/>
    <x v="1"/>
    <x v="1"/>
    <n v="289"/>
    <n v="0"/>
    <n v="0"/>
    <n v="3.7313432835820895E-3"/>
    <x v="4"/>
    <n v="2.617801047120419E-3"/>
    <n v="1.9417475728155339E-3"/>
  </r>
  <r>
    <n v="434"/>
    <x v="134"/>
    <x v="4"/>
    <x v="0"/>
    <n v="9"/>
    <x v="2"/>
    <x v="2"/>
    <x v="2"/>
    <x v="1"/>
    <n v="289"/>
    <n v="5"/>
    <n v="1445"/>
    <n v="4.4843049327354259E-3"/>
    <x v="2"/>
    <n v="2.617801047120419E-3"/>
    <n v="2.008032128514056E-3"/>
  </r>
  <r>
    <n v="435"/>
    <x v="134"/>
    <x v="4"/>
    <x v="0"/>
    <n v="8"/>
    <x v="10"/>
    <x v="5"/>
    <x v="2"/>
    <x v="1"/>
    <n v="289"/>
    <n v="5"/>
    <n v="1445"/>
    <n v="3.6363636363636364E-3"/>
    <x v="9"/>
    <n v="2.617801047120419E-3"/>
    <n v="2.008032128514056E-3"/>
  </r>
  <r>
    <n v="436"/>
    <x v="134"/>
    <x v="4"/>
    <x v="0"/>
    <n v="17"/>
    <x v="6"/>
    <x v="4"/>
    <x v="3"/>
    <x v="0"/>
    <n v="199"/>
    <n v="0"/>
    <n v="0"/>
    <n v="4.048582995951417E-3"/>
    <x v="6"/>
    <n v="2.3809523809523812E-3"/>
    <n v="2.0283975659229209E-3"/>
  </r>
  <r>
    <n v="437"/>
    <x v="134"/>
    <x v="4"/>
    <x v="0"/>
    <n v="2"/>
    <x v="18"/>
    <x v="7"/>
    <x v="1"/>
    <x v="3"/>
    <n v="69"/>
    <n v="7"/>
    <n v="483"/>
    <n v="4.048582995951417E-3"/>
    <x v="2"/>
    <n v="2.6041666666666665E-3"/>
    <n v="1.9417475728155339E-3"/>
  </r>
  <r>
    <n v="438"/>
    <x v="134"/>
    <x v="4"/>
    <x v="0"/>
    <n v="2"/>
    <x v="18"/>
    <x v="7"/>
    <x v="1"/>
    <x v="3"/>
    <n v="69"/>
    <n v="6"/>
    <n v="414"/>
    <n v="4.048582995951417E-3"/>
    <x v="2"/>
    <n v="2.6041666666666665E-3"/>
    <n v="1.9417475728155339E-3"/>
  </r>
  <r>
    <n v="439"/>
    <x v="134"/>
    <x v="4"/>
    <x v="0"/>
    <n v="16"/>
    <x v="4"/>
    <x v="4"/>
    <x v="3"/>
    <x v="2"/>
    <n v="159"/>
    <n v="1"/>
    <n v="159"/>
    <n v="4.048582995951417E-3"/>
    <x v="4"/>
    <n v="2.4509803921568627E-3"/>
    <n v="2.0283975659229209E-3"/>
  </r>
  <r>
    <n v="440"/>
    <x v="134"/>
    <x v="4"/>
    <x v="0"/>
    <n v="19"/>
    <x v="13"/>
    <x v="4"/>
    <x v="3"/>
    <x v="3"/>
    <n v="69"/>
    <n v="8"/>
    <n v="552"/>
    <n v="4.048582995951417E-3"/>
    <x v="10"/>
    <n v="2.6041666666666665E-3"/>
    <n v="2.0283975659229209E-3"/>
  </r>
  <r>
    <n v="441"/>
    <x v="134"/>
    <x v="4"/>
    <x v="0"/>
    <n v="18"/>
    <x v="3"/>
    <x v="4"/>
    <x v="3"/>
    <x v="0"/>
    <n v="199"/>
    <n v="6"/>
    <n v="1194"/>
    <n v="4.048582995951417E-3"/>
    <x v="3"/>
    <n v="2.3809523809523812E-3"/>
    <n v="2.0283975659229209E-3"/>
  </r>
  <r>
    <n v="442"/>
    <x v="134"/>
    <x v="4"/>
    <x v="0"/>
    <n v="1"/>
    <x v="1"/>
    <x v="1"/>
    <x v="1"/>
    <x v="4"/>
    <n v="399"/>
    <n v="1"/>
    <n v="399"/>
    <n v="3.7313432835820895E-3"/>
    <x v="1"/>
    <n v="2.4630541871921183E-3"/>
    <n v="1.9417475728155339E-3"/>
  </r>
  <r>
    <n v="443"/>
    <x v="134"/>
    <x v="4"/>
    <x v="0"/>
    <n v="14"/>
    <x v="7"/>
    <x v="0"/>
    <x v="0"/>
    <x v="3"/>
    <n v="69"/>
    <n v="6"/>
    <n v="414"/>
    <n v="3.9840637450199202E-3"/>
    <x v="7"/>
    <n v="2.6041666666666665E-3"/>
    <n v="2.0242914979757085E-3"/>
  </r>
  <r>
    <n v="444"/>
    <x v="135"/>
    <x v="4"/>
    <x v="0"/>
    <n v="17"/>
    <x v="6"/>
    <x v="4"/>
    <x v="3"/>
    <x v="3"/>
    <n v="69"/>
    <n v="7"/>
    <n v="483"/>
    <n v="4.048582995951417E-3"/>
    <x v="6"/>
    <n v="2.6041666666666665E-3"/>
    <n v="2.0283975659229209E-3"/>
  </r>
  <r>
    <n v="445"/>
    <x v="135"/>
    <x v="4"/>
    <x v="0"/>
    <n v="9"/>
    <x v="2"/>
    <x v="5"/>
    <x v="2"/>
    <x v="0"/>
    <n v="199"/>
    <n v="2"/>
    <n v="398"/>
    <n v="3.6363636363636364E-3"/>
    <x v="2"/>
    <n v="2.3809523809523812E-3"/>
    <n v="2.008032128514056E-3"/>
  </r>
  <r>
    <n v="446"/>
    <x v="135"/>
    <x v="4"/>
    <x v="0"/>
    <n v="18"/>
    <x v="3"/>
    <x v="4"/>
    <x v="3"/>
    <x v="3"/>
    <n v="69"/>
    <n v="7"/>
    <n v="483"/>
    <n v="4.048582995951417E-3"/>
    <x v="3"/>
    <n v="2.6041666666666665E-3"/>
    <n v="2.0283975659229209E-3"/>
  </r>
  <r>
    <n v="447"/>
    <x v="135"/>
    <x v="4"/>
    <x v="0"/>
    <n v="16"/>
    <x v="4"/>
    <x v="4"/>
    <x v="3"/>
    <x v="4"/>
    <n v="399"/>
    <n v="5"/>
    <n v="1995"/>
    <n v="4.048582995951417E-3"/>
    <x v="4"/>
    <n v="2.4630541871921183E-3"/>
    <n v="2.0283975659229209E-3"/>
  </r>
  <r>
    <n v="448"/>
    <x v="135"/>
    <x v="4"/>
    <x v="0"/>
    <n v="10"/>
    <x v="14"/>
    <x v="2"/>
    <x v="2"/>
    <x v="2"/>
    <n v="159"/>
    <n v="1"/>
    <n v="159"/>
    <n v="4.4843049327354259E-3"/>
    <x v="11"/>
    <n v="2.4509803921568627E-3"/>
    <n v="2.008032128514056E-3"/>
  </r>
  <r>
    <n v="449"/>
    <x v="135"/>
    <x v="4"/>
    <x v="0"/>
    <n v="10"/>
    <x v="14"/>
    <x v="2"/>
    <x v="2"/>
    <x v="1"/>
    <n v="289"/>
    <n v="6"/>
    <n v="1734"/>
    <n v="4.4843049327354259E-3"/>
    <x v="11"/>
    <n v="2.617801047120419E-3"/>
    <n v="2.008032128514056E-3"/>
  </r>
  <r>
    <n v="450"/>
    <x v="135"/>
    <x v="4"/>
    <x v="0"/>
    <n v="5"/>
    <x v="15"/>
    <x v="7"/>
    <x v="1"/>
    <x v="1"/>
    <n v="289"/>
    <n v="8"/>
    <n v="2312"/>
    <n v="4.048582995951417E-3"/>
    <x v="12"/>
    <n v="2.617801047120419E-3"/>
    <n v="1.9417475728155339E-3"/>
  </r>
  <r>
    <n v="451"/>
    <x v="135"/>
    <x v="4"/>
    <x v="0"/>
    <n v="10"/>
    <x v="14"/>
    <x v="2"/>
    <x v="2"/>
    <x v="3"/>
    <n v="69"/>
    <n v="7"/>
    <n v="483"/>
    <n v="4.4843049327354259E-3"/>
    <x v="11"/>
    <n v="2.6041666666666665E-3"/>
    <n v="2.008032128514056E-3"/>
  </r>
  <r>
    <n v="452"/>
    <x v="135"/>
    <x v="4"/>
    <x v="0"/>
    <n v="7"/>
    <x v="17"/>
    <x v="5"/>
    <x v="2"/>
    <x v="3"/>
    <n v="69"/>
    <n v="3"/>
    <n v="207"/>
    <n v="3.6363636363636364E-3"/>
    <x v="14"/>
    <n v="2.6041666666666665E-3"/>
    <n v="2.008032128514056E-3"/>
  </r>
  <r>
    <n v="453"/>
    <x v="135"/>
    <x v="4"/>
    <x v="0"/>
    <n v="6"/>
    <x v="11"/>
    <x v="5"/>
    <x v="2"/>
    <x v="4"/>
    <n v="399"/>
    <n v="3"/>
    <n v="1197"/>
    <n v="3.6363636363636364E-3"/>
    <x v="8"/>
    <n v="2.4630541871921183E-3"/>
    <n v="2.008032128514056E-3"/>
  </r>
  <r>
    <n v="454"/>
    <x v="135"/>
    <x v="4"/>
    <x v="0"/>
    <n v="13"/>
    <x v="5"/>
    <x v="0"/>
    <x v="0"/>
    <x v="2"/>
    <n v="159"/>
    <n v="8"/>
    <n v="1272"/>
    <n v="3.9840637450199202E-3"/>
    <x v="5"/>
    <n v="2.4509803921568627E-3"/>
    <n v="2.0242914979757085E-3"/>
  </r>
  <r>
    <n v="455"/>
    <x v="136"/>
    <x v="4"/>
    <x v="0"/>
    <n v="14"/>
    <x v="7"/>
    <x v="6"/>
    <x v="0"/>
    <x v="3"/>
    <n v="69"/>
    <n v="9"/>
    <n v="621"/>
    <n v="4.11522633744856E-3"/>
    <x v="7"/>
    <n v="2.6041666666666665E-3"/>
    <n v="2.0242914979757085E-3"/>
  </r>
  <r>
    <n v="456"/>
    <x v="136"/>
    <x v="4"/>
    <x v="0"/>
    <n v="3"/>
    <x v="9"/>
    <x v="1"/>
    <x v="1"/>
    <x v="4"/>
    <n v="399"/>
    <n v="7"/>
    <n v="2793"/>
    <n v="3.7313432835820895E-3"/>
    <x v="4"/>
    <n v="2.4630541871921183E-3"/>
    <n v="1.9417475728155339E-3"/>
  </r>
  <r>
    <n v="457"/>
    <x v="136"/>
    <x v="4"/>
    <x v="0"/>
    <n v="3"/>
    <x v="9"/>
    <x v="1"/>
    <x v="1"/>
    <x v="2"/>
    <n v="159"/>
    <n v="9"/>
    <n v="1431"/>
    <n v="3.7313432835820895E-3"/>
    <x v="4"/>
    <n v="2.4509803921568627E-3"/>
    <n v="1.9417475728155339E-3"/>
  </r>
  <r>
    <n v="458"/>
    <x v="136"/>
    <x v="4"/>
    <x v="0"/>
    <n v="12"/>
    <x v="16"/>
    <x v="6"/>
    <x v="0"/>
    <x v="0"/>
    <n v="199"/>
    <n v="3"/>
    <n v="597"/>
    <n v="4.11522633744856E-3"/>
    <x v="13"/>
    <n v="2.3809523809523812E-3"/>
    <n v="2.0242914979757085E-3"/>
  </r>
  <r>
    <n v="459"/>
    <x v="136"/>
    <x v="4"/>
    <x v="0"/>
    <n v="5"/>
    <x v="15"/>
    <x v="7"/>
    <x v="1"/>
    <x v="2"/>
    <n v="159"/>
    <n v="1"/>
    <n v="159"/>
    <n v="4.048582995951417E-3"/>
    <x v="12"/>
    <n v="2.4509803921568627E-3"/>
    <n v="1.9417475728155339E-3"/>
  </r>
  <r>
    <n v="460"/>
    <x v="137"/>
    <x v="4"/>
    <x v="0"/>
    <n v="11"/>
    <x v="0"/>
    <x v="6"/>
    <x v="0"/>
    <x v="2"/>
    <n v="159"/>
    <n v="4"/>
    <n v="636"/>
    <n v="4.11522633744856E-3"/>
    <x v="0"/>
    <n v="2.4509803921568627E-3"/>
    <n v="2.0242914979757085E-3"/>
  </r>
  <r>
    <n v="461"/>
    <x v="137"/>
    <x v="4"/>
    <x v="0"/>
    <n v="7"/>
    <x v="17"/>
    <x v="5"/>
    <x v="2"/>
    <x v="4"/>
    <n v="399"/>
    <n v="0"/>
    <n v="0"/>
    <n v="3.6363636363636364E-3"/>
    <x v="14"/>
    <n v="2.4630541871921183E-3"/>
    <n v="2.008032128514056E-3"/>
  </r>
  <r>
    <n v="462"/>
    <x v="137"/>
    <x v="4"/>
    <x v="0"/>
    <n v="1"/>
    <x v="1"/>
    <x v="1"/>
    <x v="1"/>
    <x v="4"/>
    <n v="399"/>
    <n v="3"/>
    <n v="1197"/>
    <n v="3.7313432835820895E-3"/>
    <x v="1"/>
    <n v="2.4630541871921183E-3"/>
    <n v="1.9417475728155339E-3"/>
  </r>
  <r>
    <n v="463"/>
    <x v="138"/>
    <x v="4"/>
    <x v="0"/>
    <n v="10"/>
    <x v="14"/>
    <x v="2"/>
    <x v="2"/>
    <x v="4"/>
    <n v="399"/>
    <n v="9"/>
    <n v="3591"/>
    <n v="4.4843049327354259E-3"/>
    <x v="11"/>
    <n v="2.4630541871921183E-3"/>
    <n v="2.008032128514056E-3"/>
  </r>
  <r>
    <n v="464"/>
    <x v="138"/>
    <x v="4"/>
    <x v="0"/>
    <n v="4"/>
    <x v="12"/>
    <x v="7"/>
    <x v="1"/>
    <x v="1"/>
    <n v="289"/>
    <n v="2"/>
    <n v="578"/>
    <n v="4.048582995951417E-3"/>
    <x v="9"/>
    <n v="2.617801047120419E-3"/>
    <n v="1.9417475728155339E-3"/>
  </r>
  <r>
    <n v="465"/>
    <x v="138"/>
    <x v="4"/>
    <x v="0"/>
    <n v="11"/>
    <x v="0"/>
    <x v="6"/>
    <x v="0"/>
    <x v="2"/>
    <n v="159"/>
    <n v="9"/>
    <n v="1431"/>
    <n v="4.11522633744856E-3"/>
    <x v="0"/>
    <n v="2.4509803921568627E-3"/>
    <n v="2.0242914979757085E-3"/>
  </r>
  <r>
    <n v="466"/>
    <x v="138"/>
    <x v="4"/>
    <x v="0"/>
    <n v="2"/>
    <x v="18"/>
    <x v="1"/>
    <x v="1"/>
    <x v="2"/>
    <n v="159"/>
    <n v="3"/>
    <n v="477"/>
    <n v="3.7313432835820895E-3"/>
    <x v="2"/>
    <n v="2.4509803921568627E-3"/>
    <n v="1.9417475728155339E-3"/>
  </r>
  <r>
    <n v="467"/>
    <x v="138"/>
    <x v="4"/>
    <x v="0"/>
    <n v="4"/>
    <x v="12"/>
    <x v="1"/>
    <x v="1"/>
    <x v="0"/>
    <n v="199"/>
    <n v="0"/>
    <n v="0"/>
    <n v="3.7313432835820895E-3"/>
    <x v="9"/>
    <n v="2.3809523809523812E-3"/>
    <n v="1.9417475728155339E-3"/>
  </r>
  <r>
    <n v="468"/>
    <x v="138"/>
    <x v="4"/>
    <x v="0"/>
    <n v="18"/>
    <x v="3"/>
    <x v="4"/>
    <x v="3"/>
    <x v="2"/>
    <n v="159"/>
    <n v="9"/>
    <n v="1431"/>
    <n v="4.048582995951417E-3"/>
    <x v="3"/>
    <n v="2.4509803921568627E-3"/>
    <n v="2.0283975659229209E-3"/>
  </r>
  <r>
    <n v="469"/>
    <x v="139"/>
    <x v="4"/>
    <x v="0"/>
    <n v="2"/>
    <x v="18"/>
    <x v="1"/>
    <x v="1"/>
    <x v="1"/>
    <n v="289"/>
    <n v="1"/>
    <n v="289"/>
    <n v="3.7313432835820895E-3"/>
    <x v="2"/>
    <n v="2.617801047120419E-3"/>
    <n v="1.9417475728155339E-3"/>
  </r>
  <r>
    <n v="470"/>
    <x v="139"/>
    <x v="4"/>
    <x v="0"/>
    <n v="14"/>
    <x v="7"/>
    <x v="0"/>
    <x v="0"/>
    <x v="4"/>
    <n v="399"/>
    <n v="9"/>
    <n v="3591"/>
    <n v="3.9840637450199202E-3"/>
    <x v="7"/>
    <n v="2.4630541871921183E-3"/>
    <n v="2.0242914979757085E-3"/>
  </r>
  <r>
    <n v="471"/>
    <x v="140"/>
    <x v="4"/>
    <x v="0"/>
    <n v="5"/>
    <x v="15"/>
    <x v="7"/>
    <x v="1"/>
    <x v="1"/>
    <n v="289"/>
    <n v="4"/>
    <n v="1156"/>
    <n v="4.048582995951417E-3"/>
    <x v="12"/>
    <n v="2.617801047120419E-3"/>
    <n v="1.9417475728155339E-3"/>
  </r>
  <r>
    <n v="472"/>
    <x v="141"/>
    <x v="4"/>
    <x v="0"/>
    <n v="5"/>
    <x v="15"/>
    <x v="1"/>
    <x v="1"/>
    <x v="4"/>
    <n v="399"/>
    <n v="3"/>
    <n v="1197"/>
    <n v="3.7313432835820895E-3"/>
    <x v="12"/>
    <n v="2.4630541871921183E-3"/>
    <n v="1.9417475728155339E-3"/>
  </r>
  <r>
    <n v="473"/>
    <x v="142"/>
    <x v="4"/>
    <x v="0"/>
    <n v="13"/>
    <x v="5"/>
    <x v="0"/>
    <x v="0"/>
    <x v="1"/>
    <n v="289"/>
    <n v="8"/>
    <n v="2312"/>
    <n v="3.9840637450199202E-3"/>
    <x v="5"/>
    <n v="2.617801047120419E-3"/>
    <n v="2.0242914979757085E-3"/>
  </r>
  <r>
    <n v="474"/>
    <x v="142"/>
    <x v="4"/>
    <x v="0"/>
    <n v="18"/>
    <x v="3"/>
    <x v="4"/>
    <x v="3"/>
    <x v="4"/>
    <n v="399"/>
    <n v="3"/>
    <n v="1197"/>
    <n v="4.048582995951417E-3"/>
    <x v="3"/>
    <n v="2.4630541871921183E-3"/>
    <n v="2.0283975659229209E-3"/>
  </r>
  <r>
    <n v="475"/>
    <x v="142"/>
    <x v="4"/>
    <x v="0"/>
    <n v="13"/>
    <x v="5"/>
    <x v="0"/>
    <x v="0"/>
    <x v="0"/>
    <n v="199"/>
    <n v="2"/>
    <n v="398"/>
    <n v="3.9840637450199202E-3"/>
    <x v="5"/>
    <n v="2.3809523809523812E-3"/>
    <n v="2.0242914979757085E-3"/>
  </r>
  <r>
    <n v="476"/>
    <x v="142"/>
    <x v="4"/>
    <x v="0"/>
    <n v="8"/>
    <x v="10"/>
    <x v="2"/>
    <x v="2"/>
    <x v="2"/>
    <n v="159"/>
    <n v="3"/>
    <n v="477"/>
    <n v="4.4843049327354259E-3"/>
    <x v="9"/>
    <n v="2.4509803921568627E-3"/>
    <n v="2.008032128514056E-3"/>
  </r>
  <r>
    <n v="477"/>
    <x v="142"/>
    <x v="4"/>
    <x v="0"/>
    <n v="7"/>
    <x v="17"/>
    <x v="2"/>
    <x v="2"/>
    <x v="1"/>
    <n v="289"/>
    <n v="5"/>
    <n v="1445"/>
    <n v="4.4843049327354259E-3"/>
    <x v="14"/>
    <n v="2.617801047120419E-3"/>
    <n v="2.008032128514056E-3"/>
  </r>
  <r>
    <n v="478"/>
    <x v="142"/>
    <x v="4"/>
    <x v="0"/>
    <n v="6"/>
    <x v="11"/>
    <x v="2"/>
    <x v="2"/>
    <x v="2"/>
    <n v="159"/>
    <n v="3"/>
    <n v="477"/>
    <n v="4.4843049327354259E-3"/>
    <x v="8"/>
    <n v="2.4509803921568627E-3"/>
    <n v="2.008032128514056E-3"/>
  </r>
  <r>
    <n v="479"/>
    <x v="142"/>
    <x v="4"/>
    <x v="0"/>
    <n v="7"/>
    <x v="17"/>
    <x v="2"/>
    <x v="2"/>
    <x v="2"/>
    <n v="159"/>
    <n v="2"/>
    <n v="318"/>
    <n v="4.4843049327354259E-3"/>
    <x v="14"/>
    <n v="2.4509803921568627E-3"/>
    <n v="2.008032128514056E-3"/>
  </r>
  <r>
    <n v="480"/>
    <x v="142"/>
    <x v="4"/>
    <x v="0"/>
    <n v="18"/>
    <x v="3"/>
    <x v="3"/>
    <x v="3"/>
    <x v="3"/>
    <n v="69"/>
    <n v="9"/>
    <n v="621"/>
    <n v="4.0650406504065045E-3"/>
    <x v="3"/>
    <n v="2.6041666666666665E-3"/>
    <n v="2.0283975659229209E-3"/>
  </r>
  <r>
    <n v="481"/>
    <x v="143"/>
    <x v="4"/>
    <x v="0"/>
    <n v="17"/>
    <x v="6"/>
    <x v="3"/>
    <x v="3"/>
    <x v="1"/>
    <n v="289"/>
    <n v="3"/>
    <n v="867"/>
    <n v="4.0650406504065045E-3"/>
    <x v="6"/>
    <n v="2.617801047120419E-3"/>
    <n v="2.0283975659229209E-3"/>
  </r>
  <r>
    <n v="482"/>
    <x v="143"/>
    <x v="4"/>
    <x v="0"/>
    <n v="11"/>
    <x v="0"/>
    <x v="0"/>
    <x v="0"/>
    <x v="3"/>
    <n v="69"/>
    <n v="6"/>
    <n v="414"/>
    <n v="3.9840637450199202E-3"/>
    <x v="0"/>
    <n v="2.6041666666666665E-3"/>
    <n v="2.0242914979757085E-3"/>
  </r>
  <r>
    <n v="483"/>
    <x v="143"/>
    <x v="4"/>
    <x v="0"/>
    <n v="16"/>
    <x v="4"/>
    <x v="3"/>
    <x v="3"/>
    <x v="3"/>
    <n v="69"/>
    <n v="6"/>
    <n v="414"/>
    <n v="4.0650406504065045E-3"/>
    <x v="4"/>
    <n v="2.6041666666666665E-3"/>
    <n v="2.0283975659229209E-3"/>
  </r>
  <r>
    <n v="484"/>
    <x v="143"/>
    <x v="4"/>
    <x v="0"/>
    <n v="4"/>
    <x v="12"/>
    <x v="7"/>
    <x v="1"/>
    <x v="0"/>
    <n v="199"/>
    <n v="4"/>
    <n v="796"/>
    <n v="4.048582995951417E-3"/>
    <x v="9"/>
    <n v="2.3809523809523812E-3"/>
    <n v="1.9417475728155339E-3"/>
  </r>
  <r>
    <n v="485"/>
    <x v="144"/>
    <x v="4"/>
    <x v="0"/>
    <n v="16"/>
    <x v="4"/>
    <x v="3"/>
    <x v="3"/>
    <x v="0"/>
    <n v="199"/>
    <n v="7"/>
    <n v="1393"/>
    <n v="4.0650406504065045E-3"/>
    <x v="4"/>
    <n v="2.3809523809523812E-3"/>
    <n v="2.0283975659229209E-3"/>
  </r>
  <r>
    <n v="486"/>
    <x v="144"/>
    <x v="4"/>
    <x v="0"/>
    <n v="8"/>
    <x v="10"/>
    <x v="2"/>
    <x v="2"/>
    <x v="2"/>
    <n v="159"/>
    <n v="4"/>
    <n v="636"/>
    <n v="4.4843049327354259E-3"/>
    <x v="9"/>
    <n v="2.4509803921568627E-3"/>
    <n v="2.008032128514056E-3"/>
  </r>
  <r>
    <n v="487"/>
    <x v="144"/>
    <x v="4"/>
    <x v="0"/>
    <n v="4"/>
    <x v="12"/>
    <x v="7"/>
    <x v="1"/>
    <x v="1"/>
    <n v="289"/>
    <n v="4"/>
    <n v="1156"/>
    <n v="4.048582995951417E-3"/>
    <x v="9"/>
    <n v="2.617801047120419E-3"/>
    <n v="1.9417475728155339E-3"/>
  </r>
  <r>
    <n v="488"/>
    <x v="144"/>
    <x v="4"/>
    <x v="0"/>
    <n v="20"/>
    <x v="8"/>
    <x v="3"/>
    <x v="3"/>
    <x v="2"/>
    <n v="159"/>
    <n v="2"/>
    <n v="318"/>
    <n v="4.0650406504065045E-3"/>
    <x v="8"/>
    <n v="2.4509803921568627E-3"/>
    <n v="2.0283975659229209E-3"/>
  </r>
  <r>
    <n v="489"/>
    <x v="144"/>
    <x v="4"/>
    <x v="0"/>
    <n v="13"/>
    <x v="5"/>
    <x v="0"/>
    <x v="0"/>
    <x v="2"/>
    <n v="159"/>
    <n v="7"/>
    <n v="1113"/>
    <n v="3.9840637450199202E-3"/>
    <x v="5"/>
    <n v="2.4509803921568627E-3"/>
    <n v="2.0242914979757085E-3"/>
  </r>
  <r>
    <n v="490"/>
    <x v="144"/>
    <x v="4"/>
    <x v="0"/>
    <n v="13"/>
    <x v="5"/>
    <x v="0"/>
    <x v="0"/>
    <x v="2"/>
    <n v="159"/>
    <n v="4"/>
    <n v="636"/>
    <n v="3.9840637450199202E-3"/>
    <x v="5"/>
    <n v="2.4509803921568627E-3"/>
    <n v="2.0242914979757085E-3"/>
  </r>
  <r>
    <n v="491"/>
    <x v="144"/>
    <x v="4"/>
    <x v="0"/>
    <n v="17"/>
    <x v="6"/>
    <x v="4"/>
    <x v="3"/>
    <x v="3"/>
    <n v="69"/>
    <n v="3"/>
    <n v="207"/>
    <n v="4.048582995951417E-3"/>
    <x v="6"/>
    <n v="2.6041666666666665E-3"/>
    <n v="2.0283975659229209E-3"/>
  </r>
  <r>
    <n v="492"/>
    <x v="144"/>
    <x v="4"/>
    <x v="0"/>
    <n v="3"/>
    <x v="9"/>
    <x v="1"/>
    <x v="1"/>
    <x v="1"/>
    <n v="289"/>
    <n v="6"/>
    <n v="1734"/>
    <n v="3.7313432835820895E-3"/>
    <x v="4"/>
    <n v="2.617801047120419E-3"/>
    <n v="1.9417475728155339E-3"/>
  </r>
  <r>
    <n v="493"/>
    <x v="145"/>
    <x v="4"/>
    <x v="0"/>
    <n v="9"/>
    <x v="2"/>
    <x v="5"/>
    <x v="2"/>
    <x v="4"/>
    <n v="399"/>
    <n v="2"/>
    <n v="798"/>
    <n v="3.6363636363636364E-3"/>
    <x v="2"/>
    <n v="2.4630541871921183E-3"/>
    <n v="2.008032128514056E-3"/>
  </r>
  <r>
    <n v="494"/>
    <x v="145"/>
    <x v="4"/>
    <x v="0"/>
    <n v="16"/>
    <x v="4"/>
    <x v="4"/>
    <x v="3"/>
    <x v="2"/>
    <n v="159"/>
    <n v="9"/>
    <n v="1431"/>
    <n v="4.048582995951417E-3"/>
    <x v="4"/>
    <n v="2.4509803921568627E-3"/>
    <n v="2.0283975659229209E-3"/>
  </r>
  <r>
    <n v="495"/>
    <x v="145"/>
    <x v="4"/>
    <x v="0"/>
    <n v="13"/>
    <x v="5"/>
    <x v="0"/>
    <x v="0"/>
    <x v="0"/>
    <n v="199"/>
    <n v="5"/>
    <n v="995"/>
    <n v="3.9840637450199202E-3"/>
    <x v="5"/>
    <n v="2.3809523809523812E-3"/>
    <n v="2.0242914979757085E-3"/>
  </r>
  <r>
    <n v="496"/>
    <x v="145"/>
    <x v="4"/>
    <x v="0"/>
    <n v="9"/>
    <x v="2"/>
    <x v="2"/>
    <x v="2"/>
    <x v="1"/>
    <n v="289"/>
    <n v="6"/>
    <n v="1734"/>
    <n v="4.4843049327354259E-3"/>
    <x v="2"/>
    <n v="2.617801047120419E-3"/>
    <n v="2.008032128514056E-3"/>
  </r>
  <r>
    <n v="497"/>
    <x v="145"/>
    <x v="4"/>
    <x v="0"/>
    <n v="4"/>
    <x v="12"/>
    <x v="7"/>
    <x v="1"/>
    <x v="1"/>
    <n v="289"/>
    <n v="1"/>
    <n v="289"/>
    <n v="4.048582995951417E-3"/>
    <x v="9"/>
    <n v="2.617801047120419E-3"/>
    <n v="1.9417475728155339E-3"/>
  </r>
  <r>
    <n v="498"/>
    <x v="145"/>
    <x v="4"/>
    <x v="0"/>
    <n v="8"/>
    <x v="10"/>
    <x v="5"/>
    <x v="2"/>
    <x v="3"/>
    <n v="69"/>
    <n v="8"/>
    <n v="552"/>
    <n v="3.6363636363636364E-3"/>
    <x v="9"/>
    <n v="2.6041666666666665E-3"/>
    <n v="2.008032128514056E-3"/>
  </r>
  <r>
    <n v="499"/>
    <x v="145"/>
    <x v="4"/>
    <x v="0"/>
    <n v="18"/>
    <x v="3"/>
    <x v="3"/>
    <x v="3"/>
    <x v="0"/>
    <n v="199"/>
    <n v="8"/>
    <n v="1592"/>
    <n v="4.0650406504065045E-3"/>
    <x v="3"/>
    <n v="2.3809523809523812E-3"/>
    <n v="2.0283975659229209E-3"/>
  </r>
  <r>
    <n v="500"/>
    <x v="145"/>
    <x v="4"/>
    <x v="0"/>
    <n v="4"/>
    <x v="12"/>
    <x v="1"/>
    <x v="1"/>
    <x v="1"/>
    <n v="289"/>
    <n v="6"/>
    <n v="1734"/>
    <n v="3.7313432835820895E-3"/>
    <x v="9"/>
    <n v="2.617801047120419E-3"/>
    <n v="1.9417475728155339E-3"/>
  </r>
  <r>
    <n v="501"/>
    <x v="146"/>
    <x v="4"/>
    <x v="0"/>
    <n v="2"/>
    <x v="18"/>
    <x v="1"/>
    <x v="1"/>
    <x v="0"/>
    <n v="199"/>
    <n v="5"/>
    <n v="995"/>
    <n v="3.7313432835820895E-3"/>
    <x v="2"/>
    <n v="2.3809523809523812E-3"/>
    <n v="1.9417475728155339E-3"/>
  </r>
  <r>
    <n v="502"/>
    <x v="146"/>
    <x v="4"/>
    <x v="0"/>
    <n v="2"/>
    <x v="18"/>
    <x v="1"/>
    <x v="1"/>
    <x v="0"/>
    <n v="199"/>
    <n v="0"/>
    <n v="0"/>
    <n v="3.7313432835820895E-3"/>
    <x v="2"/>
    <n v="2.3809523809523812E-3"/>
    <n v="1.9417475728155339E-3"/>
  </r>
  <r>
    <n v="503"/>
    <x v="146"/>
    <x v="4"/>
    <x v="0"/>
    <n v="10"/>
    <x v="14"/>
    <x v="5"/>
    <x v="2"/>
    <x v="1"/>
    <n v="289"/>
    <n v="8"/>
    <n v="2312"/>
    <n v="3.6363636363636364E-3"/>
    <x v="11"/>
    <n v="2.617801047120419E-3"/>
    <n v="2.008032128514056E-3"/>
  </r>
  <r>
    <n v="504"/>
    <x v="147"/>
    <x v="4"/>
    <x v="0"/>
    <n v="9"/>
    <x v="2"/>
    <x v="2"/>
    <x v="2"/>
    <x v="0"/>
    <n v="199"/>
    <n v="6"/>
    <n v="1194"/>
    <n v="4.4843049327354259E-3"/>
    <x v="2"/>
    <n v="2.3809523809523812E-3"/>
    <n v="2.008032128514056E-3"/>
  </r>
  <r>
    <n v="505"/>
    <x v="148"/>
    <x v="4"/>
    <x v="0"/>
    <n v="12"/>
    <x v="16"/>
    <x v="6"/>
    <x v="0"/>
    <x v="0"/>
    <n v="199"/>
    <n v="2"/>
    <n v="398"/>
    <n v="4.11522633744856E-3"/>
    <x v="13"/>
    <n v="2.3809523809523812E-3"/>
    <n v="2.0242914979757085E-3"/>
  </r>
  <r>
    <n v="506"/>
    <x v="148"/>
    <x v="4"/>
    <x v="0"/>
    <n v="17"/>
    <x v="6"/>
    <x v="3"/>
    <x v="3"/>
    <x v="3"/>
    <n v="69"/>
    <n v="4"/>
    <n v="276"/>
    <n v="4.0650406504065045E-3"/>
    <x v="6"/>
    <n v="2.6041666666666665E-3"/>
    <n v="2.0283975659229209E-3"/>
  </r>
  <r>
    <n v="507"/>
    <x v="148"/>
    <x v="4"/>
    <x v="0"/>
    <n v="2"/>
    <x v="18"/>
    <x v="7"/>
    <x v="1"/>
    <x v="4"/>
    <n v="399"/>
    <n v="9"/>
    <n v="3591"/>
    <n v="4.048582995951417E-3"/>
    <x v="2"/>
    <n v="2.4630541871921183E-3"/>
    <n v="1.9417475728155339E-3"/>
  </r>
  <r>
    <n v="508"/>
    <x v="148"/>
    <x v="4"/>
    <x v="0"/>
    <n v="19"/>
    <x v="13"/>
    <x v="4"/>
    <x v="3"/>
    <x v="4"/>
    <n v="399"/>
    <n v="6"/>
    <n v="2394"/>
    <n v="4.048582995951417E-3"/>
    <x v="10"/>
    <n v="2.4630541871921183E-3"/>
    <n v="2.0283975659229209E-3"/>
  </r>
  <r>
    <n v="509"/>
    <x v="149"/>
    <x v="4"/>
    <x v="0"/>
    <n v="19"/>
    <x v="13"/>
    <x v="3"/>
    <x v="3"/>
    <x v="2"/>
    <n v="159"/>
    <n v="8"/>
    <n v="1272"/>
    <n v="4.0650406504065045E-3"/>
    <x v="10"/>
    <n v="2.4509803921568627E-3"/>
    <n v="2.0283975659229209E-3"/>
  </r>
  <r>
    <n v="510"/>
    <x v="149"/>
    <x v="4"/>
    <x v="0"/>
    <n v="2"/>
    <x v="18"/>
    <x v="1"/>
    <x v="1"/>
    <x v="3"/>
    <n v="69"/>
    <n v="5"/>
    <n v="345"/>
    <n v="3.7313432835820895E-3"/>
    <x v="2"/>
    <n v="2.6041666666666665E-3"/>
    <n v="1.9417475728155339E-3"/>
  </r>
  <r>
    <n v="511"/>
    <x v="149"/>
    <x v="4"/>
    <x v="0"/>
    <n v="19"/>
    <x v="13"/>
    <x v="3"/>
    <x v="3"/>
    <x v="1"/>
    <n v="289"/>
    <n v="9"/>
    <n v="2601"/>
    <n v="4.0650406504065045E-3"/>
    <x v="10"/>
    <n v="2.617801047120419E-3"/>
    <n v="2.0283975659229209E-3"/>
  </r>
  <r>
    <n v="512"/>
    <x v="149"/>
    <x v="4"/>
    <x v="0"/>
    <n v="2"/>
    <x v="18"/>
    <x v="7"/>
    <x v="1"/>
    <x v="3"/>
    <n v="69"/>
    <n v="9"/>
    <n v="621"/>
    <n v="4.048582995951417E-3"/>
    <x v="2"/>
    <n v="2.6041666666666665E-3"/>
    <n v="1.9417475728155339E-3"/>
  </r>
  <r>
    <n v="513"/>
    <x v="150"/>
    <x v="4"/>
    <x v="0"/>
    <n v="14"/>
    <x v="7"/>
    <x v="6"/>
    <x v="0"/>
    <x v="3"/>
    <n v="69"/>
    <n v="3"/>
    <n v="207"/>
    <n v="4.11522633744856E-3"/>
    <x v="7"/>
    <n v="2.6041666666666665E-3"/>
    <n v="2.0242914979757085E-3"/>
  </r>
  <r>
    <n v="514"/>
    <x v="151"/>
    <x v="5"/>
    <x v="0"/>
    <n v="14"/>
    <x v="7"/>
    <x v="0"/>
    <x v="0"/>
    <x v="3"/>
    <n v="69"/>
    <n v="0"/>
    <n v="0"/>
    <n v="3.9840637450199202E-3"/>
    <x v="7"/>
    <n v="2.6041666666666665E-3"/>
    <n v="2.0242914979757085E-3"/>
  </r>
  <r>
    <n v="515"/>
    <x v="151"/>
    <x v="5"/>
    <x v="0"/>
    <n v="8"/>
    <x v="10"/>
    <x v="5"/>
    <x v="2"/>
    <x v="1"/>
    <n v="289"/>
    <n v="4"/>
    <n v="1156"/>
    <n v="3.6363636363636364E-3"/>
    <x v="9"/>
    <n v="2.617801047120419E-3"/>
    <n v="2.008032128514056E-3"/>
  </r>
  <r>
    <n v="516"/>
    <x v="151"/>
    <x v="5"/>
    <x v="0"/>
    <n v="4"/>
    <x v="12"/>
    <x v="7"/>
    <x v="1"/>
    <x v="1"/>
    <n v="289"/>
    <n v="3"/>
    <n v="867"/>
    <n v="4.048582995951417E-3"/>
    <x v="9"/>
    <n v="2.617801047120419E-3"/>
    <n v="1.9417475728155339E-3"/>
  </r>
  <r>
    <n v="517"/>
    <x v="152"/>
    <x v="5"/>
    <x v="0"/>
    <n v="19"/>
    <x v="13"/>
    <x v="3"/>
    <x v="3"/>
    <x v="1"/>
    <n v="289"/>
    <n v="4"/>
    <n v="1156"/>
    <n v="4.0650406504065045E-3"/>
    <x v="10"/>
    <n v="2.617801047120419E-3"/>
    <n v="2.0283975659229209E-3"/>
  </r>
  <r>
    <n v="518"/>
    <x v="152"/>
    <x v="5"/>
    <x v="0"/>
    <n v="9"/>
    <x v="2"/>
    <x v="2"/>
    <x v="2"/>
    <x v="0"/>
    <n v="199"/>
    <n v="7"/>
    <n v="1393"/>
    <n v="4.4843049327354259E-3"/>
    <x v="2"/>
    <n v="2.3809523809523812E-3"/>
    <n v="2.008032128514056E-3"/>
  </r>
  <r>
    <n v="519"/>
    <x v="153"/>
    <x v="5"/>
    <x v="0"/>
    <n v="5"/>
    <x v="15"/>
    <x v="7"/>
    <x v="1"/>
    <x v="0"/>
    <n v="199"/>
    <n v="9"/>
    <n v="1791"/>
    <n v="4.048582995951417E-3"/>
    <x v="12"/>
    <n v="2.3809523809523812E-3"/>
    <n v="1.9417475728155339E-3"/>
  </r>
  <r>
    <n v="520"/>
    <x v="153"/>
    <x v="5"/>
    <x v="0"/>
    <n v="18"/>
    <x v="3"/>
    <x v="3"/>
    <x v="3"/>
    <x v="4"/>
    <n v="399"/>
    <n v="7"/>
    <n v="2793"/>
    <n v="4.0650406504065045E-3"/>
    <x v="3"/>
    <n v="2.4630541871921183E-3"/>
    <n v="2.0283975659229209E-3"/>
  </r>
  <r>
    <n v="521"/>
    <x v="153"/>
    <x v="5"/>
    <x v="0"/>
    <n v="5"/>
    <x v="15"/>
    <x v="7"/>
    <x v="1"/>
    <x v="1"/>
    <n v="289"/>
    <n v="3"/>
    <n v="867"/>
    <n v="4.048582995951417E-3"/>
    <x v="12"/>
    <n v="2.617801047120419E-3"/>
    <n v="1.9417475728155339E-3"/>
  </r>
  <r>
    <n v="522"/>
    <x v="153"/>
    <x v="5"/>
    <x v="0"/>
    <n v="12"/>
    <x v="16"/>
    <x v="6"/>
    <x v="0"/>
    <x v="0"/>
    <n v="199"/>
    <n v="9"/>
    <n v="1791"/>
    <n v="4.11522633744856E-3"/>
    <x v="13"/>
    <n v="2.3809523809523812E-3"/>
    <n v="2.0242914979757085E-3"/>
  </r>
  <r>
    <n v="523"/>
    <x v="153"/>
    <x v="5"/>
    <x v="0"/>
    <n v="18"/>
    <x v="3"/>
    <x v="3"/>
    <x v="3"/>
    <x v="1"/>
    <n v="289"/>
    <n v="7"/>
    <n v="2023"/>
    <n v="4.0650406504065045E-3"/>
    <x v="3"/>
    <n v="2.617801047120419E-3"/>
    <n v="2.0283975659229209E-3"/>
  </r>
  <r>
    <n v="524"/>
    <x v="153"/>
    <x v="5"/>
    <x v="0"/>
    <n v="4"/>
    <x v="12"/>
    <x v="1"/>
    <x v="1"/>
    <x v="3"/>
    <n v="69"/>
    <n v="9"/>
    <n v="621"/>
    <n v="3.7313432835820895E-3"/>
    <x v="9"/>
    <n v="2.6041666666666665E-3"/>
    <n v="1.9417475728155339E-3"/>
  </r>
  <r>
    <n v="525"/>
    <x v="153"/>
    <x v="5"/>
    <x v="0"/>
    <n v="7"/>
    <x v="17"/>
    <x v="2"/>
    <x v="2"/>
    <x v="2"/>
    <n v="159"/>
    <n v="3"/>
    <n v="477"/>
    <n v="4.4843049327354259E-3"/>
    <x v="14"/>
    <n v="2.4509803921568627E-3"/>
    <n v="2.008032128514056E-3"/>
  </r>
  <r>
    <n v="526"/>
    <x v="153"/>
    <x v="5"/>
    <x v="0"/>
    <n v="20"/>
    <x v="8"/>
    <x v="4"/>
    <x v="3"/>
    <x v="1"/>
    <n v="289"/>
    <n v="7"/>
    <n v="2023"/>
    <n v="4.048582995951417E-3"/>
    <x v="8"/>
    <n v="2.617801047120419E-3"/>
    <n v="2.0283975659229209E-3"/>
  </r>
  <r>
    <n v="527"/>
    <x v="153"/>
    <x v="5"/>
    <x v="0"/>
    <n v="1"/>
    <x v="1"/>
    <x v="7"/>
    <x v="1"/>
    <x v="1"/>
    <n v="289"/>
    <n v="7"/>
    <n v="2023"/>
    <n v="4.048582995951417E-3"/>
    <x v="1"/>
    <n v="2.617801047120419E-3"/>
    <n v="1.9417475728155339E-3"/>
  </r>
  <r>
    <n v="528"/>
    <x v="153"/>
    <x v="5"/>
    <x v="0"/>
    <n v="4"/>
    <x v="12"/>
    <x v="1"/>
    <x v="1"/>
    <x v="1"/>
    <n v="289"/>
    <n v="9"/>
    <n v="2601"/>
    <n v="3.7313432835820895E-3"/>
    <x v="9"/>
    <n v="2.617801047120419E-3"/>
    <n v="1.9417475728155339E-3"/>
  </r>
  <r>
    <n v="529"/>
    <x v="153"/>
    <x v="5"/>
    <x v="0"/>
    <n v="13"/>
    <x v="5"/>
    <x v="6"/>
    <x v="0"/>
    <x v="0"/>
    <n v="199"/>
    <n v="8"/>
    <n v="1592"/>
    <n v="4.11522633744856E-3"/>
    <x v="5"/>
    <n v="2.3809523809523812E-3"/>
    <n v="2.0242914979757085E-3"/>
  </r>
  <r>
    <n v="530"/>
    <x v="153"/>
    <x v="5"/>
    <x v="0"/>
    <n v="16"/>
    <x v="4"/>
    <x v="4"/>
    <x v="3"/>
    <x v="4"/>
    <n v="399"/>
    <n v="7"/>
    <n v="2793"/>
    <n v="4.048582995951417E-3"/>
    <x v="4"/>
    <n v="2.4630541871921183E-3"/>
    <n v="2.0283975659229209E-3"/>
  </r>
  <r>
    <n v="531"/>
    <x v="154"/>
    <x v="5"/>
    <x v="0"/>
    <n v="8"/>
    <x v="10"/>
    <x v="2"/>
    <x v="2"/>
    <x v="0"/>
    <n v="199"/>
    <n v="3"/>
    <n v="597"/>
    <n v="4.4843049327354259E-3"/>
    <x v="9"/>
    <n v="2.3809523809523812E-3"/>
    <n v="2.008032128514056E-3"/>
  </r>
  <r>
    <n v="532"/>
    <x v="154"/>
    <x v="5"/>
    <x v="0"/>
    <n v="11"/>
    <x v="0"/>
    <x v="6"/>
    <x v="0"/>
    <x v="4"/>
    <n v="399"/>
    <n v="8"/>
    <n v="3192"/>
    <n v="4.11522633744856E-3"/>
    <x v="0"/>
    <n v="2.4630541871921183E-3"/>
    <n v="2.0242914979757085E-3"/>
  </r>
  <r>
    <n v="533"/>
    <x v="155"/>
    <x v="5"/>
    <x v="0"/>
    <n v="8"/>
    <x v="10"/>
    <x v="5"/>
    <x v="2"/>
    <x v="0"/>
    <n v="199"/>
    <n v="5"/>
    <n v="995"/>
    <n v="3.6363636363636364E-3"/>
    <x v="9"/>
    <n v="2.3809523809523812E-3"/>
    <n v="2.008032128514056E-3"/>
  </r>
  <r>
    <n v="534"/>
    <x v="155"/>
    <x v="5"/>
    <x v="0"/>
    <n v="7"/>
    <x v="17"/>
    <x v="5"/>
    <x v="2"/>
    <x v="2"/>
    <n v="159"/>
    <n v="9"/>
    <n v="1431"/>
    <n v="3.6363636363636364E-3"/>
    <x v="14"/>
    <n v="2.4509803921568627E-3"/>
    <n v="2.008032128514056E-3"/>
  </r>
  <r>
    <n v="535"/>
    <x v="155"/>
    <x v="5"/>
    <x v="0"/>
    <n v="19"/>
    <x v="13"/>
    <x v="3"/>
    <x v="3"/>
    <x v="0"/>
    <n v="199"/>
    <n v="2"/>
    <n v="398"/>
    <n v="4.0650406504065045E-3"/>
    <x v="10"/>
    <n v="2.3809523809523812E-3"/>
    <n v="2.0283975659229209E-3"/>
  </r>
  <r>
    <n v="536"/>
    <x v="155"/>
    <x v="5"/>
    <x v="0"/>
    <n v="17"/>
    <x v="6"/>
    <x v="4"/>
    <x v="3"/>
    <x v="3"/>
    <n v="69"/>
    <n v="0"/>
    <n v="0"/>
    <n v="4.048582995951417E-3"/>
    <x v="6"/>
    <n v="2.6041666666666665E-3"/>
    <n v="2.0283975659229209E-3"/>
  </r>
  <r>
    <n v="537"/>
    <x v="156"/>
    <x v="5"/>
    <x v="0"/>
    <n v="9"/>
    <x v="2"/>
    <x v="5"/>
    <x v="2"/>
    <x v="0"/>
    <n v="199"/>
    <n v="1"/>
    <n v="199"/>
    <n v="3.6363636363636364E-3"/>
    <x v="2"/>
    <n v="2.3809523809523812E-3"/>
    <n v="2.008032128514056E-3"/>
  </r>
  <r>
    <n v="538"/>
    <x v="156"/>
    <x v="5"/>
    <x v="0"/>
    <n v="8"/>
    <x v="10"/>
    <x v="5"/>
    <x v="2"/>
    <x v="0"/>
    <n v="199"/>
    <n v="2"/>
    <n v="398"/>
    <n v="3.6363636363636364E-3"/>
    <x v="9"/>
    <n v="2.3809523809523812E-3"/>
    <n v="2.008032128514056E-3"/>
  </r>
  <r>
    <n v="539"/>
    <x v="157"/>
    <x v="5"/>
    <x v="0"/>
    <n v="19"/>
    <x v="13"/>
    <x v="3"/>
    <x v="3"/>
    <x v="0"/>
    <n v="199"/>
    <n v="0"/>
    <n v="0"/>
    <n v="4.0650406504065045E-3"/>
    <x v="10"/>
    <n v="2.3809523809523812E-3"/>
    <n v="2.0283975659229209E-3"/>
  </r>
  <r>
    <n v="540"/>
    <x v="158"/>
    <x v="5"/>
    <x v="0"/>
    <n v="9"/>
    <x v="2"/>
    <x v="5"/>
    <x v="2"/>
    <x v="2"/>
    <n v="159"/>
    <n v="3"/>
    <n v="477"/>
    <n v="3.6363636363636364E-3"/>
    <x v="2"/>
    <n v="2.4509803921568627E-3"/>
    <n v="2.008032128514056E-3"/>
  </r>
  <r>
    <n v="541"/>
    <x v="158"/>
    <x v="5"/>
    <x v="0"/>
    <n v="9"/>
    <x v="2"/>
    <x v="5"/>
    <x v="2"/>
    <x v="1"/>
    <n v="289"/>
    <n v="9"/>
    <n v="2601"/>
    <n v="3.6363636363636364E-3"/>
    <x v="2"/>
    <n v="2.617801047120419E-3"/>
    <n v="2.008032128514056E-3"/>
  </r>
  <r>
    <n v="542"/>
    <x v="158"/>
    <x v="5"/>
    <x v="0"/>
    <n v="9"/>
    <x v="2"/>
    <x v="5"/>
    <x v="2"/>
    <x v="4"/>
    <n v="399"/>
    <n v="5"/>
    <n v="1995"/>
    <n v="3.6363636363636364E-3"/>
    <x v="2"/>
    <n v="2.4630541871921183E-3"/>
    <n v="2.008032128514056E-3"/>
  </r>
  <r>
    <n v="543"/>
    <x v="158"/>
    <x v="5"/>
    <x v="0"/>
    <n v="20"/>
    <x v="8"/>
    <x v="4"/>
    <x v="3"/>
    <x v="2"/>
    <n v="159"/>
    <n v="5"/>
    <n v="795"/>
    <n v="4.048582995951417E-3"/>
    <x v="8"/>
    <n v="2.4509803921568627E-3"/>
    <n v="2.0283975659229209E-3"/>
  </r>
  <r>
    <n v="544"/>
    <x v="159"/>
    <x v="5"/>
    <x v="0"/>
    <n v="9"/>
    <x v="2"/>
    <x v="5"/>
    <x v="2"/>
    <x v="1"/>
    <n v="289"/>
    <n v="6"/>
    <n v="1734"/>
    <n v="3.6363636363636364E-3"/>
    <x v="2"/>
    <n v="2.617801047120419E-3"/>
    <n v="2.008032128514056E-3"/>
  </r>
  <r>
    <n v="545"/>
    <x v="159"/>
    <x v="5"/>
    <x v="0"/>
    <n v="14"/>
    <x v="7"/>
    <x v="6"/>
    <x v="0"/>
    <x v="4"/>
    <n v="399"/>
    <n v="0"/>
    <n v="0"/>
    <n v="4.11522633744856E-3"/>
    <x v="7"/>
    <n v="2.4630541871921183E-3"/>
    <n v="2.0242914979757085E-3"/>
  </r>
  <r>
    <n v="546"/>
    <x v="160"/>
    <x v="5"/>
    <x v="0"/>
    <n v="4"/>
    <x v="12"/>
    <x v="7"/>
    <x v="1"/>
    <x v="0"/>
    <n v="199"/>
    <n v="5"/>
    <n v="995"/>
    <n v="4.048582995951417E-3"/>
    <x v="9"/>
    <n v="2.3809523809523812E-3"/>
    <n v="1.9417475728155339E-3"/>
  </r>
  <r>
    <n v="547"/>
    <x v="161"/>
    <x v="5"/>
    <x v="0"/>
    <n v="6"/>
    <x v="11"/>
    <x v="2"/>
    <x v="2"/>
    <x v="3"/>
    <n v="69"/>
    <n v="7"/>
    <n v="483"/>
    <n v="4.4843049327354259E-3"/>
    <x v="8"/>
    <n v="2.6041666666666665E-3"/>
    <n v="2.008032128514056E-3"/>
  </r>
  <r>
    <n v="548"/>
    <x v="161"/>
    <x v="5"/>
    <x v="0"/>
    <n v="2"/>
    <x v="18"/>
    <x v="7"/>
    <x v="1"/>
    <x v="0"/>
    <n v="199"/>
    <n v="7"/>
    <n v="1393"/>
    <n v="4.048582995951417E-3"/>
    <x v="2"/>
    <n v="2.3809523809523812E-3"/>
    <n v="1.9417475728155339E-3"/>
  </r>
  <r>
    <n v="549"/>
    <x v="161"/>
    <x v="5"/>
    <x v="0"/>
    <n v="17"/>
    <x v="6"/>
    <x v="3"/>
    <x v="3"/>
    <x v="0"/>
    <n v="199"/>
    <n v="2"/>
    <n v="398"/>
    <n v="4.0650406504065045E-3"/>
    <x v="6"/>
    <n v="2.3809523809523812E-3"/>
    <n v="2.0283975659229209E-3"/>
  </r>
  <r>
    <n v="550"/>
    <x v="161"/>
    <x v="5"/>
    <x v="0"/>
    <n v="18"/>
    <x v="3"/>
    <x v="3"/>
    <x v="3"/>
    <x v="2"/>
    <n v="159"/>
    <n v="0"/>
    <n v="0"/>
    <n v="4.0650406504065045E-3"/>
    <x v="3"/>
    <n v="2.4509803921568627E-3"/>
    <n v="2.0283975659229209E-3"/>
  </r>
  <r>
    <n v="551"/>
    <x v="161"/>
    <x v="5"/>
    <x v="0"/>
    <n v="5"/>
    <x v="15"/>
    <x v="1"/>
    <x v="1"/>
    <x v="3"/>
    <n v="69"/>
    <n v="5"/>
    <n v="345"/>
    <n v="3.7313432835820895E-3"/>
    <x v="12"/>
    <n v="2.6041666666666665E-3"/>
    <n v="1.9417475728155339E-3"/>
  </r>
  <r>
    <n v="552"/>
    <x v="161"/>
    <x v="5"/>
    <x v="0"/>
    <n v="2"/>
    <x v="18"/>
    <x v="7"/>
    <x v="1"/>
    <x v="1"/>
    <n v="289"/>
    <n v="5"/>
    <n v="1445"/>
    <n v="4.048582995951417E-3"/>
    <x v="2"/>
    <n v="2.617801047120419E-3"/>
    <n v="1.9417475728155339E-3"/>
  </r>
  <r>
    <n v="553"/>
    <x v="161"/>
    <x v="5"/>
    <x v="0"/>
    <n v="11"/>
    <x v="0"/>
    <x v="0"/>
    <x v="0"/>
    <x v="4"/>
    <n v="399"/>
    <n v="0"/>
    <n v="0"/>
    <n v="3.9840637450199202E-3"/>
    <x v="0"/>
    <n v="2.4630541871921183E-3"/>
    <n v="2.0242914979757085E-3"/>
  </r>
  <r>
    <n v="554"/>
    <x v="162"/>
    <x v="5"/>
    <x v="0"/>
    <n v="19"/>
    <x v="13"/>
    <x v="3"/>
    <x v="3"/>
    <x v="0"/>
    <n v="199"/>
    <n v="4"/>
    <n v="796"/>
    <n v="4.0650406504065045E-3"/>
    <x v="10"/>
    <n v="2.3809523809523812E-3"/>
    <n v="2.0283975659229209E-3"/>
  </r>
  <r>
    <n v="555"/>
    <x v="162"/>
    <x v="5"/>
    <x v="0"/>
    <n v="6"/>
    <x v="11"/>
    <x v="2"/>
    <x v="2"/>
    <x v="0"/>
    <n v="199"/>
    <n v="9"/>
    <n v="1791"/>
    <n v="4.4843049327354259E-3"/>
    <x v="8"/>
    <n v="2.3809523809523812E-3"/>
    <n v="2.008032128514056E-3"/>
  </r>
  <r>
    <n v="556"/>
    <x v="162"/>
    <x v="5"/>
    <x v="0"/>
    <n v="10"/>
    <x v="14"/>
    <x v="5"/>
    <x v="2"/>
    <x v="4"/>
    <n v="399"/>
    <n v="0"/>
    <n v="0"/>
    <n v="3.6363636363636364E-3"/>
    <x v="11"/>
    <n v="2.4630541871921183E-3"/>
    <n v="2.008032128514056E-3"/>
  </r>
  <r>
    <n v="557"/>
    <x v="162"/>
    <x v="5"/>
    <x v="0"/>
    <n v="5"/>
    <x v="15"/>
    <x v="7"/>
    <x v="1"/>
    <x v="2"/>
    <n v="159"/>
    <n v="1"/>
    <n v="159"/>
    <n v="4.048582995951417E-3"/>
    <x v="12"/>
    <n v="2.4509803921568627E-3"/>
    <n v="1.9417475728155339E-3"/>
  </r>
  <r>
    <n v="558"/>
    <x v="163"/>
    <x v="5"/>
    <x v="0"/>
    <n v="14"/>
    <x v="7"/>
    <x v="6"/>
    <x v="0"/>
    <x v="4"/>
    <n v="399"/>
    <n v="9"/>
    <n v="3591"/>
    <n v="4.11522633744856E-3"/>
    <x v="7"/>
    <n v="2.4630541871921183E-3"/>
    <n v="2.0242914979757085E-3"/>
  </r>
  <r>
    <n v="559"/>
    <x v="163"/>
    <x v="5"/>
    <x v="0"/>
    <n v="2"/>
    <x v="18"/>
    <x v="7"/>
    <x v="1"/>
    <x v="1"/>
    <n v="289"/>
    <n v="2"/>
    <n v="578"/>
    <n v="4.048582995951417E-3"/>
    <x v="2"/>
    <n v="2.617801047120419E-3"/>
    <n v="1.9417475728155339E-3"/>
  </r>
  <r>
    <n v="560"/>
    <x v="163"/>
    <x v="5"/>
    <x v="0"/>
    <n v="15"/>
    <x v="19"/>
    <x v="6"/>
    <x v="0"/>
    <x v="1"/>
    <n v="289"/>
    <n v="5"/>
    <n v="1445"/>
    <n v="4.11522633744856E-3"/>
    <x v="1"/>
    <n v="2.617801047120419E-3"/>
    <n v="2.0242914979757085E-3"/>
  </r>
  <r>
    <n v="561"/>
    <x v="164"/>
    <x v="5"/>
    <x v="0"/>
    <n v="13"/>
    <x v="5"/>
    <x v="0"/>
    <x v="0"/>
    <x v="1"/>
    <n v="289"/>
    <n v="3"/>
    <n v="867"/>
    <n v="3.9840637450199202E-3"/>
    <x v="5"/>
    <n v="2.617801047120419E-3"/>
    <n v="2.0242914979757085E-3"/>
  </r>
  <r>
    <n v="562"/>
    <x v="165"/>
    <x v="5"/>
    <x v="0"/>
    <n v="17"/>
    <x v="6"/>
    <x v="4"/>
    <x v="3"/>
    <x v="1"/>
    <n v="289"/>
    <n v="6"/>
    <n v="1734"/>
    <n v="4.048582995951417E-3"/>
    <x v="6"/>
    <n v="2.617801047120419E-3"/>
    <n v="2.0283975659229209E-3"/>
  </r>
  <r>
    <n v="563"/>
    <x v="166"/>
    <x v="5"/>
    <x v="0"/>
    <n v="13"/>
    <x v="5"/>
    <x v="0"/>
    <x v="0"/>
    <x v="4"/>
    <n v="399"/>
    <n v="0"/>
    <n v="0"/>
    <n v="3.9840637450199202E-3"/>
    <x v="5"/>
    <n v="2.4630541871921183E-3"/>
    <n v="2.0242914979757085E-3"/>
  </r>
  <r>
    <n v="564"/>
    <x v="166"/>
    <x v="5"/>
    <x v="0"/>
    <n v="15"/>
    <x v="19"/>
    <x v="0"/>
    <x v="0"/>
    <x v="4"/>
    <n v="399"/>
    <n v="6"/>
    <n v="2394"/>
    <n v="3.9840637450199202E-3"/>
    <x v="1"/>
    <n v="2.4630541871921183E-3"/>
    <n v="2.0242914979757085E-3"/>
  </r>
  <r>
    <n v="565"/>
    <x v="166"/>
    <x v="5"/>
    <x v="0"/>
    <n v="1"/>
    <x v="1"/>
    <x v="1"/>
    <x v="1"/>
    <x v="0"/>
    <n v="199"/>
    <n v="0"/>
    <n v="0"/>
    <n v="3.7313432835820895E-3"/>
    <x v="1"/>
    <n v="2.3809523809523812E-3"/>
    <n v="1.9417475728155339E-3"/>
  </r>
  <r>
    <n v="566"/>
    <x v="166"/>
    <x v="5"/>
    <x v="0"/>
    <n v="10"/>
    <x v="14"/>
    <x v="2"/>
    <x v="2"/>
    <x v="2"/>
    <n v="159"/>
    <n v="8"/>
    <n v="1272"/>
    <n v="4.4843049327354259E-3"/>
    <x v="11"/>
    <n v="2.4509803921568627E-3"/>
    <n v="2.008032128514056E-3"/>
  </r>
  <r>
    <n v="567"/>
    <x v="166"/>
    <x v="5"/>
    <x v="0"/>
    <n v="1"/>
    <x v="1"/>
    <x v="7"/>
    <x v="1"/>
    <x v="2"/>
    <n v="159"/>
    <n v="8"/>
    <n v="1272"/>
    <n v="4.048582995951417E-3"/>
    <x v="1"/>
    <n v="2.4509803921568627E-3"/>
    <n v="1.9417475728155339E-3"/>
  </r>
  <r>
    <n v="568"/>
    <x v="166"/>
    <x v="5"/>
    <x v="0"/>
    <n v="14"/>
    <x v="7"/>
    <x v="6"/>
    <x v="0"/>
    <x v="4"/>
    <n v="399"/>
    <n v="0"/>
    <n v="0"/>
    <n v="4.11522633744856E-3"/>
    <x v="7"/>
    <n v="2.4630541871921183E-3"/>
    <n v="2.0242914979757085E-3"/>
  </r>
  <r>
    <n v="569"/>
    <x v="167"/>
    <x v="5"/>
    <x v="0"/>
    <n v="18"/>
    <x v="3"/>
    <x v="3"/>
    <x v="3"/>
    <x v="2"/>
    <n v="159"/>
    <n v="7"/>
    <n v="1113"/>
    <n v="4.0650406504065045E-3"/>
    <x v="3"/>
    <n v="2.4509803921568627E-3"/>
    <n v="2.0283975659229209E-3"/>
  </r>
  <r>
    <n v="570"/>
    <x v="168"/>
    <x v="5"/>
    <x v="0"/>
    <n v="3"/>
    <x v="9"/>
    <x v="7"/>
    <x v="1"/>
    <x v="1"/>
    <n v="289"/>
    <n v="3"/>
    <n v="867"/>
    <n v="4.048582995951417E-3"/>
    <x v="4"/>
    <n v="2.617801047120419E-3"/>
    <n v="1.9417475728155339E-3"/>
  </r>
  <r>
    <n v="571"/>
    <x v="168"/>
    <x v="5"/>
    <x v="0"/>
    <n v="3"/>
    <x v="9"/>
    <x v="7"/>
    <x v="1"/>
    <x v="1"/>
    <n v="289"/>
    <n v="1"/>
    <n v="289"/>
    <n v="4.048582995951417E-3"/>
    <x v="4"/>
    <n v="2.617801047120419E-3"/>
    <n v="1.9417475728155339E-3"/>
  </r>
  <r>
    <n v="572"/>
    <x v="168"/>
    <x v="5"/>
    <x v="0"/>
    <n v="11"/>
    <x v="0"/>
    <x v="6"/>
    <x v="0"/>
    <x v="2"/>
    <n v="159"/>
    <n v="4"/>
    <n v="636"/>
    <n v="4.11522633744856E-3"/>
    <x v="0"/>
    <n v="2.4509803921568627E-3"/>
    <n v="2.0242914979757085E-3"/>
  </r>
  <r>
    <n v="573"/>
    <x v="169"/>
    <x v="5"/>
    <x v="0"/>
    <n v="20"/>
    <x v="8"/>
    <x v="3"/>
    <x v="3"/>
    <x v="4"/>
    <n v="399"/>
    <n v="5"/>
    <n v="1995"/>
    <n v="4.0650406504065045E-3"/>
    <x v="8"/>
    <n v="2.4630541871921183E-3"/>
    <n v="2.0283975659229209E-3"/>
  </r>
  <r>
    <n v="574"/>
    <x v="170"/>
    <x v="5"/>
    <x v="0"/>
    <n v="5"/>
    <x v="15"/>
    <x v="1"/>
    <x v="1"/>
    <x v="2"/>
    <n v="159"/>
    <n v="3"/>
    <n v="477"/>
    <n v="3.7313432835820895E-3"/>
    <x v="12"/>
    <n v="2.4509803921568627E-3"/>
    <n v="1.9417475728155339E-3"/>
  </r>
  <r>
    <n v="575"/>
    <x v="170"/>
    <x v="5"/>
    <x v="0"/>
    <n v="18"/>
    <x v="3"/>
    <x v="4"/>
    <x v="3"/>
    <x v="3"/>
    <n v="69"/>
    <n v="1"/>
    <n v="69"/>
    <n v="4.048582995951417E-3"/>
    <x v="3"/>
    <n v="2.6041666666666665E-3"/>
    <n v="2.0283975659229209E-3"/>
  </r>
  <r>
    <n v="576"/>
    <x v="170"/>
    <x v="5"/>
    <x v="0"/>
    <n v="4"/>
    <x v="12"/>
    <x v="7"/>
    <x v="1"/>
    <x v="3"/>
    <n v="69"/>
    <n v="3"/>
    <n v="207"/>
    <n v="4.048582995951417E-3"/>
    <x v="9"/>
    <n v="2.6041666666666665E-3"/>
    <n v="1.9417475728155339E-3"/>
  </r>
  <r>
    <n v="577"/>
    <x v="170"/>
    <x v="5"/>
    <x v="0"/>
    <n v="12"/>
    <x v="16"/>
    <x v="0"/>
    <x v="0"/>
    <x v="2"/>
    <n v="159"/>
    <n v="6"/>
    <n v="954"/>
    <n v="3.9840637450199202E-3"/>
    <x v="13"/>
    <n v="2.4509803921568627E-3"/>
    <n v="2.0242914979757085E-3"/>
  </r>
  <r>
    <n v="578"/>
    <x v="171"/>
    <x v="5"/>
    <x v="0"/>
    <n v="14"/>
    <x v="7"/>
    <x v="0"/>
    <x v="0"/>
    <x v="4"/>
    <n v="399"/>
    <n v="9"/>
    <n v="3591"/>
    <n v="3.9840637450199202E-3"/>
    <x v="7"/>
    <n v="2.4630541871921183E-3"/>
    <n v="2.0242914979757085E-3"/>
  </r>
  <r>
    <n v="579"/>
    <x v="172"/>
    <x v="5"/>
    <x v="0"/>
    <n v="7"/>
    <x v="17"/>
    <x v="2"/>
    <x v="2"/>
    <x v="4"/>
    <n v="399"/>
    <n v="0"/>
    <n v="0"/>
    <n v="4.4843049327354259E-3"/>
    <x v="14"/>
    <n v="2.4630541871921183E-3"/>
    <n v="2.008032128514056E-3"/>
  </r>
  <r>
    <n v="580"/>
    <x v="172"/>
    <x v="5"/>
    <x v="0"/>
    <n v="15"/>
    <x v="19"/>
    <x v="6"/>
    <x v="0"/>
    <x v="2"/>
    <n v="159"/>
    <n v="6"/>
    <n v="954"/>
    <n v="4.11522633744856E-3"/>
    <x v="1"/>
    <n v="2.4509803921568627E-3"/>
    <n v="2.0242914979757085E-3"/>
  </r>
  <r>
    <n v="581"/>
    <x v="172"/>
    <x v="5"/>
    <x v="0"/>
    <n v="15"/>
    <x v="19"/>
    <x v="0"/>
    <x v="0"/>
    <x v="2"/>
    <n v="159"/>
    <n v="8"/>
    <n v="1272"/>
    <n v="3.9840637450199202E-3"/>
    <x v="1"/>
    <n v="2.4509803921568627E-3"/>
    <n v="2.0242914979757085E-3"/>
  </r>
  <r>
    <n v="582"/>
    <x v="172"/>
    <x v="5"/>
    <x v="0"/>
    <n v="15"/>
    <x v="19"/>
    <x v="6"/>
    <x v="0"/>
    <x v="4"/>
    <n v="399"/>
    <n v="4"/>
    <n v="1596"/>
    <n v="4.11522633744856E-3"/>
    <x v="1"/>
    <n v="2.4630541871921183E-3"/>
    <n v="2.0242914979757085E-3"/>
  </r>
  <r>
    <n v="583"/>
    <x v="172"/>
    <x v="5"/>
    <x v="0"/>
    <n v="10"/>
    <x v="14"/>
    <x v="5"/>
    <x v="2"/>
    <x v="4"/>
    <n v="399"/>
    <n v="3"/>
    <n v="1197"/>
    <n v="3.6363636363636364E-3"/>
    <x v="11"/>
    <n v="2.4630541871921183E-3"/>
    <n v="2.008032128514056E-3"/>
  </r>
  <r>
    <n v="584"/>
    <x v="172"/>
    <x v="5"/>
    <x v="0"/>
    <n v="18"/>
    <x v="3"/>
    <x v="4"/>
    <x v="3"/>
    <x v="3"/>
    <n v="69"/>
    <n v="0"/>
    <n v="0"/>
    <n v="4.048582995951417E-3"/>
    <x v="3"/>
    <n v="2.6041666666666665E-3"/>
    <n v="2.0283975659229209E-3"/>
  </r>
  <r>
    <n v="585"/>
    <x v="172"/>
    <x v="5"/>
    <x v="0"/>
    <n v="5"/>
    <x v="15"/>
    <x v="1"/>
    <x v="1"/>
    <x v="0"/>
    <n v="199"/>
    <n v="1"/>
    <n v="199"/>
    <n v="3.7313432835820895E-3"/>
    <x v="12"/>
    <n v="2.3809523809523812E-3"/>
    <n v="1.9417475728155339E-3"/>
  </r>
  <r>
    <n v="586"/>
    <x v="172"/>
    <x v="5"/>
    <x v="0"/>
    <n v="4"/>
    <x v="12"/>
    <x v="1"/>
    <x v="1"/>
    <x v="1"/>
    <n v="289"/>
    <n v="5"/>
    <n v="1445"/>
    <n v="3.7313432835820895E-3"/>
    <x v="9"/>
    <n v="2.617801047120419E-3"/>
    <n v="1.9417475728155339E-3"/>
  </r>
  <r>
    <n v="587"/>
    <x v="172"/>
    <x v="5"/>
    <x v="0"/>
    <n v="20"/>
    <x v="8"/>
    <x v="4"/>
    <x v="3"/>
    <x v="3"/>
    <n v="69"/>
    <n v="3"/>
    <n v="207"/>
    <n v="4.048582995951417E-3"/>
    <x v="8"/>
    <n v="2.6041666666666665E-3"/>
    <n v="2.0283975659229209E-3"/>
  </r>
  <r>
    <n v="588"/>
    <x v="173"/>
    <x v="5"/>
    <x v="0"/>
    <n v="17"/>
    <x v="6"/>
    <x v="3"/>
    <x v="3"/>
    <x v="3"/>
    <n v="69"/>
    <n v="1"/>
    <n v="69"/>
    <n v="4.0650406504065045E-3"/>
    <x v="6"/>
    <n v="2.6041666666666665E-3"/>
    <n v="2.0283975659229209E-3"/>
  </r>
  <r>
    <n v="589"/>
    <x v="174"/>
    <x v="5"/>
    <x v="0"/>
    <n v="5"/>
    <x v="15"/>
    <x v="1"/>
    <x v="1"/>
    <x v="4"/>
    <n v="399"/>
    <n v="3"/>
    <n v="1197"/>
    <n v="3.7313432835820895E-3"/>
    <x v="12"/>
    <n v="2.4630541871921183E-3"/>
    <n v="1.9417475728155339E-3"/>
  </r>
  <r>
    <n v="590"/>
    <x v="174"/>
    <x v="5"/>
    <x v="0"/>
    <n v="18"/>
    <x v="3"/>
    <x v="4"/>
    <x v="3"/>
    <x v="2"/>
    <n v="159"/>
    <n v="5"/>
    <n v="795"/>
    <n v="4.048582995951417E-3"/>
    <x v="3"/>
    <n v="2.4509803921568627E-3"/>
    <n v="2.0283975659229209E-3"/>
  </r>
  <r>
    <n v="591"/>
    <x v="175"/>
    <x v="5"/>
    <x v="0"/>
    <n v="4"/>
    <x v="12"/>
    <x v="7"/>
    <x v="1"/>
    <x v="1"/>
    <n v="289"/>
    <n v="3"/>
    <n v="867"/>
    <n v="4.048582995951417E-3"/>
    <x v="9"/>
    <n v="2.617801047120419E-3"/>
    <n v="1.9417475728155339E-3"/>
  </r>
  <r>
    <n v="592"/>
    <x v="176"/>
    <x v="5"/>
    <x v="0"/>
    <n v="6"/>
    <x v="11"/>
    <x v="5"/>
    <x v="2"/>
    <x v="1"/>
    <n v="289"/>
    <n v="9"/>
    <n v="2601"/>
    <n v="3.6363636363636364E-3"/>
    <x v="8"/>
    <n v="2.617801047120419E-3"/>
    <n v="2.008032128514056E-3"/>
  </r>
  <r>
    <n v="593"/>
    <x v="176"/>
    <x v="5"/>
    <x v="0"/>
    <n v="17"/>
    <x v="6"/>
    <x v="3"/>
    <x v="3"/>
    <x v="3"/>
    <n v="69"/>
    <n v="9"/>
    <n v="621"/>
    <n v="4.0650406504065045E-3"/>
    <x v="6"/>
    <n v="2.6041666666666665E-3"/>
    <n v="2.0283975659229209E-3"/>
  </r>
  <r>
    <n v="594"/>
    <x v="176"/>
    <x v="5"/>
    <x v="0"/>
    <n v="2"/>
    <x v="18"/>
    <x v="7"/>
    <x v="1"/>
    <x v="1"/>
    <n v="289"/>
    <n v="1"/>
    <n v="289"/>
    <n v="4.048582995951417E-3"/>
    <x v="2"/>
    <n v="2.617801047120419E-3"/>
    <n v="1.9417475728155339E-3"/>
  </r>
  <r>
    <n v="595"/>
    <x v="176"/>
    <x v="5"/>
    <x v="0"/>
    <n v="10"/>
    <x v="14"/>
    <x v="5"/>
    <x v="2"/>
    <x v="0"/>
    <n v="199"/>
    <n v="6"/>
    <n v="1194"/>
    <n v="3.6363636363636364E-3"/>
    <x v="11"/>
    <n v="2.3809523809523812E-3"/>
    <n v="2.008032128514056E-3"/>
  </r>
  <r>
    <n v="596"/>
    <x v="176"/>
    <x v="5"/>
    <x v="0"/>
    <n v="11"/>
    <x v="0"/>
    <x v="6"/>
    <x v="0"/>
    <x v="4"/>
    <n v="399"/>
    <n v="9"/>
    <n v="3591"/>
    <n v="4.11522633744856E-3"/>
    <x v="0"/>
    <n v="2.4630541871921183E-3"/>
    <n v="2.0242914979757085E-3"/>
  </r>
  <r>
    <n v="597"/>
    <x v="177"/>
    <x v="5"/>
    <x v="0"/>
    <n v="4"/>
    <x v="12"/>
    <x v="1"/>
    <x v="1"/>
    <x v="3"/>
    <n v="69"/>
    <n v="8"/>
    <n v="552"/>
    <n v="3.7313432835820895E-3"/>
    <x v="9"/>
    <n v="2.6041666666666665E-3"/>
    <n v="1.9417475728155339E-3"/>
  </r>
  <r>
    <n v="598"/>
    <x v="178"/>
    <x v="5"/>
    <x v="0"/>
    <n v="10"/>
    <x v="14"/>
    <x v="2"/>
    <x v="2"/>
    <x v="4"/>
    <n v="399"/>
    <n v="9"/>
    <n v="3591"/>
    <n v="4.4843049327354259E-3"/>
    <x v="11"/>
    <n v="2.4630541871921183E-3"/>
    <n v="2.008032128514056E-3"/>
  </r>
  <r>
    <n v="599"/>
    <x v="178"/>
    <x v="5"/>
    <x v="0"/>
    <n v="2"/>
    <x v="18"/>
    <x v="1"/>
    <x v="1"/>
    <x v="2"/>
    <n v="159"/>
    <n v="5"/>
    <n v="795"/>
    <n v="3.7313432835820895E-3"/>
    <x v="2"/>
    <n v="2.4509803921568627E-3"/>
    <n v="1.9417475728155339E-3"/>
  </r>
  <r>
    <n v="600"/>
    <x v="178"/>
    <x v="5"/>
    <x v="0"/>
    <n v="5"/>
    <x v="15"/>
    <x v="1"/>
    <x v="1"/>
    <x v="1"/>
    <n v="289"/>
    <n v="0"/>
    <n v="0"/>
    <n v="3.7313432835820895E-3"/>
    <x v="12"/>
    <n v="2.617801047120419E-3"/>
    <n v="1.9417475728155339E-3"/>
  </r>
  <r>
    <n v="601"/>
    <x v="178"/>
    <x v="5"/>
    <x v="0"/>
    <n v="10"/>
    <x v="14"/>
    <x v="5"/>
    <x v="2"/>
    <x v="3"/>
    <n v="69"/>
    <n v="3"/>
    <n v="207"/>
    <n v="3.6363636363636364E-3"/>
    <x v="11"/>
    <n v="2.6041666666666665E-3"/>
    <n v="2.008032128514056E-3"/>
  </r>
  <r>
    <n v="602"/>
    <x v="178"/>
    <x v="5"/>
    <x v="0"/>
    <n v="12"/>
    <x v="16"/>
    <x v="6"/>
    <x v="0"/>
    <x v="0"/>
    <n v="199"/>
    <n v="3"/>
    <n v="597"/>
    <n v="4.11522633744856E-3"/>
    <x v="13"/>
    <n v="2.3809523809523812E-3"/>
    <n v="2.0242914979757085E-3"/>
  </r>
  <r>
    <n v="603"/>
    <x v="178"/>
    <x v="5"/>
    <x v="0"/>
    <n v="11"/>
    <x v="0"/>
    <x v="0"/>
    <x v="0"/>
    <x v="1"/>
    <n v="289"/>
    <n v="7"/>
    <n v="2023"/>
    <n v="3.9840637450199202E-3"/>
    <x v="0"/>
    <n v="2.617801047120419E-3"/>
    <n v="2.0242914979757085E-3"/>
  </r>
  <r>
    <n v="604"/>
    <x v="178"/>
    <x v="5"/>
    <x v="0"/>
    <n v="1"/>
    <x v="1"/>
    <x v="7"/>
    <x v="1"/>
    <x v="1"/>
    <n v="289"/>
    <n v="8"/>
    <n v="2312"/>
    <n v="4.048582995951417E-3"/>
    <x v="1"/>
    <n v="2.617801047120419E-3"/>
    <n v="1.9417475728155339E-3"/>
  </r>
  <r>
    <n v="605"/>
    <x v="179"/>
    <x v="5"/>
    <x v="0"/>
    <n v="15"/>
    <x v="19"/>
    <x v="6"/>
    <x v="0"/>
    <x v="2"/>
    <n v="159"/>
    <n v="5"/>
    <n v="795"/>
    <n v="4.11522633744856E-3"/>
    <x v="1"/>
    <n v="2.4509803921568627E-3"/>
    <n v="2.0242914979757085E-3"/>
  </r>
  <r>
    <n v="606"/>
    <x v="180"/>
    <x v="5"/>
    <x v="0"/>
    <n v="12"/>
    <x v="16"/>
    <x v="0"/>
    <x v="0"/>
    <x v="1"/>
    <n v="289"/>
    <n v="3"/>
    <n v="867"/>
    <n v="3.9840637450199202E-3"/>
    <x v="13"/>
    <n v="2.617801047120419E-3"/>
    <n v="2.0242914979757085E-3"/>
  </r>
  <r>
    <n v="607"/>
    <x v="180"/>
    <x v="5"/>
    <x v="0"/>
    <n v="20"/>
    <x v="8"/>
    <x v="3"/>
    <x v="3"/>
    <x v="4"/>
    <n v="399"/>
    <n v="7"/>
    <n v="2793"/>
    <n v="4.0650406504065045E-3"/>
    <x v="8"/>
    <n v="2.4630541871921183E-3"/>
    <n v="2.0283975659229209E-3"/>
  </r>
  <r>
    <n v="608"/>
    <x v="180"/>
    <x v="5"/>
    <x v="0"/>
    <n v="12"/>
    <x v="16"/>
    <x v="0"/>
    <x v="0"/>
    <x v="3"/>
    <n v="69"/>
    <n v="4"/>
    <n v="276"/>
    <n v="3.9840637450199202E-3"/>
    <x v="13"/>
    <n v="2.6041666666666665E-3"/>
    <n v="2.0242914979757085E-3"/>
  </r>
  <r>
    <n v="609"/>
    <x v="180"/>
    <x v="5"/>
    <x v="0"/>
    <n v="19"/>
    <x v="13"/>
    <x v="3"/>
    <x v="3"/>
    <x v="3"/>
    <n v="69"/>
    <n v="4"/>
    <n v="276"/>
    <n v="4.0650406504065045E-3"/>
    <x v="10"/>
    <n v="2.6041666666666665E-3"/>
    <n v="2.0283975659229209E-3"/>
  </r>
  <r>
    <n v="610"/>
    <x v="181"/>
    <x v="6"/>
    <x v="0"/>
    <n v="12"/>
    <x v="16"/>
    <x v="6"/>
    <x v="0"/>
    <x v="3"/>
    <n v="69"/>
    <n v="8"/>
    <n v="552"/>
    <n v="4.11522633744856E-3"/>
    <x v="13"/>
    <n v="2.6041666666666665E-3"/>
    <n v="2.0242914979757085E-3"/>
  </r>
  <r>
    <n v="611"/>
    <x v="181"/>
    <x v="6"/>
    <x v="0"/>
    <n v="10"/>
    <x v="14"/>
    <x v="5"/>
    <x v="2"/>
    <x v="1"/>
    <n v="289"/>
    <n v="9"/>
    <n v="2601"/>
    <n v="3.6363636363636364E-3"/>
    <x v="11"/>
    <n v="2.617801047120419E-3"/>
    <n v="2.008032128514056E-3"/>
  </r>
  <r>
    <n v="612"/>
    <x v="181"/>
    <x v="6"/>
    <x v="0"/>
    <n v="17"/>
    <x v="6"/>
    <x v="3"/>
    <x v="3"/>
    <x v="1"/>
    <n v="289"/>
    <n v="9"/>
    <n v="2601"/>
    <n v="4.0650406504065045E-3"/>
    <x v="6"/>
    <n v="2.617801047120419E-3"/>
    <n v="2.0283975659229209E-3"/>
  </r>
  <r>
    <n v="613"/>
    <x v="182"/>
    <x v="6"/>
    <x v="0"/>
    <n v="15"/>
    <x v="19"/>
    <x v="6"/>
    <x v="0"/>
    <x v="3"/>
    <n v="69"/>
    <n v="2"/>
    <n v="138"/>
    <n v="4.11522633744856E-3"/>
    <x v="1"/>
    <n v="2.6041666666666665E-3"/>
    <n v="2.0242914979757085E-3"/>
  </r>
  <r>
    <n v="614"/>
    <x v="183"/>
    <x v="6"/>
    <x v="0"/>
    <n v="20"/>
    <x v="8"/>
    <x v="4"/>
    <x v="3"/>
    <x v="1"/>
    <n v="289"/>
    <n v="0"/>
    <n v="0"/>
    <n v="4.048582995951417E-3"/>
    <x v="8"/>
    <n v="2.617801047120419E-3"/>
    <n v="2.0283975659229209E-3"/>
  </r>
  <r>
    <n v="615"/>
    <x v="184"/>
    <x v="6"/>
    <x v="0"/>
    <n v="10"/>
    <x v="14"/>
    <x v="2"/>
    <x v="2"/>
    <x v="2"/>
    <n v="159"/>
    <n v="2"/>
    <n v="318"/>
    <n v="4.4843049327354259E-3"/>
    <x v="11"/>
    <n v="2.4509803921568627E-3"/>
    <n v="2.008032128514056E-3"/>
  </r>
  <r>
    <n v="616"/>
    <x v="185"/>
    <x v="6"/>
    <x v="0"/>
    <n v="11"/>
    <x v="0"/>
    <x v="6"/>
    <x v="0"/>
    <x v="3"/>
    <n v="69"/>
    <n v="7"/>
    <n v="483"/>
    <n v="4.11522633744856E-3"/>
    <x v="0"/>
    <n v="2.6041666666666665E-3"/>
    <n v="2.0242914979757085E-3"/>
  </r>
  <r>
    <n v="617"/>
    <x v="186"/>
    <x v="6"/>
    <x v="0"/>
    <n v="19"/>
    <x v="13"/>
    <x v="4"/>
    <x v="3"/>
    <x v="0"/>
    <n v="199"/>
    <n v="8"/>
    <n v="1592"/>
    <n v="4.048582995951417E-3"/>
    <x v="10"/>
    <n v="2.3809523809523812E-3"/>
    <n v="2.0283975659229209E-3"/>
  </r>
  <r>
    <n v="618"/>
    <x v="186"/>
    <x v="6"/>
    <x v="0"/>
    <n v="19"/>
    <x v="13"/>
    <x v="4"/>
    <x v="3"/>
    <x v="4"/>
    <n v="399"/>
    <n v="0"/>
    <n v="0"/>
    <n v="4.048582995951417E-3"/>
    <x v="10"/>
    <n v="2.4630541871921183E-3"/>
    <n v="2.0283975659229209E-3"/>
  </r>
  <r>
    <n v="619"/>
    <x v="187"/>
    <x v="6"/>
    <x v="0"/>
    <n v="17"/>
    <x v="6"/>
    <x v="4"/>
    <x v="3"/>
    <x v="1"/>
    <n v="289"/>
    <n v="6"/>
    <n v="1734"/>
    <n v="4.048582995951417E-3"/>
    <x v="6"/>
    <n v="2.617801047120419E-3"/>
    <n v="2.0283975659229209E-3"/>
  </r>
  <r>
    <n v="620"/>
    <x v="187"/>
    <x v="6"/>
    <x v="0"/>
    <n v="20"/>
    <x v="8"/>
    <x v="4"/>
    <x v="3"/>
    <x v="2"/>
    <n v="159"/>
    <n v="9"/>
    <n v="1431"/>
    <n v="4.048582995951417E-3"/>
    <x v="8"/>
    <n v="2.4509803921568627E-3"/>
    <n v="2.0283975659229209E-3"/>
  </r>
  <r>
    <n v="621"/>
    <x v="187"/>
    <x v="6"/>
    <x v="0"/>
    <n v="10"/>
    <x v="14"/>
    <x v="5"/>
    <x v="2"/>
    <x v="2"/>
    <n v="159"/>
    <n v="7"/>
    <n v="1113"/>
    <n v="3.6363636363636364E-3"/>
    <x v="11"/>
    <n v="2.4509803921568627E-3"/>
    <n v="2.008032128514056E-3"/>
  </r>
  <r>
    <n v="622"/>
    <x v="187"/>
    <x v="6"/>
    <x v="0"/>
    <n v="13"/>
    <x v="5"/>
    <x v="6"/>
    <x v="0"/>
    <x v="2"/>
    <n v="159"/>
    <n v="9"/>
    <n v="1431"/>
    <n v="4.11522633744856E-3"/>
    <x v="5"/>
    <n v="2.4509803921568627E-3"/>
    <n v="2.0242914979757085E-3"/>
  </r>
  <r>
    <n v="623"/>
    <x v="187"/>
    <x v="6"/>
    <x v="0"/>
    <n v="14"/>
    <x v="7"/>
    <x v="6"/>
    <x v="0"/>
    <x v="0"/>
    <n v="199"/>
    <n v="0"/>
    <n v="0"/>
    <n v="4.11522633744856E-3"/>
    <x v="7"/>
    <n v="2.3809523809523812E-3"/>
    <n v="2.0242914979757085E-3"/>
  </r>
  <r>
    <n v="624"/>
    <x v="188"/>
    <x v="6"/>
    <x v="0"/>
    <n v="3"/>
    <x v="9"/>
    <x v="7"/>
    <x v="1"/>
    <x v="0"/>
    <n v="199"/>
    <n v="4"/>
    <n v="796"/>
    <n v="4.048582995951417E-3"/>
    <x v="4"/>
    <n v="2.3809523809523812E-3"/>
    <n v="1.9417475728155339E-3"/>
  </r>
  <r>
    <n v="625"/>
    <x v="188"/>
    <x v="6"/>
    <x v="0"/>
    <n v="17"/>
    <x v="6"/>
    <x v="3"/>
    <x v="3"/>
    <x v="4"/>
    <n v="399"/>
    <n v="8"/>
    <n v="3192"/>
    <n v="4.0650406504065045E-3"/>
    <x v="6"/>
    <n v="2.4630541871921183E-3"/>
    <n v="2.0283975659229209E-3"/>
  </r>
  <r>
    <n v="626"/>
    <x v="188"/>
    <x v="6"/>
    <x v="0"/>
    <n v="1"/>
    <x v="1"/>
    <x v="1"/>
    <x v="1"/>
    <x v="1"/>
    <n v="289"/>
    <n v="0"/>
    <n v="0"/>
    <n v="3.7313432835820895E-3"/>
    <x v="1"/>
    <n v="2.617801047120419E-3"/>
    <n v="1.9417475728155339E-3"/>
  </r>
  <r>
    <n v="627"/>
    <x v="188"/>
    <x v="6"/>
    <x v="0"/>
    <n v="18"/>
    <x v="3"/>
    <x v="3"/>
    <x v="3"/>
    <x v="3"/>
    <n v="69"/>
    <n v="4"/>
    <n v="276"/>
    <n v="4.0650406504065045E-3"/>
    <x v="3"/>
    <n v="2.6041666666666665E-3"/>
    <n v="2.0283975659229209E-3"/>
  </r>
  <r>
    <n v="628"/>
    <x v="188"/>
    <x v="6"/>
    <x v="0"/>
    <n v="14"/>
    <x v="7"/>
    <x v="0"/>
    <x v="0"/>
    <x v="4"/>
    <n v="399"/>
    <n v="5"/>
    <n v="1995"/>
    <n v="3.9840637450199202E-3"/>
    <x v="7"/>
    <n v="2.4630541871921183E-3"/>
    <n v="2.0242914979757085E-3"/>
  </r>
  <r>
    <n v="629"/>
    <x v="188"/>
    <x v="6"/>
    <x v="0"/>
    <n v="2"/>
    <x v="18"/>
    <x v="7"/>
    <x v="1"/>
    <x v="3"/>
    <n v="69"/>
    <n v="6"/>
    <n v="414"/>
    <n v="4.048582995951417E-3"/>
    <x v="2"/>
    <n v="2.6041666666666665E-3"/>
    <n v="1.9417475728155339E-3"/>
  </r>
  <r>
    <n v="630"/>
    <x v="189"/>
    <x v="6"/>
    <x v="0"/>
    <n v="10"/>
    <x v="14"/>
    <x v="2"/>
    <x v="2"/>
    <x v="2"/>
    <n v="159"/>
    <n v="3"/>
    <n v="477"/>
    <n v="4.4843049327354259E-3"/>
    <x v="11"/>
    <n v="2.4509803921568627E-3"/>
    <n v="2.008032128514056E-3"/>
  </r>
  <r>
    <n v="631"/>
    <x v="190"/>
    <x v="6"/>
    <x v="0"/>
    <n v="13"/>
    <x v="5"/>
    <x v="0"/>
    <x v="0"/>
    <x v="0"/>
    <n v="199"/>
    <n v="4"/>
    <n v="796"/>
    <n v="3.9840637450199202E-3"/>
    <x v="5"/>
    <n v="2.3809523809523812E-3"/>
    <n v="2.0242914979757085E-3"/>
  </r>
  <r>
    <n v="632"/>
    <x v="190"/>
    <x v="6"/>
    <x v="0"/>
    <n v="17"/>
    <x v="6"/>
    <x v="3"/>
    <x v="3"/>
    <x v="3"/>
    <n v="69"/>
    <n v="3"/>
    <n v="207"/>
    <n v="4.0650406504065045E-3"/>
    <x v="6"/>
    <n v="2.6041666666666665E-3"/>
    <n v="2.0283975659229209E-3"/>
  </r>
  <r>
    <n v="633"/>
    <x v="191"/>
    <x v="6"/>
    <x v="0"/>
    <n v="20"/>
    <x v="8"/>
    <x v="3"/>
    <x v="3"/>
    <x v="2"/>
    <n v="159"/>
    <n v="3"/>
    <n v="477"/>
    <n v="4.0650406504065045E-3"/>
    <x v="8"/>
    <n v="2.4509803921568627E-3"/>
    <n v="2.0283975659229209E-3"/>
  </r>
  <r>
    <n v="634"/>
    <x v="191"/>
    <x v="6"/>
    <x v="0"/>
    <n v="5"/>
    <x v="15"/>
    <x v="1"/>
    <x v="1"/>
    <x v="4"/>
    <n v="399"/>
    <n v="0"/>
    <n v="0"/>
    <n v="3.7313432835820895E-3"/>
    <x v="12"/>
    <n v="2.4630541871921183E-3"/>
    <n v="1.9417475728155339E-3"/>
  </r>
  <r>
    <n v="635"/>
    <x v="191"/>
    <x v="6"/>
    <x v="0"/>
    <n v="3"/>
    <x v="9"/>
    <x v="1"/>
    <x v="1"/>
    <x v="2"/>
    <n v="159"/>
    <n v="5"/>
    <n v="795"/>
    <n v="3.7313432835820895E-3"/>
    <x v="4"/>
    <n v="2.4509803921568627E-3"/>
    <n v="1.9417475728155339E-3"/>
  </r>
  <r>
    <n v="636"/>
    <x v="192"/>
    <x v="6"/>
    <x v="0"/>
    <n v="16"/>
    <x v="4"/>
    <x v="3"/>
    <x v="3"/>
    <x v="3"/>
    <n v="69"/>
    <n v="5"/>
    <n v="345"/>
    <n v="4.0650406504065045E-3"/>
    <x v="4"/>
    <n v="2.6041666666666665E-3"/>
    <n v="2.0283975659229209E-3"/>
  </r>
  <r>
    <n v="637"/>
    <x v="193"/>
    <x v="6"/>
    <x v="0"/>
    <n v="17"/>
    <x v="6"/>
    <x v="3"/>
    <x v="3"/>
    <x v="2"/>
    <n v="159"/>
    <n v="6"/>
    <n v="954"/>
    <n v="4.0650406504065045E-3"/>
    <x v="6"/>
    <n v="2.4509803921568627E-3"/>
    <n v="2.0283975659229209E-3"/>
  </r>
  <r>
    <n v="638"/>
    <x v="193"/>
    <x v="6"/>
    <x v="0"/>
    <n v="11"/>
    <x v="0"/>
    <x v="0"/>
    <x v="0"/>
    <x v="2"/>
    <n v="159"/>
    <n v="5"/>
    <n v="795"/>
    <n v="3.9840637450199202E-3"/>
    <x v="0"/>
    <n v="2.4509803921568627E-3"/>
    <n v="2.0242914979757085E-3"/>
  </r>
  <r>
    <n v="639"/>
    <x v="193"/>
    <x v="6"/>
    <x v="0"/>
    <n v="16"/>
    <x v="4"/>
    <x v="3"/>
    <x v="3"/>
    <x v="4"/>
    <n v="399"/>
    <n v="3"/>
    <n v="1197"/>
    <n v="4.0650406504065045E-3"/>
    <x v="4"/>
    <n v="2.4630541871921183E-3"/>
    <n v="2.0283975659229209E-3"/>
  </r>
  <r>
    <n v="640"/>
    <x v="194"/>
    <x v="6"/>
    <x v="0"/>
    <n v="20"/>
    <x v="8"/>
    <x v="4"/>
    <x v="3"/>
    <x v="1"/>
    <n v="289"/>
    <n v="4"/>
    <n v="1156"/>
    <n v="4.048582995951417E-3"/>
    <x v="8"/>
    <n v="2.617801047120419E-3"/>
    <n v="2.0283975659229209E-3"/>
  </r>
  <r>
    <n v="641"/>
    <x v="194"/>
    <x v="6"/>
    <x v="0"/>
    <n v="10"/>
    <x v="14"/>
    <x v="5"/>
    <x v="2"/>
    <x v="4"/>
    <n v="399"/>
    <n v="7"/>
    <n v="2793"/>
    <n v="3.6363636363636364E-3"/>
    <x v="11"/>
    <n v="2.4630541871921183E-3"/>
    <n v="2.008032128514056E-3"/>
  </r>
  <r>
    <n v="642"/>
    <x v="195"/>
    <x v="6"/>
    <x v="0"/>
    <n v="10"/>
    <x v="14"/>
    <x v="5"/>
    <x v="2"/>
    <x v="4"/>
    <n v="399"/>
    <n v="9"/>
    <n v="3591"/>
    <n v="3.6363636363636364E-3"/>
    <x v="11"/>
    <n v="2.4630541871921183E-3"/>
    <n v="2.008032128514056E-3"/>
  </r>
  <r>
    <n v="643"/>
    <x v="195"/>
    <x v="6"/>
    <x v="0"/>
    <n v="13"/>
    <x v="5"/>
    <x v="0"/>
    <x v="0"/>
    <x v="4"/>
    <n v="399"/>
    <n v="8"/>
    <n v="3192"/>
    <n v="3.9840637450199202E-3"/>
    <x v="5"/>
    <n v="2.4630541871921183E-3"/>
    <n v="2.0242914979757085E-3"/>
  </r>
  <r>
    <n v="644"/>
    <x v="196"/>
    <x v="6"/>
    <x v="0"/>
    <n v="6"/>
    <x v="11"/>
    <x v="5"/>
    <x v="2"/>
    <x v="0"/>
    <n v="199"/>
    <n v="6"/>
    <n v="1194"/>
    <n v="3.6363636363636364E-3"/>
    <x v="8"/>
    <n v="2.3809523809523812E-3"/>
    <n v="2.008032128514056E-3"/>
  </r>
  <r>
    <n v="645"/>
    <x v="196"/>
    <x v="6"/>
    <x v="0"/>
    <n v="1"/>
    <x v="1"/>
    <x v="1"/>
    <x v="1"/>
    <x v="3"/>
    <n v="69"/>
    <n v="9"/>
    <n v="621"/>
    <n v="3.7313432835820895E-3"/>
    <x v="1"/>
    <n v="2.6041666666666665E-3"/>
    <n v="1.9417475728155339E-3"/>
  </r>
  <r>
    <n v="646"/>
    <x v="196"/>
    <x v="6"/>
    <x v="0"/>
    <n v="14"/>
    <x v="7"/>
    <x v="0"/>
    <x v="0"/>
    <x v="0"/>
    <n v="199"/>
    <n v="0"/>
    <n v="0"/>
    <n v="3.9840637450199202E-3"/>
    <x v="7"/>
    <n v="2.3809523809523812E-3"/>
    <n v="2.0242914979757085E-3"/>
  </r>
  <r>
    <n v="647"/>
    <x v="196"/>
    <x v="6"/>
    <x v="0"/>
    <n v="13"/>
    <x v="5"/>
    <x v="0"/>
    <x v="0"/>
    <x v="1"/>
    <n v="289"/>
    <n v="3"/>
    <n v="867"/>
    <n v="3.9840637450199202E-3"/>
    <x v="5"/>
    <n v="2.617801047120419E-3"/>
    <n v="2.0242914979757085E-3"/>
  </r>
  <r>
    <n v="648"/>
    <x v="196"/>
    <x v="6"/>
    <x v="0"/>
    <n v="8"/>
    <x v="10"/>
    <x v="2"/>
    <x v="2"/>
    <x v="0"/>
    <n v="199"/>
    <n v="1"/>
    <n v="199"/>
    <n v="4.4843049327354259E-3"/>
    <x v="9"/>
    <n v="2.3809523809523812E-3"/>
    <n v="2.008032128514056E-3"/>
  </r>
  <r>
    <n v="649"/>
    <x v="197"/>
    <x v="6"/>
    <x v="0"/>
    <n v="8"/>
    <x v="10"/>
    <x v="5"/>
    <x v="2"/>
    <x v="4"/>
    <n v="399"/>
    <n v="5"/>
    <n v="1995"/>
    <n v="3.6363636363636364E-3"/>
    <x v="9"/>
    <n v="2.4630541871921183E-3"/>
    <n v="2.008032128514056E-3"/>
  </r>
  <r>
    <n v="650"/>
    <x v="197"/>
    <x v="6"/>
    <x v="0"/>
    <n v="13"/>
    <x v="5"/>
    <x v="6"/>
    <x v="0"/>
    <x v="1"/>
    <n v="289"/>
    <n v="3"/>
    <n v="867"/>
    <n v="4.11522633744856E-3"/>
    <x v="5"/>
    <n v="2.617801047120419E-3"/>
    <n v="2.0242914979757085E-3"/>
  </r>
  <r>
    <n v="651"/>
    <x v="197"/>
    <x v="6"/>
    <x v="0"/>
    <n v="17"/>
    <x v="6"/>
    <x v="4"/>
    <x v="3"/>
    <x v="2"/>
    <n v="159"/>
    <n v="2"/>
    <n v="318"/>
    <n v="4.048582995951417E-3"/>
    <x v="6"/>
    <n v="2.4509803921568627E-3"/>
    <n v="2.0283975659229209E-3"/>
  </r>
  <r>
    <n v="652"/>
    <x v="197"/>
    <x v="6"/>
    <x v="0"/>
    <n v="15"/>
    <x v="19"/>
    <x v="6"/>
    <x v="0"/>
    <x v="2"/>
    <n v="159"/>
    <n v="3"/>
    <n v="477"/>
    <n v="4.11522633744856E-3"/>
    <x v="1"/>
    <n v="2.4509803921568627E-3"/>
    <n v="2.0242914979757085E-3"/>
  </r>
  <r>
    <n v="653"/>
    <x v="198"/>
    <x v="6"/>
    <x v="0"/>
    <n v="5"/>
    <x v="15"/>
    <x v="7"/>
    <x v="1"/>
    <x v="2"/>
    <n v="159"/>
    <n v="1"/>
    <n v="159"/>
    <n v="4.048582995951417E-3"/>
    <x v="12"/>
    <n v="2.4509803921568627E-3"/>
    <n v="1.9417475728155339E-3"/>
  </r>
  <r>
    <n v="654"/>
    <x v="198"/>
    <x v="6"/>
    <x v="0"/>
    <n v="1"/>
    <x v="1"/>
    <x v="1"/>
    <x v="1"/>
    <x v="3"/>
    <n v="69"/>
    <n v="0"/>
    <n v="0"/>
    <n v="3.7313432835820895E-3"/>
    <x v="1"/>
    <n v="2.6041666666666665E-3"/>
    <n v="1.9417475728155339E-3"/>
  </r>
  <r>
    <n v="655"/>
    <x v="198"/>
    <x v="6"/>
    <x v="0"/>
    <n v="2"/>
    <x v="18"/>
    <x v="1"/>
    <x v="1"/>
    <x v="1"/>
    <n v="289"/>
    <n v="2"/>
    <n v="578"/>
    <n v="3.7313432835820895E-3"/>
    <x v="2"/>
    <n v="2.617801047120419E-3"/>
    <n v="1.9417475728155339E-3"/>
  </r>
  <r>
    <n v="656"/>
    <x v="198"/>
    <x v="6"/>
    <x v="0"/>
    <n v="12"/>
    <x v="16"/>
    <x v="6"/>
    <x v="0"/>
    <x v="2"/>
    <n v="159"/>
    <n v="5"/>
    <n v="795"/>
    <n v="4.11522633744856E-3"/>
    <x v="13"/>
    <n v="2.4509803921568627E-3"/>
    <n v="2.0242914979757085E-3"/>
  </r>
  <r>
    <n v="657"/>
    <x v="198"/>
    <x v="6"/>
    <x v="0"/>
    <n v="6"/>
    <x v="11"/>
    <x v="5"/>
    <x v="2"/>
    <x v="3"/>
    <n v="69"/>
    <n v="3"/>
    <n v="207"/>
    <n v="3.6363636363636364E-3"/>
    <x v="8"/>
    <n v="2.6041666666666665E-3"/>
    <n v="2.008032128514056E-3"/>
  </r>
  <r>
    <n v="658"/>
    <x v="198"/>
    <x v="6"/>
    <x v="0"/>
    <n v="5"/>
    <x v="15"/>
    <x v="1"/>
    <x v="1"/>
    <x v="2"/>
    <n v="159"/>
    <n v="9"/>
    <n v="1431"/>
    <n v="3.7313432835820895E-3"/>
    <x v="12"/>
    <n v="2.4509803921568627E-3"/>
    <n v="1.9417475728155339E-3"/>
  </r>
  <r>
    <n v="659"/>
    <x v="199"/>
    <x v="6"/>
    <x v="0"/>
    <n v="15"/>
    <x v="19"/>
    <x v="6"/>
    <x v="0"/>
    <x v="0"/>
    <n v="199"/>
    <n v="1"/>
    <n v="199"/>
    <n v="4.11522633744856E-3"/>
    <x v="1"/>
    <n v="2.3809523809523812E-3"/>
    <n v="2.0242914979757085E-3"/>
  </r>
  <r>
    <n v="660"/>
    <x v="199"/>
    <x v="6"/>
    <x v="0"/>
    <n v="1"/>
    <x v="1"/>
    <x v="1"/>
    <x v="1"/>
    <x v="1"/>
    <n v="289"/>
    <n v="4"/>
    <n v="1156"/>
    <n v="3.7313432835820895E-3"/>
    <x v="1"/>
    <n v="2.617801047120419E-3"/>
    <n v="1.9417475728155339E-3"/>
  </r>
  <r>
    <n v="661"/>
    <x v="200"/>
    <x v="6"/>
    <x v="0"/>
    <n v="16"/>
    <x v="4"/>
    <x v="3"/>
    <x v="3"/>
    <x v="2"/>
    <n v="159"/>
    <n v="3"/>
    <n v="477"/>
    <n v="4.0650406504065045E-3"/>
    <x v="4"/>
    <n v="2.4509803921568627E-3"/>
    <n v="2.0283975659229209E-3"/>
  </r>
  <r>
    <n v="662"/>
    <x v="200"/>
    <x v="6"/>
    <x v="0"/>
    <n v="9"/>
    <x v="2"/>
    <x v="5"/>
    <x v="2"/>
    <x v="3"/>
    <n v="69"/>
    <n v="2"/>
    <n v="138"/>
    <n v="3.6363636363636364E-3"/>
    <x v="2"/>
    <n v="2.6041666666666665E-3"/>
    <n v="2.008032128514056E-3"/>
  </r>
  <r>
    <n v="663"/>
    <x v="200"/>
    <x v="6"/>
    <x v="0"/>
    <n v="20"/>
    <x v="8"/>
    <x v="3"/>
    <x v="3"/>
    <x v="2"/>
    <n v="159"/>
    <n v="4"/>
    <n v="636"/>
    <n v="4.0650406504065045E-3"/>
    <x v="8"/>
    <n v="2.4509803921568627E-3"/>
    <n v="2.0283975659229209E-3"/>
  </r>
  <r>
    <n v="664"/>
    <x v="201"/>
    <x v="6"/>
    <x v="0"/>
    <n v="14"/>
    <x v="7"/>
    <x v="6"/>
    <x v="0"/>
    <x v="4"/>
    <n v="399"/>
    <n v="5"/>
    <n v="1995"/>
    <n v="4.11522633744856E-3"/>
    <x v="7"/>
    <n v="2.4630541871921183E-3"/>
    <n v="2.0242914979757085E-3"/>
  </r>
  <r>
    <n v="665"/>
    <x v="202"/>
    <x v="6"/>
    <x v="0"/>
    <n v="1"/>
    <x v="1"/>
    <x v="1"/>
    <x v="1"/>
    <x v="4"/>
    <n v="399"/>
    <n v="8"/>
    <n v="3192"/>
    <n v="3.7313432835820895E-3"/>
    <x v="1"/>
    <n v="2.4630541871921183E-3"/>
    <n v="1.9417475728155339E-3"/>
  </r>
  <r>
    <n v="666"/>
    <x v="202"/>
    <x v="6"/>
    <x v="0"/>
    <n v="13"/>
    <x v="5"/>
    <x v="6"/>
    <x v="0"/>
    <x v="3"/>
    <n v="69"/>
    <n v="0"/>
    <n v="0"/>
    <n v="4.11522633744856E-3"/>
    <x v="5"/>
    <n v="2.6041666666666665E-3"/>
    <n v="2.0242914979757085E-3"/>
  </r>
  <r>
    <n v="667"/>
    <x v="203"/>
    <x v="6"/>
    <x v="0"/>
    <n v="14"/>
    <x v="7"/>
    <x v="6"/>
    <x v="0"/>
    <x v="3"/>
    <n v="69"/>
    <n v="8"/>
    <n v="552"/>
    <n v="4.11522633744856E-3"/>
    <x v="7"/>
    <n v="2.6041666666666665E-3"/>
    <n v="2.0242914979757085E-3"/>
  </r>
  <r>
    <n v="668"/>
    <x v="204"/>
    <x v="6"/>
    <x v="0"/>
    <n v="10"/>
    <x v="14"/>
    <x v="2"/>
    <x v="2"/>
    <x v="3"/>
    <n v="69"/>
    <n v="2"/>
    <n v="138"/>
    <n v="4.4843049327354259E-3"/>
    <x v="11"/>
    <n v="2.6041666666666665E-3"/>
    <n v="2.008032128514056E-3"/>
  </r>
  <r>
    <n v="669"/>
    <x v="204"/>
    <x v="6"/>
    <x v="0"/>
    <n v="9"/>
    <x v="2"/>
    <x v="2"/>
    <x v="2"/>
    <x v="4"/>
    <n v="399"/>
    <n v="6"/>
    <n v="2394"/>
    <n v="4.4843049327354259E-3"/>
    <x v="2"/>
    <n v="2.4630541871921183E-3"/>
    <n v="2.008032128514056E-3"/>
  </r>
  <r>
    <n v="670"/>
    <x v="204"/>
    <x v="6"/>
    <x v="0"/>
    <n v="2"/>
    <x v="18"/>
    <x v="1"/>
    <x v="1"/>
    <x v="0"/>
    <n v="199"/>
    <n v="1"/>
    <n v="199"/>
    <n v="3.7313432835820895E-3"/>
    <x v="2"/>
    <n v="2.3809523809523812E-3"/>
    <n v="1.9417475728155339E-3"/>
  </r>
  <r>
    <n v="671"/>
    <x v="204"/>
    <x v="6"/>
    <x v="0"/>
    <n v="13"/>
    <x v="5"/>
    <x v="0"/>
    <x v="0"/>
    <x v="4"/>
    <n v="399"/>
    <n v="1"/>
    <n v="399"/>
    <n v="3.9840637450199202E-3"/>
    <x v="5"/>
    <n v="2.4630541871921183E-3"/>
    <n v="2.0242914979757085E-3"/>
  </r>
  <r>
    <n v="672"/>
    <x v="205"/>
    <x v="6"/>
    <x v="0"/>
    <n v="12"/>
    <x v="16"/>
    <x v="0"/>
    <x v="0"/>
    <x v="2"/>
    <n v="159"/>
    <n v="7"/>
    <n v="1113"/>
    <n v="3.9840637450199202E-3"/>
    <x v="13"/>
    <n v="2.4509803921568627E-3"/>
    <n v="2.0242914979757085E-3"/>
  </r>
  <r>
    <n v="673"/>
    <x v="205"/>
    <x v="6"/>
    <x v="0"/>
    <n v="17"/>
    <x v="6"/>
    <x v="3"/>
    <x v="3"/>
    <x v="2"/>
    <n v="159"/>
    <n v="8"/>
    <n v="1272"/>
    <n v="4.0650406504065045E-3"/>
    <x v="6"/>
    <n v="2.4509803921568627E-3"/>
    <n v="2.0283975659229209E-3"/>
  </r>
  <r>
    <n v="674"/>
    <x v="206"/>
    <x v="6"/>
    <x v="0"/>
    <n v="18"/>
    <x v="3"/>
    <x v="4"/>
    <x v="3"/>
    <x v="1"/>
    <n v="289"/>
    <n v="8"/>
    <n v="2312"/>
    <n v="4.048582995951417E-3"/>
    <x v="3"/>
    <n v="2.617801047120419E-3"/>
    <n v="2.0283975659229209E-3"/>
  </r>
  <r>
    <n v="675"/>
    <x v="206"/>
    <x v="6"/>
    <x v="0"/>
    <n v="13"/>
    <x v="5"/>
    <x v="0"/>
    <x v="0"/>
    <x v="2"/>
    <n v="159"/>
    <n v="4"/>
    <n v="636"/>
    <n v="3.9840637450199202E-3"/>
    <x v="5"/>
    <n v="2.4509803921568627E-3"/>
    <n v="2.0242914979757085E-3"/>
  </r>
  <r>
    <n v="676"/>
    <x v="206"/>
    <x v="6"/>
    <x v="0"/>
    <n v="15"/>
    <x v="19"/>
    <x v="0"/>
    <x v="0"/>
    <x v="3"/>
    <n v="69"/>
    <n v="4"/>
    <n v="276"/>
    <n v="3.9840637450199202E-3"/>
    <x v="1"/>
    <n v="2.6041666666666665E-3"/>
    <n v="2.0242914979757085E-3"/>
  </r>
  <r>
    <n v="677"/>
    <x v="206"/>
    <x v="6"/>
    <x v="0"/>
    <n v="15"/>
    <x v="19"/>
    <x v="0"/>
    <x v="0"/>
    <x v="2"/>
    <n v="159"/>
    <n v="9"/>
    <n v="1431"/>
    <n v="3.9840637450199202E-3"/>
    <x v="1"/>
    <n v="2.4509803921568627E-3"/>
    <n v="2.0242914979757085E-3"/>
  </r>
  <r>
    <n v="678"/>
    <x v="206"/>
    <x v="6"/>
    <x v="0"/>
    <n v="18"/>
    <x v="3"/>
    <x v="4"/>
    <x v="3"/>
    <x v="3"/>
    <n v="69"/>
    <n v="6"/>
    <n v="414"/>
    <n v="4.048582995951417E-3"/>
    <x v="3"/>
    <n v="2.6041666666666665E-3"/>
    <n v="2.0283975659229209E-3"/>
  </r>
  <r>
    <n v="679"/>
    <x v="206"/>
    <x v="6"/>
    <x v="0"/>
    <n v="7"/>
    <x v="17"/>
    <x v="2"/>
    <x v="2"/>
    <x v="2"/>
    <n v="159"/>
    <n v="6"/>
    <n v="954"/>
    <n v="4.4843049327354259E-3"/>
    <x v="14"/>
    <n v="2.4509803921568627E-3"/>
    <n v="2.008032128514056E-3"/>
  </r>
  <r>
    <n v="680"/>
    <x v="206"/>
    <x v="6"/>
    <x v="0"/>
    <n v="13"/>
    <x v="5"/>
    <x v="0"/>
    <x v="0"/>
    <x v="3"/>
    <n v="69"/>
    <n v="3"/>
    <n v="207"/>
    <n v="3.9840637450199202E-3"/>
    <x v="5"/>
    <n v="2.6041666666666665E-3"/>
    <n v="2.0242914979757085E-3"/>
  </r>
  <r>
    <n v="681"/>
    <x v="206"/>
    <x v="6"/>
    <x v="0"/>
    <n v="3"/>
    <x v="9"/>
    <x v="7"/>
    <x v="1"/>
    <x v="3"/>
    <n v="69"/>
    <n v="4"/>
    <n v="276"/>
    <n v="4.048582995951417E-3"/>
    <x v="4"/>
    <n v="2.6041666666666665E-3"/>
    <n v="1.9417475728155339E-3"/>
  </r>
  <r>
    <n v="682"/>
    <x v="207"/>
    <x v="6"/>
    <x v="0"/>
    <n v="18"/>
    <x v="3"/>
    <x v="3"/>
    <x v="3"/>
    <x v="1"/>
    <n v="289"/>
    <n v="3"/>
    <n v="867"/>
    <n v="4.0650406504065045E-3"/>
    <x v="3"/>
    <n v="2.617801047120419E-3"/>
    <n v="2.0283975659229209E-3"/>
  </r>
  <r>
    <n v="683"/>
    <x v="207"/>
    <x v="6"/>
    <x v="0"/>
    <n v="16"/>
    <x v="4"/>
    <x v="4"/>
    <x v="3"/>
    <x v="1"/>
    <n v="289"/>
    <n v="6"/>
    <n v="1734"/>
    <n v="4.048582995951417E-3"/>
    <x v="4"/>
    <n v="2.617801047120419E-3"/>
    <n v="2.0283975659229209E-3"/>
  </r>
  <r>
    <n v="684"/>
    <x v="207"/>
    <x v="6"/>
    <x v="0"/>
    <n v="18"/>
    <x v="3"/>
    <x v="3"/>
    <x v="3"/>
    <x v="2"/>
    <n v="159"/>
    <n v="3"/>
    <n v="477"/>
    <n v="4.0650406504065045E-3"/>
    <x v="3"/>
    <n v="2.4509803921568627E-3"/>
    <n v="2.0283975659229209E-3"/>
  </r>
  <r>
    <n v="685"/>
    <x v="207"/>
    <x v="6"/>
    <x v="0"/>
    <n v="11"/>
    <x v="0"/>
    <x v="6"/>
    <x v="0"/>
    <x v="0"/>
    <n v="199"/>
    <n v="4"/>
    <n v="796"/>
    <n v="4.11522633744856E-3"/>
    <x v="0"/>
    <n v="2.3809523809523812E-3"/>
    <n v="2.0242914979757085E-3"/>
  </r>
  <r>
    <n v="686"/>
    <x v="207"/>
    <x v="6"/>
    <x v="0"/>
    <n v="1"/>
    <x v="1"/>
    <x v="7"/>
    <x v="1"/>
    <x v="3"/>
    <n v="69"/>
    <n v="1"/>
    <n v="69"/>
    <n v="4.048582995951417E-3"/>
    <x v="1"/>
    <n v="2.6041666666666665E-3"/>
    <n v="1.9417475728155339E-3"/>
  </r>
  <r>
    <n v="687"/>
    <x v="207"/>
    <x v="6"/>
    <x v="0"/>
    <n v="15"/>
    <x v="19"/>
    <x v="6"/>
    <x v="0"/>
    <x v="3"/>
    <n v="69"/>
    <n v="0"/>
    <n v="0"/>
    <n v="4.11522633744856E-3"/>
    <x v="1"/>
    <n v="2.6041666666666665E-3"/>
    <n v="2.0242914979757085E-3"/>
  </r>
  <r>
    <n v="688"/>
    <x v="207"/>
    <x v="6"/>
    <x v="0"/>
    <n v="19"/>
    <x v="13"/>
    <x v="3"/>
    <x v="3"/>
    <x v="0"/>
    <n v="199"/>
    <n v="5"/>
    <n v="995"/>
    <n v="4.0650406504065045E-3"/>
    <x v="10"/>
    <n v="2.3809523809523812E-3"/>
    <n v="2.0283975659229209E-3"/>
  </r>
  <r>
    <n v="689"/>
    <x v="207"/>
    <x v="6"/>
    <x v="0"/>
    <n v="19"/>
    <x v="13"/>
    <x v="4"/>
    <x v="3"/>
    <x v="2"/>
    <n v="159"/>
    <n v="8"/>
    <n v="1272"/>
    <n v="4.048582995951417E-3"/>
    <x v="10"/>
    <n v="2.4509803921568627E-3"/>
    <n v="2.0283975659229209E-3"/>
  </r>
  <r>
    <n v="690"/>
    <x v="207"/>
    <x v="6"/>
    <x v="0"/>
    <n v="5"/>
    <x v="15"/>
    <x v="1"/>
    <x v="1"/>
    <x v="4"/>
    <n v="399"/>
    <n v="5"/>
    <n v="1995"/>
    <n v="3.7313432835820895E-3"/>
    <x v="12"/>
    <n v="2.4630541871921183E-3"/>
    <n v="1.9417475728155339E-3"/>
  </r>
  <r>
    <n v="691"/>
    <x v="207"/>
    <x v="6"/>
    <x v="0"/>
    <n v="19"/>
    <x v="13"/>
    <x v="3"/>
    <x v="3"/>
    <x v="1"/>
    <n v="289"/>
    <n v="2"/>
    <n v="578"/>
    <n v="4.0650406504065045E-3"/>
    <x v="10"/>
    <n v="2.617801047120419E-3"/>
    <n v="2.0283975659229209E-3"/>
  </r>
  <r>
    <n v="692"/>
    <x v="207"/>
    <x v="6"/>
    <x v="0"/>
    <n v="7"/>
    <x v="17"/>
    <x v="5"/>
    <x v="2"/>
    <x v="1"/>
    <n v="289"/>
    <n v="4"/>
    <n v="1156"/>
    <n v="3.6363636363636364E-3"/>
    <x v="14"/>
    <n v="2.617801047120419E-3"/>
    <n v="2.008032128514056E-3"/>
  </r>
  <r>
    <n v="693"/>
    <x v="207"/>
    <x v="6"/>
    <x v="0"/>
    <n v="11"/>
    <x v="0"/>
    <x v="0"/>
    <x v="0"/>
    <x v="0"/>
    <n v="199"/>
    <n v="5"/>
    <n v="995"/>
    <n v="3.9840637450199202E-3"/>
    <x v="0"/>
    <n v="2.3809523809523812E-3"/>
    <n v="2.0242914979757085E-3"/>
  </r>
  <r>
    <n v="694"/>
    <x v="207"/>
    <x v="6"/>
    <x v="0"/>
    <n v="8"/>
    <x v="10"/>
    <x v="5"/>
    <x v="2"/>
    <x v="2"/>
    <n v="159"/>
    <n v="8"/>
    <n v="1272"/>
    <n v="3.6363636363636364E-3"/>
    <x v="9"/>
    <n v="2.4509803921568627E-3"/>
    <n v="2.008032128514056E-3"/>
  </r>
  <r>
    <n v="695"/>
    <x v="208"/>
    <x v="6"/>
    <x v="0"/>
    <n v="12"/>
    <x v="16"/>
    <x v="6"/>
    <x v="0"/>
    <x v="1"/>
    <n v="289"/>
    <n v="7"/>
    <n v="2023"/>
    <n v="4.11522633744856E-3"/>
    <x v="13"/>
    <n v="2.617801047120419E-3"/>
    <n v="2.0242914979757085E-3"/>
  </r>
  <r>
    <n v="696"/>
    <x v="209"/>
    <x v="6"/>
    <x v="0"/>
    <n v="3"/>
    <x v="9"/>
    <x v="7"/>
    <x v="1"/>
    <x v="0"/>
    <n v="199"/>
    <n v="8"/>
    <n v="1592"/>
    <n v="4.048582995951417E-3"/>
    <x v="4"/>
    <n v="2.3809523809523812E-3"/>
    <n v="1.9417475728155339E-3"/>
  </r>
  <r>
    <n v="697"/>
    <x v="209"/>
    <x v="6"/>
    <x v="0"/>
    <n v="5"/>
    <x v="15"/>
    <x v="7"/>
    <x v="1"/>
    <x v="2"/>
    <n v="159"/>
    <n v="1"/>
    <n v="159"/>
    <n v="4.048582995951417E-3"/>
    <x v="12"/>
    <n v="2.4509803921568627E-3"/>
    <n v="1.9417475728155339E-3"/>
  </r>
  <r>
    <n v="698"/>
    <x v="210"/>
    <x v="6"/>
    <x v="0"/>
    <n v="8"/>
    <x v="10"/>
    <x v="5"/>
    <x v="2"/>
    <x v="1"/>
    <n v="289"/>
    <n v="9"/>
    <n v="2601"/>
    <n v="3.6363636363636364E-3"/>
    <x v="9"/>
    <n v="2.617801047120419E-3"/>
    <n v="2.008032128514056E-3"/>
  </r>
  <r>
    <n v="699"/>
    <x v="211"/>
    <x v="6"/>
    <x v="0"/>
    <n v="5"/>
    <x v="15"/>
    <x v="7"/>
    <x v="1"/>
    <x v="0"/>
    <n v="199"/>
    <n v="3"/>
    <n v="597"/>
    <n v="4.048582995951417E-3"/>
    <x v="12"/>
    <n v="2.3809523809523812E-3"/>
    <n v="1.9417475728155339E-3"/>
  </r>
  <r>
    <n v="700"/>
    <x v="212"/>
    <x v="7"/>
    <x v="0"/>
    <n v="20"/>
    <x v="8"/>
    <x v="4"/>
    <x v="3"/>
    <x v="1"/>
    <n v="289"/>
    <n v="0"/>
    <n v="0"/>
    <n v="4.048582995951417E-3"/>
    <x v="8"/>
    <n v="2.617801047120419E-3"/>
    <n v="2.0283975659229209E-3"/>
  </r>
  <r>
    <n v="701"/>
    <x v="213"/>
    <x v="7"/>
    <x v="0"/>
    <n v="15"/>
    <x v="19"/>
    <x v="0"/>
    <x v="0"/>
    <x v="1"/>
    <n v="289"/>
    <n v="2"/>
    <n v="578"/>
    <n v="3.9840637450199202E-3"/>
    <x v="1"/>
    <n v="2.617801047120419E-3"/>
    <n v="2.0242914979757085E-3"/>
  </r>
  <r>
    <n v="702"/>
    <x v="214"/>
    <x v="7"/>
    <x v="0"/>
    <n v="6"/>
    <x v="11"/>
    <x v="5"/>
    <x v="2"/>
    <x v="0"/>
    <n v="199"/>
    <n v="3"/>
    <n v="597"/>
    <n v="3.6363636363636364E-3"/>
    <x v="8"/>
    <n v="2.3809523809523812E-3"/>
    <n v="2.008032128514056E-3"/>
  </r>
  <r>
    <n v="703"/>
    <x v="214"/>
    <x v="7"/>
    <x v="0"/>
    <n v="19"/>
    <x v="13"/>
    <x v="4"/>
    <x v="3"/>
    <x v="1"/>
    <n v="289"/>
    <n v="9"/>
    <n v="2601"/>
    <n v="4.048582995951417E-3"/>
    <x v="10"/>
    <n v="2.617801047120419E-3"/>
    <n v="2.0283975659229209E-3"/>
  </r>
  <r>
    <n v="704"/>
    <x v="214"/>
    <x v="7"/>
    <x v="0"/>
    <n v="15"/>
    <x v="19"/>
    <x v="0"/>
    <x v="0"/>
    <x v="1"/>
    <n v="289"/>
    <n v="6"/>
    <n v="1734"/>
    <n v="3.9840637450199202E-3"/>
    <x v="1"/>
    <n v="2.617801047120419E-3"/>
    <n v="2.0242914979757085E-3"/>
  </r>
  <r>
    <n v="705"/>
    <x v="214"/>
    <x v="7"/>
    <x v="0"/>
    <n v="14"/>
    <x v="7"/>
    <x v="0"/>
    <x v="0"/>
    <x v="1"/>
    <n v="289"/>
    <n v="0"/>
    <n v="0"/>
    <n v="3.9840637450199202E-3"/>
    <x v="7"/>
    <n v="2.617801047120419E-3"/>
    <n v="2.0242914979757085E-3"/>
  </r>
  <r>
    <n v="706"/>
    <x v="214"/>
    <x v="7"/>
    <x v="0"/>
    <n v="7"/>
    <x v="17"/>
    <x v="5"/>
    <x v="2"/>
    <x v="2"/>
    <n v="159"/>
    <n v="2"/>
    <n v="318"/>
    <n v="3.6363636363636364E-3"/>
    <x v="14"/>
    <n v="2.4509803921568627E-3"/>
    <n v="2.008032128514056E-3"/>
  </r>
  <r>
    <n v="707"/>
    <x v="214"/>
    <x v="7"/>
    <x v="0"/>
    <n v="10"/>
    <x v="14"/>
    <x v="5"/>
    <x v="2"/>
    <x v="0"/>
    <n v="199"/>
    <n v="1"/>
    <n v="199"/>
    <n v="3.6363636363636364E-3"/>
    <x v="11"/>
    <n v="2.3809523809523812E-3"/>
    <n v="2.008032128514056E-3"/>
  </r>
  <r>
    <n v="708"/>
    <x v="214"/>
    <x v="7"/>
    <x v="0"/>
    <n v="1"/>
    <x v="1"/>
    <x v="1"/>
    <x v="1"/>
    <x v="1"/>
    <n v="289"/>
    <n v="4"/>
    <n v="1156"/>
    <n v="3.7313432835820895E-3"/>
    <x v="1"/>
    <n v="2.617801047120419E-3"/>
    <n v="1.9417475728155339E-3"/>
  </r>
  <r>
    <n v="709"/>
    <x v="214"/>
    <x v="7"/>
    <x v="0"/>
    <n v="1"/>
    <x v="1"/>
    <x v="1"/>
    <x v="1"/>
    <x v="2"/>
    <n v="159"/>
    <n v="9"/>
    <n v="1431"/>
    <n v="3.7313432835820895E-3"/>
    <x v="1"/>
    <n v="2.4509803921568627E-3"/>
    <n v="1.9417475728155339E-3"/>
  </r>
  <r>
    <n v="710"/>
    <x v="214"/>
    <x v="7"/>
    <x v="0"/>
    <n v="13"/>
    <x v="5"/>
    <x v="0"/>
    <x v="0"/>
    <x v="1"/>
    <n v="289"/>
    <n v="8"/>
    <n v="2312"/>
    <n v="3.9840637450199202E-3"/>
    <x v="5"/>
    <n v="2.617801047120419E-3"/>
    <n v="2.0242914979757085E-3"/>
  </r>
  <r>
    <n v="711"/>
    <x v="214"/>
    <x v="7"/>
    <x v="0"/>
    <n v="19"/>
    <x v="13"/>
    <x v="3"/>
    <x v="3"/>
    <x v="0"/>
    <n v="199"/>
    <n v="1"/>
    <n v="199"/>
    <n v="4.0650406504065045E-3"/>
    <x v="10"/>
    <n v="2.3809523809523812E-3"/>
    <n v="2.0283975659229209E-3"/>
  </r>
  <r>
    <n v="712"/>
    <x v="215"/>
    <x v="7"/>
    <x v="0"/>
    <n v="12"/>
    <x v="16"/>
    <x v="0"/>
    <x v="0"/>
    <x v="2"/>
    <n v="159"/>
    <n v="0"/>
    <n v="0"/>
    <n v="3.9840637450199202E-3"/>
    <x v="13"/>
    <n v="2.4509803921568627E-3"/>
    <n v="2.0242914979757085E-3"/>
  </r>
  <r>
    <n v="713"/>
    <x v="215"/>
    <x v="7"/>
    <x v="0"/>
    <n v="19"/>
    <x v="13"/>
    <x v="3"/>
    <x v="3"/>
    <x v="2"/>
    <n v="159"/>
    <n v="8"/>
    <n v="1272"/>
    <n v="4.0650406504065045E-3"/>
    <x v="10"/>
    <n v="2.4509803921568627E-3"/>
    <n v="2.0283975659229209E-3"/>
  </r>
  <r>
    <n v="714"/>
    <x v="216"/>
    <x v="7"/>
    <x v="0"/>
    <n v="4"/>
    <x v="12"/>
    <x v="1"/>
    <x v="1"/>
    <x v="1"/>
    <n v="289"/>
    <n v="6"/>
    <n v="1734"/>
    <n v="3.7313432835820895E-3"/>
    <x v="9"/>
    <n v="2.617801047120419E-3"/>
    <n v="1.9417475728155339E-3"/>
  </r>
  <r>
    <n v="715"/>
    <x v="216"/>
    <x v="7"/>
    <x v="0"/>
    <n v="13"/>
    <x v="5"/>
    <x v="6"/>
    <x v="0"/>
    <x v="2"/>
    <n v="159"/>
    <n v="5"/>
    <n v="795"/>
    <n v="4.11522633744856E-3"/>
    <x v="5"/>
    <n v="2.4509803921568627E-3"/>
    <n v="2.0242914979757085E-3"/>
  </r>
  <r>
    <n v="716"/>
    <x v="216"/>
    <x v="7"/>
    <x v="0"/>
    <n v="4"/>
    <x v="12"/>
    <x v="1"/>
    <x v="1"/>
    <x v="3"/>
    <n v="69"/>
    <n v="8"/>
    <n v="552"/>
    <n v="3.7313432835820895E-3"/>
    <x v="9"/>
    <n v="2.6041666666666665E-3"/>
    <n v="1.9417475728155339E-3"/>
  </r>
  <r>
    <n v="717"/>
    <x v="216"/>
    <x v="7"/>
    <x v="0"/>
    <n v="12"/>
    <x v="16"/>
    <x v="0"/>
    <x v="0"/>
    <x v="0"/>
    <n v="199"/>
    <n v="2"/>
    <n v="398"/>
    <n v="3.9840637450199202E-3"/>
    <x v="13"/>
    <n v="2.3809523809523812E-3"/>
    <n v="2.0242914979757085E-3"/>
  </r>
  <r>
    <n v="718"/>
    <x v="217"/>
    <x v="7"/>
    <x v="0"/>
    <n v="13"/>
    <x v="5"/>
    <x v="6"/>
    <x v="0"/>
    <x v="2"/>
    <n v="159"/>
    <n v="3"/>
    <n v="477"/>
    <n v="4.11522633744856E-3"/>
    <x v="5"/>
    <n v="2.4509803921568627E-3"/>
    <n v="2.0242914979757085E-3"/>
  </r>
  <r>
    <n v="719"/>
    <x v="217"/>
    <x v="7"/>
    <x v="0"/>
    <n v="2"/>
    <x v="18"/>
    <x v="7"/>
    <x v="1"/>
    <x v="2"/>
    <n v="159"/>
    <n v="4"/>
    <n v="636"/>
    <n v="4.048582995951417E-3"/>
    <x v="2"/>
    <n v="2.4509803921568627E-3"/>
    <n v="1.9417475728155339E-3"/>
  </r>
  <r>
    <n v="720"/>
    <x v="218"/>
    <x v="7"/>
    <x v="0"/>
    <n v="9"/>
    <x v="2"/>
    <x v="5"/>
    <x v="2"/>
    <x v="1"/>
    <n v="289"/>
    <n v="9"/>
    <n v="2601"/>
    <n v="3.6363636363636364E-3"/>
    <x v="2"/>
    <n v="2.617801047120419E-3"/>
    <n v="2.008032128514056E-3"/>
  </r>
  <r>
    <n v="721"/>
    <x v="218"/>
    <x v="7"/>
    <x v="0"/>
    <n v="7"/>
    <x v="17"/>
    <x v="5"/>
    <x v="2"/>
    <x v="2"/>
    <n v="159"/>
    <n v="5"/>
    <n v="795"/>
    <n v="3.6363636363636364E-3"/>
    <x v="14"/>
    <n v="2.4509803921568627E-3"/>
    <n v="2.008032128514056E-3"/>
  </r>
  <r>
    <n v="722"/>
    <x v="218"/>
    <x v="7"/>
    <x v="0"/>
    <n v="11"/>
    <x v="0"/>
    <x v="6"/>
    <x v="0"/>
    <x v="2"/>
    <n v="159"/>
    <n v="4"/>
    <n v="636"/>
    <n v="4.11522633744856E-3"/>
    <x v="0"/>
    <n v="2.4509803921568627E-3"/>
    <n v="2.0242914979757085E-3"/>
  </r>
  <r>
    <n v="723"/>
    <x v="219"/>
    <x v="7"/>
    <x v="0"/>
    <n v="8"/>
    <x v="10"/>
    <x v="5"/>
    <x v="2"/>
    <x v="4"/>
    <n v="399"/>
    <n v="2"/>
    <n v="798"/>
    <n v="3.6363636363636364E-3"/>
    <x v="9"/>
    <n v="2.4630541871921183E-3"/>
    <n v="2.008032128514056E-3"/>
  </r>
  <r>
    <n v="724"/>
    <x v="219"/>
    <x v="7"/>
    <x v="0"/>
    <n v="7"/>
    <x v="17"/>
    <x v="5"/>
    <x v="2"/>
    <x v="1"/>
    <n v="289"/>
    <n v="5"/>
    <n v="1445"/>
    <n v="3.6363636363636364E-3"/>
    <x v="14"/>
    <n v="2.617801047120419E-3"/>
    <n v="2.008032128514056E-3"/>
  </r>
  <r>
    <n v="725"/>
    <x v="219"/>
    <x v="7"/>
    <x v="0"/>
    <n v="8"/>
    <x v="10"/>
    <x v="2"/>
    <x v="2"/>
    <x v="1"/>
    <n v="289"/>
    <n v="2"/>
    <n v="578"/>
    <n v="4.4843049327354259E-3"/>
    <x v="9"/>
    <n v="2.617801047120419E-3"/>
    <n v="2.008032128514056E-3"/>
  </r>
  <r>
    <n v="726"/>
    <x v="219"/>
    <x v="7"/>
    <x v="0"/>
    <n v="8"/>
    <x v="10"/>
    <x v="5"/>
    <x v="2"/>
    <x v="1"/>
    <n v="289"/>
    <n v="1"/>
    <n v="289"/>
    <n v="3.6363636363636364E-3"/>
    <x v="9"/>
    <n v="2.617801047120419E-3"/>
    <n v="2.008032128514056E-3"/>
  </r>
  <r>
    <n v="727"/>
    <x v="219"/>
    <x v="7"/>
    <x v="0"/>
    <n v="17"/>
    <x v="6"/>
    <x v="4"/>
    <x v="3"/>
    <x v="3"/>
    <n v="69"/>
    <n v="3"/>
    <n v="207"/>
    <n v="4.048582995951417E-3"/>
    <x v="6"/>
    <n v="2.6041666666666665E-3"/>
    <n v="2.0283975659229209E-3"/>
  </r>
  <r>
    <n v="728"/>
    <x v="220"/>
    <x v="7"/>
    <x v="0"/>
    <n v="10"/>
    <x v="14"/>
    <x v="2"/>
    <x v="2"/>
    <x v="1"/>
    <n v="289"/>
    <n v="7"/>
    <n v="2023"/>
    <n v="4.4843049327354259E-3"/>
    <x v="11"/>
    <n v="2.617801047120419E-3"/>
    <n v="2.008032128514056E-3"/>
  </r>
  <r>
    <n v="729"/>
    <x v="220"/>
    <x v="7"/>
    <x v="0"/>
    <n v="6"/>
    <x v="11"/>
    <x v="5"/>
    <x v="2"/>
    <x v="0"/>
    <n v="199"/>
    <n v="7"/>
    <n v="1393"/>
    <n v="3.6363636363636364E-3"/>
    <x v="8"/>
    <n v="2.3809523809523812E-3"/>
    <n v="2.008032128514056E-3"/>
  </r>
  <r>
    <n v="730"/>
    <x v="221"/>
    <x v="7"/>
    <x v="0"/>
    <n v="18"/>
    <x v="3"/>
    <x v="4"/>
    <x v="3"/>
    <x v="4"/>
    <n v="399"/>
    <n v="4"/>
    <n v="1596"/>
    <n v="4.048582995951417E-3"/>
    <x v="3"/>
    <n v="2.4630541871921183E-3"/>
    <n v="2.0283975659229209E-3"/>
  </r>
  <r>
    <n v="731"/>
    <x v="221"/>
    <x v="7"/>
    <x v="0"/>
    <n v="13"/>
    <x v="5"/>
    <x v="0"/>
    <x v="0"/>
    <x v="4"/>
    <n v="399"/>
    <n v="4"/>
    <n v="1596"/>
    <n v="3.9840637450199202E-3"/>
    <x v="5"/>
    <n v="2.4630541871921183E-3"/>
    <n v="2.0242914979757085E-3"/>
  </r>
  <r>
    <n v="732"/>
    <x v="221"/>
    <x v="7"/>
    <x v="0"/>
    <n v="1"/>
    <x v="1"/>
    <x v="7"/>
    <x v="1"/>
    <x v="1"/>
    <n v="289"/>
    <n v="6"/>
    <n v="1734"/>
    <n v="4.048582995951417E-3"/>
    <x v="1"/>
    <n v="2.617801047120419E-3"/>
    <n v="1.9417475728155339E-3"/>
  </r>
  <r>
    <n v="733"/>
    <x v="221"/>
    <x v="7"/>
    <x v="0"/>
    <n v="17"/>
    <x v="6"/>
    <x v="4"/>
    <x v="3"/>
    <x v="2"/>
    <n v="159"/>
    <n v="4"/>
    <n v="636"/>
    <n v="4.048582995951417E-3"/>
    <x v="6"/>
    <n v="2.4509803921568627E-3"/>
    <n v="2.0283975659229209E-3"/>
  </r>
  <r>
    <n v="734"/>
    <x v="221"/>
    <x v="7"/>
    <x v="0"/>
    <n v="3"/>
    <x v="9"/>
    <x v="1"/>
    <x v="1"/>
    <x v="1"/>
    <n v="289"/>
    <n v="2"/>
    <n v="578"/>
    <n v="3.7313432835820895E-3"/>
    <x v="4"/>
    <n v="2.617801047120419E-3"/>
    <n v="1.9417475728155339E-3"/>
  </r>
  <r>
    <n v="735"/>
    <x v="222"/>
    <x v="7"/>
    <x v="0"/>
    <n v="3"/>
    <x v="9"/>
    <x v="7"/>
    <x v="1"/>
    <x v="4"/>
    <n v="399"/>
    <n v="0"/>
    <n v="0"/>
    <n v="4.048582995951417E-3"/>
    <x v="4"/>
    <n v="2.4630541871921183E-3"/>
    <n v="1.9417475728155339E-3"/>
  </r>
  <r>
    <n v="736"/>
    <x v="222"/>
    <x v="7"/>
    <x v="0"/>
    <n v="14"/>
    <x v="7"/>
    <x v="0"/>
    <x v="0"/>
    <x v="2"/>
    <n v="159"/>
    <n v="6"/>
    <n v="954"/>
    <n v="3.9840637450199202E-3"/>
    <x v="7"/>
    <n v="2.4509803921568627E-3"/>
    <n v="2.0242914979757085E-3"/>
  </r>
  <r>
    <n v="737"/>
    <x v="222"/>
    <x v="7"/>
    <x v="0"/>
    <n v="12"/>
    <x v="16"/>
    <x v="6"/>
    <x v="0"/>
    <x v="2"/>
    <n v="159"/>
    <n v="5"/>
    <n v="795"/>
    <n v="4.11522633744856E-3"/>
    <x v="13"/>
    <n v="2.4509803921568627E-3"/>
    <n v="2.0242914979757085E-3"/>
  </r>
  <r>
    <n v="738"/>
    <x v="223"/>
    <x v="7"/>
    <x v="0"/>
    <n v="8"/>
    <x v="10"/>
    <x v="2"/>
    <x v="2"/>
    <x v="4"/>
    <n v="399"/>
    <n v="7"/>
    <n v="2793"/>
    <n v="4.4843049327354259E-3"/>
    <x v="9"/>
    <n v="2.4630541871921183E-3"/>
    <n v="2.008032128514056E-3"/>
  </r>
  <r>
    <n v="739"/>
    <x v="224"/>
    <x v="7"/>
    <x v="0"/>
    <n v="1"/>
    <x v="1"/>
    <x v="7"/>
    <x v="1"/>
    <x v="3"/>
    <n v="69"/>
    <n v="6"/>
    <n v="414"/>
    <n v="4.048582995951417E-3"/>
    <x v="1"/>
    <n v="2.6041666666666665E-3"/>
    <n v="1.9417475728155339E-3"/>
  </r>
  <r>
    <n v="740"/>
    <x v="224"/>
    <x v="7"/>
    <x v="0"/>
    <n v="19"/>
    <x v="13"/>
    <x v="4"/>
    <x v="3"/>
    <x v="0"/>
    <n v="199"/>
    <n v="4"/>
    <n v="796"/>
    <n v="4.048582995951417E-3"/>
    <x v="10"/>
    <n v="2.3809523809523812E-3"/>
    <n v="2.0283975659229209E-3"/>
  </r>
  <r>
    <n v="741"/>
    <x v="225"/>
    <x v="7"/>
    <x v="0"/>
    <n v="1"/>
    <x v="1"/>
    <x v="7"/>
    <x v="1"/>
    <x v="1"/>
    <n v="289"/>
    <n v="7"/>
    <n v="2023"/>
    <n v="4.048582995951417E-3"/>
    <x v="1"/>
    <n v="2.617801047120419E-3"/>
    <n v="1.9417475728155339E-3"/>
  </r>
  <r>
    <n v="742"/>
    <x v="225"/>
    <x v="7"/>
    <x v="0"/>
    <n v="18"/>
    <x v="3"/>
    <x v="4"/>
    <x v="3"/>
    <x v="1"/>
    <n v="289"/>
    <n v="0"/>
    <n v="0"/>
    <n v="4.048582995951417E-3"/>
    <x v="3"/>
    <n v="2.617801047120419E-3"/>
    <n v="2.0283975659229209E-3"/>
  </r>
  <r>
    <n v="743"/>
    <x v="226"/>
    <x v="7"/>
    <x v="0"/>
    <n v="19"/>
    <x v="13"/>
    <x v="3"/>
    <x v="3"/>
    <x v="3"/>
    <n v="69"/>
    <n v="9"/>
    <n v="621"/>
    <n v="4.0650406504065045E-3"/>
    <x v="10"/>
    <n v="2.6041666666666665E-3"/>
    <n v="2.0283975659229209E-3"/>
  </r>
  <r>
    <n v="744"/>
    <x v="227"/>
    <x v="7"/>
    <x v="0"/>
    <n v="12"/>
    <x v="16"/>
    <x v="6"/>
    <x v="0"/>
    <x v="3"/>
    <n v="69"/>
    <n v="5"/>
    <n v="345"/>
    <n v="4.11522633744856E-3"/>
    <x v="13"/>
    <n v="2.6041666666666665E-3"/>
    <n v="2.0242914979757085E-3"/>
  </r>
  <r>
    <n v="745"/>
    <x v="227"/>
    <x v="7"/>
    <x v="0"/>
    <n v="8"/>
    <x v="10"/>
    <x v="2"/>
    <x v="2"/>
    <x v="4"/>
    <n v="399"/>
    <n v="0"/>
    <n v="0"/>
    <n v="4.4843049327354259E-3"/>
    <x v="9"/>
    <n v="2.4630541871921183E-3"/>
    <n v="2.008032128514056E-3"/>
  </r>
  <r>
    <n v="746"/>
    <x v="228"/>
    <x v="7"/>
    <x v="0"/>
    <n v="2"/>
    <x v="18"/>
    <x v="7"/>
    <x v="1"/>
    <x v="2"/>
    <n v="159"/>
    <n v="8"/>
    <n v="1272"/>
    <n v="4.048582995951417E-3"/>
    <x v="2"/>
    <n v="2.4509803921568627E-3"/>
    <n v="1.9417475728155339E-3"/>
  </r>
  <r>
    <n v="747"/>
    <x v="228"/>
    <x v="7"/>
    <x v="0"/>
    <n v="6"/>
    <x v="11"/>
    <x v="2"/>
    <x v="2"/>
    <x v="0"/>
    <n v="199"/>
    <n v="3"/>
    <n v="597"/>
    <n v="4.4843049327354259E-3"/>
    <x v="8"/>
    <n v="2.3809523809523812E-3"/>
    <n v="2.008032128514056E-3"/>
  </r>
  <r>
    <n v="748"/>
    <x v="229"/>
    <x v="7"/>
    <x v="0"/>
    <n v="8"/>
    <x v="10"/>
    <x v="2"/>
    <x v="2"/>
    <x v="0"/>
    <n v="199"/>
    <n v="7"/>
    <n v="1393"/>
    <n v="4.4843049327354259E-3"/>
    <x v="9"/>
    <n v="2.3809523809523812E-3"/>
    <n v="2.008032128514056E-3"/>
  </r>
  <r>
    <n v="749"/>
    <x v="229"/>
    <x v="7"/>
    <x v="0"/>
    <n v="11"/>
    <x v="0"/>
    <x v="6"/>
    <x v="0"/>
    <x v="1"/>
    <n v="289"/>
    <n v="3"/>
    <n v="867"/>
    <n v="4.11522633744856E-3"/>
    <x v="0"/>
    <n v="2.617801047120419E-3"/>
    <n v="2.0242914979757085E-3"/>
  </r>
  <r>
    <n v="750"/>
    <x v="229"/>
    <x v="7"/>
    <x v="0"/>
    <n v="20"/>
    <x v="8"/>
    <x v="4"/>
    <x v="3"/>
    <x v="2"/>
    <n v="159"/>
    <n v="9"/>
    <n v="1431"/>
    <n v="4.048582995951417E-3"/>
    <x v="8"/>
    <n v="2.4509803921568627E-3"/>
    <n v="2.0283975659229209E-3"/>
  </r>
  <r>
    <n v="751"/>
    <x v="229"/>
    <x v="7"/>
    <x v="0"/>
    <n v="10"/>
    <x v="14"/>
    <x v="2"/>
    <x v="2"/>
    <x v="1"/>
    <n v="289"/>
    <n v="5"/>
    <n v="1445"/>
    <n v="4.4843049327354259E-3"/>
    <x v="11"/>
    <n v="2.617801047120419E-3"/>
    <n v="2.008032128514056E-3"/>
  </r>
  <r>
    <n v="752"/>
    <x v="230"/>
    <x v="7"/>
    <x v="0"/>
    <n v="8"/>
    <x v="10"/>
    <x v="5"/>
    <x v="2"/>
    <x v="4"/>
    <n v="399"/>
    <n v="1"/>
    <n v="399"/>
    <n v="3.6363636363636364E-3"/>
    <x v="9"/>
    <n v="2.4630541871921183E-3"/>
    <n v="2.008032128514056E-3"/>
  </r>
  <r>
    <n v="753"/>
    <x v="230"/>
    <x v="7"/>
    <x v="0"/>
    <n v="5"/>
    <x v="15"/>
    <x v="1"/>
    <x v="1"/>
    <x v="4"/>
    <n v="399"/>
    <n v="6"/>
    <n v="2394"/>
    <n v="3.7313432835820895E-3"/>
    <x v="12"/>
    <n v="2.4630541871921183E-3"/>
    <n v="1.9417475728155339E-3"/>
  </r>
  <r>
    <n v="754"/>
    <x v="231"/>
    <x v="7"/>
    <x v="0"/>
    <n v="14"/>
    <x v="7"/>
    <x v="6"/>
    <x v="0"/>
    <x v="0"/>
    <n v="199"/>
    <n v="2"/>
    <n v="398"/>
    <n v="4.11522633744856E-3"/>
    <x v="7"/>
    <n v="2.3809523809523812E-3"/>
    <n v="2.0242914979757085E-3"/>
  </r>
  <r>
    <n v="755"/>
    <x v="231"/>
    <x v="7"/>
    <x v="0"/>
    <n v="20"/>
    <x v="8"/>
    <x v="3"/>
    <x v="3"/>
    <x v="0"/>
    <n v="199"/>
    <n v="6"/>
    <n v="1194"/>
    <n v="4.0650406504065045E-3"/>
    <x v="8"/>
    <n v="2.3809523809523812E-3"/>
    <n v="2.0283975659229209E-3"/>
  </r>
  <r>
    <n v="756"/>
    <x v="231"/>
    <x v="7"/>
    <x v="0"/>
    <n v="17"/>
    <x v="6"/>
    <x v="3"/>
    <x v="3"/>
    <x v="4"/>
    <n v="399"/>
    <n v="6"/>
    <n v="2394"/>
    <n v="4.0650406504065045E-3"/>
    <x v="6"/>
    <n v="2.4630541871921183E-3"/>
    <n v="2.0283975659229209E-3"/>
  </r>
  <r>
    <n v="757"/>
    <x v="231"/>
    <x v="7"/>
    <x v="0"/>
    <n v="13"/>
    <x v="5"/>
    <x v="6"/>
    <x v="0"/>
    <x v="1"/>
    <n v="289"/>
    <n v="0"/>
    <n v="0"/>
    <n v="4.11522633744856E-3"/>
    <x v="5"/>
    <n v="2.617801047120419E-3"/>
    <n v="2.0242914979757085E-3"/>
  </r>
  <r>
    <n v="758"/>
    <x v="231"/>
    <x v="7"/>
    <x v="0"/>
    <n v="10"/>
    <x v="14"/>
    <x v="5"/>
    <x v="2"/>
    <x v="4"/>
    <n v="399"/>
    <n v="4"/>
    <n v="1596"/>
    <n v="3.6363636363636364E-3"/>
    <x v="11"/>
    <n v="2.4630541871921183E-3"/>
    <n v="2.008032128514056E-3"/>
  </r>
  <r>
    <n v="759"/>
    <x v="231"/>
    <x v="7"/>
    <x v="0"/>
    <n v="3"/>
    <x v="9"/>
    <x v="7"/>
    <x v="1"/>
    <x v="1"/>
    <n v="289"/>
    <n v="1"/>
    <n v="289"/>
    <n v="4.048582995951417E-3"/>
    <x v="4"/>
    <n v="2.617801047120419E-3"/>
    <n v="1.9417475728155339E-3"/>
  </r>
  <r>
    <n v="760"/>
    <x v="232"/>
    <x v="7"/>
    <x v="0"/>
    <n v="19"/>
    <x v="13"/>
    <x v="4"/>
    <x v="3"/>
    <x v="4"/>
    <n v="399"/>
    <n v="6"/>
    <n v="2394"/>
    <n v="4.048582995951417E-3"/>
    <x v="10"/>
    <n v="2.4630541871921183E-3"/>
    <n v="2.0283975659229209E-3"/>
  </r>
  <r>
    <n v="761"/>
    <x v="232"/>
    <x v="7"/>
    <x v="0"/>
    <n v="16"/>
    <x v="4"/>
    <x v="4"/>
    <x v="3"/>
    <x v="2"/>
    <n v="159"/>
    <n v="6"/>
    <n v="954"/>
    <n v="4.048582995951417E-3"/>
    <x v="4"/>
    <n v="2.4509803921568627E-3"/>
    <n v="2.0283975659229209E-3"/>
  </r>
  <r>
    <n v="762"/>
    <x v="232"/>
    <x v="7"/>
    <x v="0"/>
    <n v="16"/>
    <x v="4"/>
    <x v="4"/>
    <x v="3"/>
    <x v="1"/>
    <n v="289"/>
    <n v="2"/>
    <n v="578"/>
    <n v="4.048582995951417E-3"/>
    <x v="4"/>
    <n v="2.617801047120419E-3"/>
    <n v="2.0283975659229209E-3"/>
  </r>
  <r>
    <n v="763"/>
    <x v="232"/>
    <x v="7"/>
    <x v="0"/>
    <n v="17"/>
    <x v="6"/>
    <x v="3"/>
    <x v="3"/>
    <x v="3"/>
    <n v="69"/>
    <n v="8"/>
    <n v="552"/>
    <n v="4.0650406504065045E-3"/>
    <x v="6"/>
    <n v="2.6041666666666665E-3"/>
    <n v="2.0283975659229209E-3"/>
  </r>
  <r>
    <n v="764"/>
    <x v="233"/>
    <x v="7"/>
    <x v="0"/>
    <n v="8"/>
    <x v="10"/>
    <x v="5"/>
    <x v="2"/>
    <x v="4"/>
    <n v="399"/>
    <n v="2"/>
    <n v="798"/>
    <n v="3.6363636363636364E-3"/>
    <x v="9"/>
    <n v="2.4630541871921183E-3"/>
    <n v="2.008032128514056E-3"/>
  </r>
  <r>
    <n v="765"/>
    <x v="233"/>
    <x v="7"/>
    <x v="0"/>
    <n v="19"/>
    <x v="13"/>
    <x v="4"/>
    <x v="3"/>
    <x v="2"/>
    <n v="159"/>
    <n v="8"/>
    <n v="1272"/>
    <n v="4.048582995951417E-3"/>
    <x v="10"/>
    <n v="2.4509803921568627E-3"/>
    <n v="2.0283975659229209E-3"/>
  </r>
  <r>
    <n v="766"/>
    <x v="233"/>
    <x v="7"/>
    <x v="0"/>
    <n v="14"/>
    <x v="7"/>
    <x v="6"/>
    <x v="0"/>
    <x v="4"/>
    <n v="399"/>
    <n v="9"/>
    <n v="3591"/>
    <n v="4.11522633744856E-3"/>
    <x v="7"/>
    <n v="2.4630541871921183E-3"/>
    <n v="2.0242914979757085E-3"/>
  </r>
  <r>
    <n v="767"/>
    <x v="234"/>
    <x v="7"/>
    <x v="0"/>
    <n v="13"/>
    <x v="5"/>
    <x v="0"/>
    <x v="0"/>
    <x v="0"/>
    <n v="199"/>
    <n v="1"/>
    <n v="199"/>
    <n v="3.9840637450199202E-3"/>
    <x v="5"/>
    <n v="2.3809523809523812E-3"/>
    <n v="2.0242914979757085E-3"/>
  </r>
  <r>
    <n v="768"/>
    <x v="235"/>
    <x v="7"/>
    <x v="0"/>
    <n v="15"/>
    <x v="19"/>
    <x v="6"/>
    <x v="0"/>
    <x v="2"/>
    <n v="159"/>
    <n v="1"/>
    <n v="159"/>
    <n v="4.11522633744856E-3"/>
    <x v="1"/>
    <n v="2.4509803921568627E-3"/>
    <n v="2.0242914979757085E-3"/>
  </r>
  <r>
    <n v="769"/>
    <x v="236"/>
    <x v="7"/>
    <x v="0"/>
    <n v="7"/>
    <x v="17"/>
    <x v="2"/>
    <x v="2"/>
    <x v="4"/>
    <n v="399"/>
    <n v="6"/>
    <n v="2394"/>
    <n v="4.4843049327354259E-3"/>
    <x v="14"/>
    <n v="2.4630541871921183E-3"/>
    <n v="2.008032128514056E-3"/>
  </r>
  <r>
    <n v="770"/>
    <x v="236"/>
    <x v="7"/>
    <x v="0"/>
    <n v="11"/>
    <x v="0"/>
    <x v="0"/>
    <x v="0"/>
    <x v="4"/>
    <n v="399"/>
    <n v="0"/>
    <n v="0"/>
    <n v="3.9840637450199202E-3"/>
    <x v="0"/>
    <n v="2.4630541871921183E-3"/>
    <n v="2.0242914979757085E-3"/>
  </r>
  <r>
    <n v="771"/>
    <x v="237"/>
    <x v="7"/>
    <x v="0"/>
    <n v="4"/>
    <x v="12"/>
    <x v="1"/>
    <x v="1"/>
    <x v="1"/>
    <n v="289"/>
    <n v="2"/>
    <n v="578"/>
    <n v="3.7313432835820895E-3"/>
    <x v="9"/>
    <n v="2.617801047120419E-3"/>
    <n v="1.9417475728155339E-3"/>
  </r>
  <r>
    <n v="772"/>
    <x v="237"/>
    <x v="7"/>
    <x v="0"/>
    <n v="6"/>
    <x v="11"/>
    <x v="5"/>
    <x v="2"/>
    <x v="1"/>
    <n v="289"/>
    <n v="3"/>
    <n v="867"/>
    <n v="3.6363636363636364E-3"/>
    <x v="8"/>
    <n v="2.617801047120419E-3"/>
    <n v="2.008032128514056E-3"/>
  </r>
  <r>
    <n v="773"/>
    <x v="237"/>
    <x v="7"/>
    <x v="0"/>
    <n v="20"/>
    <x v="8"/>
    <x v="4"/>
    <x v="3"/>
    <x v="3"/>
    <n v="69"/>
    <n v="0"/>
    <n v="0"/>
    <n v="4.048582995951417E-3"/>
    <x v="8"/>
    <n v="2.6041666666666665E-3"/>
    <n v="2.0283975659229209E-3"/>
  </r>
  <r>
    <n v="774"/>
    <x v="237"/>
    <x v="7"/>
    <x v="0"/>
    <n v="15"/>
    <x v="19"/>
    <x v="0"/>
    <x v="0"/>
    <x v="3"/>
    <n v="69"/>
    <n v="2"/>
    <n v="138"/>
    <n v="3.9840637450199202E-3"/>
    <x v="1"/>
    <n v="2.6041666666666665E-3"/>
    <n v="2.0242914979757085E-3"/>
  </r>
  <r>
    <n v="775"/>
    <x v="237"/>
    <x v="7"/>
    <x v="0"/>
    <n v="13"/>
    <x v="5"/>
    <x v="6"/>
    <x v="0"/>
    <x v="4"/>
    <n v="399"/>
    <n v="1"/>
    <n v="399"/>
    <n v="4.11522633744856E-3"/>
    <x v="5"/>
    <n v="2.4630541871921183E-3"/>
    <n v="2.0242914979757085E-3"/>
  </r>
  <r>
    <n v="776"/>
    <x v="238"/>
    <x v="7"/>
    <x v="0"/>
    <n v="17"/>
    <x v="6"/>
    <x v="4"/>
    <x v="3"/>
    <x v="4"/>
    <n v="399"/>
    <n v="2"/>
    <n v="798"/>
    <n v="4.048582995951417E-3"/>
    <x v="6"/>
    <n v="2.4630541871921183E-3"/>
    <n v="2.0283975659229209E-3"/>
  </r>
  <r>
    <n v="777"/>
    <x v="238"/>
    <x v="7"/>
    <x v="0"/>
    <n v="4"/>
    <x v="12"/>
    <x v="7"/>
    <x v="1"/>
    <x v="4"/>
    <n v="399"/>
    <n v="3"/>
    <n v="1197"/>
    <n v="4.048582995951417E-3"/>
    <x v="9"/>
    <n v="2.4630541871921183E-3"/>
    <n v="1.9417475728155339E-3"/>
  </r>
  <r>
    <n v="778"/>
    <x v="238"/>
    <x v="7"/>
    <x v="0"/>
    <n v="2"/>
    <x v="18"/>
    <x v="1"/>
    <x v="1"/>
    <x v="1"/>
    <n v="289"/>
    <n v="5"/>
    <n v="1445"/>
    <n v="3.7313432835820895E-3"/>
    <x v="2"/>
    <n v="2.617801047120419E-3"/>
    <n v="1.9417475728155339E-3"/>
  </r>
  <r>
    <n v="779"/>
    <x v="238"/>
    <x v="7"/>
    <x v="0"/>
    <n v="14"/>
    <x v="7"/>
    <x v="6"/>
    <x v="0"/>
    <x v="1"/>
    <n v="289"/>
    <n v="6"/>
    <n v="1734"/>
    <n v="4.11522633744856E-3"/>
    <x v="7"/>
    <n v="2.617801047120419E-3"/>
    <n v="2.0242914979757085E-3"/>
  </r>
  <r>
    <n v="780"/>
    <x v="238"/>
    <x v="7"/>
    <x v="0"/>
    <n v="7"/>
    <x v="17"/>
    <x v="2"/>
    <x v="2"/>
    <x v="4"/>
    <n v="399"/>
    <n v="8"/>
    <n v="3192"/>
    <n v="4.4843049327354259E-3"/>
    <x v="14"/>
    <n v="2.4630541871921183E-3"/>
    <n v="2.008032128514056E-3"/>
  </r>
  <r>
    <n v="781"/>
    <x v="239"/>
    <x v="7"/>
    <x v="0"/>
    <n v="11"/>
    <x v="0"/>
    <x v="6"/>
    <x v="0"/>
    <x v="3"/>
    <n v="69"/>
    <n v="6"/>
    <n v="414"/>
    <n v="4.11522633744856E-3"/>
    <x v="0"/>
    <n v="2.6041666666666665E-3"/>
    <n v="2.0242914979757085E-3"/>
  </r>
  <r>
    <n v="782"/>
    <x v="240"/>
    <x v="7"/>
    <x v="0"/>
    <n v="1"/>
    <x v="1"/>
    <x v="1"/>
    <x v="1"/>
    <x v="2"/>
    <n v="159"/>
    <n v="9"/>
    <n v="1431"/>
    <n v="3.7313432835820895E-3"/>
    <x v="1"/>
    <n v="2.4509803921568627E-3"/>
    <n v="1.9417475728155339E-3"/>
  </r>
  <r>
    <n v="783"/>
    <x v="240"/>
    <x v="7"/>
    <x v="0"/>
    <n v="8"/>
    <x v="10"/>
    <x v="2"/>
    <x v="2"/>
    <x v="4"/>
    <n v="399"/>
    <n v="3"/>
    <n v="1197"/>
    <n v="4.4843049327354259E-3"/>
    <x v="9"/>
    <n v="2.4630541871921183E-3"/>
    <n v="2.008032128514056E-3"/>
  </r>
  <r>
    <n v="784"/>
    <x v="240"/>
    <x v="7"/>
    <x v="0"/>
    <n v="2"/>
    <x v="18"/>
    <x v="1"/>
    <x v="1"/>
    <x v="0"/>
    <n v="199"/>
    <n v="5"/>
    <n v="995"/>
    <n v="3.7313432835820895E-3"/>
    <x v="2"/>
    <n v="2.3809523809523812E-3"/>
    <n v="1.9417475728155339E-3"/>
  </r>
  <r>
    <n v="785"/>
    <x v="240"/>
    <x v="7"/>
    <x v="0"/>
    <n v="5"/>
    <x v="15"/>
    <x v="7"/>
    <x v="1"/>
    <x v="4"/>
    <n v="399"/>
    <n v="6"/>
    <n v="2394"/>
    <n v="4.048582995951417E-3"/>
    <x v="12"/>
    <n v="2.4630541871921183E-3"/>
    <n v="1.9417475728155339E-3"/>
  </r>
  <r>
    <n v="786"/>
    <x v="240"/>
    <x v="7"/>
    <x v="0"/>
    <n v="4"/>
    <x v="12"/>
    <x v="7"/>
    <x v="1"/>
    <x v="1"/>
    <n v="289"/>
    <n v="6"/>
    <n v="1734"/>
    <n v="4.048582995951417E-3"/>
    <x v="9"/>
    <n v="2.617801047120419E-3"/>
    <n v="1.9417475728155339E-3"/>
  </r>
  <r>
    <n v="787"/>
    <x v="241"/>
    <x v="7"/>
    <x v="0"/>
    <n v="14"/>
    <x v="7"/>
    <x v="0"/>
    <x v="0"/>
    <x v="3"/>
    <n v="69"/>
    <n v="1"/>
    <n v="69"/>
    <n v="3.9840637450199202E-3"/>
    <x v="7"/>
    <n v="2.6041666666666665E-3"/>
    <n v="2.0242914979757085E-3"/>
  </r>
  <r>
    <n v="788"/>
    <x v="241"/>
    <x v="7"/>
    <x v="0"/>
    <n v="14"/>
    <x v="7"/>
    <x v="6"/>
    <x v="0"/>
    <x v="0"/>
    <n v="199"/>
    <n v="6"/>
    <n v="1194"/>
    <n v="4.11522633744856E-3"/>
    <x v="7"/>
    <n v="2.3809523809523812E-3"/>
    <n v="2.0242914979757085E-3"/>
  </r>
  <r>
    <n v="789"/>
    <x v="241"/>
    <x v="7"/>
    <x v="0"/>
    <n v="6"/>
    <x v="11"/>
    <x v="5"/>
    <x v="2"/>
    <x v="2"/>
    <n v="159"/>
    <n v="8"/>
    <n v="1272"/>
    <n v="3.6363636363636364E-3"/>
    <x v="8"/>
    <n v="2.4509803921568627E-3"/>
    <n v="2.008032128514056E-3"/>
  </r>
  <r>
    <n v="790"/>
    <x v="241"/>
    <x v="7"/>
    <x v="0"/>
    <n v="13"/>
    <x v="5"/>
    <x v="6"/>
    <x v="0"/>
    <x v="2"/>
    <n v="159"/>
    <n v="8"/>
    <n v="1272"/>
    <n v="4.11522633744856E-3"/>
    <x v="5"/>
    <n v="2.4509803921568627E-3"/>
    <n v="2.0242914979757085E-3"/>
  </r>
  <r>
    <n v="791"/>
    <x v="242"/>
    <x v="7"/>
    <x v="0"/>
    <n v="18"/>
    <x v="3"/>
    <x v="3"/>
    <x v="3"/>
    <x v="4"/>
    <n v="399"/>
    <n v="3"/>
    <n v="1197"/>
    <n v="4.0650406504065045E-3"/>
    <x v="3"/>
    <n v="2.4630541871921183E-3"/>
    <n v="2.0283975659229209E-3"/>
  </r>
  <r>
    <n v="792"/>
    <x v="242"/>
    <x v="7"/>
    <x v="0"/>
    <n v="16"/>
    <x v="4"/>
    <x v="3"/>
    <x v="3"/>
    <x v="2"/>
    <n v="159"/>
    <n v="9"/>
    <n v="1431"/>
    <n v="4.0650406504065045E-3"/>
    <x v="4"/>
    <n v="2.4509803921568627E-3"/>
    <n v="2.0283975659229209E-3"/>
  </r>
  <r>
    <n v="793"/>
    <x v="243"/>
    <x v="8"/>
    <x v="0"/>
    <n v="10"/>
    <x v="14"/>
    <x v="5"/>
    <x v="2"/>
    <x v="4"/>
    <n v="399"/>
    <n v="3"/>
    <n v="1197"/>
    <n v="3.6363636363636364E-3"/>
    <x v="11"/>
    <n v="2.4630541871921183E-3"/>
    <n v="2.008032128514056E-3"/>
  </r>
  <r>
    <n v="794"/>
    <x v="243"/>
    <x v="8"/>
    <x v="0"/>
    <n v="11"/>
    <x v="0"/>
    <x v="0"/>
    <x v="0"/>
    <x v="0"/>
    <n v="199"/>
    <n v="8"/>
    <n v="1592"/>
    <n v="3.9840637450199202E-3"/>
    <x v="0"/>
    <n v="2.3809523809523812E-3"/>
    <n v="2.0242914979757085E-3"/>
  </r>
  <r>
    <n v="795"/>
    <x v="243"/>
    <x v="8"/>
    <x v="0"/>
    <n v="13"/>
    <x v="5"/>
    <x v="6"/>
    <x v="0"/>
    <x v="0"/>
    <n v="199"/>
    <n v="9"/>
    <n v="1791"/>
    <n v="4.11522633744856E-3"/>
    <x v="5"/>
    <n v="2.3809523809523812E-3"/>
    <n v="2.0242914979757085E-3"/>
  </r>
  <r>
    <n v="796"/>
    <x v="243"/>
    <x v="8"/>
    <x v="0"/>
    <n v="18"/>
    <x v="3"/>
    <x v="4"/>
    <x v="3"/>
    <x v="1"/>
    <n v="289"/>
    <n v="4"/>
    <n v="1156"/>
    <n v="4.048582995951417E-3"/>
    <x v="3"/>
    <n v="2.617801047120419E-3"/>
    <n v="2.0283975659229209E-3"/>
  </r>
  <r>
    <n v="797"/>
    <x v="244"/>
    <x v="8"/>
    <x v="0"/>
    <n v="4"/>
    <x v="12"/>
    <x v="7"/>
    <x v="1"/>
    <x v="3"/>
    <n v="69"/>
    <n v="2"/>
    <n v="138"/>
    <n v="4.048582995951417E-3"/>
    <x v="9"/>
    <n v="2.6041666666666665E-3"/>
    <n v="1.9417475728155339E-3"/>
  </r>
  <r>
    <n v="798"/>
    <x v="244"/>
    <x v="8"/>
    <x v="0"/>
    <n v="20"/>
    <x v="8"/>
    <x v="4"/>
    <x v="3"/>
    <x v="3"/>
    <n v="69"/>
    <n v="6"/>
    <n v="414"/>
    <n v="4.048582995951417E-3"/>
    <x v="8"/>
    <n v="2.6041666666666665E-3"/>
    <n v="2.0283975659229209E-3"/>
  </r>
  <r>
    <n v="799"/>
    <x v="245"/>
    <x v="8"/>
    <x v="0"/>
    <n v="16"/>
    <x v="4"/>
    <x v="4"/>
    <x v="3"/>
    <x v="4"/>
    <n v="399"/>
    <n v="5"/>
    <n v="1995"/>
    <n v="4.048582995951417E-3"/>
    <x v="4"/>
    <n v="2.4630541871921183E-3"/>
    <n v="2.0283975659229209E-3"/>
  </r>
  <r>
    <n v="800"/>
    <x v="245"/>
    <x v="8"/>
    <x v="0"/>
    <n v="3"/>
    <x v="9"/>
    <x v="7"/>
    <x v="1"/>
    <x v="2"/>
    <n v="159"/>
    <n v="4"/>
    <n v="636"/>
    <n v="4.048582995951417E-3"/>
    <x v="4"/>
    <n v="2.4509803921568627E-3"/>
    <n v="1.9417475728155339E-3"/>
  </r>
  <r>
    <n v="801"/>
    <x v="245"/>
    <x v="8"/>
    <x v="0"/>
    <n v="10"/>
    <x v="14"/>
    <x v="5"/>
    <x v="2"/>
    <x v="1"/>
    <n v="289"/>
    <n v="7"/>
    <n v="2023"/>
    <n v="3.6363636363636364E-3"/>
    <x v="11"/>
    <n v="2.617801047120419E-3"/>
    <n v="2.008032128514056E-3"/>
  </r>
  <r>
    <n v="802"/>
    <x v="245"/>
    <x v="8"/>
    <x v="0"/>
    <n v="6"/>
    <x v="11"/>
    <x v="5"/>
    <x v="2"/>
    <x v="4"/>
    <n v="399"/>
    <n v="8"/>
    <n v="3192"/>
    <n v="3.6363636363636364E-3"/>
    <x v="8"/>
    <n v="2.4630541871921183E-3"/>
    <n v="2.008032128514056E-3"/>
  </r>
  <r>
    <n v="803"/>
    <x v="245"/>
    <x v="8"/>
    <x v="0"/>
    <n v="17"/>
    <x v="6"/>
    <x v="4"/>
    <x v="3"/>
    <x v="0"/>
    <n v="199"/>
    <n v="5"/>
    <n v="995"/>
    <n v="4.048582995951417E-3"/>
    <x v="6"/>
    <n v="2.3809523809523812E-3"/>
    <n v="2.0283975659229209E-3"/>
  </r>
  <r>
    <n v="804"/>
    <x v="246"/>
    <x v="8"/>
    <x v="0"/>
    <n v="16"/>
    <x v="4"/>
    <x v="3"/>
    <x v="3"/>
    <x v="3"/>
    <n v="69"/>
    <n v="1"/>
    <n v="69"/>
    <n v="4.0650406504065045E-3"/>
    <x v="4"/>
    <n v="2.6041666666666665E-3"/>
    <n v="2.0283975659229209E-3"/>
  </r>
  <r>
    <n v="805"/>
    <x v="247"/>
    <x v="8"/>
    <x v="0"/>
    <n v="19"/>
    <x v="13"/>
    <x v="4"/>
    <x v="3"/>
    <x v="4"/>
    <n v="399"/>
    <n v="7"/>
    <n v="2793"/>
    <n v="4.048582995951417E-3"/>
    <x v="10"/>
    <n v="2.4630541871921183E-3"/>
    <n v="2.0283975659229209E-3"/>
  </r>
  <r>
    <n v="806"/>
    <x v="247"/>
    <x v="8"/>
    <x v="0"/>
    <n v="5"/>
    <x v="15"/>
    <x v="1"/>
    <x v="1"/>
    <x v="4"/>
    <n v="399"/>
    <n v="6"/>
    <n v="2394"/>
    <n v="3.7313432835820895E-3"/>
    <x v="12"/>
    <n v="2.4630541871921183E-3"/>
    <n v="1.9417475728155339E-3"/>
  </r>
  <r>
    <n v="807"/>
    <x v="247"/>
    <x v="8"/>
    <x v="0"/>
    <n v="11"/>
    <x v="0"/>
    <x v="0"/>
    <x v="0"/>
    <x v="2"/>
    <n v="159"/>
    <n v="5"/>
    <n v="795"/>
    <n v="3.9840637450199202E-3"/>
    <x v="0"/>
    <n v="2.4509803921568627E-3"/>
    <n v="2.0242914979757085E-3"/>
  </r>
  <r>
    <n v="808"/>
    <x v="248"/>
    <x v="8"/>
    <x v="0"/>
    <n v="13"/>
    <x v="5"/>
    <x v="6"/>
    <x v="0"/>
    <x v="3"/>
    <n v="69"/>
    <n v="5"/>
    <n v="345"/>
    <n v="4.11522633744856E-3"/>
    <x v="5"/>
    <n v="2.6041666666666665E-3"/>
    <n v="2.0242914979757085E-3"/>
  </r>
  <r>
    <n v="809"/>
    <x v="248"/>
    <x v="8"/>
    <x v="0"/>
    <n v="19"/>
    <x v="13"/>
    <x v="3"/>
    <x v="3"/>
    <x v="0"/>
    <n v="199"/>
    <n v="9"/>
    <n v="1791"/>
    <n v="4.0650406504065045E-3"/>
    <x v="10"/>
    <n v="2.3809523809523812E-3"/>
    <n v="2.0283975659229209E-3"/>
  </r>
  <r>
    <n v="810"/>
    <x v="248"/>
    <x v="8"/>
    <x v="0"/>
    <n v="15"/>
    <x v="19"/>
    <x v="0"/>
    <x v="0"/>
    <x v="3"/>
    <n v="69"/>
    <n v="5"/>
    <n v="345"/>
    <n v="3.9840637450199202E-3"/>
    <x v="1"/>
    <n v="2.6041666666666665E-3"/>
    <n v="2.0242914979757085E-3"/>
  </r>
  <r>
    <n v="811"/>
    <x v="248"/>
    <x v="8"/>
    <x v="0"/>
    <n v="14"/>
    <x v="7"/>
    <x v="0"/>
    <x v="0"/>
    <x v="3"/>
    <n v="69"/>
    <n v="9"/>
    <n v="621"/>
    <n v="3.9840637450199202E-3"/>
    <x v="7"/>
    <n v="2.6041666666666665E-3"/>
    <n v="2.0242914979757085E-3"/>
  </r>
  <r>
    <n v="812"/>
    <x v="249"/>
    <x v="8"/>
    <x v="0"/>
    <n v="16"/>
    <x v="4"/>
    <x v="4"/>
    <x v="3"/>
    <x v="4"/>
    <n v="399"/>
    <n v="1"/>
    <n v="399"/>
    <n v="4.048582995951417E-3"/>
    <x v="4"/>
    <n v="2.4630541871921183E-3"/>
    <n v="2.0283975659229209E-3"/>
  </r>
  <r>
    <n v="813"/>
    <x v="250"/>
    <x v="8"/>
    <x v="0"/>
    <n v="16"/>
    <x v="4"/>
    <x v="4"/>
    <x v="3"/>
    <x v="2"/>
    <n v="159"/>
    <n v="8"/>
    <n v="1272"/>
    <n v="4.048582995951417E-3"/>
    <x v="4"/>
    <n v="2.4509803921568627E-3"/>
    <n v="2.0283975659229209E-3"/>
  </r>
  <r>
    <n v="814"/>
    <x v="250"/>
    <x v="8"/>
    <x v="0"/>
    <n v="16"/>
    <x v="4"/>
    <x v="3"/>
    <x v="3"/>
    <x v="2"/>
    <n v="159"/>
    <n v="4"/>
    <n v="636"/>
    <n v="4.0650406504065045E-3"/>
    <x v="4"/>
    <n v="2.4509803921568627E-3"/>
    <n v="2.0283975659229209E-3"/>
  </r>
  <r>
    <n v="815"/>
    <x v="250"/>
    <x v="8"/>
    <x v="0"/>
    <n v="3"/>
    <x v="9"/>
    <x v="1"/>
    <x v="1"/>
    <x v="2"/>
    <n v="159"/>
    <n v="8"/>
    <n v="1272"/>
    <n v="3.7313432835820895E-3"/>
    <x v="4"/>
    <n v="2.4509803921568627E-3"/>
    <n v="1.9417475728155339E-3"/>
  </r>
  <r>
    <n v="816"/>
    <x v="250"/>
    <x v="8"/>
    <x v="0"/>
    <n v="15"/>
    <x v="19"/>
    <x v="6"/>
    <x v="0"/>
    <x v="4"/>
    <n v="399"/>
    <n v="4"/>
    <n v="1596"/>
    <n v="4.11522633744856E-3"/>
    <x v="1"/>
    <n v="2.4630541871921183E-3"/>
    <n v="2.0242914979757085E-3"/>
  </r>
  <r>
    <n v="817"/>
    <x v="250"/>
    <x v="8"/>
    <x v="0"/>
    <n v="20"/>
    <x v="8"/>
    <x v="3"/>
    <x v="3"/>
    <x v="3"/>
    <n v="69"/>
    <n v="5"/>
    <n v="345"/>
    <n v="4.0650406504065045E-3"/>
    <x v="8"/>
    <n v="2.6041666666666665E-3"/>
    <n v="2.0283975659229209E-3"/>
  </r>
  <r>
    <n v="818"/>
    <x v="251"/>
    <x v="8"/>
    <x v="0"/>
    <n v="13"/>
    <x v="5"/>
    <x v="0"/>
    <x v="0"/>
    <x v="4"/>
    <n v="399"/>
    <n v="3"/>
    <n v="1197"/>
    <n v="3.9840637450199202E-3"/>
    <x v="5"/>
    <n v="2.4630541871921183E-3"/>
    <n v="2.0242914979757085E-3"/>
  </r>
  <r>
    <n v="819"/>
    <x v="251"/>
    <x v="8"/>
    <x v="0"/>
    <n v="6"/>
    <x v="11"/>
    <x v="2"/>
    <x v="2"/>
    <x v="1"/>
    <n v="289"/>
    <n v="0"/>
    <n v="0"/>
    <n v="4.4843049327354259E-3"/>
    <x v="8"/>
    <n v="2.617801047120419E-3"/>
    <n v="2.008032128514056E-3"/>
  </r>
  <r>
    <n v="820"/>
    <x v="252"/>
    <x v="8"/>
    <x v="0"/>
    <n v="11"/>
    <x v="0"/>
    <x v="6"/>
    <x v="0"/>
    <x v="2"/>
    <n v="159"/>
    <n v="4"/>
    <n v="636"/>
    <n v="4.11522633744856E-3"/>
    <x v="0"/>
    <n v="2.4509803921568627E-3"/>
    <n v="2.0242914979757085E-3"/>
  </r>
  <r>
    <n v="821"/>
    <x v="252"/>
    <x v="8"/>
    <x v="0"/>
    <n v="12"/>
    <x v="16"/>
    <x v="0"/>
    <x v="0"/>
    <x v="2"/>
    <n v="159"/>
    <n v="4"/>
    <n v="636"/>
    <n v="3.9840637450199202E-3"/>
    <x v="13"/>
    <n v="2.4509803921568627E-3"/>
    <n v="2.0242914979757085E-3"/>
  </r>
  <r>
    <n v="822"/>
    <x v="252"/>
    <x v="8"/>
    <x v="0"/>
    <n v="19"/>
    <x v="13"/>
    <x v="3"/>
    <x v="3"/>
    <x v="4"/>
    <n v="399"/>
    <n v="4"/>
    <n v="1596"/>
    <n v="4.0650406504065045E-3"/>
    <x v="10"/>
    <n v="2.4630541871921183E-3"/>
    <n v="2.0283975659229209E-3"/>
  </r>
  <r>
    <n v="823"/>
    <x v="252"/>
    <x v="8"/>
    <x v="0"/>
    <n v="11"/>
    <x v="0"/>
    <x v="6"/>
    <x v="0"/>
    <x v="3"/>
    <n v="69"/>
    <n v="8"/>
    <n v="552"/>
    <n v="4.11522633744856E-3"/>
    <x v="0"/>
    <n v="2.6041666666666665E-3"/>
    <n v="2.0242914979757085E-3"/>
  </r>
  <r>
    <n v="824"/>
    <x v="252"/>
    <x v="8"/>
    <x v="0"/>
    <n v="8"/>
    <x v="10"/>
    <x v="2"/>
    <x v="2"/>
    <x v="1"/>
    <n v="289"/>
    <n v="0"/>
    <n v="0"/>
    <n v="4.4843049327354259E-3"/>
    <x v="9"/>
    <n v="2.617801047120419E-3"/>
    <n v="2.008032128514056E-3"/>
  </r>
  <r>
    <n v="825"/>
    <x v="253"/>
    <x v="8"/>
    <x v="0"/>
    <n v="20"/>
    <x v="8"/>
    <x v="4"/>
    <x v="3"/>
    <x v="4"/>
    <n v="399"/>
    <n v="9"/>
    <n v="3591"/>
    <n v="4.048582995951417E-3"/>
    <x v="8"/>
    <n v="2.4630541871921183E-3"/>
    <n v="2.0283975659229209E-3"/>
  </r>
  <r>
    <n v="826"/>
    <x v="253"/>
    <x v="8"/>
    <x v="0"/>
    <n v="15"/>
    <x v="19"/>
    <x v="6"/>
    <x v="0"/>
    <x v="1"/>
    <n v="289"/>
    <n v="1"/>
    <n v="289"/>
    <n v="4.11522633744856E-3"/>
    <x v="1"/>
    <n v="2.617801047120419E-3"/>
    <n v="2.0242914979757085E-3"/>
  </r>
  <r>
    <n v="827"/>
    <x v="253"/>
    <x v="8"/>
    <x v="0"/>
    <n v="1"/>
    <x v="1"/>
    <x v="1"/>
    <x v="1"/>
    <x v="2"/>
    <n v="159"/>
    <n v="3"/>
    <n v="477"/>
    <n v="3.7313432835820895E-3"/>
    <x v="1"/>
    <n v="2.4509803921568627E-3"/>
    <n v="1.9417475728155339E-3"/>
  </r>
  <r>
    <n v="828"/>
    <x v="254"/>
    <x v="8"/>
    <x v="0"/>
    <n v="5"/>
    <x v="15"/>
    <x v="1"/>
    <x v="1"/>
    <x v="0"/>
    <n v="199"/>
    <n v="3"/>
    <n v="597"/>
    <n v="3.7313432835820895E-3"/>
    <x v="12"/>
    <n v="2.3809523809523812E-3"/>
    <n v="1.9417475728155339E-3"/>
  </r>
  <r>
    <n v="829"/>
    <x v="254"/>
    <x v="8"/>
    <x v="0"/>
    <n v="14"/>
    <x v="7"/>
    <x v="0"/>
    <x v="0"/>
    <x v="3"/>
    <n v="69"/>
    <n v="4"/>
    <n v="276"/>
    <n v="3.9840637450199202E-3"/>
    <x v="7"/>
    <n v="2.6041666666666665E-3"/>
    <n v="2.0242914979757085E-3"/>
  </r>
  <r>
    <n v="830"/>
    <x v="255"/>
    <x v="8"/>
    <x v="0"/>
    <n v="1"/>
    <x v="1"/>
    <x v="1"/>
    <x v="1"/>
    <x v="4"/>
    <n v="399"/>
    <n v="6"/>
    <n v="2394"/>
    <n v="3.7313432835820895E-3"/>
    <x v="1"/>
    <n v="2.4630541871921183E-3"/>
    <n v="1.9417475728155339E-3"/>
  </r>
  <r>
    <n v="831"/>
    <x v="256"/>
    <x v="8"/>
    <x v="0"/>
    <n v="1"/>
    <x v="1"/>
    <x v="1"/>
    <x v="1"/>
    <x v="0"/>
    <n v="199"/>
    <n v="1"/>
    <n v="199"/>
    <n v="3.7313432835820895E-3"/>
    <x v="1"/>
    <n v="2.3809523809523812E-3"/>
    <n v="1.9417475728155339E-3"/>
  </r>
  <r>
    <n v="832"/>
    <x v="256"/>
    <x v="8"/>
    <x v="0"/>
    <n v="3"/>
    <x v="9"/>
    <x v="7"/>
    <x v="1"/>
    <x v="1"/>
    <n v="289"/>
    <n v="1"/>
    <n v="289"/>
    <n v="4.048582995951417E-3"/>
    <x v="4"/>
    <n v="2.617801047120419E-3"/>
    <n v="1.9417475728155339E-3"/>
  </r>
  <r>
    <n v="833"/>
    <x v="257"/>
    <x v="8"/>
    <x v="0"/>
    <n v="16"/>
    <x v="4"/>
    <x v="4"/>
    <x v="3"/>
    <x v="4"/>
    <n v="399"/>
    <n v="9"/>
    <n v="3591"/>
    <n v="4.048582995951417E-3"/>
    <x v="4"/>
    <n v="2.4630541871921183E-3"/>
    <n v="2.0283975659229209E-3"/>
  </r>
  <r>
    <n v="834"/>
    <x v="257"/>
    <x v="8"/>
    <x v="0"/>
    <n v="6"/>
    <x v="11"/>
    <x v="5"/>
    <x v="2"/>
    <x v="3"/>
    <n v="69"/>
    <n v="6"/>
    <n v="414"/>
    <n v="3.6363636363636364E-3"/>
    <x v="8"/>
    <n v="2.6041666666666665E-3"/>
    <n v="2.008032128514056E-3"/>
  </r>
  <r>
    <n v="835"/>
    <x v="257"/>
    <x v="8"/>
    <x v="0"/>
    <n v="19"/>
    <x v="13"/>
    <x v="4"/>
    <x v="3"/>
    <x v="4"/>
    <n v="399"/>
    <n v="2"/>
    <n v="798"/>
    <n v="4.048582995951417E-3"/>
    <x v="10"/>
    <n v="2.4630541871921183E-3"/>
    <n v="2.0283975659229209E-3"/>
  </r>
  <r>
    <n v="836"/>
    <x v="258"/>
    <x v="8"/>
    <x v="0"/>
    <n v="5"/>
    <x v="15"/>
    <x v="1"/>
    <x v="1"/>
    <x v="3"/>
    <n v="69"/>
    <n v="6"/>
    <n v="414"/>
    <n v="3.7313432835820895E-3"/>
    <x v="12"/>
    <n v="2.6041666666666665E-3"/>
    <n v="1.9417475728155339E-3"/>
  </r>
  <r>
    <n v="837"/>
    <x v="259"/>
    <x v="8"/>
    <x v="0"/>
    <n v="3"/>
    <x v="9"/>
    <x v="7"/>
    <x v="1"/>
    <x v="0"/>
    <n v="199"/>
    <n v="6"/>
    <n v="1194"/>
    <n v="4.048582995951417E-3"/>
    <x v="4"/>
    <n v="2.3809523809523812E-3"/>
    <n v="1.9417475728155339E-3"/>
  </r>
  <r>
    <n v="838"/>
    <x v="260"/>
    <x v="8"/>
    <x v="0"/>
    <n v="7"/>
    <x v="17"/>
    <x v="5"/>
    <x v="2"/>
    <x v="4"/>
    <n v="399"/>
    <n v="3"/>
    <n v="1197"/>
    <n v="3.6363636363636364E-3"/>
    <x v="14"/>
    <n v="2.4630541871921183E-3"/>
    <n v="2.008032128514056E-3"/>
  </r>
  <r>
    <n v="839"/>
    <x v="261"/>
    <x v="8"/>
    <x v="0"/>
    <n v="20"/>
    <x v="8"/>
    <x v="4"/>
    <x v="3"/>
    <x v="1"/>
    <n v="289"/>
    <n v="4"/>
    <n v="1156"/>
    <n v="4.048582995951417E-3"/>
    <x v="8"/>
    <n v="2.617801047120419E-3"/>
    <n v="2.0283975659229209E-3"/>
  </r>
  <r>
    <n v="840"/>
    <x v="262"/>
    <x v="8"/>
    <x v="0"/>
    <n v="6"/>
    <x v="11"/>
    <x v="5"/>
    <x v="2"/>
    <x v="2"/>
    <n v="159"/>
    <n v="8"/>
    <n v="1272"/>
    <n v="3.6363636363636364E-3"/>
    <x v="8"/>
    <n v="2.4509803921568627E-3"/>
    <n v="2.008032128514056E-3"/>
  </r>
  <r>
    <n v="841"/>
    <x v="262"/>
    <x v="8"/>
    <x v="0"/>
    <n v="7"/>
    <x v="17"/>
    <x v="2"/>
    <x v="2"/>
    <x v="1"/>
    <n v="289"/>
    <n v="2"/>
    <n v="578"/>
    <n v="4.4843049327354259E-3"/>
    <x v="14"/>
    <n v="2.617801047120419E-3"/>
    <n v="2.008032128514056E-3"/>
  </r>
  <r>
    <n v="842"/>
    <x v="262"/>
    <x v="8"/>
    <x v="0"/>
    <n v="12"/>
    <x v="16"/>
    <x v="6"/>
    <x v="0"/>
    <x v="0"/>
    <n v="199"/>
    <n v="4"/>
    <n v="796"/>
    <n v="4.11522633744856E-3"/>
    <x v="13"/>
    <n v="2.3809523809523812E-3"/>
    <n v="2.0242914979757085E-3"/>
  </r>
  <r>
    <n v="843"/>
    <x v="262"/>
    <x v="8"/>
    <x v="0"/>
    <n v="4"/>
    <x v="12"/>
    <x v="1"/>
    <x v="1"/>
    <x v="0"/>
    <n v="199"/>
    <n v="7"/>
    <n v="1393"/>
    <n v="3.7313432835820895E-3"/>
    <x v="9"/>
    <n v="2.3809523809523812E-3"/>
    <n v="1.9417475728155339E-3"/>
  </r>
  <r>
    <n v="844"/>
    <x v="263"/>
    <x v="8"/>
    <x v="0"/>
    <n v="11"/>
    <x v="0"/>
    <x v="0"/>
    <x v="0"/>
    <x v="1"/>
    <n v="289"/>
    <n v="6"/>
    <n v="1734"/>
    <n v="3.9840637450199202E-3"/>
    <x v="0"/>
    <n v="2.617801047120419E-3"/>
    <n v="2.0242914979757085E-3"/>
  </r>
  <r>
    <n v="845"/>
    <x v="263"/>
    <x v="8"/>
    <x v="0"/>
    <n v="8"/>
    <x v="10"/>
    <x v="5"/>
    <x v="2"/>
    <x v="2"/>
    <n v="159"/>
    <n v="7"/>
    <n v="1113"/>
    <n v="3.6363636363636364E-3"/>
    <x v="9"/>
    <n v="2.4509803921568627E-3"/>
    <n v="2.008032128514056E-3"/>
  </r>
  <r>
    <n v="846"/>
    <x v="264"/>
    <x v="8"/>
    <x v="0"/>
    <n v="8"/>
    <x v="10"/>
    <x v="5"/>
    <x v="2"/>
    <x v="0"/>
    <n v="199"/>
    <n v="8"/>
    <n v="1592"/>
    <n v="3.6363636363636364E-3"/>
    <x v="9"/>
    <n v="2.3809523809523812E-3"/>
    <n v="2.008032128514056E-3"/>
  </r>
  <r>
    <n v="847"/>
    <x v="264"/>
    <x v="8"/>
    <x v="0"/>
    <n v="5"/>
    <x v="15"/>
    <x v="1"/>
    <x v="1"/>
    <x v="2"/>
    <n v="159"/>
    <n v="0"/>
    <n v="0"/>
    <n v="3.7313432835820895E-3"/>
    <x v="12"/>
    <n v="2.4509803921568627E-3"/>
    <n v="1.9417475728155339E-3"/>
  </r>
  <r>
    <n v="848"/>
    <x v="264"/>
    <x v="8"/>
    <x v="0"/>
    <n v="15"/>
    <x v="19"/>
    <x v="0"/>
    <x v="0"/>
    <x v="1"/>
    <n v="289"/>
    <n v="3"/>
    <n v="867"/>
    <n v="3.9840637450199202E-3"/>
    <x v="1"/>
    <n v="2.617801047120419E-3"/>
    <n v="2.0242914979757085E-3"/>
  </r>
  <r>
    <n v="849"/>
    <x v="264"/>
    <x v="8"/>
    <x v="0"/>
    <n v="4"/>
    <x v="12"/>
    <x v="1"/>
    <x v="1"/>
    <x v="0"/>
    <n v="199"/>
    <n v="8"/>
    <n v="1592"/>
    <n v="3.7313432835820895E-3"/>
    <x v="9"/>
    <n v="2.3809523809523812E-3"/>
    <n v="1.9417475728155339E-3"/>
  </r>
  <r>
    <n v="850"/>
    <x v="264"/>
    <x v="8"/>
    <x v="0"/>
    <n v="10"/>
    <x v="14"/>
    <x v="5"/>
    <x v="2"/>
    <x v="1"/>
    <n v="289"/>
    <n v="0"/>
    <n v="0"/>
    <n v="3.6363636363636364E-3"/>
    <x v="11"/>
    <n v="2.617801047120419E-3"/>
    <n v="2.008032128514056E-3"/>
  </r>
  <r>
    <n v="851"/>
    <x v="264"/>
    <x v="8"/>
    <x v="0"/>
    <n v="17"/>
    <x v="6"/>
    <x v="3"/>
    <x v="3"/>
    <x v="1"/>
    <n v="289"/>
    <n v="0"/>
    <n v="0"/>
    <n v="4.0650406504065045E-3"/>
    <x v="6"/>
    <n v="2.617801047120419E-3"/>
    <n v="2.0283975659229209E-3"/>
  </r>
  <r>
    <n v="852"/>
    <x v="264"/>
    <x v="8"/>
    <x v="0"/>
    <n v="6"/>
    <x v="11"/>
    <x v="5"/>
    <x v="2"/>
    <x v="4"/>
    <n v="399"/>
    <n v="9"/>
    <n v="3591"/>
    <n v="3.6363636363636364E-3"/>
    <x v="8"/>
    <n v="2.4630541871921183E-3"/>
    <n v="2.008032128514056E-3"/>
  </r>
  <r>
    <n v="853"/>
    <x v="264"/>
    <x v="8"/>
    <x v="0"/>
    <n v="14"/>
    <x v="7"/>
    <x v="6"/>
    <x v="0"/>
    <x v="4"/>
    <n v="399"/>
    <n v="4"/>
    <n v="1596"/>
    <n v="4.11522633744856E-3"/>
    <x v="7"/>
    <n v="2.4630541871921183E-3"/>
    <n v="2.0242914979757085E-3"/>
  </r>
  <r>
    <n v="854"/>
    <x v="264"/>
    <x v="8"/>
    <x v="0"/>
    <n v="7"/>
    <x v="17"/>
    <x v="2"/>
    <x v="2"/>
    <x v="0"/>
    <n v="199"/>
    <n v="5"/>
    <n v="995"/>
    <n v="4.4843049327354259E-3"/>
    <x v="14"/>
    <n v="2.3809523809523812E-3"/>
    <n v="2.008032128514056E-3"/>
  </r>
  <r>
    <n v="855"/>
    <x v="264"/>
    <x v="8"/>
    <x v="0"/>
    <n v="9"/>
    <x v="2"/>
    <x v="2"/>
    <x v="2"/>
    <x v="1"/>
    <n v="289"/>
    <n v="7"/>
    <n v="2023"/>
    <n v="4.4843049327354259E-3"/>
    <x v="2"/>
    <n v="2.617801047120419E-3"/>
    <n v="2.008032128514056E-3"/>
  </r>
  <r>
    <n v="856"/>
    <x v="264"/>
    <x v="8"/>
    <x v="0"/>
    <n v="19"/>
    <x v="13"/>
    <x v="4"/>
    <x v="3"/>
    <x v="2"/>
    <n v="159"/>
    <n v="3"/>
    <n v="477"/>
    <n v="4.048582995951417E-3"/>
    <x v="10"/>
    <n v="2.4509803921568627E-3"/>
    <n v="2.0283975659229209E-3"/>
  </r>
  <r>
    <n v="857"/>
    <x v="265"/>
    <x v="8"/>
    <x v="0"/>
    <n v="19"/>
    <x v="13"/>
    <x v="3"/>
    <x v="3"/>
    <x v="1"/>
    <n v="289"/>
    <n v="8"/>
    <n v="2312"/>
    <n v="4.0650406504065045E-3"/>
    <x v="10"/>
    <n v="2.617801047120419E-3"/>
    <n v="2.0283975659229209E-3"/>
  </r>
  <r>
    <n v="858"/>
    <x v="266"/>
    <x v="8"/>
    <x v="0"/>
    <n v="17"/>
    <x v="6"/>
    <x v="3"/>
    <x v="3"/>
    <x v="3"/>
    <n v="69"/>
    <n v="5"/>
    <n v="345"/>
    <n v="4.0650406504065045E-3"/>
    <x v="6"/>
    <n v="2.6041666666666665E-3"/>
    <n v="2.0283975659229209E-3"/>
  </r>
  <r>
    <n v="859"/>
    <x v="266"/>
    <x v="8"/>
    <x v="0"/>
    <n v="19"/>
    <x v="13"/>
    <x v="4"/>
    <x v="3"/>
    <x v="1"/>
    <n v="289"/>
    <n v="4"/>
    <n v="1156"/>
    <n v="4.048582995951417E-3"/>
    <x v="10"/>
    <n v="2.617801047120419E-3"/>
    <n v="2.0283975659229209E-3"/>
  </r>
  <r>
    <n v="860"/>
    <x v="266"/>
    <x v="8"/>
    <x v="0"/>
    <n v="6"/>
    <x v="11"/>
    <x v="5"/>
    <x v="2"/>
    <x v="0"/>
    <n v="199"/>
    <n v="8"/>
    <n v="1592"/>
    <n v="3.6363636363636364E-3"/>
    <x v="8"/>
    <n v="2.3809523809523812E-3"/>
    <n v="2.008032128514056E-3"/>
  </r>
  <r>
    <n v="861"/>
    <x v="266"/>
    <x v="8"/>
    <x v="0"/>
    <n v="14"/>
    <x v="7"/>
    <x v="0"/>
    <x v="0"/>
    <x v="4"/>
    <n v="399"/>
    <n v="2"/>
    <n v="798"/>
    <n v="3.9840637450199202E-3"/>
    <x v="7"/>
    <n v="2.4630541871921183E-3"/>
    <n v="2.0242914979757085E-3"/>
  </r>
  <r>
    <n v="862"/>
    <x v="267"/>
    <x v="8"/>
    <x v="0"/>
    <n v="17"/>
    <x v="6"/>
    <x v="3"/>
    <x v="3"/>
    <x v="3"/>
    <n v="69"/>
    <n v="8"/>
    <n v="552"/>
    <n v="4.0650406504065045E-3"/>
    <x v="6"/>
    <n v="2.6041666666666665E-3"/>
    <n v="2.0283975659229209E-3"/>
  </r>
  <r>
    <n v="863"/>
    <x v="267"/>
    <x v="8"/>
    <x v="0"/>
    <n v="16"/>
    <x v="4"/>
    <x v="3"/>
    <x v="3"/>
    <x v="0"/>
    <n v="199"/>
    <n v="0"/>
    <n v="0"/>
    <n v="4.0650406504065045E-3"/>
    <x v="4"/>
    <n v="2.3809523809523812E-3"/>
    <n v="2.0283975659229209E-3"/>
  </r>
  <r>
    <n v="864"/>
    <x v="267"/>
    <x v="8"/>
    <x v="0"/>
    <n v="3"/>
    <x v="9"/>
    <x v="7"/>
    <x v="1"/>
    <x v="1"/>
    <n v="289"/>
    <n v="4"/>
    <n v="1156"/>
    <n v="4.048582995951417E-3"/>
    <x v="4"/>
    <n v="2.617801047120419E-3"/>
    <n v="1.9417475728155339E-3"/>
  </r>
  <r>
    <n v="865"/>
    <x v="268"/>
    <x v="8"/>
    <x v="0"/>
    <n v="16"/>
    <x v="4"/>
    <x v="3"/>
    <x v="3"/>
    <x v="3"/>
    <n v="69"/>
    <n v="6"/>
    <n v="414"/>
    <n v="4.0650406504065045E-3"/>
    <x v="4"/>
    <n v="2.6041666666666665E-3"/>
    <n v="2.0283975659229209E-3"/>
  </r>
  <r>
    <n v="866"/>
    <x v="268"/>
    <x v="8"/>
    <x v="0"/>
    <n v="19"/>
    <x v="13"/>
    <x v="4"/>
    <x v="3"/>
    <x v="3"/>
    <n v="69"/>
    <n v="2"/>
    <n v="138"/>
    <n v="4.048582995951417E-3"/>
    <x v="10"/>
    <n v="2.6041666666666665E-3"/>
    <n v="2.0283975659229209E-3"/>
  </r>
  <r>
    <n v="867"/>
    <x v="269"/>
    <x v="8"/>
    <x v="0"/>
    <n v="7"/>
    <x v="17"/>
    <x v="5"/>
    <x v="2"/>
    <x v="0"/>
    <n v="199"/>
    <n v="6"/>
    <n v="1194"/>
    <n v="3.6363636363636364E-3"/>
    <x v="14"/>
    <n v="2.3809523809523812E-3"/>
    <n v="2.008032128514056E-3"/>
  </r>
  <r>
    <n v="868"/>
    <x v="269"/>
    <x v="8"/>
    <x v="0"/>
    <n v="9"/>
    <x v="2"/>
    <x v="5"/>
    <x v="2"/>
    <x v="3"/>
    <n v="69"/>
    <n v="7"/>
    <n v="483"/>
    <n v="3.6363636363636364E-3"/>
    <x v="2"/>
    <n v="2.6041666666666665E-3"/>
    <n v="2.008032128514056E-3"/>
  </r>
  <r>
    <n v="869"/>
    <x v="270"/>
    <x v="8"/>
    <x v="0"/>
    <n v="14"/>
    <x v="7"/>
    <x v="6"/>
    <x v="0"/>
    <x v="4"/>
    <n v="399"/>
    <n v="3"/>
    <n v="1197"/>
    <n v="4.11522633744856E-3"/>
    <x v="7"/>
    <n v="2.4630541871921183E-3"/>
    <n v="2.0242914979757085E-3"/>
  </r>
  <r>
    <n v="870"/>
    <x v="270"/>
    <x v="8"/>
    <x v="0"/>
    <n v="3"/>
    <x v="9"/>
    <x v="7"/>
    <x v="1"/>
    <x v="2"/>
    <n v="159"/>
    <n v="5"/>
    <n v="795"/>
    <n v="4.048582995951417E-3"/>
    <x v="4"/>
    <n v="2.4509803921568627E-3"/>
    <n v="1.9417475728155339E-3"/>
  </r>
  <r>
    <n v="871"/>
    <x v="270"/>
    <x v="8"/>
    <x v="0"/>
    <n v="9"/>
    <x v="2"/>
    <x v="5"/>
    <x v="2"/>
    <x v="3"/>
    <n v="69"/>
    <n v="6"/>
    <n v="414"/>
    <n v="3.6363636363636364E-3"/>
    <x v="2"/>
    <n v="2.6041666666666665E-3"/>
    <n v="2.008032128514056E-3"/>
  </r>
  <r>
    <n v="872"/>
    <x v="270"/>
    <x v="8"/>
    <x v="0"/>
    <n v="1"/>
    <x v="1"/>
    <x v="1"/>
    <x v="1"/>
    <x v="2"/>
    <n v="159"/>
    <n v="5"/>
    <n v="795"/>
    <n v="3.7313432835820895E-3"/>
    <x v="1"/>
    <n v="2.4509803921568627E-3"/>
    <n v="1.9417475728155339E-3"/>
  </r>
  <r>
    <n v="873"/>
    <x v="271"/>
    <x v="8"/>
    <x v="0"/>
    <n v="20"/>
    <x v="8"/>
    <x v="3"/>
    <x v="3"/>
    <x v="0"/>
    <n v="199"/>
    <n v="3"/>
    <n v="597"/>
    <n v="4.0650406504065045E-3"/>
    <x v="8"/>
    <n v="2.3809523809523812E-3"/>
    <n v="2.0283975659229209E-3"/>
  </r>
  <r>
    <n v="874"/>
    <x v="271"/>
    <x v="8"/>
    <x v="0"/>
    <n v="3"/>
    <x v="9"/>
    <x v="7"/>
    <x v="1"/>
    <x v="1"/>
    <n v="289"/>
    <n v="8"/>
    <n v="2312"/>
    <n v="4.048582995951417E-3"/>
    <x v="4"/>
    <n v="2.617801047120419E-3"/>
    <n v="1.9417475728155339E-3"/>
  </r>
  <r>
    <n v="875"/>
    <x v="271"/>
    <x v="8"/>
    <x v="0"/>
    <n v="4"/>
    <x v="12"/>
    <x v="7"/>
    <x v="1"/>
    <x v="3"/>
    <n v="69"/>
    <n v="6"/>
    <n v="414"/>
    <n v="4.048582995951417E-3"/>
    <x v="9"/>
    <n v="2.6041666666666665E-3"/>
    <n v="1.9417475728155339E-3"/>
  </r>
  <r>
    <n v="876"/>
    <x v="271"/>
    <x v="8"/>
    <x v="0"/>
    <n v="7"/>
    <x v="17"/>
    <x v="5"/>
    <x v="2"/>
    <x v="1"/>
    <n v="289"/>
    <n v="0"/>
    <n v="0"/>
    <n v="3.6363636363636364E-3"/>
    <x v="14"/>
    <n v="2.617801047120419E-3"/>
    <n v="2.008032128514056E-3"/>
  </r>
  <r>
    <n v="877"/>
    <x v="272"/>
    <x v="8"/>
    <x v="0"/>
    <n v="11"/>
    <x v="0"/>
    <x v="0"/>
    <x v="0"/>
    <x v="1"/>
    <n v="289"/>
    <n v="1"/>
    <n v="289"/>
    <n v="3.9840637450199202E-3"/>
    <x v="0"/>
    <n v="2.617801047120419E-3"/>
    <n v="2.0242914979757085E-3"/>
  </r>
  <r>
    <n v="878"/>
    <x v="272"/>
    <x v="8"/>
    <x v="0"/>
    <n v="15"/>
    <x v="19"/>
    <x v="6"/>
    <x v="0"/>
    <x v="2"/>
    <n v="159"/>
    <n v="0"/>
    <n v="0"/>
    <n v="4.11522633744856E-3"/>
    <x v="1"/>
    <n v="2.4509803921568627E-3"/>
    <n v="2.0242914979757085E-3"/>
  </r>
  <r>
    <n v="879"/>
    <x v="272"/>
    <x v="8"/>
    <x v="0"/>
    <n v="20"/>
    <x v="8"/>
    <x v="4"/>
    <x v="3"/>
    <x v="0"/>
    <n v="199"/>
    <n v="1"/>
    <n v="199"/>
    <n v="4.048582995951417E-3"/>
    <x v="8"/>
    <n v="2.3809523809523812E-3"/>
    <n v="2.0283975659229209E-3"/>
  </r>
  <r>
    <n v="880"/>
    <x v="272"/>
    <x v="8"/>
    <x v="0"/>
    <n v="6"/>
    <x v="11"/>
    <x v="2"/>
    <x v="2"/>
    <x v="0"/>
    <n v="199"/>
    <n v="7"/>
    <n v="1393"/>
    <n v="4.4843049327354259E-3"/>
    <x v="8"/>
    <n v="2.3809523809523812E-3"/>
    <n v="2.008032128514056E-3"/>
  </r>
  <r>
    <n v="881"/>
    <x v="273"/>
    <x v="9"/>
    <x v="0"/>
    <n v="9"/>
    <x v="2"/>
    <x v="2"/>
    <x v="2"/>
    <x v="4"/>
    <n v="399"/>
    <n v="7"/>
    <n v="2793"/>
    <n v="4.4843049327354259E-3"/>
    <x v="2"/>
    <n v="2.4630541871921183E-3"/>
    <n v="2.008032128514056E-3"/>
  </r>
  <r>
    <n v="882"/>
    <x v="273"/>
    <x v="9"/>
    <x v="0"/>
    <n v="7"/>
    <x v="17"/>
    <x v="5"/>
    <x v="2"/>
    <x v="2"/>
    <n v="159"/>
    <n v="2"/>
    <n v="318"/>
    <n v="3.6363636363636364E-3"/>
    <x v="14"/>
    <n v="2.4509803921568627E-3"/>
    <n v="2.008032128514056E-3"/>
  </r>
  <r>
    <n v="883"/>
    <x v="274"/>
    <x v="9"/>
    <x v="0"/>
    <n v="3"/>
    <x v="9"/>
    <x v="7"/>
    <x v="1"/>
    <x v="0"/>
    <n v="199"/>
    <n v="5"/>
    <n v="995"/>
    <n v="4.048582995951417E-3"/>
    <x v="4"/>
    <n v="2.3809523809523812E-3"/>
    <n v="1.9417475728155339E-3"/>
  </r>
  <r>
    <n v="884"/>
    <x v="274"/>
    <x v="9"/>
    <x v="0"/>
    <n v="14"/>
    <x v="7"/>
    <x v="6"/>
    <x v="0"/>
    <x v="1"/>
    <n v="289"/>
    <n v="9"/>
    <n v="2601"/>
    <n v="4.11522633744856E-3"/>
    <x v="7"/>
    <n v="2.617801047120419E-3"/>
    <n v="2.0242914979757085E-3"/>
  </r>
  <r>
    <n v="885"/>
    <x v="274"/>
    <x v="9"/>
    <x v="0"/>
    <n v="15"/>
    <x v="19"/>
    <x v="6"/>
    <x v="0"/>
    <x v="2"/>
    <n v="159"/>
    <n v="8"/>
    <n v="1272"/>
    <n v="4.11522633744856E-3"/>
    <x v="1"/>
    <n v="2.4509803921568627E-3"/>
    <n v="2.0242914979757085E-3"/>
  </r>
  <r>
    <n v="886"/>
    <x v="275"/>
    <x v="9"/>
    <x v="0"/>
    <n v="20"/>
    <x v="8"/>
    <x v="3"/>
    <x v="3"/>
    <x v="2"/>
    <n v="159"/>
    <n v="1"/>
    <n v="159"/>
    <n v="4.0650406504065045E-3"/>
    <x v="8"/>
    <n v="2.4509803921568627E-3"/>
    <n v="2.0283975659229209E-3"/>
  </r>
  <r>
    <n v="887"/>
    <x v="276"/>
    <x v="9"/>
    <x v="0"/>
    <n v="20"/>
    <x v="8"/>
    <x v="4"/>
    <x v="3"/>
    <x v="1"/>
    <n v="289"/>
    <n v="1"/>
    <n v="289"/>
    <n v="4.048582995951417E-3"/>
    <x v="8"/>
    <n v="2.617801047120419E-3"/>
    <n v="2.0283975659229209E-3"/>
  </r>
  <r>
    <n v="888"/>
    <x v="276"/>
    <x v="9"/>
    <x v="0"/>
    <n v="15"/>
    <x v="19"/>
    <x v="0"/>
    <x v="0"/>
    <x v="0"/>
    <n v="199"/>
    <n v="3"/>
    <n v="597"/>
    <n v="3.9840637450199202E-3"/>
    <x v="1"/>
    <n v="2.3809523809523812E-3"/>
    <n v="2.0242914979757085E-3"/>
  </r>
  <r>
    <n v="889"/>
    <x v="277"/>
    <x v="9"/>
    <x v="0"/>
    <n v="20"/>
    <x v="8"/>
    <x v="3"/>
    <x v="3"/>
    <x v="0"/>
    <n v="199"/>
    <n v="3"/>
    <n v="597"/>
    <n v="4.0650406504065045E-3"/>
    <x v="8"/>
    <n v="2.3809523809523812E-3"/>
    <n v="2.0283975659229209E-3"/>
  </r>
  <r>
    <n v="890"/>
    <x v="277"/>
    <x v="9"/>
    <x v="0"/>
    <n v="9"/>
    <x v="2"/>
    <x v="5"/>
    <x v="2"/>
    <x v="1"/>
    <n v="289"/>
    <n v="9"/>
    <n v="2601"/>
    <n v="3.6363636363636364E-3"/>
    <x v="2"/>
    <n v="2.617801047120419E-3"/>
    <n v="2.008032128514056E-3"/>
  </r>
  <r>
    <n v="891"/>
    <x v="277"/>
    <x v="9"/>
    <x v="0"/>
    <n v="4"/>
    <x v="12"/>
    <x v="1"/>
    <x v="1"/>
    <x v="0"/>
    <n v="199"/>
    <n v="9"/>
    <n v="1791"/>
    <n v="3.7313432835820895E-3"/>
    <x v="9"/>
    <n v="2.3809523809523812E-3"/>
    <n v="1.9417475728155339E-3"/>
  </r>
  <r>
    <n v="892"/>
    <x v="277"/>
    <x v="9"/>
    <x v="0"/>
    <n v="16"/>
    <x v="4"/>
    <x v="4"/>
    <x v="3"/>
    <x v="2"/>
    <n v="159"/>
    <n v="7"/>
    <n v="1113"/>
    <n v="4.048582995951417E-3"/>
    <x v="4"/>
    <n v="2.4509803921568627E-3"/>
    <n v="2.0283975659229209E-3"/>
  </r>
  <r>
    <n v="893"/>
    <x v="277"/>
    <x v="9"/>
    <x v="0"/>
    <n v="5"/>
    <x v="15"/>
    <x v="7"/>
    <x v="1"/>
    <x v="3"/>
    <n v="69"/>
    <n v="3"/>
    <n v="207"/>
    <n v="4.048582995951417E-3"/>
    <x v="12"/>
    <n v="2.6041666666666665E-3"/>
    <n v="1.9417475728155339E-3"/>
  </r>
  <r>
    <n v="894"/>
    <x v="278"/>
    <x v="9"/>
    <x v="0"/>
    <n v="11"/>
    <x v="0"/>
    <x v="6"/>
    <x v="0"/>
    <x v="2"/>
    <n v="159"/>
    <n v="6"/>
    <n v="954"/>
    <n v="4.11522633744856E-3"/>
    <x v="0"/>
    <n v="2.4509803921568627E-3"/>
    <n v="2.0242914979757085E-3"/>
  </r>
  <r>
    <n v="895"/>
    <x v="278"/>
    <x v="9"/>
    <x v="0"/>
    <n v="9"/>
    <x v="2"/>
    <x v="2"/>
    <x v="2"/>
    <x v="0"/>
    <n v="199"/>
    <n v="2"/>
    <n v="398"/>
    <n v="4.4843049327354259E-3"/>
    <x v="2"/>
    <n v="2.3809523809523812E-3"/>
    <n v="2.008032128514056E-3"/>
  </r>
  <r>
    <n v="896"/>
    <x v="278"/>
    <x v="9"/>
    <x v="0"/>
    <n v="6"/>
    <x v="11"/>
    <x v="5"/>
    <x v="2"/>
    <x v="0"/>
    <n v="199"/>
    <n v="8"/>
    <n v="1592"/>
    <n v="3.6363636363636364E-3"/>
    <x v="8"/>
    <n v="2.3809523809523812E-3"/>
    <n v="2.008032128514056E-3"/>
  </r>
  <r>
    <n v="897"/>
    <x v="278"/>
    <x v="9"/>
    <x v="0"/>
    <n v="4"/>
    <x v="12"/>
    <x v="1"/>
    <x v="1"/>
    <x v="4"/>
    <n v="399"/>
    <n v="0"/>
    <n v="0"/>
    <n v="3.7313432835820895E-3"/>
    <x v="9"/>
    <n v="2.4630541871921183E-3"/>
    <n v="1.9417475728155339E-3"/>
  </r>
  <r>
    <n v="898"/>
    <x v="278"/>
    <x v="9"/>
    <x v="0"/>
    <n v="17"/>
    <x v="6"/>
    <x v="4"/>
    <x v="3"/>
    <x v="0"/>
    <n v="199"/>
    <n v="2"/>
    <n v="398"/>
    <n v="4.048582995951417E-3"/>
    <x v="6"/>
    <n v="2.3809523809523812E-3"/>
    <n v="2.0283975659229209E-3"/>
  </r>
  <r>
    <n v="899"/>
    <x v="279"/>
    <x v="9"/>
    <x v="0"/>
    <n v="1"/>
    <x v="1"/>
    <x v="7"/>
    <x v="1"/>
    <x v="0"/>
    <n v="199"/>
    <n v="4"/>
    <n v="796"/>
    <n v="4.048582995951417E-3"/>
    <x v="1"/>
    <n v="2.3809523809523812E-3"/>
    <n v="1.9417475728155339E-3"/>
  </r>
  <r>
    <n v="900"/>
    <x v="279"/>
    <x v="9"/>
    <x v="0"/>
    <n v="4"/>
    <x v="12"/>
    <x v="1"/>
    <x v="1"/>
    <x v="2"/>
    <n v="159"/>
    <n v="5"/>
    <n v="795"/>
    <n v="3.7313432835820895E-3"/>
    <x v="9"/>
    <n v="2.4509803921568627E-3"/>
    <n v="1.9417475728155339E-3"/>
  </r>
  <r>
    <n v="901"/>
    <x v="280"/>
    <x v="9"/>
    <x v="0"/>
    <n v="15"/>
    <x v="19"/>
    <x v="0"/>
    <x v="0"/>
    <x v="4"/>
    <n v="399"/>
    <n v="7"/>
    <n v="2793"/>
    <n v="3.9840637450199202E-3"/>
    <x v="1"/>
    <n v="2.4630541871921183E-3"/>
    <n v="2.0242914979757085E-3"/>
  </r>
  <r>
    <n v="902"/>
    <x v="281"/>
    <x v="9"/>
    <x v="0"/>
    <n v="13"/>
    <x v="5"/>
    <x v="0"/>
    <x v="0"/>
    <x v="4"/>
    <n v="399"/>
    <n v="4"/>
    <n v="1596"/>
    <n v="3.9840637450199202E-3"/>
    <x v="5"/>
    <n v="2.4630541871921183E-3"/>
    <n v="2.0242914979757085E-3"/>
  </r>
  <r>
    <n v="903"/>
    <x v="282"/>
    <x v="9"/>
    <x v="0"/>
    <n v="6"/>
    <x v="11"/>
    <x v="2"/>
    <x v="2"/>
    <x v="1"/>
    <n v="289"/>
    <n v="3"/>
    <n v="867"/>
    <n v="4.4843049327354259E-3"/>
    <x v="8"/>
    <n v="2.617801047120419E-3"/>
    <n v="2.008032128514056E-3"/>
  </r>
  <r>
    <n v="904"/>
    <x v="282"/>
    <x v="9"/>
    <x v="0"/>
    <n v="5"/>
    <x v="15"/>
    <x v="1"/>
    <x v="1"/>
    <x v="1"/>
    <n v="289"/>
    <n v="1"/>
    <n v="289"/>
    <n v="3.7313432835820895E-3"/>
    <x v="12"/>
    <n v="2.617801047120419E-3"/>
    <n v="1.9417475728155339E-3"/>
  </r>
  <r>
    <n v="905"/>
    <x v="283"/>
    <x v="9"/>
    <x v="0"/>
    <n v="13"/>
    <x v="5"/>
    <x v="0"/>
    <x v="0"/>
    <x v="1"/>
    <n v="289"/>
    <n v="7"/>
    <n v="2023"/>
    <n v="3.9840637450199202E-3"/>
    <x v="5"/>
    <n v="2.617801047120419E-3"/>
    <n v="2.0242914979757085E-3"/>
  </r>
  <r>
    <n v="906"/>
    <x v="283"/>
    <x v="9"/>
    <x v="0"/>
    <n v="19"/>
    <x v="13"/>
    <x v="3"/>
    <x v="3"/>
    <x v="0"/>
    <n v="199"/>
    <n v="5"/>
    <n v="995"/>
    <n v="4.0650406504065045E-3"/>
    <x v="10"/>
    <n v="2.3809523809523812E-3"/>
    <n v="2.0283975659229209E-3"/>
  </r>
  <r>
    <n v="907"/>
    <x v="284"/>
    <x v="9"/>
    <x v="0"/>
    <n v="10"/>
    <x v="14"/>
    <x v="2"/>
    <x v="2"/>
    <x v="0"/>
    <n v="199"/>
    <n v="1"/>
    <n v="199"/>
    <n v="4.4843049327354259E-3"/>
    <x v="11"/>
    <n v="2.3809523809523812E-3"/>
    <n v="2.008032128514056E-3"/>
  </r>
  <r>
    <n v="908"/>
    <x v="284"/>
    <x v="9"/>
    <x v="0"/>
    <n v="20"/>
    <x v="8"/>
    <x v="3"/>
    <x v="3"/>
    <x v="1"/>
    <n v="289"/>
    <n v="3"/>
    <n v="867"/>
    <n v="4.0650406504065045E-3"/>
    <x v="8"/>
    <n v="2.617801047120419E-3"/>
    <n v="2.0283975659229209E-3"/>
  </r>
  <r>
    <n v="909"/>
    <x v="285"/>
    <x v="9"/>
    <x v="0"/>
    <n v="7"/>
    <x v="17"/>
    <x v="5"/>
    <x v="2"/>
    <x v="2"/>
    <n v="159"/>
    <n v="8"/>
    <n v="1272"/>
    <n v="3.6363636363636364E-3"/>
    <x v="14"/>
    <n v="2.4509803921568627E-3"/>
    <n v="2.008032128514056E-3"/>
  </r>
  <r>
    <n v="910"/>
    <x v="285"/>
    <x v="9"/>
    <x v="0"/>
    <n v="19"/>
    <x v="13"/>
    <x v="3"/>
    <x v="3"/>
    <x v="0"/>
    <n v="199"/>
    <n v="3"/>
    <n v="597"/>
    <n v="4.0650406504065045E-3"/>
    <x v="10"/>
    <n v="2.3809523809523812E-3"/>
    <n v="2.0283975659229209E-3"/>
  </r>
  <r>
    <n v="911"/>
    <x v="285"/>
    <x v="9"/>
    <x v="0"/>
    <n v="18"/>
    <x v="3"/>
    <x v="3"/>
    <x v="3"/>
    <x v="3"/>
    <n v="69"/>
    <n v="9"/>
    <n v="621"/>
    <n v="4.0650406504065045E-3"/>
    <x v="3"/>
    <n v="2.6041666666666665E-3"/>
    <n v="2.0283975659229209E-3"/>
  </r>
  <r>
    <n v="912"/>
    <x v="285"/>
    <x v="9"/>
    <x v="0"/>
    <n v="13"/>
    <x v="5"/>
    <x v="0"/>
    <x v="0"/>
    <x v="1"/>
    <n v="289"/>
    <n v="8"/>
    <n v="2312"/>
    <n v="3.9840637450199202E-3"/>
    <x v="5"/>
    <n v="2.617801047120419E-3"/>
    <n v="2.0242914979757085E-3"/>
  </r>
  <r>
    <n v="913"/>
    <x v="285"/>
    <x v="9"/>
    <x v="0"/>
    <n v="9"/>
    <x v="2"/>
    <x v="5"/>
    <x v="2"/>
    <x v="0"/>
    <n v="199"/>
    <n v="5"/>
    <n v="995"/>
    <n v="3.6363636363636364E-3"/>
    <x v="2"/>
    <n v="2.3809523809523812E-3"/>
    <n v="2.008032128514056E-3"/>
  </r>
  <r>
    <n v="914"/>
    <x v="285"/>
    <x v="9"/>
    <x v="0"/>
    <n v="14"/>
    <x v="7"/>
    <x v="0"/>
    <x v="0"/>
    <x v="2"/>
    <n v="159"/>
    <n v="7"/>
    <n v="1113"/>
    <n v="3.9840637450199202E-3"/>
    <x v="7"/>
    <n v="2.4509803921568627E-3"/>
    <n v="2.0242914979757085E-3"/>
  </r>
  <r>
    <n v="915"/>
    <x v="286"/>
    <x v="9"/>
    <x v="0"/>
    <n v="3"/>
    <x v="9"/>
    <x v="1"/>
    <x v="1"/>
    <x v="3"/>
    <n v="69"/>
    <n v="2"/>
    <n v="138"/>
    <n v="3.7313432835820895E-3"/>
    <x v="4"/>
    <n v="2.6041666666666665E-3"/>
    <n v="1.9417475728155339E-3"/>
  </r>
  <r>
    <n v="916"/>
    <x v="286"/>
    <x v="9"/>
    <x v="0"/>
    <n v="10"/>
    <x v="14"/>
    <x v="5"/>
    <x v="2"/>
    <x v="1"/>
    <n v="289"/>
    <n v="5"/>
    <n v="1445"/>
    <n v="3.6363636363636364E-3"/>
    <x v="11"/>
    <n v="2.617801047120419E-3"/>
    <n v="2.008032128514056E-3"/>
  </r>
  <r>
    <n v="917"/>
    <x v="287"/>
    <x v="9"/>
    <x v="0"/>
    <n v="18"/>
    <x v="3"/>
    <x v="4"/>
    <x v="3"/>
    <x v="3"/>
    <n v="69"/>
    <n v="2"/>
    <n v="138"/>
    <n v="4.048582995951417E-3"/>
    <x v="3"/>
    <n v="2.6041666666666665E-3"/>
    <n v="2.0283975659229209E-3"/>
  </r>
  <r>
    <n v="918"/>
    <x v="287"/>
    <x v="9"/>
    <x v="0"/>
    <n v="18"/>
    <x v="3"/>
    <x v="4"/>
    <x v="3"/>
    <x v="2"/>
    <n v="159"/>
    <n v="5"/>
    <n v="795"/>
    <n v="4.048582995951417E-3"/>
    <x v="3"/>
    <n v="2.4509803921568627E-3"/>
    <n v="2.0283975659229209E-3"/>
  </r>
  <r>
    <n v="919"/>
    <x v="287"/>
    <x v="9"/>
    <x v="0"/>
    <n v="14"/>
    <x v="7"/>
    <x v="6"/>
    <x v="0"/>
    <x v="4"/>
    <n v="399"/>
    <n v="9"/>
    <n v="3591"/>
    <n v="4.11522633744856E-3"/>
    <x v="7"/>
    <n v="2.4630541871921183E-3"/>
    <n v="2.0242914979757085E-3"/>
  </r>
  <r>
    <n v="920"/>
    <x v="287"/>
    <x v="9"/>
    <x v="0"/>
    <n v="2"/>
    <x v="18"/>
    <x v="7"/>
    <x v="1"/>
    <x v="0"/>
    <n v="199"/>
    <n v="3"/>
    <n v="597"/>
    <n v="4.048582995951417E-3"/>
    <x v="2"/>
    <n v="2.3809523809523812E-3"/>
    <n v="1.9417475728155339E-3"/>
  </r>
  <r>
    <n v="921"/>
    <x v="288"/>
    <x v="9"/>
    <x v="0"/>
    <n v="17"/>
    <x v="6"/>
    <x v="3"/>
    <x v="3"/>
    <x v="4"/>
    <n v="399"/>
    <n v="6"/>
    <n v="2394"/>
    <n v="4.0650406504065045E-3"/>
    <x v="6"/>
    <n v="2.4630541871921183E-3"/>
    <n v="2.0283975659229209E-3"/>
  </r>
  <r>
    <n v="922"/>
    <x v="288"/>
    <x v="9"/>
    <x v="0"/>
    <n v="1"/>
    <x v="1"/>
    <x v="1"/>
    <x v="1"/>
    <x v="1"/>
    <n v="289"/>
    <n v="7"/>
    <n v="2023"/>
    <n v="3.7313432835820895E-3"/>
    <x v="1"/>
    <n v="2.617801047120419E-3"/>
    <n v="1.9417475728155339E-3"/>
  </r>
  <r>
    <n v="923"/>
    <x v="288"/>
    <x v="9"/>
    <x v="0"/>
    <n v="15"/>
    <x v="19"/>
    <x v="6"/>
    <x v="0"/>
    <x v="2"/>
    <n v="159"/>
    <n v="3"/>
    <n v="477"/>
    <n v="4.11522633744856E-3"/>
    <x v="1"/>
    <n v="2.4509803921568627E-3"/>
    <n v="2.0242914979757085E-3"/>
  </r>
  <r>
    <n v="924"/>
    <x v="288"/>
    <x v="9"/>
    <x v="0"/>
    <n v="11"/>
    <x v="0"/>
    <x v="0"/>
    <x v="0"/>
    <x v="1"/>
    <n v="289"/>
    <n v="9"/>
    <n v="2601"/>
    <n v="3.9840637450199202E-3"/>
    <x v="0"/>
    <n v="2.617801047120419E-3"/>
    <n v="2.0242914979757085E-3"/>
  </r>
  <r>
    <n v="925"/>
    <x v="288"/>
    <x v="9"/>
    <x v="0"/>
    <n v="12"/>
    <x v="16"/>
    <x v="0"/>
    <x v="0"/>
    <x v="0"/>
    <n v="199"/>
    <n v="7"/>
    <n v="1393"/>
    <n v="3.9840637450199202E-3"/>
    <x v="13"/>
    <n v="2.3809523809523812E-3"/>
    <n v="2.0242914979757085E-3"/>
  </r>
  <r>
    <n v="926"/>
    <x v="289"/>
    <x v="9"/>
    <x v="0"/>
    <n v="1"/>
    <x v="1"/>
    <x v="7"/>
    <x v="1"/>
    <x v="0"/>
    <n v="199"/>
    <n v="0"/>
    <n v="0"/>
    <n v="4.048582995951417E-3"/>
    <x v="1"/>
    <n v="2.3809523809523812E-3"/>
    <n v="1.9417475728155339E-3"/>
  </r>
  <r>
    <n v="927"/>
    <x v="289"/>
    <x v="9"/>
    <x v="0"/>
    <n v="8"/>
    <x v="10"/>
    <x v="5"/>
    <x v="2"/>
    <x v="0"/>
    <n v="199"/>
    <n v="8"/>
    <n v="1592"/>
    <n v="3.6363636363636364E-3"/>
    <x v="9"/>
    <n v="2.3809523809523812E-3"/>
    <n v="2.008032128514056E-3"/>
  </r>
  <r>
    <n v="928"/>
    <x v="289"/>
    <x v="9"/>
    <x v="0"/>
    <n v="20"/>
    <x v="8"/>
    <x v="4"/>
    <x v="3"/>
    <x v="2"/>
    <n v="159"/>
    <n v="8"/>
    <n v="1272"/>
    <n v="4.048582995951417E-3"/>
    <x v="8"/>
    <n v="2.4509803921568627E-3"/>
    <n v="2.0283975659229209E-3"/>
  </r>
  <r>
    <n v="929"/>
    <x v="289"/>
    <x v="9"/>
    <x v="0"/>
    <n v="14"/>
    <x v="7"/>
    <x v="6"/>
    <x v="0"/>
    <x v="2"/>
    <n v="159"/>
    <n v="5"/>
    <n v="795"/>
    <n v="4.11522633744856E-3"/>
    <x v="7"/>
    <n v="2.4509803921568627E-3"/>
    <n v="2.0242914979757085E-3"/>
  </r>
  <r>
    <n v="930"/>
    <x v="289"/>
    <x v="9"/>
    <x v="0"/>
    <n v="10"/>
    <x v="14"/>
    <x v="5"/>
    <x v="2"/>
    <x v="0"/>
    <n v="199"/>
    <n v="3"/>
    <n v="597"/>
    <n v="3.6363636363636364E-3"/>
    <x v="11"/>
    <n v="2.3809523809523812E-3"/>
    <n v="2.008032128514056E-3"/>
  </r>
  <r>
    <n v="931"/>
    <x v="290"/>
    <x v="9"/>
    <x v="0"/>
    <n v="17"/>
    <x v="6"/>
    <x v="4"/>
    <x v="3"/>
    <x v="4"/>
    <n v="399"/>
    <n v="0"/>
    <n v="0"/>
    <n v="4.048582995951417E-3"/>
    <x v="6"/>
    <n v="2.4630541871921183E-3"/>
    <n v="2.0283975659229209E-3"/>
  </r>
  <r>
    <n v="932"/>
    <x v="291"/>
    <x v="9"/>
    <x v="0"/>
    <n v="5"/>
    <x v="15"/>
    <x v="7"/>
    <x v="1"/>
    <x v="0"/>
    <n v="199"/>
    <n v="6"/>
    <n v="1194"/>
    <n v="4.048582995951417E-3"/>
    <x v="12"/>
    <n v="2.3809523809523812E-3"/>
    <n v="1.9417475728155339E-3"/>
  </r>
  <r>
    <n v="933"/>
    <x v="291"/>
    <x v="9"/>
    <x v="0"/>
    <n v="10"/>
    <x v="14"/>
    <x v="5"/>
    <x v="2"/>
    <x v="2"/>
    <n v="159"/>
    <n v="6"/>
    <n v="954"/>
    <n v="3.6363636363636364E-3"/>
    <x v="11"/>
    <n v="2.4509803921568627E-3"/>
    <n v="2.008032128514056E-3"/>
  </r>
  <r>
    <n v="934"/>
    <x v="292"/>
    <x v="9"/>
    <x v="0"/>
    <n v="17"/>
    <x v="6"/>
    <x v="4"/>
    <x v="3"/>
    <x v="2"/>
    <n v="159"/>
    <n v="1"/>
    <n v="159"/>
    <n v="4.048582995951417E-3"/>
    <x v="6"/>
    <n v="2.4509803921568627E-3"/>
    <n v="2.0283975659229209E-3"/>
  </r>
  <r>
    <n v="935"/>
    <x v="292"/>
    <x v="9"/>
    <x v="0"/>
    <n v="18"/>
    <x v="3"/>
    <x v="3"/>
    <x v="3"/>
    <x v="1"/>
    <n v="289"/>
    <n v="5"/>
    <n v="1445"/>
    <n v="4.0650406504065045E-3"/>
    <x v="3"/>
    <n v="2.617801047120419E-3"/>
    <n v="2.0283975659229209E-3"/>
  </r>
  <r>
    <n v="936"/>
    <x v="292"/>
    <x v="9"/>
    <x v="0"/>
    <n v="2"/>
    <x v="18"/>
    <x v="1"/>
    <x v="1"/>
    <x v="3"/>
    <n v="69"/>
    <n v="8"/>
    <n v="552"/>
    <n v="3.7313432835820895E-3"/>
    <x v="2"/>
    <n v="2.6041666666666665E-3"/>
    <n v="1.9417475728155339E-3"/>
  </r>
  <r>
    <n v="937"/>
    <x v="293"/>
    <x v="9"/>
    <x v="0"/>
    <n v="17"/>
    <x v="6"/>
    <x v="3"/>
    <x v="3"/>
    <x v="3"/>
    <n v="69"/>
    <n v="5"/>
    <n v="345"/>
    <n v="4.0650406504065045E-3"/>
    <x v="6"/>
    <n v="2.6041666666666665E-3"/>
    <n v="2.0283975659229209E-3"/>
  </r>
  <r>
    <n v="938"/>
    <x v="294"/>
    <x v="9"/>
    <x v="0"/>
    <n v="10"/>
    <x v="14"/>
    <x v="2"/>
    <x v="2"/>
    <x v="4"/>
    <n v="399"/>
    <n v="0"/>
    <n v="0"/>
    <n v="4.4843049327354259E-3"/>
    <x v="11"/>
    <n v="2.4630541871921183E-3"/>
    <n v="2.008032128514056E-3"/>
  </r>
  <r>
    <n v="939"/>
    <x v="294"/>
    <x v="9"/>
    <x v="0"/>
    <n v="1"/>
    <x v="1"/>
    <x v="7"/>
    <x v="1"/>
    <x v="1"/>
    <n v="289"/>
    <n v="7"/>
    <n v="2023"/>
    <n v="4.048582995951417E-3"/>
    <x v="1"/>
    <n v="2.617801047120419E-3"/>
    <n v="1.9417475728155339E-3"/>
  </r>
  <r>
    <n v="940"/>
    <x v="294"/>
    <x v="9"/>
    <x v="0"/>
    <n v="5"/>
    <x v="15"/>
    <x v="1"/>
    <x v="1"/>
    <x v="0"/>
    <n v="199"/>
    <n v="5"/>
    <n v="995"/>
    <n v="3.7313432835820895E-3"/>
    <x v="12"/>
    <n v="2.3809523809523812E-3"/>
    <n v="1.9417475728155339E-3"/>
  </r>
  <r>
    <n v="941"/>
    <x v="294"/>
    <x v="9"/>
    <x v="0"/>
    <n v="20"/>
    <x v="8"/>
    <x v="3"/>
    <x v="3"/>
    <x v="2"/>
    <n v="159"/>
    <n v="5"/>
    <n v="795"/>
    <n v="4.0650406504065045E-3"/>
    <x v="8"/>
    <n v="2.4509803921568627E-3"/>
    <n v="2.0283975659229209E-3"/>
  </r>
  <r>
    <n v="942"/>
    <x v="294"/>
    <x v="9"/>
    <x v="0"/>
    <n v="1"/>
    <x v="1"/>
    <x v="1"/>
    <x v="1"/>
    <x v="4"/>
    <n v="399"/>
    <n v="8"/>
    <n v="3192"/>
    <n v="3.7313432835820895E-3"/>
    <x v="1"/>
    <n v="2.4630541871921183E-3"/>
    <n v="1.9417475728155339E-3"/>
  </r>
  <r>
    <n v="943"/>
    <x v="294"/>
    <x v="9"/>
    <x v="0"/>
    <n v="6"/>
    <x v="11"/>
    <x v="2"/>
    <x v="2"/>
    <x v="2"/>
    <n v="159"/>
    <n v="6"/>
    <n v="954"/>
    <n v="4.4843049327354259E-3"/>
    <x v="8"/>
    <n v="2.4509803921568627E-3"/>
    <n v="2.008032128514056E-3"/>
  </r>
  <r>
    <n v="944"/>
    <x v="295"/>
    <x v="9"/>
    <x v="0"/>
    <n v="4"/>
    <x v="12"/>
    <x v="7"/>
    <x v="1"/>
    <x v="4"/>
    <n v="399"/>
    <n v="1"/>
    <n v="399"/>
    <n v="4.048582995951417E-3"/>
    <x v="9"/>
    <n v="2.4630541871921183E-3"/>
    <n v="1.9417475728155339E-3"/>
  </r>
  <r>
    <n v="945"/>
    <x v="296"/>
    <x v="9"/>
    <x v="0"/>
    <n v="17"/>
    <x v="6"/>
    <x v="4"/>
    <x v="3"/>
    <x v="0"/>
    <n v="199"/>
    <n v="5"/>
    <n v="995"/>
    <n v="4.048582995951417E-3"/>
    <x v="6"/>
    <n v="2.3809523809523812E-3"/>
    <n v="2.0283975659229209E-3"/>
  </r>
  <r>
    <n v="946"/>
    <x v="297"/>
    <x v="9"/>
    <x v="0"/>
    <n v="1"/>
    <x v="1"/>
    <x v="1"/>
    <x v="1"/>
    <x v="0"/>
    <n v="199"/>
    <n v="1"/>
    <n v="199"/>
    <n v="3.7313432835820895E-3"/>
    <x v="1"/>
    <n v="2.3809523809523812E-3"/>
    <n v="1.9417475728155339E-3"/>
  </r>
  <r>
    <n v="947"/>
    <x v="297"/>
    <x v="9"/>
    <x v="0"/>
    <n v="15"/>
    <x v="19"/>
    <x v="0"/>
    <x v="0"/>
    <x v="3"/>
    <n v="69"/>
    <n v="4"/>
    <n v="276"/>
    <n v="3.9840637450199202E-3"/>
    <x v="1"/>
    <n v="2.6041666666666665E-3"/>
    <n v="2.0242914979757085E-3"/>
  </r>
  <r>
    <n v="948"/>
    <x v="297"/>
    <x v="9"/>
    <x v="0"/>
    <n v="9"/>
    <x v="2"/>
    <x v="5"/>
    <x v="2"/>
    <x v="0"/>
    <n v="199"/>
    <n v="5"/>
    <n v="995"/>
    <n v="3.6363636363636364E-3"/>
    <x v="2"/>
    <n v="2.3809523809523812E-3"/>
    <n v="2.008032128514056E-3"/>
  </r>
  <r>
    <n v="949"/>
    <x v="298"/>
    <x v="9"/>
    <x v="0"/>
    <n v="6"/>
    <x v="11"/>
    <x v="5"/>
    <x v="2"/>
    <x v="4"/>
    <n v="399"/>
    <n v="5"/>
    <n v="1995"/>
    <n v="3.6363636363636364E-3"/>
    <x v="8"/>
    <n v="2.4630541871921183E-3"/>
    <n v="2.008032128514056E-3"/>
  </r>
  <r>
    <n v="950"/>
    <x v="298"/>
    <x v="9"/>
    <x v="0"/>
    <n v="20"/>
    <x v="8"/>
    <x v="3"/>
    <x v="3"/>
    <x v="3"/>
    <n v="69"/>
    <n v="8"/>
    <n v="552"/>
    <n v="4.0650406504065045E-3"/>
    <x v="8"/>
    <n v="2.6041666666666665E-3"/>
    <n v="2.0283975659229209E-3"/>
  </r>
  <r>
    <n v="951"/>
    <x v="299"/>
    <x v="9"/>
    <x v="0"/>
    <n v="17"/>
    <x v="6"/>
    <x v="4"/>
    <x v="3"/>
    <x v="0"/>
    <n v="199"/>
    <n v="1"/>
    <n v="199"/>
    <n v="4.048582995951417E-3"/>
    <x v="6"/>
    <n v="2.3809523809523812E-3"/>
    <n v="2.0283975659229209E-3"/>
  </r>
  <r>
    <n v="952"/>
    <x v="299"/>
    <x v="9"/>
    <x v="0"/>
    <n v="6"/>
    <x v="11"/>
    <x v="5"/>
    <x v="2"/>
    <x v="4"/>
    <n v="399"/>
    <n v="7"/>
    <n v="2793"/>
    <n v="3.6363636363636364E-3"/>
    <x v="8"/>
    <n v="2.4630541871921183E-3"/>
    <n v="2.008032128514056E-3"/>
  </r>
  <r>
    <n v="953"/>
    <x v="299"/>
    <x v="9"/>
    <x v="0"/>
    <n v="3"/>
    <x v="9"/>
    <x v="7"/>
    <x v="1"/>
    <x v="0"/>
    <n v="199"/>
    <n v="1"/>
    <n v="199"/>
    <n v="4.048582995951417E-3"/>
    <x v="4"/>
    <n v="2.3809523809523812E-3"/>
    <n v="1.9417475728155339E-3"/>
  </r>
  <r>
    <n v="954"/>
    <x v="299"/>
    <x v="9"/>
    <x v="0"/>
    <n v="4"/>
    <x v="12"/>
    <x v="1"/>
    <x v="1"/>
    <x v="0"/>
    <n v="199"/>
    <n v="8"/>
    <n v="1592"/>
    <n v="3.7313432835820895E-3"/>
    <x v="9"/>
    <n v="2.3809523809523812E-3"/>
    <n v="1.9417475728155339E-3"/>
  </r>
  <r>
    <n v="955"/>
    <x v="300"/>
    <x v="9"/>
    <x v="0"/>
    <n v="10"/>
    <x v="14"/>
    <x v="2"/>
    <x v="2"/>
    <x v="0"/>
    <n v="199"/>
    <n v="0"/>
    <n v="0"/>
    <n v="4.4843049327354259E-3"/>
    <x v="11"/>
    <n v="2.3809523809523812E-3"/>
    <n v="2.008032128514056E-3"/>
  </r>
  <r>
    <n v="956"/>
    <x v="301"/>
    <x v="9"/>
    <x v="0"/>
    <n v="6"/>
    <x v="11"/>
    <x v="2"/>
    <x v="2"/>
    <x v="2"/>
    <n v="159"/>
    <n v="4"/>
    <n v="636"/>
    <n v="4.4843049327354259E-3"/>
    <x v="8"/>
    <n v="2.4509803921568627E-3"/>
    <n v="2.008032128514056E-3"/>
  </r>
  <r>
    <n v="957"/>
    <x v="301"/>
    <x v="9"/>
    <x v="0"/>
    <n v="17"/>
    <x v="6"/>
    <x v="4"/>
    <x v="3"/>
    <x v="1"/>
    <n v="289"/>
    <n v="9"/>
    <n v="2601"/>
    <n v="4.048582995951417E-3"/>
    <x v="6"/>
    <n v="2.617801047120419E-3"/>
    <n v="2.0283975659229209E-3"/>
  </r>
  <r>
    <n v="958"/>
    <x v="301"/>
    <x v="9"/>
    <x v="0"/>
    <n v="9"/>
    <x v="2"/>
    <x v="2"/>
    <x v="2"/>
    <x v="4"/>
    <n v="399"/>
    <n v="2"/>
    <n v="798"/>
    <n v="4.4843049327354259E-3"/>
    <x v="2"/>
    <n v="2.4630541871921183E-3"/>
    <n v="2.008032128514056E-3"/>
  </r>
  <r>
    <n v="959"/>
    <x v="301"/>
    <x v="9"/>
    <x v="0"/>
    <n v="2"/>
    <x v="18"/>
    <x v="1"/>
    <x v="1"/>
    <x v="3"/>
    <n v="69"/>
    <n v="6"/>
    <n v="414"/>
    <n v="3.7313432835820895E-3"/>
    <x v="2"/>
    <n v="2.6041666666666665E-3"/>
    <n v="1.9417475728155339E-3"/>
  </r>
  <r>
    <n v="960"/>
    <x v="301"/>
    <x v="9"/>
    <x v="0"/>
    <n v="9"/>
    <x v="2"/>
    <x v="2"/>
    <x v="2"/>
    <x v="3"/>
    <n v="69"/>
    <n v="6"/>
    <n v="414"/>
    <n v="4.4843049327354259E-3"/>
    <x v="2"/>
    <n v="2.6041666666666665E-3"/>
    <n v="2.008032128514056E-3"/>
  </r>
  <r>
    <n v="961"/>
    <x v="301"/>
    <x v="9"/>
    <x v="0"/>
    <n v="18"/>
    <x v="3"/>
    <x v="4"/>
    <x v="3"/>
    <x v="3"/>
    <n v="69"/>
    <n v="3"/>
    <n v="207"/>
    <n v="4.048582995951417E-3"/>
    <x v="3"/>
    <n v="2.6041666666666665E-3"/>
    <n v="2.0283975659229209E-3"/>
  </r>
  <r>
    <n v="962"/>
    <x v="301"/>
    <x v="9"/>
    <x v="0"/>
    <n v="9"/>
    <x v="2"/>
    <x v="2"/>
    <x v="2"/>
    <x v="3"/>
    <n v="69"/>
    <n v="2"/>
    <n v="138"/>
    <n v="4.4843049327354259E-3"/>
    <x v="2"/>
    <n v="2.6041666666666665E-3"/>
    <n v="2.008032128514056E-3"/>
  </r>
  <r>
    <n v="963"/>
    <x v="301"/>
    <x v="9"/>
    <x v="0"/>
    <n v="14"/>
    <x v="7"/>
    <x v="0"/>
    <x v="0"/>
    <x v="2"/>
    <n v="159"/>
    <n v="1"/>
    <n v="159"/>
    <n v="3.9840637450199202E-3"/>
    <x v="7"/>
    <n v="2.4509803921568627E-3"/>
    <n v="2.0242914979757085E-3"/>
  </r>
  <r>
    <n v="964"/>
    <x v="301"/>
    <x v="9"/>
    <x v="0"/>
    <n v="7"/>
    <x v="17"/>
    <x v="2"/>
    <x v="2"/>
    <x v="4"/>
    <n v="399"/>
    <n v="2"/>
    <n v="798"/>
    <n v="4.4843049327354259E-3"/>
    <x v="14"/>
    <n v="2.4630541871921183E-3"/>
    <n v="2.008032128514056E-3"/>
  </r>
  <r>
    <n v="965"/>
    <x v="301"/>
    <x v="9"/>
    <x v="0"/>
    <n v="2"/>
    <x v="18"/>
    <x v="7"/>
    <x v="1"/>
    <x v="0"/>
    <n v="199"/>
    <n v="7"/>
    <n v="1393"/>
    <n v="4.048582995951417E-3"/>
    <x v="2"/>
    <n v="2.3809523809523812E-3"/>
    <n v="1.9417475728155339E-3"/>
  </r>
  <r>
    <n v="966"/>
    <x v="301"/>
    <x v="9"/>
    <x v="0"/>
    <n v="18"/>
    <x v="3"/>
    <x v="4"/>
    <x v="3"/>
    <x v="2"/>
    <n v="159"/>
    <n v="7"/>
    <n v="1113"/>
    <n v="4.048582995951417E-3"/>
    <x v="3"/>
    <n v="2.4509803921568627E-3"/>
    <n v="2.0283975659229209E-3"/>
  </r>
  <r>
    <n v="967"/>
    <x v="302"/>
    <x v="9"/>
    <x v="0"/>
    <n v="14"/>
    <x v="7"/>
    <x v="6"/>
    <x v="0"/>
    <x v="4"/>
    <n v="399"/>
    <n v="1"/>
    <n v="399"/>
    <n v="4.11522633744856E-3"/>
    <x v="7"/>
    <n v="2.4630541871921183E-3"/>
    <n v="2.0242914979757085E-3"/>
  </r>
  <r>
    <n v="968"/>
    <x v="302"/>
    <x v="9"/>
    <x v="0"/>
    <n v="19"/>
    <x v="13"/>
    <x v="3"/>
    <x v="3"/>
    <x v="3"/>
    <n v="69"/>
    <n v="3"/>
    <n v="207"/>
    <n v="4.0650406504065045E-3"/>
    <x v="10"/>
    <n v="2.6041666666666665E-3"/>
    <n v="2.0283975659229209E-3"/>
  </r>
  <r>
    <n v="969"/>
    <x v="302"/>
    <x v="9"/>
    <x v="0"/>
    <n v="7"/>
    <x v="17"/>
    <x v="5"/>
    <x v="2"/>
    <x v="2"/>
    <n v="159"/>
    <n v="1"/>
    <n v="159"/>
    <n v="3.6363636363636364E-3"/>
    <x v="14"/>
    <n v="2.4509803921568627E-3"/>
    <n v="2.008032128514056E-3"/>
  </r>
  <r>
    <n v="970"/>
    <x v="303"/>
    <x v="9"/>
    <x v="0"/>
    <n v="7"/>
    <x v="17"/>
    <x v="5"/>
    <x v="2"/>
    <x v="4"/>
    <n v="399"/>
    <n v="0"/>
    <n v="0"/>
    <n v="3.6363636363636364E-3"/>
    <x v="14"/>
    <n v="2.4630541871921183E-3"/>
    <n v="2.008032128514056E-3"/>
  </r>
  <r>
    <n v="971"/>
    <x v="304"/>
    <x v="10"/>
    <x v="0"/>
    <n v="14"/>
    <x v="7"/>
    <x v="6"/>
    <x v="0"/>
    <x v="0"/>
    <n v="199"/>
    <n v="0"/>
    <n v="0"/>
    <n v="4.11522633744856E-3"/>
    <x v="7"/>
    <n v="2.3809523809523812E-3"/>
    <n v="2.0242914979757085E-3"/>
  </r>
  <r>
    <n v="972"/>
    <x v="305"/>
    <x v="10"/>
    <x v="0"/>
    <n v="19"/>
    <x v="13"/>
    <x v="3"/>
    <x v="3"/>
    <x v="2"/>
    <n v="159"/>
    <n v="4"/>
    <n v="636"/>
    <n v="4.0650406504065045E-3"/>
    <x v="10"/>
    <n v="2.4509803921568627E-3"/>
    <n v="2.0283975659229209E-3"/>
  </r>
  <r>
    <n v="973"/>
    <x v="306"/>
    <x v="10"/>
    <x v="0"/>
    <n v="13"/>
    <x v="5"/>
    <x v="0"/>
    <x v="0"/>
    <x v="4"/>
    <n v="399"/>
    <n v="0"/>
    <n v="0"/>
    <n v="3.9840637450199202E-3"/>
    <x v="5"/>
    <n v="2.4630541871921183E-3"/>
    <n v="2.0242914979757085E-3"/>
  </r>
  <r>
    <n v="974"/>
    <x v="307"/>
    <x v="10"/>
    <x v="0"/>
    <n v="1"/>
    <x v="1"/>
    <x v="1"/>
    <x v="1"/>
    <x v="3"/>
    <n v="69"/>
    <n v="7"/>
    <n v="483"/>
    <n v="3.7313432835820895E-3"/>
    <x v="1"/>
    <n v="2.6041666666666665E-3"/>
    <n v="1.9417475728155339E-3"/>
  </r>
  <r>
    <n v="975"/>
    <x v="307"/>
    <x v="10"/>
    <x v="0"/>
    <n v="13"/>
    <x v="5"/>
    <x v="6"/>
    <x v="0"/>
    <x v="2"/>
    <n v="159"/>
    <n v="2"/>
    <n v="318"/>
    <n v="4.11522633744856E-3"/>
    <x v="5"/>
    <n v="2.4509803921568627E-3"/>
    <n v="2.0242914979757085E-3"/>
  </r>
  <r>
    <n v="976"/>
    <x v="307"/>
    <x v="10"/>
    <x v="0"/>
    <n v="2"/>
    <x v="18"/>
    <x v="7"/>
    <x v="1"/>
    <x v="3"/>
    <n v="69"/>
    <n v="1"/>
    <n v="69"/>
    <n v="4.048582995951417E-3"/>
    <x v="2"/>
    <n v="2.6041666666666665E-3"/>
    <n v="1.9417475728155339E-3"/>
  </r>
  <r>
    <n v="977"/>
    <x v="308"/>
    <x v="10"/>
    <x v="0"/>
    <n v="5"/>
    <x v="15"/>
    <x v="7"/>
    <x v="1"/>
    <x v="0"/>
    <n v="199"/>
    <n v="9"/>
    <n v="1791"/>
    <n v="4.048582995951417E-3"/>
    <x v="12"/>
    <n v="2.3809523809523812E-3"/>
    <n v="1.9417475728155339E-3"/>
  </r>
  <r>
    <n v="978"/>
    <x v="309"/>
    <x v="10"/>
    <x v="0"/>
    <n v="20"/>
    <x v="8"/>
    <x v="3"/>
    <x v="3"/>
    <x v="2"/>
    <n v="159"/>
    <n v="0"/>
    <n v="0"/>
    <n v="4.0650406504065045E-3"/>
    <x v="8"/>
    <n v="2.4509803921568627E-3"/>
    <n v="2.0283975659229209E-3"/>
  </r>
  <r>
    <n v="979"/>
    <x v="310"/>
    <x v="10"/>
    <x v="0"/>
    <n v="16"/>
    <x v="4"/>
    <x v="3"/>
    <x v="3"/>
    <x v="3"/>
    <n v="69"/>
    <n v="9"/>
    <n v="621"/>
    <n v="4.0650406504065045E-3"/>
    <x v="4"/>
    <n v="2.6041666666666665E-3"/>
    <n v="2.0283975659229209E-3"/>
  </r>
  <r>
    <n v="980"/>
    <x v="310"/>
    <x v="10"/>
    <x v="0"/>
    <n v="9"/>
    <x v="2"/>
    <x v="5"/>
    <x v="2"/>
    <x v="1"/>
    <n v="289"/>
    <n v="9"/>
    <n v="2601"/>
    <n v="3.6363636363636364E-3"/>
    <x v="2"/>
    <n v="2.617801047120419E-3"/>
    <n v="2.008032128514056E-3"/>
  </r>
  <r>
    <n v="981"/>
    <x v="310"/>
    <x v="10"/>
    <x v="0"/>
    <n v="2"/>
    <x v="18"/>
    <x v="1"/>
    <x v="1"/>
    <x v="4"/>
    <n v="399"/>
    <n v="4"/>
    <n v="1596"/>
    <n v="3.7313432835820895E-3"/>
    <x v="2"/>
    <n v="2.4630541871921183E-3"/>
    <n v="1.9417475728155339E-3"/>
  </r>
  <r>
    <n v="982"/>
    <x v="311"/>
    <x v="10"/>
    <x v="0"/>
    <n v="8"/>
    <x v="10"/>
    <x v="5"/>
    <x v="2"/>
    <x v="0"/>
    <n v="199"/>
    <n v="1"/>
    <n v="199"/>
    <n v="3.6363636363636364E-3"/>
    <x v="9"/>
    <n v="2.3809523809523812E-3"/>
    <n v="2.008032128514056E-3"/>
  </r>
  <r>
    <n v="983"/>
    <x v="311"/>
    <x v="10"/>
    <x v="0"/>
    <n v="18"/>
    <x v="3"/>
    <x v="4"/>
    <x v="3"/>
    <x v="4"/>
    <n v="399"/>
    <n v="9"/>
    <n v="3591"/>
    <n v="4.048582995951417E-3"/>
    <x v="3"/>
    <n v="2.4630541871921183E-3"/>
    <n v="2.0283975659229209E-3"/>
  </r>
  <r>
    <n v="984"/>
    <x v="311"/>
    <x v="10"/>
    <x v="0"/>
    <n v="12"/>
    <x v="16"/>
    <x v="0"/>
    <x v="0"/>
    <x v="3"/>
    <n v="69"/>
    <n v="0"/>
    <n v="0"/>
    <n v="3.9840637450199202E-3"/>
    <x v="13"/>
    <n v="2.6041666666666665E-3"/>
    <n v="2.0242914979757085E-3"/>
  </r>
  <r>
    <n v="985"/>
    <x v="311"/>
    <x v="10"/>
    <x v="0"/>
    <n v="10"/>
    <x v="14"/>
    <x v="2"/>
    <x v="2"/>
    <x v="2"/>
    <n v="159"/>
    <n v="9"/>
    <n v="1431"/>
    <n v="4.4843049327354259E-3"/>
    <x v="11"/>
    <n v="2.4509803921568627E-3"/>
    <n v="2.008032128514056E-3"/>
  </r>
  <r>
    <n v="986"/>
    <x v="311"/>
    <x v="10"/>
    <x v="0"/>
    <n v="9"/>
    <x v="2"/>
    <x v="5"/>
    <x v="2"/>
    <x v="2"/>
    <n v="159"/>
    <n v="7"/>
    <n v="1113"/>
    <n v="3.6363636363636364E-3"/>
    <x v="2"/>
    <n v="2.4509803921568627E-3"/>
    <n v="2.008032128514056E-3"/>
  </r>
  <r>
    <n v="987"/>
    <x v="312"/>
    <x v="10"/>
    <x v="0"/>
    <n v="8"/>
    <x v="10"/>
    <x v="2"/>
    <x v="2"/>
    <x v="0"/>
    <n v="199"/>
    <n v="7"/>
    <n v="1393"/>
    <n v="4.4843049327354259E-3"/>
    <x v="9"/>
    <n v="2.3809523809523812E-3"/>
    <n v="2.008032128514056E-3"/>
  </r>
  <r>
    <n v="988"/>
    <x v="312"/>
    <x v="10"/>
    <x v="0"/>
    <n v="17"/>
    <x v="6"/>
    <x v="3"/>
    <x v="3"/>
    <x v="0"/>
    <n v="199"/>
    <n v="2"/>
    <n v="398"/>
    <n v="4.0650406504065045E-3"/>
    <x v="6"/>
    <n v="2.3809523809523812E-3"/>
    <n v="2.0283975659229209E-3"/>
  </r>
  <r>
    <n v="989"/>
    <x v="312"/>
    <x v="10"/>
    <x v="0"/>
    <n v="4"/>
    <x v="12"/>
    <x v="1"/>
    <x v="1"/>
    <x v="2"/>
    <n v="159"/>
    <n v="9"/>
    <n v="1431"/>
    <n v="3.7313432835820895E-3"/>
    <x v="9"/>
    <n v="2.4509803921568627E-3"/>
    <n v="1.9417475728155339E-3"/>
  </r>
  <r>
    <n v="990"/>
    <x v="312"/>
    <x v="10"/>
    <x v="0"/>
    <n v="16"/>
    <x v="4"/>
    <x v="4"/>
    <x v="3"/>
    <x v="1"/>
    <n v="289"/>
    <n v="4"/>
    <n v="1156"/>
    <n v="4.048582995951417E-3"/>
    <x v="4"/>
    <n v="2.617801047120419E-3"/>
    <n v="2.0283975659229209E-3"/>
  </r>
  <r>
    <n v="991"/>
    <x v="312"/>
    <x v="10"/>
    <x v="0"/>
    <n v="18"/>
    <x v="3"/>
    <x v="3"/>
    <x v="3"/>
    <x v="4"/>
    <n v="399"/>
    <n v="9"/>
    <n v="3591"/>
    <n v="4.0650406504065045E-3"/>
    <x v="3"/>
    <n v="2.4630541871921183E-3"/>
    <n v="2.0283975659229209E-3"/>
  </r>
  <r>
    <n v="992"/>
    <x v="313"/>
    <x v="10"/>
    <x v="0"/>
    <n v="19"/>
    <x v="13"/>
    <x v="4"/>
    <x v="3"/>
    <x v="0"/>
    <n v="199"/>
    <n v="8"/>
    <n v="1592"/>
    <n v="4.048582995951417E-3"/>
    <x v="10"/>
    <n v="2.3809523809523812E-3"/>
    <n v="2.0283975659229209E-3"/>
  </r>
  <r>
    <n v="993"/>
    <x v="313"/>
    <x v="10"/>
    <x v="0"/>
    <n v="10"/>
    <x v="14"/>
    <x v="5"/>
    <x v="2"/>
    <x v="4"/>
    <n v="399"/>
    <n v="6"/>
    <n v="2394"/>
    <n v="3.6363636363636364E-3"/>
    <x v="11"/>
    <n v="2.4630541871921183E-3"/>
    <n v="2.008032128514056E-3"/>
  </r>
  <r>
    <n v="994"/>
    <x v="313"/>
    <x v="10"/>
    <x v="0"/>
    <n v="5"/>
    <x v="15"/>
    <x v="1"/>
    <x v="1"/>
    <x v="2"/>
    <n v="159"/>
    <n v="4"/>
    <n v="636"/>
    <n v="3.7313432835820895E-3"/>
    <x v="12"/>
    <n v="2.4509803921568627E-3"/>
    <n v="1.9417475728155339E-3"/>
  </r>
  <r>
    <n v="995"/>
    <x v="314"/>
    <x v="10"/>
    <x v="0"/>
    <n v="10"/>
    <x v="14"/>
    <x v="2"/>
    <x v="2"/>
    <x v="3"/>
    <n v="69"/>
    <n v="1"/>
    <n v="69"/>
    <n v="4.4843049327354259E-3"/>
    <x v="11"/>
    <n v="2.6041666666666665E-3"/>
    <n v="2.008032128514056E-3"/>
  </r>
  <r>
    <n v="996"/>
    <x v="314"/>
    <x v="10"/>
    <x v="0"/>
    <n v="7"/>
    <x v="17"/>
    <x v="2"/>
    <x v="2"/>
    <x v="0"/>
    <n v="199"/>
    <n v="0"/>
    <n v="0"/>
    <n v="4.4843049327354259E-3"/>
    <x v="14"/>
    <n v="2.3809523809523812E-3"/>
    <n v="2.008032128514056E-3"/>
  </r>
  <r>
    <n v="997"/>
    <x v="314"/>
    <x v="10"/>
    <x v="0"/>
    <n v="13"/>
    <x v="5"/>
    <x v="6"/>
    <x v="0"/>
    <x v="0"/>
    <n v="199"/>
    <n v="9"/>
    <n v="1791"/>
    <n v="4.11522633744856E-3"/>
    <x v="5"/>
    <n v="2.3809523809523812E-3"/>
    <n v="2.0242914979757085E-3"/>
  </r>
  <r>
    <n v="998"/>
    <x v="315"/>
    <x v="10"/>
    <x v="0"/>
    <n v="14"/>
    <x v="7"/>
    <x v="6"/>
    <x v="0"/>
    <x v="0"/>
    <n v="199"/>
    <n v="5"/>
    <n v="995"/>
    <n v="4.11522633744856E-3"/>
    <x v="7"/>
    <n v="2.3809523809523812E-3"/>
    <n v="2.0242914979757085E-3"/>
  </r>
  <r>
    <n v="999"/>
    <x v="316"/>
    <x v="10"/>
    <x v="0"/>
    <n v="2"/>
    <x v="18"/>
    <x v="1"/>
    <x v="1"/>
    <x v="0"/>
    <n v="199"/>
    <n v="3"/>
    <n v="597"/>
    <n v="3.7313432835820895E-3"/>
    <x v="2"/>
    <n v="2.3809523809523812E-3"/>
    <n v="1.9417475728155339E-3"/>
  </r>
  <r>
    <n v="1000"/>
    <x v="317"/>
    <x v="10"/>
    <x v="0"/>
    <n v="1"/>
    <x v="1"/>
    <x v="7"/>
    <x v="1"/>
    <x v="0"/>
    <n v="199"/>
    <n v="7"/>
    <n v="1393"/>
    <n v="4.048582995951417E-3"/>
    <x v="1"/>
    <n v="2.3809523809523812E-3"/>
    <n v="1.9417475728155339E-3"/>
  </r>
  <r>
    <n v="1001"/>
    <x v="318"/>
    <x v="10"/>
    <x v="0"/>
    <n v="15"/>
    <x v="19"/>
    <x v="0"/>
    <x v="0"/>
    <x v="1"/>
    <n v="289"/>
    <n v="7"/>
    <n v="2023"/>
    <n v="3.9840637450199202E-3"/>
    <x v="1"/>
    <n v="2.617801047120419E-3"/>
    <n v="2.0242914979757085E-3"/>
  </r>
  <r>
    <n v="1002"/>
    <x v="318"/>
    <x v="10"/>
    <x v="0"/>
    <n v="2"/>
    <x v="18"/>
    <x v="7"/>
    <x v="1"/>
    <x v="0"/>
    <n v="199"/>
    <n v="2"/>
    <n v="398"/>
    <n v="4.048582995951417E-3"/>
    <x v="2"/>
    <n v="2.3809523809523812E-3"/>
    <n v="1.9417475728155339E-3"/>
  </r>
  <r>
    <n v="1003"/>
    <x v="318"/>
    <x v="10"/>
    <x v="0"/>
    <n v="10"/>
    <x v="14"/>
    <x v="5"/>
    <x v="2"/>
    <x v="2"/>
    <n v="159"/>
    <n v="4"/>
    <n v="636"/>
    <n v="3.6363636363636364E-3"/>
    <x v="11"/>
    <n v="2.4509803921568627E-3"/>
    <n v="2.008032128514056E-3"/>
  </r>
  <r>
    <n v="1004"/>
    <x v="318"/>
    <x v="10"/>
    <x v="0"/>
    <n v="17"/>
    <x v="6"/>
    <x v="3"/>
    <x v="3"/>
    <x v="0"/>
    <n v="199"/>
    <n v="9"/>
    <n v="1791"/>
    <n v="4.0650406504065045E-3"/>
    <x v="6"/>
    <n v="2.3809523809523812E-3"/>
    <n v="2.0283975659229209E-3"/>
  </r>
  <r>
    <n v="1005"/>
    <x v="318"/>
    <x v="10"/>
    <x v="0"/>
    <n v="10"/>
    <x v="14"/>
    <x v="2"/>
    <x v="2"/>
    <x v="0"/>
    <n v="199"/>
    <n v="1"/>
    <n v="199"/>
    <n v="4.4843049327354259E-3"/>
    <x v="11"/>
    <n v="2.3809523809523812E-3"/>
    <n v="2.008032128514056E-3"/>
  </r>
  <r>
    <n v="1006"/>
    <x v="318"/>
    <x v="10"/>
    <x v="0"/>
    <n v="19"/>
    <x v="13"/>
    <x v="3"/>
    <x v="3"/>
    <x v="2"/>
    <n v="159"/>
    <n v="2"/>
    <n v="318"/>
    <n v="4.0650406504065045E-3"/>
    <x v="10"/>
    <n v="2.4509803921568627E-3"/>
    <n v="2.0283975659229209E-3"/>
  </r>
  <r>
    <n v="1007"/>
    <x v="318"/>
    <x v="10"/>
    <x v="0"/>
    <n v="6"/>
    <x v="11"/>
    <x v="2"/>
    <x v="2"/>
    <x v="0"/>
    <n v="199"/>
    <n v="7"/>
    <n v="1393"/>
    <n v="4.4843049327354259E-3"/>
    <x v="8"/>
    <n v="2.3809523809523812E-3"/>
    <n v="2.008032128514056E-3"/>
  </r>
  <r>
    <n v="1008"/>
    <x v="319"/>
    <x v="10"/>
    <x v="0"/>
    <n v="15"/>
    <x v="19"/>
    <x v="0"/>
    <x v="0"/>
    <x v="1"/>
    <n v="289"/>
    <n v="1"/>
    <n v="289"/>
    <n v="3.9840637450199202E-3"/>
    <x v="1"/>
    <n v="2.617801047120419E-3"/>
    <n v="2.0242914979757085E-3"/>
  </r>
  <r>
    <n v="1009"/>
    <x v="319"/>
    <x v="10"/>
    <x v="0"/>
    <n v="8"/>
    <x v="10"/>
    <x v="2"/>
    <x v="2"/>
    <x v="4"/>
    <n v="399"/>
    <n v="0"/>
    <n v="0"/>
    <n v="4.4843049327354259E-3"/>
    <x v="9"/>
    <n v="2.4630541871921183E-3"/>
    <n v="2.008032128514056E-3"/>
  </r>
  <r>
    <n v="1010"/>
    <x v="320"/>
    <x v="10"/>
    <x v="0"/>
    <n v="1"/>
    <x v="1"/>
    <x v="1"/>
    <x v="1"/>
    <x v="0"/>
    <n v="199"/>
    <n v="2"/>
    <n v="398"/>
    <n v="3.7313432835820895E-3"/>
    <x v="1"/>
    <n v="2.3809523809523812E-3"/>
    <n v="1.9417475728155339E-3"/>
  </r>
  <r>
    <n v="1011"/>
    <x v="320"/>
    <x v="10"/>
    <x v="0"/>
    <n v="7"/>
    <x v="17"/>
    <x v="5"/>
    <x v="2"/>
    <x v="1"/>
    <n v="289"/>
    <n v="0"/>
    <n v="0"/>
    <n v="3.6363636363636364E-3"/>
    <x v="14"/>
    <n v="2.617801047120419E-3"/>
    <n v="2.008032128514056E-3"/>
  </r>
  <r>
    <n v="1012"/>
    <x v="320"/>
    <x v="10"/>
    <x v="0"/>
    <n v="3"/>
    <x v="9"/>
    <x v="7"/>
    <x v="1"/>
    <x v="1"/>
    <n v="289"/>
    <n v="4"/>
    <n v="1156"/>
    <n v="4.048582995951417E-3"/>
    <x v="4"/>
    <n v="2.617801047120419E-3"/>
    <n v="1.9417475728155339E-3"/>
  </r>
  <r>
    <n v="1013"/>
    <x v="320"/>
    <x v="10"/>
    <x v="0"/>
    <n v="9"/>
    <x v="2"/>
    <x v="5"/>
    <x v="2"/>
    <x v="3"/>
    <n v="69"/>
    <n v="8"/>
    <n v="552"/>
    <n v="3.6363636363636364E-3"/>
    <x v="2"/>
    <n v="2.6041666666666665E-3"/>
    <n v="2.008032128514056E-3"/>
  </r>
  <r>
    <n v="1014"/>
    <x v="321"/>
    <x v="10"/>
    <x v="0"/>
    <n v="2"/>
    <x v="18"/>
    <x v="7"/>
    <x v="1"/>
    <x v="0"/>
    <n v="199"/>
    <n v="6"/>
    <n v="1194"/>
    <n v="4.048582995951417E-3"/>
    <x v="2"/>
    <n v="2.3809523809523812E-3"/>
    <n v="1.9417475728155339E-3"/>
  </r>
  <r>
    <n v="1015"/>
    <x v="322"/>
    <x v="10"/>
    <x v="0"/>
    <n v="5"/>
    <x v="15"/>
    <x v="1"/>
    <x v="1"/>
    <x v="4"/>
    <n v="399"/>
    <n v="2"/>
    <n v="798"/>
    <n v="3.7313432835820895E-3"/>
    <x v="12"/>
    <n v="2.4630541871921183E-3"/>
    <n v="1.9417475728155339E-3"/>
  </r>
  <r>
    <n v="1016"/>
    <x v="322"/>
    <x v="10"/>
    <x v="0"/>
    <n v="6"/>
    <x v="11"/>
    <x v="2"/>
    <x v="2"/>
    <x v="1"/>
    <n v="289"/>
    <n v="5"/>
    <n v="1445"/>
    <n v="4.4843049327354259E-3"/>
    <x v="8"/>
    <n v="2.617801047120419E-3"/>
    <n v="2.008032128514056E-3"/>
  </r>
  <r>
    <n v="1017"/>
    <x v="322"/>
    <x v="10"/>
    <x v="0"/>
    <n v="12"/>
    <x v="16"/>
    <x v="0"/>
    <x v="0"/>
    <x v="0"/>
    <n v="199"/>
    <n v="4"/>
    <n v="796"/>
    <n v="3.9840637450199202E-3"/>
    <x v="13"/>
    <n v="2.3809523809523812E-3"/>
    <n v="2.0242914979757085E-3"/>
  </r>
  <r>
    <n v="1018"/>
    <x v="322"/>
    <x v="10"/>
    <x v="0"/>
    <n v="5"/>
    <x v="15"/>
    <x v="7"/>
    <x v="1"/>
    <x v="4"/>
    <n v="399"/>
    <n v="1"/>
    <n v="399"/>
    <n v="4.048582995951417E-3"/>
    <x v="12"/>
    <n v="2.4630541871921183E-3"/>
    <n v="1.9417475728155339E-3"/>
  </r>
  <r>
    <n v="1019"/>
    <x v="323"/>
    <x v="10"/>
    <x v="0"/>
    <n v="5"/>
    <x v="15"/>
    <x v="7"/>
    <x v="1"/>
    <x v="4"/>
    <n v="399"/>
    <n v="8"/>
    <n v="3192"/>
    <n v="4.048582995951417E-3"/>
    <x v="12"/>
    <n v="2.4630541871921183E-3"/>
    <n v="1.9417475728155339E-3"/>
  </r>
  <r>
    <n v="1020"/>
    <x v="324"/>
    <x v="10"/>
    <x v="0"/>
    <n v="20"/>
    <x v="8"/>
    <x v="4"/>
    <x v="3"/>
    <x v="3"/>
    <n v="69"/>
    <n v="9"/>
    <n v="621"/>
    <n v="4.048582995951417E-3"/>
    <x v="8"/>
    <n v="2.6041666666666665E-3"/>
    <n v="2.0283975659229209E-3"/>
  </r>
  <r>
    <n v="1021"/>
    <x v="324"/>
    <x v="10"/>
    <x v="0"/>
    <n v="16"/>
    <x v="4"/>
    <x v="3"/>
    <x v="3"/>
    <x v="4"/>
    <n v="399"/>
    <n v="3"/>
    <n v="1197"/>
    <n v="4.0650406504065045E-3"/>
    <x v="4"/>
    <n v="2.4630541871921183E-3"/>
    <n v="2.0283975659229209E-3"/>
  </r>
  <r>
    <n v="1022"/>
    <x v="325"/>
    <x v="10"/>
    <x v="0"/>
    <n v="1"/>
    <x v="1"/>
    <x v="7"/>
    <x v="1"/>
    <x v="2"/>
    <n v="159"/>
    <n v="6"/>
    <n v="954"/>
    <n v="4.048582995951417E-3"/>
    <x v="1"/>
    <n v="2.4509803921568627E-3"/>
    <n v="1.9417475728155339E-3"/>
  </r>
  <r>
    <n v="1023"/>
    <x v="325"/>
    <x v="10"/>
    <x v="0"/>
    <n v="5"/>
    <x v="15"/>
    <x v="7"/>
    <x v="1"/>
    <x v="4"/>
    <n v="399"/>
    <n v="6"/>
    <n v="2394"/>
    <n v="4.048582995951417E-3"/>
    <x v="12"/>
    <n v="2.4630541871921183E-3"/>
    <n v="1.9417475728155339E-3"/>
  </r>
  <r>
    <n v="1024"/>
    <x v="325"/>
    <x v="10"/>
    <x v="0"/>
    <n v="15"/>
    <x v="19"/>
    <x v="6"/>
    <x v="0"/>
    <x v="3"/>
    <n v="69"/>
    <n v="7"/>
    <n v="483"/>
    <n v="4.11522633744856E-3"/>
    <x v="1"/>
    <n v="2.6041666666666665E-3"/>
    <n v="2.0242914979757085E-3"/>
  </r>
  <r>
    <n v="1025"/>
    <x v="325"/>
    <x v="10"/>
    <x v="0"/>
    <n v="2"/>
    <x v="18"/>
    <x v="7"/>
    <x v="1"/>
    <x v="0"/>
    <n v="199"/>
    <n v="9"/>
    <n v="1791"/>
    <n v="4.048582995951417E-3"/>
    <x v="2"/>
    <n v="2.3809523809523812E-3"/>
    <n v="1.9417475728155339E-3"/>
  </r>
  <r>
    <n v="1026"/>
    <x v="325"/>
    <x v="10"/>
    <x v="0"/>
    <n v="8"/>
    <x v="10"/>
    <x v="2"/>
    <x v="2"/>
    <x v="2"/>
    <n v="159"/>
    <n v="6"/>
    <n v="954"/>
    <n v="4.4843049327354259E-3"/>
    <x v="9"/>
    <n v="2.4509803921568627E-3"/>
    <n v="2.008032128514056E-3"/>
  </r>
  <r>
    <n v="1027"/>
    <x v="325"/>
    <x v="10"/>
    <x v="0"/>
    <n v="3"/>
    <x v="9"/>
    <x v="7"/>
    <x v="1"/>
    <x v="3"/>
    <n v="69"/>
    <n v="5"/>
    <n v="345"/>
    <n v="4.048582995951417E-3"/>
    <x v="4"/>
    <n v="2.6041666666666665E-3"/>
    <n v="1.9417475728155339E-3"/>
  </r>
  <r>
    <n v="1028"/>
    <x v="325"/>
    <x v="10"/>
    <x v="0"/>
    <n v="20"/>
    <x v="8"/>
    <x v="3"/>
    <x v="3"/>
    <x v="2"/>
    <n v="159"/>
    <n v="0"/>
    <n v="0"/>
    <n v="4.0650406504065045E-3"/>
    <x v="8"/>
    <n v="2.4509803921568627E-3"/>
    <n v="2.0283975659229209E-3"/>
  </r>
  <r>
    <n v="1029"/>
    <x v="325"/>
    <x v="10"/>
    <x v="0"/>
    <n v="8"/>
    <x v="10"/>
    <x v="2"/>
    <x v="2"/>
    <x v="4"/>
    <n v="399"/>
    <n v="9"/>
    <n v="3591"/>
    <n v="4.4843049327354259E-3"/>
    <x v="9"/>
    <n v="2.4630541871921183E-3"/>
    <n v="2.008032128514056E-3"/>
  </r>
  <r>
    <n v="1030"/>
    <x v="325"/>
    <x v="10"/>
    <x v="0"/>
    <n v="7"/>
    <x v="17"/>
    <x v="2"/>
    <x v="2"/>
    <x v="4"/>
    <n v="399"/>
    <n v="5"/>
    <n v="1995"/>
    <n v="4.4843049327354259E-3"/>
    <x v="14"/>
    <n v="2.4630541871921183E-3"/>
    <n v="2.008032128514056E-3"/>
  </r>
  <r>
    <n v="1031"/>
    <x v="325"/>
    <x v="10"/>
    <x v="0"/>
    <n v="10"/>
    <x v="14"/>
    <x v="5"/>
    <x v="2"/>
    <x v="4"/>
    <n v="399"/>
    <n v="0"/>
    <n v="0"/>
    <n v="3.6363636363636364E-3"/>
    <x v="11"/>
    <n v="2.4630541871921183E-3"/>
    <n v="2.008032128514056E-3"/>
  </r>
  <r>
    <n v="1032"/>
    <x v="325"/>
    <x v="10"/>
    <x v="0"/>
    <n v="13"/>
    <x v="5"/>
    <x v="0"/>
    <x v="0"/>
    <x v="0"/>
    <n v="199"/>
    <n v="7"/>
    <n v="1393"/>
    <n v="3.9840637450199202E-3"/>
    <x v="5"/>
    <n v="2.3809523809523812E-3"/>
    <n v="2.0242914979757085E-3"/>
  </r>
  <r>
    <n v="1033"/>
    <x v="326"/>
    <x v="10"/>
    <x v="0"/>
    <n v="15"/>
    <x v="19"/>
    <x v="0"/>
    <x v="0"/>
    <x v="3"/>
    <n v="69"/>
    <n v="7"/>
    <n v="483"/>
    <n v="3.9840637450199202E-3"/>
    <x v="1"/>
    <n v="2.6041666666666665E-3"/>
    <n v="2.0242914979757085E-3"/>
  </r>
  <r>
    <n v="1034"/>
    <x v="326"/>
    <x v="10"/>
    <x v="0"/>
    <n v="3"/>
    <x v="9"/>
    <x v="1"/>
    <x v="1"/>
    <x v="4"/>
    <n v="399"/>
    <n v="2"/>
    <n v="798"/>
    <n v="3.7313432835820895E-3"/>
    <x v="4"/>
    <n v="2.4630541871921183E-3"/>
    <n v="1.9417475728155339E-3"/>
  </r>
  <r>
    <n v="1035"/>
    <x v="326"/>
    <x v="10"/>
    <x v="0"/>
    <n v="4"/>
    <x v="12"/>
    <x v="1"/>
    <x v="1"/>
    <x v="4"/>
    <n v="399"/>
    <n v="6"/>
    <n v="2394"/>
    <n v="3.7313432835820895E-3"/>
    <x v="9"/>
    <n v="2.4630541871921183E-3"/>
    <n v="1.9417475728155339E-3"/>
  </r>
  <r>
    <n v="1036"/>
    <x v="326"/>
    <x v="10"/>
    <x v="0"/>
    <n v="13"/>
    <x v="5"/>
    <x v="0"/>
    <x v="0"/>
    <x v="4"/>
    <n v="399"/>
    <n v="9"/>
    <n v="3591"/>
    <n v="3.9840637450199202E-3"/>
    <x v="5"/>
    <n v="2.4630541871921183E-3"/>
    <n v="2.0242914979757085E-3"/>
  </r>
  <r>
    <n v="1037"/>
    <x v="326"/>
    <x v="10"/>
    <x v="0"/>
    <n v="12"/>
    <x v="16"/>
    <x v="0"/>
    <x v="0"/>
    <x v="1"/>
    <n v="289"/>
    <n v="6"/>
    <n v="1734"/>
    <n v="3.9840637450199202E-3"/>
    <x v="13"/>
    <n v="2.617801047120419E-3"/>
    <n v="2.0242914979757085E-3"/>
  </r>
  <r>
    <n v="1038"/>
    <x v="326"/>
    <x v="10"/>
    <x v="0"/>
    <n v="17"/>
    <x v="6"/>
    <x v="4"/>
    <x v="3"/>
    <x v="0"/>
    <n v="199"/>
    <n v="3"/>
    <n v="597"/>
    <n v="4.048582995951417E-3"/>
    <x v="6"/>
    <n v="2.3809523809523812E-3"/>
    <n v="2.0283975659229209E-3"/>
  </r>
  <r>
    <n v="1039"/>
    <x v="327"/>
    <x v="10"/>
    <x v="0"/>
    <n v="13"/>
    <x v="5"/>
    <x v="6"/>
    <x v="0"/>
    <x v="1"/>
    <n v="289"/>
    <n v="1"/>
    <n v="289"/>
    <n v="4.11522633744856E-3"/>
    <x v="5"/>
    <n v="2.617801047120419E-3"/>
    <n v="2.0242914979757085E-3"/>
  </r>
  <r>
    <n v="1040"/>
    <x v="327"/>
    <x v="10"/>
    <x v="0"/>
    <n v="7"/>
    <x v="17"/>
    <x v="5"/>
    <x v="2"/>
    <x v="0"/>
    <n v="199"/>
    <n v="5"/>
    <n v="995"/>
    <n v="3.6363636363636364E-3"/>
    <x v="14"/>
    <n v="2.3809523809523812E-3"/>
    <n v="2.008032128514056E-3"/>
  </r>
  <r>
    <n v="1041"/>
    <x v="327"/>
    <x v="10"/>
    <x v="0"/>
    <n v="18"/>
    <x v="3"/>
    <x v="4"/>
    <x v="3"/>
    <x v="2"/>
    <n v="159"/>
    <n v="2"/>
    <n v="318"/>
    <n v="4.048582995951417E-3"/>
    <x v="3"/>
    <n v="2.4509803921568627E-3"/>
    <n v="2.0283975659229209E-3"/>
  </r>
  <r>
    <n v="1042"/>
    <x v="327"/>
    <x v="10"/>
    <x v="0"/>
    <n v="14"/>
    <x v="7"/>
    <x v="6"/>
    <x v="0"/>
    <x v="1"/>
    <n v="289"/>
    <n v="2"/>
    <n v="578"/>
    <n v="4.11522633744856E-3"/>
    <x v="7"/>
    <n v="2.617801047120419E-3"/>
    <n v="2.0242914979757085E-3"/>
  </r>
  <r>
    <n v="1043"/>
    <x v="327"/>
    <x v="10"/>
    <x v="0"/>
    <n v="3"/>
    <x v="9"/>
    <x v="7"/>
    <x v="1"/>
    <x v="3"/>
    <n v="69"/>
    <n v="4"/>
    <n v="276"/>
    <n v="4.048582995951417E-3"/>
    <x v="4"/>
    <n v="2.6041666666666665E-3"/>
    <n v="1.9417475728155339E-3"/>
  </r>
  <r>
    <n v="1044"/>
    <x v="327"/>
    <x v="10"/>
    <x v="0"/>
    <n v="9"/>
    <x v="2"/>
    <x v="5"/>
    <x v="2"/>
    <x v="4"/>
    <n v="399"/>
    <n v="1"/>
    <n v="399"/>
    <n v="3.6363636363636364E-3"/>
    <x v="2"/>
    <n v="2.4630541871921183E-3"/>
    <n v="2.008032128514056E-3"/>
  </r>
  <r>
    <n v="1045"/>
    <x v="327"/>
    <x v="10"/>
    <x v="0"/>
    <n v="11"/>
    <x v="0"/>
    <x v="6"/>
    <x v="0"/>
    <x v="4"/>
    <n v="399"/>
    <n v="3"/>
    <n v="1197"/>
    <n v="4.11522633744856E-3"/>
    <x v="0"/>
    <n v="2.4630541871921183E-3"/>
    <n v="2.0242914979757085E-3"/>
  </r>
  <r>
    <n v="1046"/>
    <x v="328"/>
    <x v="10"/>
    <x v="0"/>
    <n v="4"/>
    <x v="12"/>
    <x v="7"/>
    <x v="1"/>
    <x v="4"/>
    <n v="399"/>
    <n v="5"/>
    <n v="1995"/>
    <n v="4.048582995951417E-3"/>
    <x v="9"/>
    <n v="2.4630541871921183E-3"/>
    <n v="1.9417475728155339E-3"/>
  </r>
  <r>
    <n v="1047"/>
    <x v="329"/>
    <x v="10"/>
    <x v="0"/>
    <n v="6"/>
    <x v="11"/>
    <x v="5"/>
    <x v="2"/>
    <x v="1"/>
    <n v="289"/>
    <n v="1"/>
    <n v="289"/>
    <n v="3.6363636363636364E-3"/>
    <x v="8"/>
    <n v="2.617801047120419E-3"/>
    <n v="2.008032128514056E-3"/>
  </r>
  <r>
    <n v="1048"/>
    <x v="329"/>
    <x v="10"/>
    <x v="0"/>
    <n v="13"/>
    <x v="5"/>
    <x v="6"/>
    <x v="0"/>
    <x v="1"/>
    <n v="289"/>
    <n v="7"/>
    <n v="2023"/>
    <n v="4.11522633744856E-3"/>
    <x v="5"/>
    <n v="2.617801047120419E-3"/>
    <n v="2.0242914979757085E-3"/>
  </r>
  <r>
    <n v="1049"/>
    <x v="330"/>
    <x v="10"/>
    <x v="0"/>
    <n v="2"/>
    <x v="18"/>
    <x v="1"/>
    <x v="1"/>
    <x v="4"/>
    <n v="399"/>
    <n v="8"/>
    <n v="3192"/>
    <n v="3.7313432835820895E-3"/>
    <x v="2"/>
    <n v="2.4630541871921183E-3"/>
    <n v="1.9417475728155339E-3"/>
  </r>
  <r>
    <n v="1050"/>
    <x v="330"/>
    <x v="10"/>
    <x v="0"/>
    <n v="4"/>
    <x v="12"/>
    <x v="7"/>
    <x v="1"/>
    <x v="4"/>
    <n v="399"/>
    <n v="6"/>
    <n v="2394"/>
    <n v="4.048582995951417E-3"/>
    <x v="9"/>
    <n v="2.4630541871921183E-3"/>
    <n v="1.9417475728155339E-3"/>
  </r>
  <r>
    <n v="1051"/>
    <x v="330"/>
    <x v="10"/>
    <x v="0"/>
    <n v="1"/>
    <x v="1"/>
    <x v="7"/>
    <x v="1"/>
    <x v="3"/>
    <n v="69"/>
    <n v="9"/>
    <n v="621"/>
    <n v="4.048582995951417E-3"/>
    <x v="1"/>
    <n v="2.6041666666666665E-3"/>
    <n v="1.9417475728155339E-3"/>
  </r>
  <r>
    <n v="1052"/>
    <x v="331"/>
    <x v="10"/>
    <x v="0"/>
    <n v="10"/>
    <x v="14"/>
    <x v="2"/>
    <x v="2"/>
    <x v="3"/>
    <n v="69"/>
    <n v="7"/>
    <n v="483"/>
    <n v="4.4843049327354259E-3"/>
    <x v="11"/>
    <n v="2.6041666666666665E-3"/>
    <n v="2.008032128514056E-3"/>
  </r>
  <r>
    <n v="1053"/>
    <x v="331"/>
    <x v="10"/>
    <x v="0"/>
    <n v="15"/>
    <x v="19"/>
    <x v="6"/>
    <x v="0"/>
    <x v="3"/>
    <n v="69"/>
    <n v="1"/>
    <n v="69"/>
    <n v="4.11522633744856E-3"/>
    <x v="1"/>
    <n v="2.6041666666666665E-3"/>
    <n v="2.0242914979757085E-3"/>
  </r>
  <r>
    <n v="1054"/>
    <x v="331"/>
    <x v="10"/>
    <x v="0"/>
    <n v="6"/>
    <x v="11"/>
    <x v="5"/>
    <x v="2"/>
    <x v="2"/>
    <n v="159"/>
    <n v="2"/>
    <n v="318"/>
    <n v="3.6363636363636364E-3"/>
    <x v="8"/>
    <n v="2.4509803921568627E-3"/>
    <n v="2.008032128514056E-3"/>
  </r>
  <r>
    <n v="1055"/>
    <x v="331"/>
    <x v="10"/>
    <x v="0"/>
    <n v="11"/>
    <x v="0"/>
    <x v="0"/>
    <x v="0"/>
    <x v="1"/>
    <n v="289"/>
    <n v="8"/>
    <n v="2312"/>
    <n v="3.9840637450199202E-3"/>
    <x v="0"/>
    <n v="2.617801047120419E-3"/>
    <n v="2.0242914979757085E-3"/>
  </r>
  <r>
    <n v="1056"/>
    <x v="331"/>
    <x v="10"/>
    <x v="0"/>
    <n v="4"/>
    <x v="12"/>
    <x v="1"/>
    <x v="1"/>
    <x v="1"/>
    <n v="289"/>
    <n v="7"/>
    <n v="2023"/>
    <n v="3.7313432835820895E-3"/>
    <x v="9"/>
    <n v="2.617801047120419E-3"/>
    <n v="1.9417475728155339E-3"/>
  </r>
  <r>
    <n v="1057"/>
    <x v="332"/>
    <x v="10"/>
    <x v="0"/>
    <n v="8"/>
    <x v="10"/>
    <x v="5"/>
    <x v="2"/>
    <x v="0"/>
    <n v="199"/>
    <n v="3"/>
    <n v="597"/>
    <n v="3.6363636363636364E-3"/>
    <x v="9"/>
    <n v="2.3809523809523812E-3"/>
    <n v="2.008032128514056E-3"/>
  </r>
  <r>
    <n v="1058"/>
    <x v="332"/>
    <x v="10"/>
    <x v="0"/>
    <n v="9"/>
    <x v="2"/>
    <x v="5"/>
    <x v="2"/>
    <x v="4"/>
    <n v="399"/>
    <n v="6"/>
    <n v="2394"/>
    <n v="3.6363636363636364E-3"/>
    <x v="2"/>
    <n v="2.4630541871921183E-3"/>
    <n v="2.008032128514056E-3"/>
  </r>
  <r>
    <n v="1059"/>
    <x v="332"/>
    <x v="10"/>
    <x v="0"/>
    <n v="12"/>
    <x v="16"/>
    <x v="6"/>
    <x v="0"/>
    <x v="1"/>
    <n v="289"/>
    <n v="9"/>
    <n v="2601"/>
    <n v="4.11522633744856E-3"/>
    <x v="13"/>
    <n v="2.617801047120419E-3"/>
    <n v="2.0242914979757085E-3"/>
  </r>
  <r>
    <n v="1060"/>
    <x v="333"/>
    <x v="10"/>
    <x v="0"/>
    <n v="2"/>
    <x v="18"/>
    <x v="1"/>
    <x v="1"/>
    <x v="2"/>
    <n v="159"/>
    <n v="1"/>
    <n v="159"/>
    <n v="3.7313432835820895E-3"/>
    <x v="2"/>
    <n v="2.4509803921568627E-3"/>
    <n v="1.9417475728155339E-3"/>
  </r>
  <r>
    <n v="1061"/>
    <x v="334"/>
    <x v="11"/>
    <x v="0"/>
    <n v="8"/>
    <x v="10"/>
    <x v="5"/>
    <x v="2"/>
    <x v="4"/>
    <n v="399"/>
    <n v="5"/>
    <n v="1995"/>
    <n v="3.6363636363636364E-3"/>
    <x v="9"/>
    <n v="2.4630541871921183E-3"/>
    <n v="2.008032128514056E-3"/>
  </r>
  <r>
    <n v="1062"/>
    <x v="334"/>
    <x v="11"/>
    <x v="0"/>
    <n v="17"/>
    <x v="6"/>
    <x v="4"/>
    <x v="3"/>
    <x v="1"/>
    <n v="289"/>
    <n v="0"/>
    <n v="0"/>
    <n v="4.048582995951417E-3"/>
    <x v="6"/>
    <n v="2.617801047120419E-3"/>
    <n v="2.0283975659229209E-3"/>
  </r>
  <r>
    <n v="1063"/>
    <x v="335"/>
    <x v="11"/>
    <x v="0"/>
    <n v="7"/>
    <x v="17"/>
    <x v="5"/>
    <x v="2"/>
    <x v="4"/>
    <n v="399"/>
    <n v="3"/>
    <n v="1197"/>
    <n v="3.6363636363636364E-3"/>
    <x v="14"/>
    <n v="2.4630541871921183E-3"/>
    <n v="2.008032128514056E-3"/>
  </r>
  <r>
    <n v="1064"/>
    <x v="336"/>
    <x v="11"/>
    <x v="0"/>
    <n v="1"/>
    <x v="1"/>
    <x v="7"/>
    <x v="1"/>
    <x v="1"/>
    <n v="289"/>
    <n v="4"/>
    <n v="1156"/>
    <n v="4.048582995951417E-3"/>
    <x v="1"/>
    <n v="2.617801047120419E-3"/>
    <n v="1.9417475728155339E-3"/>
  </r>
  <r>
    <n v="1065"/>
    <x v="336"/>
    <x v="11"/>
    <x v="0"/>
    <n v="19"/>
    <x v="13"/>
    <x v="3"/>
    <x v="3"/>
    <x v="1"/>
    <n v="289"/>
    <n v="2"/>
    <n v="578"/>
    <n v="4.0650406504065045E-3"/>
    <x v="10"/>
    <n v="2.617801047120419E-3"/>
    <n v="2.0283975659229209E-3"/>
  </r>
  <r>
    <n v="1066"/>
    <x v="337"/>
    <x v="11"/>
    <x v="0"/>
    <n v="2"/>
    <x v="18"/>
    <x v="1"/>
    <x v="1"/>
    <x v="3"/>
    <n v="69"/>
    <n v="7"/>
    <n v="483"/>
    <n v="3.7313432835820895E-3"/>
    <x v="2"/>
    <n v="2.6041666666666665E-3"/>
    <n v="1.9417475728155339E-3"/>
  </r>
  <r>
    <n v="1067"/>
    <x v="337"/>
    <x v="11"/>
    <x v="0"/>
    <n v="16"/>
    <x v="4"/>
    <x v="4"/>
    <x v="3"/>
    <x v="4"/>
    <n v="399"/>
    <n v="0"/>
    <n v="0"/>
    <n v="4.048582995951417E-3"/>
    <x v="4"/>
    <n v="2.4630541871921183E-3"/>
    <n v="2.0283975659229209E-3"/>
  </r>
  <r>
    <n v="1068"/>
    <x v="338"/>
    <x v="11"/>
    <x v="0"/>
    <n v="5"/>
    <x v="15"/>
    <x v="7"/>
    <x v="1"/>
    <x v="4"/>
    <n v="399"/>
    <n v="4"/>
    <n v="1596"/>
    <n v="4.048582995951417E-3"/>
    <x v="12"/>
    <n v="2.4630541871921183E-3"/>
    <n v="1.9417475728155339E-3"/>
  </r>
  <r>
    <n v="1069"/>
    <x v="339"/>
    <x v="11"/>
    <x v="0"/>
    <n v="4"/>
    <x v="12"/>
    <x v="1"/>
    <x v="1"/>
    <x v="0"/>
    <n v="199"/>
    <n v="2"/>
    <n v="398"/>
    <n v="3.7313432835820895E-3"/>
    <x v="9"/>
    <n v="2.3809523809523812E-3"/>
    <n v="1.9417475728155339E-3"/>
  </r>
  <r>
    <n v="1070"/>
    <x v="339"/>
    <x v="11"/>
    <x v="0"/>
    <n v="14"/>
    <x v="7"/>
    <x v="0"/>
    <x v="0"/>
    <x v="0"/>
    <n v="199"/>
    <n v="3"/>
    <n v="597"/>
    <n v="3.9840637450199202E-3"/>
    <x v="7"/>
    <n v="2.3809523809523812E-3"/>
    <n v="2.0242914979757085E-3"/>
  </r>
  <r>
    <n v="1071"/>
    <x v="339"/>
    <x v="11"/>
    <x v="0"/>
    <n v="4"/>
    <x v="12"/>
    <x v="1"/>
    <x v="1"/>
    <x v="0"/>
    <n v="199"/>
    <n v="5"/>
    <n v="995"/>
    <n v="3.7313432835820895E-3"/>
    <x v="9"/>
    <n v="2.3809523809523812E-3"/>
    <n v="1.9417475728155339E-3"/>
  </r>
  <r>
    <n v="1072"/>
    <x v="340"/>
    <x v="11"/>
    <x v="0"/>
    <n v="4"/>
    <x v="12"/>
    <x v="1"/>
    <x v="1"/>
    <x v="3"/>
    <n v="69"/>
    <n v="7"/>
    <n v="483"/>
    <n v="3.7313432835820895E-3"/>
    <x v="9"/>
    <n v="2.6041666666666665E-3"/>
    <n v="1.9417475728155339E-3"/>
  </r>
  <r>
    <n v="1073"/>
    <x v="340"/>
    <x v="11"/>
    <x v="0"/>
    <n v="9"/>
    <x v="2"/>
    <x v="2"/>
    <x v="2"/>
    <x v="1"/>
    <n v="289"/>
    <n v="7"/>
    <n v="2023"/>
    <n v="4.4843049327354259E-3"/>
    <x v="2"/>
    <n v="2.617801047120419E-3"/>
    <n v="2.008032128514056E-3"/>
  </r>
  <r>
    <n v="1074"/>
    <x v="341"/>
    <x v="11"/>
    <x v="0"/>
    <n v="10"/>
    <x v="14"/>
    <x v="2"/>
    <x v="2"/>
    <x v="3"/>
    <n v="69"/>
    <n v="7"/>
    <n v="483"/>
    <n v="4.4843049327354259E-3"/>
    <x v="11"/>
    <n v="2.6041666666666665E-3"/>
    <n v="2.008032128514056E-3"/>
  </r>
  <r>
    <n v="1075"/>
    <x v="341"/>
    <x v="11"/>
    <x v="0"/>
    <n v="4"/>
    <x v="12"/>
    <x v="1"/>
    <x v="1"/>
    <x v="3"/>
    <n v="69"/>
    <n v="5"/>
    <n v="345"/>
    <n v="3.7313432835820895E-3"/>
    <x v="9"/>
    <n v="2.6041666666666665E-3"/>
    <n v="1.9417475728155339E-3"/>
  </r>
  <r>
    <n v="1076"/>
    <x v="342"/>
    <x v="11"/>
    <x v="0"/>
    <n v="20"/>
    <x v="8"/>
    <x v="3"/>
    <x v="3"/>
    <x v="1"/>
    <n v="289"/>
    <n v="8"/>
    <n v="2312"/>
    <n v="4.0650406504065045E-3"/>
    <x v="8"/>
    <n v="2.617801047120419E-3"/>
    <n v="2.0283975659229209E-3"/>
  </r>
  <r>
    <n v="1077"/>
    <x v="343"/>
    <x v="11"/>
    <x v="0"/>
    <n v="11"/>
    <x v="0"/>
    <x v="0"/>
    <x v="0"/>
    <x v="1"/>
    <n v="289"/>
    <n v="9"/>
    <n v="2601"/>
    <n v="3.9840637450199202E-3"/>
    <x v="0"/>
    <n v="2.617801047120419E-3"/>
    <n v="2.0242914979757085E-3"/>
  </r>
  <r>
    <n v="1078"/>
    <x v="344"/>
    <x v="11"/>
    <x v="0"/>
    <n v="13"/>
    <x v="5"/>
    <x v="0"/>
    <x v="0"/>
    <x v="1"/>
    <n v="289"/>
    <n v="8"/>
    <n v="2312"/>
    <n v="3.9840637450199202E-3"/>
    <x v="5"/>
    <n v="2.617801047120419E-3"/>
    <n v="2.0242914979757085E-3"/>
  </r>
  <r>
    <n v="1079"/>
    <x v="344"/>
    <x v="11"/>
    <x v="0"/>
    <n v="10"/>
    <x v="14"/>
    <x v="2"/>
    <x v="2"/>
    <x v="3"/>
    <n v="69"/>
    <n v="6"/>
    <n v="414"/>
    <n v="4.4843049327354259E-3"/>
    <x v="11"/>
    <n v="2.6041666666666665E-3"/>
    <n v="2.008032128514056E-3"/>
  </r>
  <r>
    <n v="1080"/>
    <x v="344"/>
    <x v="11"/>
    <x v="0"/>
    <n v="19"/>
    <x v="13"/>
    <x v="3"/>
    <x v="3"/>
    <x v="1"/>
    <n v="289"/>
    <n v="9"/>
    <n v="2601"/>
    <n v="4.0650406504065045E-3"/>
    <x v="10"/>
    <n v="2.617801047120419E-3"/>
    <n v="2.0283975659229209E-3"/>
  </r>
  <r>
    <n v="1081"/>
    <x v="345"/>
    <x v="11"/>
    <x v="0"/>
    <n v="14"/>
    <x v="7"/>
    <x v="0"/>
    <x v="0"/>
    <x v="1"/>
    <n v="289"/>
    <n v="5"/>
    <n v="1445"/>
    <n v="3.9840637450199202E-3"/>
    <x v="7"/>
    <n v="2.617801047120419E-3"/>
    <n v="2.0242914979757085E-3"/>
  </r>
  <r>
    <n v="1082"/>
    <x v="346"/>
    <x v="11"/>
    <x v="0"/>
    <n v="16"/>
    <x v="4"/>
    <x v="3"/>
    <x v="3"/>
    <x v="2"/>
    <n v="159"/>
    <n v="0"/>
    <n v="0"/>
    <n v="4.0650406504065045E-3"/>
    <x v="4"/>
    <n v="2.4509803921568627E-3"/>
    <n v="2.0283975659229209E-3"/>
  </r>
  <r>
    <n v="1083"/>
    <x v="346"/>
    <x v="11"/>
    <x v="0"/>
    <n v="13"/>
    <x v="5"/>
    <x v="0"/>
    <x v="0"/>
    <x v="1"/>
    <n v="289"/>
    <n v="5"/>
    <n v="1445"/>
    <n v="3.9840637450199202E-3"/>
    <x v="5"/>
    <n v="2.617801047120419E-3"/>
    <n v="2.0242914979757085E-3"/>
  </r>
  <r>
    <n v="1084"/>
    <x v="346"/>
    <x v="11"/>
    <x v="0"/>
    <n v="2"/>
    <x v="18"/>
    <x v="1"/>
    <x v="1"/>
    <x v="0"/>
    <n v="199"/>
    <n v="4"/>
    <n v="796"/>
    <n v="3.7313432835820895E-3"/>
    <x v="2"/>
    <n v="2.3809523809523812E-3"/>
    <n v="1.9417475728155339E-3"/>
  </r>
  <r>
    <n v="1085"/>
    <x v="346"/>
    <x v="11"/>
    <x v="0"/>
    <n v="5"/>
    <x v="15"/>
    <x v="7"/>
    <x v="1"/>
    <x v="0"/>
    <n v="199"/>
    <n v="9"/>
    <n v="1791"/>
    <n v="4.048582995951417E-3"/>
    <x v="12"/>
    <n v="2.3809523809523812E-3"/>
    <n v="1.9417475728155339E-3"/>
  </r>
  <r>
    <n v="1086"/>
    <x v="346"/>
    <x v="11"/>
    <x v="0"/>
    <n v="11"/>
    <x v="0"/>
    <x v="6"/>
    <x v="0"/>
    <x v="3"/>
    <n v="69"/>
    <n v="1"/>
    <n v="69"/>
    <n v="4.11522633744856E-3"/>
    <x v="0"/>
    <n v="2.6041666666666665E-3"/>
    <n v="2.0242914979757085E-3"/>
  </r>
  <r>
    <n v="1087"/>
    <x v="346"/>
    <x v="11"/>
    <x v="0"/>
    <n v="3"/>
    <x v="9"/>
    <x v="1"/>
    <x v="1"/>
    <x v="3"/>
    <n v="69"/>
    <n v="5"/>
    <n v="345"/>
    <n v="3.7313432835820895E-3"/>
    <x v="4"/>
    <n v="2.6041666666666665E-3"/>
    <n v="1.9417475728155339E-3"/>
  </r>
  <r>
    <n v="1088"/>
    <x v="346"/>
    <x v="11"/>
    <x v="0"/>
    <n v="11"/>
    <x v="0"/>
    <x v="6"/>
    <x v="0"/>
    <x v="2"/>
    <n v="159"/>
    <n v="3"/>
    <n v="477"/>
    <n v="4.11522633744856E-3"/>
    <x v="0"/>
    <n v="2.4509803921568627E-3"/>
    <n v="2.0242914979757085E-3"/>
  </r>
  <r>
    <n v="1089"/>
    <x v="346"/>
    <x v="11"/>
    <x v="0"/>
    <n v="1"/>
    <x v="1"/>
    <x v="1"/>
    <x v="1"/>
    <x v="4"/>
    <n v="399"/>
    <n v="1"/>
    <n v="399"/>
    <n v="3.7313432835820895E-3"/>
    <x v="1"/>
    <n v="2.4630541871921183E-3"/>
    <n v="1.9417475728155339E-3"/>
  </r>
  <r>
    <n v="1090"/>
    <x v="347"/>
    <x v="11"/>
    <x v="0"/>
    <n v="18"/>
    <x v="3"/>
    <x v="3"/>
    <x v="3"/>
    <x v="1"/>
    <n v="289"/>
    <n v="9"/>
    <n v="2601"/>
    <n v="4.0650406504065045E-3"/>
    <x v="3"/>
    <n v="2.617801047120419E-3"/>
    <n v="2.0283975659229209E-3"/>
  </r>
  <r>
    <n v="1091"/>
    <x v="348"/>
    <x v="11"/>
    <x v="0"/>
    <n v="15"/>
    <x v="19"/>
    <x v="6"/>
    <x v="0"/>
    <x v="1"/>
    <n v="289"/>
    <n v="9"/>
    <n v="2601"/>
    <n v="4.11522633744856E-3"/>
    <x v="1"/>
    <n v="2.617801047120419E-3"/>
    <n v="2.0242914979757085E-3"/>
  </r>
  <r>
    <n v="1092"/>
    <x v="348"/>
    <x v="11"/>
    <x v="0"/>
    <n v="8"/>
    <x v="10"/>
    <x v="2"/>
    <x v="2"/>
    <x v="1"/>
    <n v="289"/>
    <n v="2"/>
    <n v="578"/>
    <n v="4.4843049327354259E-3"/>
    <x v="9"/>
    <n v="2.617801047120419E-3"/>
    <n v="2.008032128514056E-3"/>
  </r>
  <r>
    <n v="1093"/>
    <x v="349"/>
    <x v="11"/>
    <x v="0"/>
    <n v="18"/>
    <x v="3"/>
    <x v="3"/>
    <x v="3"/>
    <x v="2"/>
    <n v="159"/>
    <n v="4"/>
    <n v="636"/>
    <n v="4.0650406504065045E-3"/>
    <x v="3"/>
    <n v="2.4509803921568627E-3"/>
    <n v="2.0283975659229209E-3"/>
  </r>
  <r>
    <n v="1094"/>
    <x v="349"/>
    <x v="11"/>
    <x v="0"/>
    <n v="5"/>
    <x v="15"/>
    <x v="7"/>
    <x v="1"/>
    <x v="3"/>
    <n v="69"/>
    <n v="1"/>
    <n v="69"/>
    <n v="4.048582995951417E-3"/>
    <x v="12"/>
    <n v="2.6041666666666665E-3"/>
    <n v="1.9417475728155339E-3"/>
  </r>
  <r>
    <n v="1095"/>
    <x v="349"/>
    <x v="11"/>
    <x v="0"/>
    <n v="20"/>
    <x v="8"/>
    <x v="4"/>
    <x v="3"/>
    <x v="1"/>
    <n v="289"/>
    <n v="3"/>
    <n v="867"/>
    <n v="4.048582995951417E-3"/>
    <x v="8"/>
    <n v="2.617801047120419E-3"/>
    <n v="2.0283975659229209E-3"/>
  </r>
  <r>
    <n v="1096"/>
    <x v="350"/>
    <x v="11"/>
    <x v="0"/>
    <n v="12"/>
    <x v="16"/>
    <x v="0"/>
    <x v="0"/>
    <x v="4"/>
    <n v="399"/>
    <n v="5"/>
    <n v="1995"/>
    <n v="3.9840637450199202E-3"/>
    <x v="13"/>
    <n v="2.4630541871921183E-3"/>
    <n v="2.0242914979757085E-3"/>
  </r>
  <r>
    <n v="1097"/>
    <x v="350"/>
    <x v="11"/>
    <x v="0"/>
    <n v="1"/>
    <x v="1"/>
    <x v="1"/>
    <x v="1"/>
    <x v="3"/>
    <n v="69"/>
    <n v="6"/>
    <n v="414"/>
    <n v="3.7313432835820895E-3"/>
    <x v="1"/>
    <n v="2.6041666666666665E-3"/>
    <n v="1.9417475728155339E-3"/>
  </r>
  <r>
    <n v="1098"/>
    <x v="351"/>
    <x v="11"/>
    <x v="0"/>
    <n v="10"/>
    <x v="14"/>
    <x v="2"/>
    <x v="2"/>
    <x v="0"/>
    <n v="199"/>
    <n v="3"/>
    <n v="597"/>
    <n v="4.4843049327354259E-3"/>
    <x v="11"/>
    <n v="2.3809523809523812E-3"/>
    <n v="2.008032128514056E-3"/>
  </r>
  <r>
    <n v="1099"/>
    <x v="351"/>
    <x v="11"/>
    <x v="0"/>
    <n v="3"/>
    <x v="9"/>
    <x v="1"/>
    <x v="1"/>
    <x v="3"/>
    <n v="69"/>
    <n v="2"/>
    <n v="138"/>
    <n v="3.7313432835820895E-3"/>
    <x v="4"/>
    <n v="2.6041666666666665E-3"/>
    <n v="1.9417475728155339E-3"/>
  </r>
  <r>
    <n v="1100"/>
    <x v="351"/>
    <x v="11"/>
    <x v="0"/>
    <n v="8"/>
    <x v="10"/>
    <x v="5"/>
    <x v="2"/>
    <x v="2"/>
    <n v="159"/>
    <n v="3"/>
    <n v="477"/>
    <n v="3.6363636363636364E-3"/>
    <x v="9"/>
    <n v="2.4509803921568627E-3"/>
    <n v="2.008032128514056E-3"/>
  </r>
  <r>
    <n v="1101"/>
    <x v="351"/>
    <x v="11"/>
    <x v="0"/>
    <n v="8"/>
    <x v="10"/>
    <x v="2"/>
    <x v="2"/>
    <x v="3"/>
    <n v="69"/>
    <n v="9"/>
    <n v="621"/>
    <n v="4.4843049327354259E-3"/>
    <x v="9"/>
    <n v="2.6041666666666665E-3"/>
    <n v="2.008032128514056E-3"/>
  </r>
  <r>
    <n v="1102"/>
    <x v="351"/>
    <x v="11"/>
    <x v="0"/>
    <n v="12"/>
    <x v="16"/>
    <x v="0"/>
    <x v="0"/>
    <x v="4"/>
    <n v="399"/>
    <n v="3"/>
    <n v="1197"/>
    <n v="3.9840637450199202E-3"/>
    <x v="13"/>
    <n v="2.4630541871921183E-3"/>
    <n v="2.0242914979757085E-3"/>
  </r>
  <r>
    <n v="1103"/>
    <x v="351"/>
    <x v="11"/>
    <x v="0"/>
    <n v="5"/>
    <x v="15"/>
    <x v="7"/>
    <x v="1"/>
    <x v="4"/>
    <n v="399"/>
    <n v="0"/>
    <n v="0"/>
    <n v="4.048582995951417E-3"/>
    <x v="12"/>
    <n v="2.4630541871921183E-3"/>
    <n v="1.9417475728155339E-3"/>
  </r>
  <r>
    <n v="1104"/>
    <x v="351"/>
    <x v="11"/>
    <x v="0"/>
    <n v="12"/>
    <x v="16"/>
    <x v="6"/>
    <x v="0"/>
    <x v="0"/>
    <n v="199"/>
    <n v="2"/>
    <n v="398"/>
    <n v="4.11522633744856E-3"/>
    <x v="13"/>
    <n v="2.3809523809523812E-3"/>
    <n v="2.0242914979757085E-3"/>
  </r>
  <r>
    <n v="1105"/>
    <x v="351"/>
    <x v="11"/>
    <x v="0"/>
    <n v="12"/>
    <x v="16"/>
    <x v="0"/>
    <x v="0"/>
    <x v="2"/>
    <n v="159"/>
    <n v="7"/>
    <n v="1113"/>
    <n v="3.9840637450199202E-3"/>
    <x v="13"/>
    <n v="2.4509803921568627E-3"/>
    <n v="2.0242914979757085E-3"/>
  </r>
  <r>
    <n v="1106"/>
    <x v="351"/>
    <x v="11"/>
    <x v="0"/>
    <n v="20"/>
    <x v="8"/>
    <x v="3"/>
    <x v="3"/>
    <x v="1"/>
    <n v="289"/>
    <n v="4"/>
    <n v="1156"/>
    <n v="4.0650406504065045E-3"/>
    <x v="8"/>
    <n v="2.617801047120419E-3"/>
    <n v="2.0283975659229209E-3"/>
  </r>
  <r>
    <n v="1107"/>
    <x v="351"/>
    <x v="11"/>
    <x v="0"/>
    <n v="7"/>
    <x v="17"/>
    <x v="5"/>
    <x v="2"/>
    <x v="0"/>
    <n v="199"/>
    <n v="9"/>
    <n v="1791"/>
    <n v="3.6363636363636364E-3"/>
    <x v="14"/>
    <n v="2.3809523809523812E-3"/>
    <n v="2.008032128514056E-3"/>
  </r>
  <r>
    <n v="1108"/>
    <x v="351"/>
    <x v="11"/>
    <x v="0"/>
    <n v="14"/>
    <x v="7"/>
    <x v="0"/>
    <x v="0"/>
    <x v="4"/>
    <n v="399"/>
    <n v="5"/>
    <n v="1995"/>
    <n v="3.9840637450199202E-3"/>
    <x v="7"/>
    <n v="2.4630541871921183E-3"/>
    <n v="2.0242914979757085E-3"/>
  </r>
  <r>
    <n v="1109"/>
    <x v="352"/>
    <x v="11"/>
    <x v="0"/>
    <n v="11"/>
    <x v="0"/>
    <x v="0"/>
    <x v="0"/>
    <x v="2"/>
    <n v="159"/>
    <n v="2"/>
    <n v="318"/>
    <n v="3.9840637450199202E-3"/>
    <x v="0"/>
    <n v="2.4509803921568627E-3"/>
    <n v="2.0242914979757085E-3"/>
  </r>
  <r>
    <n v="1110"/>
    <x v="352"/>
    <x v="11"/>
    <x v="0"/>
    <n v="10"/>
    <x v="14"/>
    <x v="5"/>
    <x v="2"/>
    <x v="2"/>
    <n v="159"/>
    <n v="9"/>
    <n v="1431"/>
    <n v="3.6363636363636364E-3"/>
    <x v="11"/>
    <n v="2.4509803921568627E-3"/>
    <n v="2.008032128514056E-3"/>
  </r>
  <r>
    <n v="1111"/>
    <x v="353"/>
    <x v="11"/>
    <x v="0"/>
    <n v="4"/>
    <x v="12"/>
    <x v="1"/>
    <x v="1"/>
    <x v="4"/>
    <n v="399"/>
    <n v="8"/>
    <n v="3192"/>
    <n v="3.7313432835820895E-3"/>
    <x v="9"/>
    <n v="2.4630541871921183E-3"/>
    <n v="1.9417475728155339E-3"/>
  </r>
  <r>
    <n v="1112"/>
    <x v="353"/>
    <x v="11"/>
    <x v="0"/>
    <n v="10"/>
    <x v="14"/>
    <x v="2"/>
    <x v="2"/>
    <x v="3"/>
    <n v="69"/>
    <n v="6"/>
    <n v="414"/>
    <n v="4.4843049327354259E-3"/>
    <x v="11"/>
    <n v="2.6041666666666665E-3"/>
    <n v="2.008032128514056E-3"/>
  </r>
  <r>
    <n v="1113"/>
    <x v="353"/>
    <x v="11"/>
    <x v="0"/>
    <n v="19"/>
    <x v="13"/>
    <x v="3"/>
    <x v="3"/>
    <x v="3"/>
    <n v="69"/>
    <n v="7"/>
    <n v="483"/>
    <n v="4.0650406504065045E-3"/>
    <x v="10"/>
    <n v="2.6041666666666665E-3"/>
    <n v="2.0283975659229209E-3"/>
  </r>
  <r>
    <n v="1114"/>
    <x v="353"/>
    <x v="11"/>
    <x v="0"/>
    <n v="13"/>
    <x v="5"/>
    <x v="0"/>
    <x v="0"/>
    <x v="3"/>
    <n v="69"/>
    <n v="8"/>
    <n v="552"/>
    <n v="3.9840637450199202E-3"/>
    <x v="5"/>
    <n v="2.6041666666666665E-3"/>
    <n v="2.0242914979757085E-3"/>
  </r>
  <r>
    <n v="1115"/>
    <x v="353"/>
    <x v="11"/>
    <x v="0"/>
    <n v="20"/>
    <x v="8"/>
    <x v="4"/>
    <x v="3"/>
    <x v="0"/>
    <n v="199"/>
    <n v="1"/>
    <n v="199"/>
    <n v="4.048582995951417E-3"/>
    <x v="8"/>
    <n v="2.3809523809523812E-3"/>
    <n v="2.0283975659229209E-3"/>
  </r>
  <r>
    <n v="1116"/>
    <x v="353"/>
    <x v="11"/>
    <x v="0"/>
    <n v="14"/>
    <x v="7"/>
    <x v="0"/>
    <x v="0"/>
    <x v="2"/>
    <n v="159"/>
    <n v="9"/>
    <n v="1431"/>
    <n v="3.9840637450199202E-3"/>
    <x v="7"/>
    <n v="2.4509803921568627E-3"/>
    <n v="2.0242914979757085E-3"/>
  </r>
  <r>
    <n v="1117"/>
    <x v="353"/>
    <x v="11"/>
    <x v="0"/>
    <n v="9"/>
    <x v="2"/>
    <x v="2"/>
    <x v="2"/>
    <x v="1"/>
    <n v="289"/>
    <n v="5"/>
    <n v="1445"/>
    <n v="4.4843049327354259E-3"/>
    <x v="2"/>
    <n v="2.617801047120419E-3"/>
    <n v="2.008032128514056E-3"/>
  </r>
  <r>
    <n v="1118"/>
    <x v="353"/>
    <x v="11"/>
    <x v="0"/>
    <n v="18"/>
    <x v="3"/>
    <x v="3"/>
    <x v="3"/>
    <x v="4"/>
    <n v="399"/>
    <n v="7"/>
    <n v="2793"/>
    <n v="4.0650406504065045E-3"/>
    <x v="3"/>
    <n v="2.4630541871921183E-3"/>
    <n v="2.0283975659229209E-3"/>
  </r>
  <r>
    <n v="1119"/>
    <x v="353"/>
    <x v="11"/>
    <x v="0"/>
    <n v="10"/>
    <x v="14"/>
    <x v="2"/>
    <x v="2"/>
    <x v="0"/>
    <n v="199"/>
    <n v="6"/>
    <n v="1194"/>
    <n v="4.4843049327354259E-3"/>
    <x v="11"/>
    <n v="2.3809523809523812E-3"/>
    <n v="2.008032128514056E-3"/>
  </r>
  <r>
    <n v="1120"/>
    <x v="354"/>
    <x v="11"/>
    <x v="0"/>
    <n v="1"/>
    <x v="1"/>
    <x v="7"/>
    <x v="1"/>
    <x v="2"/>
    <n v="159"/>
    <n v="8"/>
    <n v="1272"/>
    <n v="4.048582995951417E-3"/>
    <x v="1"/>
    <n v="2.4509803921568627E-3"/>
    <n v="1.9417475728155339E-3"/>
  </r>
  <r>
    <n v="1121"/>
    <x v="355"/>
    <x v="11"/>
    <x v="0"/>
    <n v="14"/>
    <x v="7"/>
    <x v="6"/>
    <x v="0"/>
    <x v="4"/>
    <n v="399"/>
    <n v="7"/>
    <n v="2793"/>
    <n v="4.11522633744856E-3"/>
    <x v="7"/>
    <n v="2.4630541871921183E-3"/>
    <n v="2.0242914979757085E-3"/>
  </r>
  <r>
    <n v="1122"/>
    <x v="356"/>
    <x v="11"/>
    <x v="0"/>
    <n v="6"/>
    <x v="11"/>
    <x v="5"/>
    <x v="2"/>
    <x v="2"/>
    <n v="159"/>
    <n v="2"/>
    <n v="318"/>
    <n v="3.6363636363636364E-3"/>
    <x v="8"/>
    <n v="2.4509803921568627E-3"/>
    <n v="2.008032128514056E-3"/>
  </r>
  <r>
    <n v="1123"/>
    <x v="356"/>
    <x v="11"/>
    <x v="0"/>
    <n v="9"/>
    <x v="2"/>
    <x v="2"/>
    <x v="2"/>
    <x v="2"/>
    <n v="159"/>
    <n v="9"/>
    <n v="1431"/>
    <n v="4.4843049327354259E-3"/>
    <x v="2"/>
    <n v="2.4509803921568627E-3"/>
    <n v="2.008032128514056E-3"/>
  </r>
  <r>
    <n v="1124"/>
    <x v="356"/>
    <x v="11"/>
    <x v="0"/>
    <n v="14"/>
    <x v="7"/>
    <x v="0"/>
    <x v="0"/>
    <x v="2"/>
    <n v="159"/>
    <n v="2"/>
    <n v="318"/>
    <n v="3.9840637450199202E-3"/>
    <x v="7"/>
    <n v="2.4509803921568627E-3"/>
    <n v="2.0242914979757085E-3"/>
  </r>
  <r>
    <n v="1125"/>
    <x v="356"/>
    <x v="11"/>
    <x v="0"/>
    <n v="19"/>
    <x v="13"/>
    <x v="3"/>
    <x v="3"/>
    <x v="3"/>
    <n v="69"/>
    <n v="5"/>
    <n v="345"/>
    <n v="4.0650406504065045E-3"/>
    <x v="10"/>
    <n v="2.6041666666666665E-3"/>
    <n v="2.0283975659229209E-3"/>
  </r>
  <r>
    <n v="1126"/>
    <x v="356"/>
    <x v="11"/>
    <x v="0"/>
    <n v="11"/>
    <x v="0"/>
    <x v="0"/>
    <x v="0"/>
    <x v="1"/>
    <n v="289"/>
    <n v="9"/>
    <n v="2601"/>
    <n v="3.9840637450199202E-3"/>
    <x v="0"/>
    <n v="2.617801047120419E-3"/>
    <n v="2.0242914979757085E-3"/>
  </r>
  <r>
    <n v="1127"/>
    <x v="356"/>
    <x v="11"/>
    <x v="0"/>
    <n v="17"/>
    <x v="6"/>
    <x v="4"/>
    <x v="3"/>
    <x v="0"/>
    <n v="199"/>
    <n v="9"/>
    <n v="1791"/>
    <n v="4.048582995951417E-3"/>
    <x v="6"/>
    <n v="2.3809523809523812E-3"/>
    <n v="2.0283975659229209E-3"/>
  </r>
  <r>
    <n v="1128"/>
    <x v="357"/>
    <x v="11"/>
    <x v="0"/>
    <n v="9"/>
    <x v="2"/>
    <x v="5"/>
    <x v="2"/>
    <x v="4"/>
    <n v="399"/>
    <n v="2"/>
    <n v="798"/>
    <n v="3.6363636363636364E-3"/>
    <x v="2"/>
    <n v="2.4630541871921183E-3"/>
    <n v="2.008032128514056E-3"/>
  </r>
  <r>
    <n v="1129"/>
    <x v="357"/>
    <x v="11"/>
    <x v="0"/>
    <n v="13"/>
    <x v="5"/>
    <x v="0"/>
    <x v="0"/>
    <x v="2"/>
    <n v="159"/>
    <n v="2"/>
    <n v="318"/>
    <n v="3.9840637450199202E-3"/>
    <x v="5"/>
    <n v="2.4509803921568627E-3"/>
    <n v="2.0242914979757085E-3"/>
  </r>
  <r>
    <n v="1130"/>
    <x v="358"/>
    <x v="11"/>
    <x v="0"/>
    <n v="18"/>
    <x v="3"/>
    <x v="4"/>
    <x v="3"/>
    <x v="0"/>
    <n v="199"/>
    <n v="8"/>
    <n v="1592"/>
    <n v="4.048582995951417E-3"/>
    <x v="3"/>
    <n v="2.3809523809523812E-3"/>
    <n v="2.0283975659229209E-3"/>
  </r>
  <r>
    <n v="1131"/>
    <x v="358"/>
    <x v="11"/>
    <x v="0"/>
    <n v="4"/>
    <x v="12"/>
    <x v="7"/>
    <x v="1"/>
    <x v="3"/>
    <n v="69"/>
    <n v="7"/>
    <n v="483"/>
    <n v="4.048582995951417E-3"/>
    <x v="9"/>
    <n v="2.6041666666666665E-3"/>
    <n v="1.9417475728155339E-3"/>
  </r>
  <r>
    <n v="1132"/>
    <x v="358"/>
    <x v="11"/>
    <x v="0"/>
    <n v="17"/>
    <x v="6"/>
    <x v="3"/>
    <x v="3"/>
    <x v="0"/>
    <n v="199"/>
    <n v="3"/>
    <n v="597"/>
    <n v="4.0650406504065045E-3"/>
    <x v="6"/>
    <n v="2.3809523809523812E-3"/>
    <n v="2.0283975659229209E-3"/>
  </r>
  <r>
    <n v="1133"/>
    <x v="358"/>
    <x v="11"/>
    <x v="0"/>
    <n v="8"/>
    <x v="10"/>
    <x v="5"/>
    <x v="2"/>
    <x v="3"/>
    <n v="69"/>
    <n v="2"/>
    <n v="138"/>
    <n v="3.6363636363636364E-3"/>
    <x v="9"/>
    <n v="2.6041666666666665E-3"/>
    <n v="2.008032128514056E-3"/>
  </r>
  <r>
    <n v="1134"/>
    <x v="358"/>
    <x v="11"/>
    <x v="0"/>
    <n v="12"/>
    <x v="16"/>
    <x v="6"/>
    <x v="0"/>
    <x v="2"/>
    <n v="159"/>
    <n v="5"/>
    <n v="795"/>
    <n v="4.11522633744856E-3"/>
    <x v="13"/>
    <n v="2.4509803921568627E-3"/>
    <n v="2.0242914979757085E-3"/>
  </r>
  <r>
    <n v="1135"/>
    <x v="358"/>
    <x v="11"/>
    <x v="0"/>
    <n v="5"/>
    <x v="15"/>
    <x v="1"/>
    <x v="1"/>
    <x v="1"/>
    <n v="289"/>
    <n v="4"/>
    <n v="1156"/>
    <n v="3.7313432835820895E-3"/>
    <x v="12"/>
    <n v="2.617801047120419E-3"/>
    <n v="1.9417475728155339E-3"/>
  </r>
  <r>
    <n v="1136"/>
    <x v="358"/>
    <x v="11"/>
    <x v="0"/>
    <n v="16"/>
    <x v="4"/>
    <x v="3"/>
    <x v="3"/>
    <x v="2"/>
    <n v="159"/>
    <n v="4"/>
    <n v="636"/>
    <n v="4.0650406504065045E-3"/>
    <x v="4"/>
    <n v="2.4509803921568627E-3"/>
    <n v="2.0283975659229209E-3"/>
  </r>
  <r>
    <n v="1137"/>
    <x v="358"/>
    <x v="11"/>
    <x v="0"/>
    <n v="3"/>
    <x v="9"/>
    <x v="7"/>
    <x v="1"/>
    <x v="1"/>
    <n v="289"/>
    <n v="6"/>
    <n v="1734"/>
    <n v="4.048582995951417E-3"/>
    <x v="4"/>
    <n v="2.617801047120419E-3"/>
    <n v="1.9417475728155339E-3"/>
  </r>
  <r>
    <n v="1138"/>
    <x v="358"/>
    <x v="11"/>
    <x v="0"/>
    <n v="14"/>
    <x v="7"/>
    <x v="0"/>
    <x v="0"/>
    <x v="2"/>
    <n v="159"/>
    <n v="0"/>
    <n v="0"/>
    <n v="3.9840637450199202E-3"/>
    <x v="7"/>
    <n v="2.4509803921568627E-3"/>
    <n v="2.0242914979757085E-3"/>
  </r>
  <r>
    <n v="1139"/>
    <x v="359"/>
    <x v="11"/>
    <x v="0"/>
    <n v="11"/>
    <x v="0"/>
    <x v="0"/>
    <x v="0"/>
    <x v="1"/>
    <n v="289"/>
    <n v="2"/>
    <n v="578"/>
    <n v="3.9840637450199202E-3"/>
    <x v="0"/>
    <n v="2.617801047120419E-3"/>
    <n v="2.0242914979757085E-3"/>
  </r>
  <r>
    <n v="1140"/>
    <x v="360"/>
    <x v="11"/>
    <x v="0"/>
    <n v="6"/>
    <x v="11"/>
    <x v="5"/>
    <x v="2"/>
    <x v="2"/>
    <n v="159"/>
    <n v="1"/>
    <n v="159"/>
    <n v="3.6363636363636364E-3"/>
    <x v="8"/>
    <n v="2.4509803921568627E-3"/>
    <n v="2.008032128514056E-3"/>
  </r>
  <r>
    <n v="1141"/>
    <x v="360"/>
    <x v="11"/>
    <x v="0"/>
    <n v="15"/>
    <x v="19"/>
    <x v="0"/>
    <x v="0"/>
    <x v="2"/>
    <n v="159"/>
    <n v="0"/>
    <n v="0"/>
    <n v="3.9840637450199202E-3"/>
    <x v="1"/>
    <n v="2.4509803921568627E-3"/>
    <n v="2.0242914979757085E-3"/>
  </r>
  <r>
    <n v="1142"/>
    <x v="360"/>
    <x v="11"/>
    <x v="0"/>
    <n v="16"/>
    <x v="4"/>
    <x v="3"/>
    <x v="3"/>
    <x v="4"/>
    <n v="399"/>
    <n v="8"/>
    <n v="3192"/>
    <n v="4.0650406504065045E-3"/>
    <x v="4"/>
    <n v="2.4630541871921183E-3"/>
    <n v="2.0283975659229209E-3"/>
  </r>
  <r>
    <n v="1143"/>
    <x v="361"/>
    <x v="11"/>
    <x v="0"/>
    <n v="17"/>
    <x v="6"/>
    <x v="3"/>
    <x v="3"/>
    <x v="3"/>
    <n v="69"/>
    <n v="6"/>
    <n v="414"/>
    <n v="4.0650406504065045E-3"/>
    <x v="6"/>
    <n v="2.6041666666666665E-3"/>
    <n v="2.0283975659229209E-3"/>
  </r>
  <r>
    <n v="1144"/>
    <x v="362"/>
    <x v="11"/>
    <x v="0"/>
    <n v="11"/>
    <x v="0"/>
    <x v="0"/>
    <x v="0"/>
    <x v="4"/>
    <n v="399"/>
    <n v="2"/>
    <n v="798"/>
    <n v="3.9840637450199202E-3"/>
    <x v="0"/>
    <n v="2.4630541871921183E-3"/>
    <n v="2.0242914979757085E-3"/>
  </r>
  <r>
    <n v="1145"/>
    <x v="363"/>
    <x v="11"/>
    <x v="0"/>
    <n v="12"/>
    <x v="16"/>
    <x v="0"/>
    <x v="0"/>
    <x v="4"/>
    <n v="399"/>
    <n v="8"/>
    <n v="3192"/>
    <n v="3.9840637450199202E-3"/>
    <x v="13"/>
    <n v="2.4630541871921183E-3"/>
    <n v="2.0242914979757085E-3"/>
  </r>
  <r>
    <n v="1146"/>
    <x v="364"/>
    <x v="11"/>
    <x v="0"/>
    <n v="4"/>
    <x v="12"/>
    <x v="1"/>
    <x v="1"/>
    <x v="0"/>
    <n v="199"/>
    <n v="8"/>
    <n v="1592"/>
    <n v="3.7313432835820895E-3"/>
    <x v="9"/>
    <n v="2.3809523809523812E-3"/>
    <n v="1.9417475728155339E-3"/>
  </r>
  <r>
    <n v="1147"/>
    <x v="365"/>
    <x v="0"/>
    <x v="1"/>
    <n v="20"/>
    <x v="8"/>
    <x v="4"/>
    <x v="3"/>
    <x v="4"/>
    <n v="399"/>
    <n v="4"/>
    <n v="1596"/>
    <n v="4.048582995951417E-3"/>
    <x v="8"/>
    <n v="2.4630541871921183E-3"/>
    <n v="2.0283975659229209E-3"/>
  </r>
  <r>
    <n v="1148"/>
    <x v="366"/>
    <x v="0"/>
    <x v="1"/>
    <n v="19"/>
    <x v="13"/>
    <x v="4"/>
    <x v="3"/>
    <x v="0"/>
    <n v="199"/>
    <n v="0"/>
    <n v="0"/>
    <n v="4.048582995951417E-3"/>
    <x v="10"/>
    <n v="2.3809523809523812E-3"/>
    <n v="2.0283975659229209E-3"/>
  </r>
  <r>
    <n v="1149"/>
    <x v="366"/>
    <x v="0"/>
    <x v="1"/>
    <n v="10"/>
    <x v="14"/>
    <x v="2"/>
    <x v="2"/>
    <x v="2"/>
    <n v="159"/>
    <n v="7"/>
    <n v="1113"/>
    <n v="4.4843049327354259E-3"/>
    <x v="11"/>
    <n v="2.4509803921568627E-3"/>
    <n v="2.008032128514056E-3"/>
  </r>
  <r>
    <n v="1150"/>
    <x v="366"/>
    <x v="0"/>
    <x v="1"/>
    <n v="5"/>
    <x v="15"/>
    <x v="7"/>
    <x v="1"/>
    <x v="2"/>
    <n v="159"/>
    <n v="0"/>
    <n v="0"/>
    <n v="4.048582995951417E-3"/>
    <x v="12"/>
    <n v="2.4509803921568627E-3"/>
    <n v="1.9417475728155339E-3"/>
  </r>
  <r>
    <n v="1151"/>
    <x v="367"/>
    <x v="0"/>
    <x v="1"/>
    <n v="1"/>
    <x v="1"/>
    <x v="7"/>
    <x v="1"/>
    <x v="1"/>
    <n v="289"/>
    <n v="4"/>
    <n v="1156"/>
    <n v="4.048582995951417E-3"/>
    <x v="1"/>
    <n v="2.617801047120419E-3"/>
    <n v="1.9417475728155339E-3"/>
  </r>
  <r>
    <n v="1152"/>
    <x v="367"/>
    <x v="0"/>
    <x v="1"/>
    <n v="1"/>
    <x v="1"/>
    <x v="7"/>
    <x v="1"/>
    <x v="3"/>
    <n v="69"/>
    <n v="7"/>
    <n v="483"/>
    <n v="4.048582995951417E-3"/>
    <x v="1"/>
    <n v="2.6041666666666665E-3"/>
    <n v="1.9417475728155339E-3"/>
  </r>
  <r>
    <n v="1153"/>
    <x v="368"/>
    <x v="0"/>
    <x v="1"/>
    <n v="20"/>
    <x v="8"/>
    <x v="4"/>
    <x v="3"/>
    <x v="2"/>
    <n v="159"/>
    <n v="2"/>
    <n v="318"/>
    <n v="4.048582995951417E-3"/>
    <x v="8"/>
    <n v="2.4509803921568627E-3"/>
    <n v="2.0283975659229209E-3"/>
  </r>
  <r>
    <n v="1154"/>
    <x v="369"/>
    <x v="0"/>
    <x v="1"/>
    <n v="4"/>
    <x v="12"/>
    <x v="7"/>
    <x v="1"/>
    <x v="3"/>
    <n v="69"/>
    <n v="1"/>
    <n v="69"/>
    <n v="4.048582995951417E-3"/>
    <x v="9"/>
    <n v="2.6041666666666665E-3"/>
    <n v="1.9417475728155339E-3"/>
  </r>
  <r>
    <n v="1155"/>
    <x v="369"/>
    <x v="0"/>
    <x v="1"/>
    <n v="12"/>
    <x v="16"/>
    <x v="0"/>
    <x v="0"/>
    <x v="3"/>
    <n v="69"/>
    <n v="5"/>
    <n v="345"/>
    <n v="3.9840637450199202E-3"/>
    <x v="13"/>
    <n v="2.6041666666666665E-3"/>
    <n v="2.0242914979757085E-3"/>
  </r>
  <r>
    <n v="1156"/>
    <x v="369"/>
    <x v="0"/>
    <x v="1"/>
    <n v="15"/>
    <x v="19"/>
    <x v="6"/>
    <x v="0"/>
    <x v="1"/>
    <n v="289"/>
    <n v="0"/>
    <n v="0"/>
    <n v="4.11522633744856E-3"/>
    <x v="1"/>
    <n v="2.617801047120419E-3"/>
    <n v="2.0242914979757085E-3"/>
  </r>
  <r>
    <n v="1157"/>
    <x v="369"/>
    <x v="0"/>
    <x v="1"/>
    <n v="17"/>
    <x v="6"/>
    <x v="3"/>
    <x v="3"/>
    <x v="3"/>
    <n v="69"/>
    <n v="6"/>
    <n v="414"/>
    <n v="4.0650406504065045E-3"/>
    <x v="6"/>
    <n v="2.6041666666666665E-3"/>
    <n v="2.0283975659229209E-3"/>
  </r>
  <r>
    <n v="1158"/>
    <x v="369"/>
    <x v="0"/>
    <x v="1"/>
    <n v="17"/>
    <x v="6"/>
    <x v="3"/>
    <x v="3"/>
    <x v="0"/>
    <n v="199"/>
    <n v="6"/>
    <n v="1194"/>
    <n v="4.0650406504065045E-3"/>
    <x v="6"/>
    <n v="2.3809523809523812E-3"/>
    <n v="2.0283975659229209E-3"/>
  </r>
  <r>
    <n v="1159"/>
    <x v="370"/>
    <x v="0"/>
    <x v="1"/>
    <n v="7"/>
    <x v="17"/>
    <x v="5"/>
    <x v="2"/>
    <x v="2"/>
    <n v="159"/>
    <n v="1"/>
    <n v="159"/>
    <n v="3.6363636363636364E-3"/>
    <x v="14"/>
    <n v="2.4509803921568627E-3"/>
    <n v="2.008032128514056E-3"/>
  </r>
  <r>
    <n v="1160"/>
    <x v="370"/>
    <x v="0"/>
    <x v="1"/>
    <n v="20"/>
    <x v="8"/>
    <x v="4"/>
    <x v="3"/>
    <x v="0"/>
    <n v="199"/>
    <n v="0"/>
    <n v="0"/>
    <n v="4.048582995951417E-3"/>
    <x v="8"/>
    <n v="2.3809523809523812E-3"/>
    <n v="2.0283975659229209E-3"/>
  </r>
  <r>
    <n v="1161"/>
    <x v="370"/>
    <x v="0"/>
    <x v="1"/>
    <n v="10"/>
    <x v="14"/>
    <x v="5"/>
    <x v="2"/>
    <x v="1"/>
    <n v="289"/>
    <n v="3"/>
    <n v="867"/>
    <n v="3.6363636363636364E-3"/>
    <x v="11"/>
    <n v="2.617801047120419E-3"/>
    <n v="2.008032128514056E-3"/>
  </r>
  <r>
    <n v="1162"/>
    <x v="370"/>
    <x v="0"/>
    <x v="1"/>
    <n v="15"/>
    <x v="19"/>
    <x v="6"/>
    <x v="0"/>
    <x v="0"/>
    <n v="199"/>
    <n v="7"/>
    <n v="1393"/>
    <n v="4.11522633744856E-3"/>
    <x v="1"/>
    <n v="2.3809523809523812E-3"/>
    <n v="2.0242914979757085E-3"/>
  </r>
  <r>
    <n v="1163"/>
    <x v="371"/>
    <x v="0"/>
    <x v="1"/>
    <n v="17"/>
    <x v="6"/>
    <x v="4"/>
    <x v="3"/>
    <x v="0"/>
    <n v="199"/>
    <n v="0"/>
    <n v="0"/>
    <n v="4.048582995951417E-3"/>
    <x v="6"/>
    <n v="2.3809523809523812E-3"/>
    <n v="2.0283975659229209E-3"/>
  </r>
  <r>
    <n v="1164"/>
    <x v="371"/>
    <x v="0"/>
    <x v="1"/>
    <n v="7"/>
    <x v="17"/>
    <x v="2"/>
    <x v="2"/>
    <x v="3"/>
    <n v="69"/>
    <n v="6"/>
    <n v="414"/>
    <n v="4.4843049327354259E-3"/>
    <x v="14"/>
    <n v="2.6041666666666665E-3"/>
    <n v="2.008032128514056E-3"/>
  </r>
  <r>
    <n v="1165"/>
    <x v="371"/>
    <x v="0"/>
    <x v="1"/>
    <n v="6"/>
    <x v="11"/>
    <x v="2"/>
    <x v="2"/>
    <x v="0"/>
    <n v="199"/>
    <n v="1"/>
    <n v="199"/>
    <n v="4.4843049327354259E-3"/>
    <x v="8"/>
    <n v="2.3809523809523812E-3"/>
    <n v="2.008032128514056E-3"/>
  </r>
  <r>
    <n v="1166"/>
    <x v="371"/>
    <x v="0"/>
    <x v="1"/>
    <n v="13"/>
    <x v="5"/>
    <x v="6"/>
    <x v="0"/>
    <x v="1"/>
    <n v="289"/>
    <n v="9"/>
    <n v="2601"/>
    <n v="4.11522633744856E-3"/>
    <x v="5"/>
    <n v="2.617801047120419E-3"/>
    <n v="2.0242914979757085E-3"/>
  </r>
  <r>
    <n v="1167"/>
    <x v="372"/>
    <x v="0"/>
    <x v="1"/>
    <n v="13"/>
    <x v="5"/>
    <x v="6"/>
    <x v="0"/>
    <x v="3"/>
    <n v="69"/>
    <n v="9"/>
    <n v="621"/>
    <n v="4.11522633744856E-3"/>
    <x v="5"/>
    <n v="2.6041666666666665E-3"/>
    <n v="2.0242914979757085E-3"/>
  </r>
  <r>
    <n v="1168"/>
    <x v="372"/>
    <x v="0"/>
    <x v="1"/>
    <n v="3"/>
    <x v="9"/>
    <x v="7"/>
    <x v="1"/>
    <x v="2"/>
    <n v="159"/>
    <n v="6"/>
    <n v="954"/>
    <n v="4.048582995951417E-3"/>
    <x v="4"/>
    <n v="2.4509803921568627E-3"/>
    <n v="1.9417475728155339E-3"/>
  </r>
  <r>
    <n v="1169"/>
    <x v="372"/>
    <x v="0"/>
    <x v="1"/>
    <n v="13"/>
    <x v="5"/>
    <x v="6"/>
    <x v="0"/>
    <x v="3"/>
    <n v="69"/>
    <n v="6"/>
    <n v="414"/>
    <n v="4.11522633744856E-3"/>
    <x v="5"/>
    <n v="2.6041666666666665E-3"/>
    <n v="2.0242914979757085E-3"/>
  </r>
  <r>
    <n v="1170"/>
    <x v="373"/>
    <x v="0"/>
    <x v="1"/>
    <n v="3"/>
    <x v="9"/>
    <x v="7"/>
    <x v="1"/>
    <x v="2"/>
    <n v="159"/>
    <n v="0"/>
    <n v="0"/>
    <n v="4.048582995951417E-3"/>
    <x v="4"/>
    <n v="2.4509803921568627E-3"/>
    <n v="1.9417475728155339E-3"/>
  </r>
  <r>
    <n v="1171"/>
    <x v="374"/>
    <x v="0"/>
    <x v="1"/>
    <n v="14"/>
    <x v="7"/>
    <x v="0"/>
    <x v="0"/>
    <x v="0"/>
    <n v="199"/>
    <n v="7"/>
    <n v="1393"/>
    <n v="3.9840637450199202E-3"/>
    <x v="7"/>
    <n v="2.3809523809523812E-3"/>
    <n v="2.0242914979757085E-3"/>
  </r>
  <r>
    <n v="1172"/>
    <x v="374"/>
    <x v="0"/>
    <x v="1"/>
    <n v="11"/>
    <x v="0"/>
    <x v="6"/>
    <x v="0"/>
    <x v="2"/>
    <n v="159"/>
    <n v="4"/>
    <n v="636"/>
    <n v="4.11522633744856E-3"/>
    <x v="0"/>
    <n v="2.4509803921568627E-3"/>
    <n v="2.0242914979757085E-3"/>
  </r>
  <r>
    <n v="1173"/>
    <x v="374"/>
    <x v="0"/>
    <x v="1"/>
    <n v="6"/>
    <x v="11"/>
    <x v="5"/>
    <x v="2"/>
    <x v="0"/>
    <n v="199"/>
    <n v="2"/>
    <n v="398"/>
    <n v="3.6363636363636364E-3"/>
    <x v="8"/>
    <n v="2.3809523809523812E-3"/>
    <n v="2.008032128514056E-3"/>
  </r>
  <r>
    <n v="1174"/>
    <x v="375"/>
    <x v="0"/>
    <x v="1"/>
    <n v="11"/>
    <x v="0"/>
    <x v="0"/>
    <x v="0"/>
    <x v="0"/>
    <n v="199"/>
    <n v="6"/>
    <n v="1194"/>
    <n v="3.9840637450199202E-3"/>
    <x v="0"/>
    <n v="2.3809523809523812E-3"/>
    <n v="2.0242914979757085E-3"/>
  </r>
  <r>
    <n v="1175"/>
    <x v="376"/>
    <x v="0"/>
    <x v="1"/>
    <n v="16"/>
    <x v="4"/>
    <x v="4"/>
    <x v="3"/>
    <x v="3"/>
    <n v="69"/>
    <n v="1"/>
    <n v="69"/>
    <n v="4.048582995951417E-3"/>
    <x v="4"/>
    <n v="2.6041666666666665E-3"/>
    <n v="2.0283975659229209E-3"/>
  </r>
  <r>
    <n v="1176"/>
    <x v="376"/>
    <x v="0"/>
    <x v="1"/>
    <n v="8"/>
    <x v="10"/>
    <x v="2"/>
    <x v="2"/>
    <x v="3"/>
    <n v="69"/>
    <n v="1"/>
    <n v="69"/>
    <n v="4.4843049327354259E-3"/>
    <x v="9"/>
    <n v="2.6041666666666665E-3"/>
    <n v="2.008032128514056E-3"/>
  </r>
  <r>
    <n v="1177"/>
    <x v="376"/>
    <x v="0"/>
    <x v="1"/>
    <n v="5"/>
    <x v="15"/>
    <x v="7"/>
    <x v="1"/>
    <x v="0"/>
    <n v="199"/>
    <n v="9"/>
    <n v="1791"/>
    <n v="4.048582995951417E-3"/>
    <x v="12"/>
    <n v="2.3809523809523812E-3"/>
    <n v="1.9417475728155339E-3"/>
  </r>
  <r>
    <n v="1178"/>
    <x v="376"/>
    <x v="0"/>
    <x v="1"/>
    <n v="19"/>
    <x v="13"/>
    <x v="3"/>
    <x v="3"/>
    <x v="4"/>
    <n v="399"/>
    <n v="5"/>
    <n v="1995"/>
    <n v="4.0650406504065045E-3"/>
    <x v="10"/>
    <n v="2.4630541871921183E-3"/>
    <n v="2.0283975659229209E-3"/>
  </r>
  <r>
    <n v="1179"/>
    <x v="376"/>
    <x v="0"/>
    <x v="1"/>
    <n v="10"/>
    <x v="14"/>
    <x v="5"/>
    <x v="2"/>
    <x v="4"/>
    <n v="399"/>
    <n v="7"/>
    <n v="2793"/>
    <n v="3.6363636363636364E-3"/>
    <x v="11"/>
    <n v="2.4630541871921183E-3"/>
    <n v="2.008032128514056E-3"/>
  </r>
  <r>
    <n v="1180"/>
    <x v="376"/>
    <x v="0"/>
    <x v="1"/>
    <n v="14"/>
    <x v="7"/>
    <x v="0"/>
    <x v="0"/>
    <x v="3"/>
    <n v="69"/>
    <n v="8"/>
    <n v="552"/>
    <n v="3.9840637450199202E-3"/>
    <x v="7"/>
    <n v="2.6041666666666665E-3"/>
    <n v="2.0242914979757085E-3"/>
  </r>
  <r>
    <n v="1181"/>
    <x v="376"/>
    <x v="0"/>
    <x v="1"/>
    <n v="11"/>
    <x v="0"/>
    <x v="6"/>
    <x v="0"/>
    <x v="4"/>
    <n v="399"/>
    <n v="4"/>
    <n v="1596"/>
    <n v="4.11522633744856E-3"/>
    <x v="0"/>
    <n v="2.4630541871921183E-3"/>
    <n v="2.0242914979757085E-3"/>
  </r>
  <r>
    <n v="1182"/>
    <x v="377"/>
    <x v="0"/>
    <x v="1"/>
    <n v="15"/>
    <x v="19"/>
    <x v="6"/>
    <x v="0"/>
    <x v="1"/>
    <n v="289"/>
    <n v="2"/>
    <n v="578"/>
    <n v="4.11522633744856E-3"/>
    <x v="1"/>
    <n v="2.617801047120419E-3"/>
    <n v="2.0242914979757085E-3"/>
  </r>
  <r>
    <n v="1183"/>
    <x v="377"/>
    <x v="0"/>
    <x v="1"/>
    <n v="3"/>
    <x v="9"/>
    <x v="7"/>
    <x v="1"/>
    <x v="4"/>
    <n v="399"/>
    <n v="7"/>
    <n v="2793"/>
    <n v="4.048582995951417E-3"/>
    <x v="4"/>
    <n v="2.4630541871921183E-3"/>
    <n v="1.9417475728155339E-3"/>
  </r>
  <r>
    <n v="1184"/>
    <x v="377"/>
    <x v="0"/>
    <x v="1"/>
    <n v="15"/>
    <x v="19"/>
    <x v="6"/>
    <x v="0"/>
    <x v="0"/>
    <n v="199"/>
    <n v="3"/>
    <n v="597"/>
    <n v="4.11522633744856E-3"/>
    <x v="1"/>
    <n v="2.3809523809523812E-3"/>
    <n v="2.0242914979757085E-3"/>
  </r>
  <r>
    <n v="1185"/>
    <x v="377"/>
    <x v="0"/>
    <x v="1"/>
    <n v="13"/>
    <x v="5"/>
    <x v="0"/>
    <x v="0"/>
    <x v="2"/>
    <n v="159"/>
    <n v="0"/>
    <n v="0"/>
    <n v="3.9840637450199202E-3"/>
    <x v="5"/>
    <n v="2.4509803921568627E-3"/>
    <n v="2.0242914979757085E-3"/>
  </r>
  <r>
    <n v="1186"/>
    <x v="377"/>
    <x v="0"/>
    <x v="1"/>
    <n v="3"/>
    <x v="9"/>
    <x v="7"/>
    <x v="1"/>
    <x v="2"/>
    <n v="159"/>
    <n v="4"/>
    <n v="636"/>
    <n v="4.048582995951417E-3"/>
    <x v="4"/>
    <n v="2.4509803921568627E-3"/>
    <n v="1.9417475728155339E-3"/>
  </r>
  <r>
    <n v="1187"/>
    <x v="377"/>
    <x v="0"/>
    <x v="1"/>
    <n v="4"/>
    <x v="12"/>
    <x v="7"/>
    <x v="1"/>
    <x v="4"/>
    <n v="399"/>
    <n v="2"/>
    <n v="798"/>
    <n v="4.048582995951417E-3"/>
    <x v="9"/>
    <n v="2.4630541871921183E-3"/>
    <n v="1.9417475728155339E-3"/>
  </r>
  <r>
    <n v="1188"/>
    <x v="377"/>
    <x v="0"/>
    <x v="1"/>
    <n v="8"/>
    <x v="10"/>
    <x v="2"/>
    <x v="2"/>
    <x v="2"/>
    <n v="159"/>
    <n v="6"/>
    <n v="954"/>
    <n v="4.4843049327354259E-3"/>
    <x v="9"/>
    <n v="2.4509803921568627E-3"/>
    <n v="2.008032128514056E-3"/>
  </r>
  <r>
    <n v="1189"/>
    <x v="377"/>
    <x v="0"/>
    <x v="1"/>
    <n v="12"/>
    <x v="16"/>
    <x v="0"/>
    <x v="0"/>
    <x v="3"/>
    <n v="69"/>
    <n v="4"/>
    <n v="276"/>
    <n v="3.9840637450199202E-3"/>
    <x v="13"/>
    <n v="2.6041666666666665E-3"/>
    <n v="2.0242914979757085E-3"/>
  </r>
  <r>
    <n v="1190"/>
    <x v="377"/>
    <x v="0"/>
    <x v="1"/>
    <n v="2"/>
    <x v="18"/>
    <x v="1"/>
    <x v="1"/>
    <x v="4"/>
    <n v="399"/>
    <n v="4"/>
    <n v="1596"/>
    <n v="3.7313432835820895E-3"/>
    <x v="2"/>
    <n v="2.4630541871921183E-3"/>
    <n v="1.9417475728155339E-3"/>
  </r>
  <r>
    <n v="1191"/>
    <x v="377"/>
    <x v="0"/>
    <x v="1"/>
    <n v="18"/>
    <x v="3"/>
    <x v="4"/>
    <x v="3"/>
    <x v="4"/>
    <n v="399"/>
    <n v="1"/>
    <n v="399"/>
    <n v="4.048582995951417E-3"/>
    <x v="3"/>
    <n v="2.4630541871921183E-3"/>
    <n v="2.0283975659229209E-3"/>
  </r>
  <r>
    <n v="1192"/>
    <x v="378"/>
    <x v="0"/>
    <x v="1"/>
    <n v="10"/>
    <x v="14"/>
    <x v="5"/>
    <x v="2"/>
    <x v="2"/>
    <n v="159"/>
    <n v="3"/>
    <n v="477"/>
    <n v="3.6363636363636364E-3"/>
    <x v="11"/>
    <n v="2.4509803921568627E-3"/>
    <n v="2.008032128514056E-3"/>
  </r>
  <r>
    <n v="1193"/>
    <x v="378"/>
    <x v="0"/>
    <x v="1"/>
    <n v="3"/>
    <x v="9"/>
    <x v="7"/>
    <x v="1"/>
    <x v="3"/>
    <n v="69"/>
    <n v="0"/>
    <n v="0"/>
    <n v="4.048582995951417E-3"/>
    <x v="4"/>
    <n v="2.6041666666666665E-3"/>
    <n v="1.9417475728155339E-3"/>
  </r>
  <r>
    <n v="1194"/>
    <x v="378"/>
    <x v="0"/>
    <x v="1"/>
    <n v="12"/>
    <x v="16"/>
    <x v="6"/>
    <x v="0"/>
    <x v="1"/>
    <n v="289"/>
    <n v="7"/>
    <n v="2023"/>
    <n v="4.11522633744856E-3"/>
    <x v="13"/>
    <n v="2.617801047120419E-3"/>
    <n v="2.0242914979757085E-3"/>
  </r>
  <r>
    <n v="1195"/>
    <x v="378"/>
    <x v="0"/>
    <x v="1"/>
    <n v="19"/>
    <x v="13"/>
    <x v="3"/>
    <x v="3"/>
    <x v="4"/>
    <n v="399"/>
    <n v="8"/>
    <n v="3192"/>
    <n v="4.0650406504065045E-3"/>
    <x v="10"/>
    <n v="2.4630541871921183E-3"/>
    <n v="2.0283975659229209E-3"/>
  </r>
  <r>
    <n v="1196"/>
    <x v="379"/>
    <x v="0"/>
    <x v="1"/>
    <n v="16"/>
    <x v="4"/>
    <x v="4"/>
    <x v="3"/>
    <x v="1"/>
    <n v="289"/>
    <n v="9"/>
    <n v="2601"/>
    <n v="4.048582995951417E-3"/>
    <x v="4"/>
    <n v="2.617801047120419E-3"/>
    <n v="2.0283975659229209E-3"/>
  </r>
  <r>
    <n v="1197"/>
    <x v="380"/>
    <x v="0"/>
    <x v="1"/>
    <n v="6"/>
    <x v="11"/>
    <x v="2"/>
    <x v="2"/>
    <x v="0"/>
    <n v="199"/>
    <n v="2"/>
    <n v="398"/>
    <n v="4.4843049327354259E-3"/>
    <x v="8"/>
    <n v="2.3809523809523812E-3"/>
    <n v="2.008032128514056E-3"/>
  </r>
  <r>
    <n v="1198"/>
    <x v="380"/>
    <x v="0"/>
    <x v="1"/>
    <n v="16"/>
    <x v="4"/>
    <x v="4"/>
    <x v="3"/>
    <x v="3"/>
    <n v="69"/>
    <n v="9"/>
    <n v="621"/>
    <n v="4.048582995951417E-3"/>
    <x v="4"/>
    <n v="2.6041666666666665E-3"/>
    <n v="2.0283975659229209E-3"/>
  </r>
  <r>
    <n v="1199"/>
    <x v="380"/>
    <x v="0"/>
    <x v="1"/>
    <n v="16"/>
    <x v="4"/>
    <x v="4"/>
    <x v="3"/>
    <x v="3"/>
    <n v="69"/>
    <n v="5"/>
    <n v="345"/>
    <n v="4.048582995951417E-3"/>
    <x v="4"/>
    <n v="2.6041666666666665E-3"/>
    <n v="2.0283975659229209E-3"/>
  </r>
  <r>
    <n v="1200"/>
    <x v="380"/>
    <x v="0"/>
    <x v="1"/>
    <n v="16"/>
    <x v="4"/>
    <x v="3"/>
    <x v="3"/>
    <x v="3"/>
    <n v="69"/>
    <n v="2"/>
    <n v="138"/>
    <n v="4.0650406504065045E-3"/>
    <x v="4"/>
    <n v="2.6041666666666665E-3"/>
    <n v="2.0283975659229209E-3"/>
  </r>
  <r>
    <n v="1201"/>
    <x v="381"/>
    <x v="0"/>
    <x v="1"/>
    <n v="16"/>
    <x v="4"/>
    <x v="3"/>
    <x v="3"/>
    <x v="3"/>
    <n v="69"/>
    <n v="1"/>
    <n v="69"/>
    <n v="4.0650406504065045E-3"/>
    <x v="4"/>
    <n v="2.6041666666666665E-3"/>
    <n v="2.0283975659229209E-3"/>
  </r>
  <r>
    <n v="1202"/>
    <x v="381"/>
    <x v="0"/>
    <x v="1"/>
    <n v="18"/>
    <x v="3"/>
    <x v="4"/>
    <x v="3"/>
    <x v="1"/>
    <n v="289"/>
    <n v="2"/>
    <n v="578"/>
    <n v="4.048582995951417E-3"/>
    <x v="3"/>
    <n v="2.617801047120419E-3"/>
    <n v="2.0283975659229209E-3"/>
  </r>
  <r>
    <n v="1203"/>
    <x v="381"/>
    <x v="0"/>
    <x v="1"/>
    <n v="14"/>
    <x v="7"/>
    <x v="0"/>
    <x v="0"/>
    <x v="4"/>
    <n v="399"/>
    <n v="2"/>
    <n v="798"/>
    <n v="3.9840637450199202E-3"/>
    <x v="7"/>
    <n v="2.4630541871921183E-3"/>
    <n v="2.0242914979757085E-3"/>
  </r>
  <r>
    <n v="1204"/>
    <x v="381"/>
    <x v="0"/>
    <x v="1"/>
    <n v="5"/>
    <x v="15"/>
    <x v="1"/>
    <x v="1"/>
    <x v="3"/>
    <n v="69"/>
    <n v="3"/>
    <n v="207"/>
    <n v="3.7313432835820895E-3"/>
    <x v="12"/>
    <n v="2.6041666666666665E-3"/>
    <n v="1.9417475728155339E-3"/>
  </r>
  <r>
    <n v="1205"/>
    <x v="381"/>
    <x v="0"/>
    <x v="1"/>
    <n v="7"/>
    <x v="17"/>
    <x v="2"/>
    <x v="2"/>
    <x v="1"/>
    <n v="289"/>
    <n v="5"/>
    <n v="1445"/>
    <n v="4.4843049327354259E-3"/>
    <x v="14"/>
    <n v="2.617801047120419E-3"/>
    <n v="2.008032128514056E-3"/>
  </r>
  <r>
    <n v="1206"/>
    <x v="381"/>
    <x v="0"/>
    <x v="1"/>
    <n v="17"/>
    <x v="6"/>
    <x v="3"/>
    <x v="3"/>
    <x v="3"/>
    <n v="69"/>
    <n v="6"/>
    <n v="414"/>
    <n v="4.0650406504065045E-3"/>
    <x v="6"/>
    <n v="2.6041666666666665E-3"/>
    <n v="2.0283975659229209E-3"/>
  </r>
  <r>
    <n v="1207"/>
    <x v="381"/>
    <x v="0"/>
    <x v="1"/>
    <n v="10"/>
    <x v="14"/>
    <x v="5"/>
    <x v="2"/>
    <x v="2"/>
    <n v="159"/>
    <n v="3"/>
    <n v="477"/>
    <n v="3.6363636363636364E-3"/>
    <x v="11"/>
    <n v="2.4509803921568627E-3"/>
    <n v="2.008032128514056E-3"/>
  </r>
  <r>
    <n v="1208"/>
    <x v="382"/>
    <x v="0"/>
    <x v="1"/>
    <n v="7"/>
    <x v="17"/>
    <x v="2"/>
    <x v="2"/>
    <x v="4"/>
    <n v="399"/>
    <n v="6"/>
    <n v="2394"/>
    <n v="4.4843049327354259E-3"/>
    <x v="14"/>
    <n v="2.4630541871921183E-3"/>
    <n v="2.008032128514056E-3"/>
  </r>
  <r>
    <n v="1209"/>
    <x v="382"/>
    <x v="0"/>
    <x v="1"/>
    <n v="12"/>
    <x v="16"/>
    <x v="6"/>
    <x v="0"/>
    <x v="4"/>
    <n v="399"/>
    <n v="3"/>
    <n v="1197"/>
    <n v="4.11522633744856E-3"/>
    <x v="13"/>
    <n v="2.4630541871921183E-3"/>
    <n v="2.0242914979757085E-3"/>
  </r>
  <r>
    <n v="1210"/>
    <x v="382"/>
    <x v="0"/>
    <x v="1"/>
    <n v="11"/>
    <x v="0"/>
    <x v="6"/>
    <x v="0"/>
    <x v="0"/>
    <n v="199"/>
    <n v="7"/>
    <n v="1393"/>
    <n v="4.11522633744856E-3"/>
    <x v="0"/>
    <n v="2.3809523809523812E-3"/>
    <n v="2.0242914979757085E-3"/>
  </r>
  <r>
    <n v="1211"/>
    <x v="383"/>
    <x v="0"/>
    <x v="1"/>
    <n v="9"/>
    <x v="2"/>
    <x v="5"/>
    <x v="2"/>
    <x v="2"/>
    <n v="159"/>
    <n v="7"/>
    <n v="1113"/>
    <n v="3.6363636363636364E-3"/>
    <x v="2"/>
    <n v="2.4509803921568627E-3"/>
    <n v="2.008032128514056E-3"/>
  </r>
  <r>
    <n v="1212"/>
    <x v="384"/>
    <x v="0"/>
    <x v="1"/>
    <n v="14"/>
    <x v="7"/>
    <x v="0"/>
    <x v="0"/>
    <x v="2"/>
    <n v="159"/>
    <n v="1"/>
    <n v="159"/>
    <n v="3.9840637450199202E-3"/>
    <x v="7"/>
    <n v="2.4509803921568627E-3"/>
    <n v="2.0242914979757085E-3"/>
  </r>
  <r>
    <n v="1213"/>
    <x v="384"/>
    <x v="0"/>
    <x v="1"/>
    <n v="16"/>
    <x v="4"/>
    <x v="3"/>
    <x v="3"/>
    <x v="3"/>
    <n v="69"/>
    <n v="2"/>
    <n v="138"/>
    <n v="4.0650406504065045E-3"/>
    <x v="4"/>
    <n v="2.6041666666666665E-3"/>
    <n v="2.0283975659229209E-3"/>
  </r>
  <r>
    <n v="1214"/>
    <x v="385"/>
    <x v="0"/>
    <x v="1"/>
    <n v="8"/>
    <x v="10"/>
    <x v="5"/>
    <x v="2"/>
    <x v="1"/>
    <n v="289"/>
    <n v="4"/>
    <n v="1156"/>
    <n v="3.6363636363636364E-3"/>
    <x v="9"/>
    <n v="2.617801047120419E-3"/>
    <n v="2.008032128514056E-3"/>
  </r>
  <r>
    <n v="1215"/>
    <x v="385"/>
    <x v="0"/>
    <x v="1"/>
    <n v="4"/>
    <x v="12"/>
    <x v="1"/>
    <x v="1"/>
    <x v="3"/>
    <n v="69"/>
    <n v="6"/>
    <n v="414"/>
    <n v="3.7313432835820895E-3"/>
    <x v="9"/>
    <n v="2.6041666666666665E-3"/>
    <n v="1.9417475728155339E-3"/>
  </r>
  <r>
    <n v="1216"/>
    <x v="385"/>
    <x v="0"/>
    <x v="1"/>
    <n v="10"/>
    <x v="14"/>
    <x v="5"/>
    <x v="2"/>
    <x v="2"/>
    <n v="159"/>
    <n v="1"/>
    <n v="159"/>
    <n v="3.6363636363636364E-3"/>
    <x v="11"/>
    <n v="2.4509803921568627E-3"/>
    <n v="2.008032128514056E-3"/>
  </r>
  <r>
    <n v="1217"/>
    <x v="385"/>
    <x v="0"/>
    <x v="1"/>
    <n v="4"/>
    <x v="12"/>
    <x v="7"/>
    <x v="1"/>
    <x v="2"/>
    <n v="159"/>
    <n v="4"/>
    <n v="636"/>
    <n v="4.048582995951417E-3"/>
    <x v="9"/>
    <n v="2.4509803921568627E-3"/>
    <n v="1.9417475728155339E-3"/>
  </r>
  <r>
    <n v="1218"/>
    <x v="386"/>
    <x v="0"/>
    <x v="1"/>
    <n v="12"/>
    <x v="16"/>
    <x v="0"/>
    <x v="0"/>
    <x v="3"/>
    <n v="69"/>
    <n v="7"/>
    <n v="483"/>
    <n v="3.9840637450199202E-3"/>
    <x v="13"/>
    <n v="2.6041666666666665E-3"/>
    <n v="2.0242914979757085E-3"/>
  </r>
  <r>
    <n v="1219"/>
    <x v="386"/>
    <x v="0"/>
    <x v="1"/>
    <n v="2"/>
    <x v="18"/>
    <x v="7"/>
    <x v="1"/>
    <x v="1"/>
    <n v="289"/>
    <n v="5"/>
    <n v="1445"/>
    <n v="4.048582995951417E-3"/>
    <x v="2"/>
    <n v="2.617801047120419E-3"/>
    <n v="1.9417475728155339E-3"/>
  </r>
  <r>
    <n v="1220"/>
    <x v="386"/>
    <x v="0"/>
    <x v="1"/>
    <n v="7"/>
    <x v="17"/>
    <x v="2"/>
    <x v="2"/>
    <x v="1"/>
    <n v="289"/>
    <n v="7"/>
    <n v="2023"/>
    <n v="4.4843049327354259E-3"/>
    <x v="14"/>
    <n v="2.617801047120419E-3"/>
    <n v="2.008032128514056E-3"/>
  </r>
  <r>
    <n v="1221"/>
    <x v="387"/>
    <x v="0"/>
    <x v="1"/>
    <n v="10"/>
    <x v="14"/>
    <x v="5"/>
    <x v="2"/>
    <x v="2"/>
    <n v="159"/>
    <n v="6"/>
    <n v="954"/>
    <n v="3.6363636363636364E-3"/>
    <x v="11"/>
    <n v="2.4509803921568627E-3"/>
    <n v="2.008032128514056E-3"/>
  </r>
  <r>
    <n v="1222"/>
    <x v="388"/>
    <x v="0"/>
    <x v="1"/>
    <n v="8"/>
    <x v="10"/>
    <x v="2"/>
    <x v="2"/>
    <x v="2"/>
    <n v="159"/>
    <n v="4"/>
    <n v="636"/>
    <n v="4.4843049327354259E-3"/>
    <x v="9"/>
    <n v="2.4509803921568627E-3"/>
    <n v="2.008032128514056E-3"/>
  </r>
  <r>
    <n v="1223"/>
    <x v="389"/>
    <x v="0"/>
    <x v="1"/>
    <n v="18"/>
    <x v="3"/>
    <x v="4"/>
    <x v="3"/>
    <x v="4"/>
    <n v="399"/>
    <n v="9"/>
    <n v="3591"/>
    <n v="4.048582995951417E-3"/>
    <x v="3"/>
    <n v="2.4630541871921183E-3"/>
    <n v="2.0283975659229209E-3"/>
  </r>
  <r>
    <n v="1224"/>
    <x v="390"/>
    <x v="0"/>
    <x v="1"/>
    <n v="4"/>
    <x v="12"/>
    <x v="1"/>
    <x v="1"/>
    <x v="0"/>
    <n v="199"/>
    <n v="5"/>
    <n v="995"/>
    <n v="3.7313432835820895E-3"/>
    <x v="9"/>
    <n v="2.3809523809523812E-3"/>
    <n v="1.9417475728155339E-3"/>
  </r>
  <r>
    <n v="1225"/>
    <x v="390"/>
    <x v="0"/>
    <x v="1"/>
    <n v="7"/>
    <x v="17"/>
    <x v="5"/>
    <x v="2"/>
    <x v="4"/>
    <n v="399"/>
    <n v="8"/>
    <n v="3192"/>
    <n v="3.6363636363636364E-3"/>
    <x v="14"/>
    <n v="2.4630541871921183E-3"/>
    <n v="2.008032128514056E-3"/>
  </r>
  <r>
    <n v="1226"/>
    <x v="390"/>
    <x v="0"/>
    <x v="1"/>
    <n v="1"/>
    <x v="1"/>
    <x v="7"/>
    <x v="1"/>
    <x v="4"/>
    <n v="399"/>
    <n v="4"/>
    <n v="1596"/>
    <n v="4.048582995951417E-3"/>
    <x v="1"/>
    <n v="2.4630541871921183E-3"/>
    <n v="1.9417475728155339E-3"/>
  </r>
  <r>
    <n v="1227"/>
    <x v="390"/>
    <x v="0"/>
    <x v="1"/>
    <n v="10"/>
    <x v="14"/>
    <x v="2"/>
    <x v="2"/>
    <x v="4"/>
    <n v="399"/>
    <n v="4"/>
    <n v="1596"/>
    <n v="4.4843049327354259E-3"/>
    <x v="11"/>
    <n v="2.4630541871921183E-3"/>
    <n v="2.008032128514056E-3"/>
  </r>
  <r>
    <n v="1228"/>
    <x v="391"/>
    <x v="0"/>
    <x v="1"/>
    <n v="17"/>
    <x v="6"/>
    <x v="3"/>
    <x v="3"/>
    <x v="1"/>
    <n v="289"/>
    <n v="2"/>
    <n v="578"/>
    <n v="4.0650406504065045E-3"/>
    <x v="6"/>
    <n v="2.617801047120419E-3"/>
    <n v="2.0283975659229209E-3"/>
  </r>
  <r>
    <n v="1229"/>
    <x v="392"/>
    <x v="0"/>
    <x v="1"/>
    <n v="12"/>
    <x v="16"/>
    <x v="6"/>
    <x v="0"/>
    <x v="0"/>
    <n v="199"/>
    <n v="4"/>
    <n v="796"/>
    <n v="4.11522633744856E-3"/>
    <x v="13"/>
    <n v="2.3809523809523812E-3"/>
    <n v="2.0242914979757085E-3"/>
  </r>
  <r>
    <n v="1230"/>
    <x v="392"/>
    <x v="0"/>
    <x v="1"/>
    <n v="3"/>
    <x v="9"/>
    <x v="1"/>
    <x v="1"/>
    <x v="4"/>
    <n v="399"/>
    <n v="5"/>
    <n v="1995"/>
    <n v="3.7313432835820895E-3"/>
    <x v="4"/>
    <n v="2.4630541871921183E-3"/>
    <n v="1.9417475728155339E-3"/>
  </r>
  <r>
    <n v="1231"/>
    <x v="392"/>
    <x v="0"/>
    <x v="1"/>
    <n v="2"/>
    <x v="18"/>
    <x v="7"/>
    <x v="1"/>
    <x v="3"/>
    <n v="69"/>
    <n v="3"/>
    <n v="207"/>
    <n v="4.048582995951417E-3"/>
    <x v="2"/>
    <n v="2.6041666666666665E-3"/>
    <n v="1.9417475728155339E-3"/>
  </r>
  <r>
    <n v="1232"/>
    <x v="392"/>
    <x v="0"/>
    <x v="1"/>
    <n v="4"/>
    <x v="12"/>
    <x v="1"/>
    <x v="1"/>
    <x v="2"/>
    <n v="159"/>
    <n v="7"/>
    <n v="1113"/>
    <n v="3.7313432835820895E-3"/>
    <x v="9"/>
    <n v="2.4509803921568627E-3"/>
    <n v="1.9417475728155339E-3"/>
  </r>
  <r>
    <n v="1233"/>
    <x v="392"/>
    <x v="0"/>
    <x v="1"/>
    <n v="5"/>
    <x v="15"/>
    <x v="1"/>
    <x v="1"/>
    <x v="3"/>
    <n v="69"/>
    <n v="2"/>
    <n v="138"/>
    <n v="3.7313432835820895E-3"/>
    <x v="12"/>
    <n v="2.6041666666666665E-3"/>
    <n v="1.9417475728155339E-3"/>
  </r>
  <r>
    <n v="1234"/>
    <x v="393"/>
    <x v="0"/>
    <x v="1"/>
    <n v="9"/>
    <x v="2"/>
    <x v="5"/>
    <x v="2"/>
    <x v="2"/>
    <n v="159"/>
    <n v="3"/>
    <n v="477"/>
    <n v="3.6363636363636364E-3"/>
    <x v="2"/>
    <n v="2.4509803921568627E-3"/>
    <n v="2.008032128514056E-3"/>
  </r>
  <r>
    <n v="1235"/>
    <x v="393"/>
    <x v="0"/>
    <x v="1"/>
    <n v="9"/>
    <x v="2"/>
    <x v="5"/>
    <x v="2"/>
    <x v="1"/>
    <n v="289"/>
    <n v="1"/>
    <n v="289"/>
    <n v="3.6363636363636364E-3"/>
    <x v="2"/>
    <n v="2.617801047120419E-3"/>
    <n v="2.008032128514056E-3"/>
  </r>
  <r>
    <n v="1236"/>
    <x v="394"/>
    <x v="0"/>
    <x v="1"/>
    <n v="3"/>
    <x v="9"/>
    <x v="7"/>
    <x v="1"/>
    <x v="2"/>
    <n v="159"/>
    <n v="9"/>
    <n v="1431"/>
    <n v="4.048582995951417E-3"/>
    <x v="4"/>
    <n v="2.4509803921568627E-3"/>
    <n v="1.9417475728155339E-3"/>
  </r>
  <r>
    <n v="1237"/>
    <x v="395"/>
    <x v="0"/>
    <x v="1"/>
    <n v="2"/>
    <x v="18"/>
    <x v="7"/>
    <x v="1"/>
    <x v="4"/>
    <n v="399"/>
    <n v="7"/>
    <n v="2793"/>
    <n v="4.048582995951417E-3"/>
    <x v="2"/>
    <n v="2.4630541871921183E-3"/>
    <n v="1.9417475728155339E-3"/>
  </r>
  <r>
    <n v="1238"/>
    <x v="396"/>
    <x v="1"/>
    <x v="1"/>
    <n v="13"/>
    <x v="5"/>
    <x v="6"/>
    <x v="0"/>
    <x v="1"/>
    <n v="289"/>
    <n v="9"/>
    <n v="2601"/>
    <n v="4.11522633744856E-3"/>
    <x v="5"/>
    <n v="2.617801047120419E-3"/>
    <n v="2.0242914979757085E-3"/>
  </r>
  <r>
    <n v="1239"/>
    <x v="397"/>
    <x v="1"/>
    <x v="1"/>
    <n v="8"/>
    <x v="10"/>
    <x v="2"/>
    <x v="2"/>
    <x v="1"/>
    <n v="289"/>
    <n v="3"/>
    <n v="867"/>
    <n v="4.4843049327354259E-3"/>
    <x v="9"/>
    <n v="2.617801047120419E-3"/>
    <n v="2.008032128514056E-3"/>
  </r>
  <r>
    <n v="1240"/>
    <x v="398"/>
    <x v="1"/>
    <x v="1"/>
    <n v="12"/>
    <x v="16"/>
    <x v="0"/>
    <x v="0"/>
    <x v="0"/>
    <n v="199"/>
    <n v="3"/>
    <n v="597"/>
    <n v="3.9840637450199202E-3"/>
    <x v="13"/>
    <n v="2.3809523809523812E-3"/>
    <n v="2.0242914979757085E-3"/>
  </r>
  <r>
    <n v="1241"/>
    <x v="398"/>
    <x v="1"/>
    <x v="1"/>
    <n v="6"/>
    <x v="11"/>
    <x v="5"/>
    <x v="2"/>
    <x v="3"/>
    <n v="69"/>
    <n v="5"/>
    <n v="345"/>
    <n v="3.6363636363636364E-3"/>
    <x v="8"/>
    <n v="2.6041666666666665E-3"/>
    <n v="2.008032128514056E-3"/>
  </r>
  <r>
    <n v="1242"/>
    <x v="399"/>
    <x v="1"/>
    <x v="1"/>
    <n v="9"/>
    <x v="2"/>
    <x v="5"/>
    <x v="2"/>
    <x v="1"/>
    <n v="289"/>
    <n v="0"/>
    <n v="0"/>
    <n v="3.6363636363636364E-3"/>
    <x v="2"/>
    <n v="2.617801047120419E-3"/>
    <n v="2.008032128514056E-3"/>
  </r>
  <r>
    <n v="1243"/>
    <x v="400"/>
    <x v="1"/>
    <x v="1"/>
    <n v="16"/>
    <x v="4"/>
    <x v="4"/>
    <x v="3"/>
    <x v="1"/>
    <n v="289"/>
    <n v="9"/>
    <n v="2601"/>
    <n v="4.048582995951417E-3"/>
    <x v="4"/>
    <n v="2.617801047120419E-3"/>
    <n v="2.0283975659229209E-3"/>
  </r>
  <r>
    <n v="1244"/>
    <x v="400"/>
    <x v="1"/>
    <x v="1"/>
    <n v="16"/>
    <x v="4"/>
    <x v="3"/>
    <x v="3"/>
    <x v="1"/>
    <n v="289"/>
    <n v="9"/>
    <n v="2601"/>
    <n v="4.0650406504065045E-3"/>
    <x v="4"/>
    <n v="2.617801047120419E-3"/>
    <n v="2.0283975659229209E-3"/>
  </r>
  <r>
    <n v="1245"/>
    <x v="400"/>
    <x v="1"/>
    <x v="1"/>
    <n v="8"/>
    <x v="10"/>
    <x v="2"/>
    <x v="2"/>
    <x v="0"/>
    <n v="199"/>
    <n v="0"/>
    <n v="0"/>
    <n v="4.4843049327354259E-3"/>
    <x v="9"/>
    <n v="2.3809523809523812E-3"/>
    <n v="2.008032128514056E-3"/>
  </r>
  <r>
    <n v="1246"/>
    <x v="400"/>
    <x v="1"/>
    <x v="1"/>
    <n v="3"/>
    <x v="9"/>
    <x v="7"/>
    <x v="1"/>
    <x v="1"/>
    <n v="289"/>
    <n v="9"/>
    <n v="2601"/>
    <n v="4.048582995951417E-3"/>
    <x v="4"/>
    <n v="2.617801047120419E-3"/>
    <n v="1.9417475728155339E-3"/>
  </r>
  <r>
    <n v="1247"/>
    <x v="400"/>
    <x v="1"/>
    <x v="1"/>
    <n v="12"/>
    <x v="16"/>
    <x v="0"/>
    <x v="0"/>
    <x v="2"/>
    <n v="159"/>
    <n v="2"/>
    <n v="318"/>
    <n v="3.9840637450199202E-3"/>
    <x v="13"/>
    <n v="2.4509803921568627E-3"/>
    <n v="2.0242914979757085E-3"/>
  </r>
  <r>
    <n v="1248"/>
    <x v="400"/>
    <x v="1"/>
    <x v="1"/>
    <n v="11"/>
    <x v="0"/>
    <x v="0"/>
    <x v="0"/>
    <x v="3"/>
    <n v="69"/>
    <n v="4"/>
    <n v="276"/>
    <n v="3.9840637450199202E-3"/>
    <x v="0"/>
    <n v="2.6041666666666665E-3"/>
    <n v="2.0242914979757085E-3"/>
  </r>
  <r>
    <n v="1249"/>
    <x v="400"/>
    <x v="1"/>
    <x v="1"/>
    <n v="9"/>
    <x v="2"/>
    <x v="5"/>
    <x v="2"/>
    <x v="4"/>
    <n v="399"/>
    <n v="7"/>
    <n v="2793"/>
    <n v="3.6363636363636364E-3"/>
    <x v="2"/>
    <n v="2.4630541871921183E-3"/>
    <n v="2.008032128514056E-3"/>
  </r>
  <r>
    <n v="1250"/>
    <x v="400"/>
    <x v="1"/>
    <x v="1"/>
    <n v="3"/>
    <x v="9"/>
    <x v="1"/>
    <x v="1"/>
    <x v="3"/>
    <n v="69"/>
    <n v="6"/>
    <n v="414"/>
    <n v="3.7313432835820895E-3"/>
    <x v="4"/>
    <n v="2.6041666666666665E-3"/>
    <n v="1.9417475728155339E-3"/>
  </r>
  <r>
    <n v="1251"/>
    <x v="400"/>
    <x v="1"/>
    <x v="1"/>
    <n v="3"/>
    <x v="9"/>
    <x v="7"/>
    <x v="1"/>
    <x v="0"/>
    <n v="199"/>
    <n v="1"/>
    <n v="199"/>
    <n v="4.048582995951417E-3"/>
    <x v="4"/>
    <n v="2.3809523809523812E-3"/>
    <n v="1.9417475728155339E-3"/>
  </r>
  <r>
    <n v="1252"/>
    <x v="401"/>
    <x v="1"/>
    <x v="1"/>
    <n v="9"/>
    <x v="2"/>
    <x v="2"/>
    <x v="2"/>
    <x v="1"/>
    <n v="289"/>
    <n v="4"/>
    <n v="1156"/>
    <n v="4.4843049327354259E-3"/>
    <x v="2"/>
    <n v="2.617801047120419E-3"/>
    <n v="2.008032128514056E-3"/>
  </r>
  <r>
    <n v="1253"/>
    <x v="401"/>
    <x v="1"/>
    <x v="1"/>
    <n v="12"/>
    <x v="16"/>
    <x v="6"/>
    <x v="0"/>
    <x v="2"/>
    <n v="159"/>
    <n v="2"/>
    <n v="318"/>
    <n v="4.11522633744856E-3"/>
    <x v="13"/>
    <n v="2.4509803921568627E-3"/>
    <n v="2.0242914979757085E-3"/>
  </r>
  <r>
    <n v="1254"/>
    <x v="402"/>
    <x v="1"/>
    <x v="1"/>
    <n v="15"/>
    <x v="19"/>
    <x v="0"/>
    <x v="0"/>
    <x v="0"/>
    <n v="199"/>
    <n v="8"/>
    <n v="1592"/>
    <n v="3.9840637450199202E-3"/>
    <x v="1"/>
    <n v="2.3809523809523812E-3"/>
    <n v="2.0242914979757085E-3"/>
  </r>
  <r>
    <n v="1255"/>
    <x v="402"/>
    <x v="1"/>
    <x v="1"/>
    <n v="14"/>
    <x v="7"/>
    <x v="0"/>
    <x v="0"/>
    <x v="4"/>
    <n v="399"/>
    <n v="4"/>
    <n v="1596"/>
    <n v="3.9840637450199202E-3"/>
    <x v="7"/>
    <n v="2.4630541871921183E-3"/>
    <n v="2.0242914979757085E-3"/>
  </r>
  <r>
    <n v="1256"/>
    <x v="402"/>
    <x v="1"/>
    <x v="1"/>
    <n v="8"/>
    <x v="10"/>
    <x v="2"/>
    <x v="2"/>
    <x v="4"/>
    <n v="399"/>
    <n v="9"/>
    <n v="3591"/>
    <n v="4.4843049327354259E-3"/>
    <x v="9"/>
    <n v="2.4630541871921183E-3"/>
    <n v="2.008032128514056E-3"/>
  </r>
  <r>
    <n v="1257"/>
    <x v="403"/>
    <x v="1"/>
    <x v="1"/>
    <n v="14"/>
    <x v="7"/>
    <x v="6"/>
    <x v="0"/>
    <x v="2"/>
    <n v="159"/>
    <n v="8"/>
    <n v="1272"/>
    <n v="4.11522633744856E-3"/>
    <x v="7"/>
    <n v="2.4509803921568627E-3"/>
    <n v="2.0242914979757085E-3"/>
  </r>
  <r>
    <n v="1258"/>
    <x v="403"/>
    <x v="1"/>
    <x v="1"/>
    <n v="11"/>
    <x v="0"/>
    <x v="0"/>
    <x v="0"/>
    <x v="3"/>
    <n v="69"/>
    <n v="6"/>
    <n v="414"/>
    <n v="3.9840637450199202E-3"/>
    <x v="0"/>
    <n v="2.6041666666666665E-3"/>
    <n v="2.0242914979757085E-3"/>
  </r>
  <r>
    <n v="1259"/>
    <x v="404"/>
    <x v="1"/>
    <x v="1"/>
    <n v="7"/>
    <x v="17"/>
    <x v="2"/>
    <x v="2"/>
    <x v="4"/>
    <n v="399"/>
    <n v="5"/>
    <n v="1995"/>
    <n v="4.4843049327354259E-3"/>
    <x v="14"/>
    <n v="2.4630541871921183E-3"/>
    <n v="2.008032128514056E-3"/>
  </r>
  <r>
    <n v="1260"/>
    <x v="404"/>
    <x v="1"/>
    <x v="1"/>
    <n v="8"/>
    <x v="10"/>
    <x v="5"/>
    <x v="2"/>
    <x v="0"/>
    <n v="199"/>
    <n v="3"/>
    <n v="597"/>
    <n v="3.6363636363636364E-3"/>
    <x v="9"/>
    <n v="2.3809523809523812E-3"/>
    <n v="2.008032128514056E-3"/>
  </r>
  <r>
    <n v="1261"/>
    <x v="405"/>
    <x v="1"/>
    <x v="1"/>
    <n v="5"/>
    <x v="15"/>
    <x v="7"/>
    <x v="1"/>
    <x v="0"/>
    <n v="199"/>
    <n v="5"/>
    <n v="995"/>
    <n v="4.048582995951417E-3"/>
    <x v="12"/>
    <n v="2.3809523809523812E-3"/>
    <n v="1.9417475728155339E-3"/>
  </r>
  <r>
    <n v="1262"/>
    <x v="405"/>
    <x v="1"/>
    <x v="1"/>
    <n v="13"/>
    <x v="5"/>
    <x v="6"/>
    <x v="0"/>
    <x v="2"/>
    <n v="159"/>
    <n v="8"/>
    <n v="1272"/>
    <n v="4.11522633744856E-3"/>
    <x v="5"/>
    <n v="2.4509803921568627E-3"/>
    <n v="2.0242914979757085E-3"/>
  </r>
  <r>
    <n v="1263"/>
    <x v="406"/>
    <x v="1"/>
    <x v="1"/>
    <n v="20"/>
    <x v="8"/>
    <x v="3"/>
    <x v="3"/>
    <x v="4"/>
    <n v="399"/>
    <n v="2"/>
    <n v="798"/>
    <n v="4.0650406504065045E-3"/>
    <x v="8"/>
    <n v="2.4630541871921183E-3"/>
    <n v="2.0283975659229209E-3"/>
  </r>
  <r>
    <n v="1264"/>
    <x v="407"/>
    <x v="1"/>
    <x v="1"/>
    <n v="10"/>
    <x v="14"/>
    <x v="2"/>
    <x v="2"/>
    <x v="4"/>
    <n v="399"/>
    <n v="5"/>
    <n v="1995"/>
    <n v="4.4843049327354259E-3"/>
    <x v="11"/>
    <n v="2.4630541871921183E-3"/>
    <n v="2.008032128514056E-3"/>
  </r>
  <r>
    <n v="1265"/>
    <x v="408"/>
    <x v="1"/>
    <x v="1"/>
    <n v="13"/>
    <x v="5"/>
    <x v="0"/>
    <x v="0"/>
    <x v="2"/>
    <n v="159"/>
    <n v="3"/>
    <n v="477"/>
    <n v="3.9840637450199202E-3"/>
    <x v="5"/>
    <n v="2.4509803921568627E-3"/>
    <n v="2.0242914979757085E-3"/>
  </r>
  <r>
    <n v="1266"/>
    <x v="408"/>
    <x v="1"/>
    <x v="1"/>
    <n v="8"/>
    <x v="10"/>
    <x v="5"/>
    <x v="2"/>
    <x v="0"/>
    <n v="199"/>
    <n v="7"/>
    <n v="1393"/>
    <n v="3.6363636363636364E-3"/>
    <x v="9"/>
    <n v="2.3809523809523812E-3"/>
    <n v="2.008032128514056E-3"/>
  </r>
  <r>
    <n v="1267"/>
    <x v="408"/>
    <x v="1"/>
    <x v="1"/>
    <n v="17"/>
    <x v="6"/>
    <x v="3"/>
    <x v="3"/>
    <x v="0"/>
    <n v="199"/>
    <n v="9"/>
    <n v="1791"/>
    <n v="4.0650406504065045E-3"/>
    <x v="6"/>
    <n v="2.3809523809523812E-3"/>
    <n v="2.0283975659229209E-3"/>
  </r>
  <r>
    <n v="1268"/>
    <x v="409"/>
    <x v="1"/>
    <x v="1"/>
    <n v="2"/>
    <x v="18"/>
    <x v="1"/>
    <x v="1"/>
    <x v="3"/>
    <n v="69"/>
    <n v="9"/>
    <n v="621"/>
    <n v="3.7313432835820895E-3"/>
    <x v="2"/>
    <n v="2.6041666666666665E-3"/>
    <n v="1.9417475728155339E-3"/>
  </r>
  <r>
    <n v="1269"/>
    <x v="409"/>
    <x v="1"/>
    <x v="1"/>
    <n v="13"/>
    <x v="5"/>
    <x v="0"/>
    <x v="0"/>
    <x v="4"/>
    <n v="399"/>
    <n v="6"/>
    <n v="2394"/>
    <n v="3.9840637450199202E-3"/>
    <x v="5"/>
    <n v="2.4630541871921183E-3"/>
    <n v="2.0242914979757085E-3"/>
  </r>
  <r>
    <n v="1270"/>
    <x v="410"/>
    <x v="1"/>
    <x v="1"/>
    <n v="1"/>
    <x v="1"/>
    <x v="7"/>
    <x v="1"/>
    <x v="1"/>
    <n v="289"/>
    <n v="7"/>
    <n v="2023"/>
    <n v="4.048582995951417E-3"/>
    <x v="1"/>
    <n v="2.617801047120419E-3"/>
    <n v="1.9417475728155339E-3"/>
  </r>
  <r>
    <n v="1271"/>
    <x v="411"/>
    <x v="1"/>
    <x v="1"/>
    <n v="16"/>
    <x v="4"/>
    <x v="3"/>
    <x v="3"/>
    <x v="0"/>
    <n v="199"/>
    <n v="1"/>
    <n v="199"/>
    <n v="4.0650406504065045E-3"/>
    <x v="4"/>
    <n v="2.3809523809523812E-3"/>
    <n v="2.0283975659229209E-3"/>
  </r>
  <r>
    <n v="1272"/>
    <x v="412"/>
    <x v="1"/>
    <x v="1"/>
    <n v="11"/>
    <x v="0"/>
    <x v="6"/>
    <x v="0"/>
    <x v="1"/>
    <n v="289"/>
    <n v="4"/>
    <n v="1156"/>
    <n v="4.11522633744856E-3"/>
    <x v="0"/>
    <n v="2.617801047120419E-3"/>
    <n v="2.0242914979757085E-3"/>
  </r>
  <r>
    <n v="1273"/>
    <x v="413"/>
    <x v="1"/>
    <x v="1"/>
    <n v="20"/>
    <x v="8"/>
    <x v="4"/>
    <x v="3"/>
    <x v="0"/>
    <n v="199"/>
    <n v="5"/>
    <n v="995"/>
    <n v="4.048582995951417E-3"/>
    <x v="8"/>
    <n v="2.3809523809523812E-3"/>
    <n v="2.0283975659229209E-3"/>
  </r>
  <r>
    <n v="1274"/>
    <x v="413"/>
    <x v="1"/>
    <x v="1"/>
    <n v="5"/>
    <x v="15"/>
    <x v="7"/>
    <x v="1"/>
    <x v="1"/>
    <n v="289"/>
    <n v="0"/>
    <n v="0"/>
    <n v="4.048582995951417E-3"/>
    <x v="12"/>
    <n v="2.617801047120419E-3"/>
    <n v="1.9417475728155339E-3"/>
  </r>
  <r>
    <n v="1275"/>
    <x v="413"/>
    <x v="1"/>
    <x v="1"/>
    <n v="8"/>
    <x v="10"/>
    <x v="5"/>
    <x v="2"/>
    <x v="4"/>
    <n v="399"/>
    <n v="7"/>
    <n v="2793"/>
    <n v="3.6363636363636364E-3"/>
    <x v="9"/>
    <n v="2.4630541871921183E-3"/>
    <n v="2.008032128514056E-3"/>
  </r>
  <r>
    <n v="1276"/>
    <x v="413"/>
    <x v="1"/>
    <x v="1"/>
    <n v="14"/>
    <x v="7"/>
    <x v="6"/>
    <x v="0"/>
    <x v="4"/>
    <n v="399"/>
    <n v="9"/>
    <n v="3591"/>
    <n v="4.11522633744856E-3"/>
    <x v="7"/>
    <n v="2.4630541871921183E-3"/>
    <n v="2.0242914979757085E-3"/>
  </r>
  <r>
    <n v="1277"/>
    <x v="414"/>
    <x v="1"/>
    <x v="1"/>
    <n v="9"/>
    <x v="2"/>
    <x v="2"/>
    <x v="2"/>
    <x v="4"/>
    <n v="399"/>
    <n v="5"/>
    <n v="1995"/>
    <n v="4.4843049327354259E-3"/>
    <x v="2"/>
    <n v="2.4630541871921183E-3"/>
    <n v="2.008032128514056E-3"/>
  </r>
  <r>
    <n v="1278"/>
    <x v="414"/>
    <x v="1"/>
    <x v="1"/>
    <n v="3"/>
    <x v="9"/>
    <x v="7"/>
    <x v="1"/>
    <x v="4"/>
    <n v="399"/>
    <n v="7"/>
    <n v="2793"/>
    <n v="4.048582995951417E-3"/>
    <x v="4"/>
    <n v="2.4630541871921183E-3"/>
    <n v="1.9417475728155339E-3"/>
  </r>
  <r>
    <n v="1279"/>
    <x v="414"/>
    <x v="1"/>
    <x v="1"/>
    <n v="17"/>
    <x v="6"/>
    <x v="3"/>
    <x v="3"/>
    <x v="3"/>
    <n v="69"/>
    <n v="4"/>
    <n v="276"/>
    <n v="4.0650406504065045E-3"/>
    <x v="6"/>
    <n v="2.6041666666666665E-3"/>
    <n v="2.0283975659229209E-3"/>
  </r>
  <r>
    <n v="1280"/>
    <x v="414"/>
    <x v="1"/>
    <x v="1"/>
    <n v="3"/>
    <x v="9"/>
    <x v="1"/>
    <x v="1"/>
    <x v="1"/>
    <n v="289"/>
    <n v="7"/>
    <n v="2023"/>
    <n v="3.7313432835820895E-3"/>
    <x v="4"/>
    <n v="2.617801047120419E-3"/>
    <n v="1.9417475728155339E-3"/>
  </r>
  <r>
    <n v="1281"/>
    <x v="414"/>
    <x v="1"/>
    <x v="1"/>
    <n v="19"/>
    <x v="13"/>
    <x v="3"/>
    <x v="3"/>
    <x v="0"/>
    <n v="199"/>
    <n v="0"/>
    <n v="0"/>
    <n v="4.0650406504065045E-3"/>
    <x v="10"/>
    <n v="2.3809523809523812E-3"/>
    <n v="2.0283975659229209E-3"/>
  </r>
  <r>
    <n v="1282"/>
    <x v="414"/>
    <x v="1"/>
    <x v="1"/>
    <n v="6"/>
    <x v="11"/>
    <x v="2"/>
    <x v="2"/>
    <x v="3"/>
    <n v="69"/>
    <n v="8"/>
    <n v="552"/>
    <n v="4.4843049327354259E-3"/>
    <x v="8"/>
    <n v="2.6041666666666665E-3"/>
    <n v="2.008032128514056E-3"/>
  </r>
  <r>
    <n v="1283"/>
    <x v="414"/>
    <x v="1"/>
    <x v="1"/>
    <n v="7"/>
    <x v="17"/>
    <x v="2"/>
    <x v="2"/>
    <x v="4"/>
    <n v="399"/>
    <n v="3"/>
    <n v="1197"/>
    <n v="4.4843049327354259E-3"/>
    <x v="14"/>
    <n v="2.4630541871921183E-3"/>
    <n v="2.008032128514056E-3"/>
  </r>
  <r>
    <n v="1284"/>
    <x v="414"/>
    <x v="1"/>
    <x v="1"/>
    <n v="8"/>
    <x v="10"/>
    <x v="5"/>
    <x v="2"/>
    <x v="0"/>
    <n v="199"/>
    <n v="5"/>
    <n v="995"/>
    <n v="3.6363636363636364E-3"/>
    <x v="9"/>
    <n v="2.3809523809523812E-3"/>
    <n v="2.008032128514056E-3"/>
  </r>
  <r>
    <n v="1285"/>
    <x v="414"/>
    <x v="1"/>
    <x v="1"/>
    <n v="2"/>
    <x v="18"/>
    <x v="7"/>
    <x v="1"/>
    <x v="3"/>
    <n v="69"/>
    <n v="8"/>
    <n v="552"/>
    <n v="4.048582995951417E-3"/>
    <x v="2"/>
    <n v="2.6041666666666665E-3"/>
    <n v="1.9417475728155339E-3"/>
  </r>
  <r>
    <n v="1286"/>
    <x v="414"/>
    <x v="1"/>
    <x v="1"/>
    <n v="3"/>
    <x v="9"/>
    <x v="1"/>
    <x v="1"/>
    <x v="1"/>
    <n v="289"/>
    <n v="7"/>
    <n v="2023"/>
    <n v="3.7313432835820895E-3"/>
    <x v="4"/>
    <n v="2.617801047120419E-3"/>
    <n v="1.9417475728155339E-3"/>
  </r>
  <r>
    <n v="1287"/>
    <x v="414"/>
    <x v="1"/>
    <x v="1"/>
    <n v="16"/>
    <x v="4"/>
    <x v="3"/>
    <x v="3"/>
    <x v="4"/>
    <n v="399"/>
    <n v="7"/>
    <n v="2793"/>
    <n v="4.0650406504065045E-3"/>
    <x v="4"/>
    <n v="2.4630541871921183E-3"/>
    <n v="2.0283975659229209E-3"/>
  </r>
  <r>
    <n v="1288"/>
    <x v="414"/>
    <x v="1"/>
    <x v="1"/>
    <n v="7"/>
    <x v="17"/>
    <x v="5"/>
    <x v="2"/>
    <x v="0"/>
    <n v="199"/>
    <n v="1"/>
    <n v="199"/>
    <n v="3.6363636363636364E-3"/>
    <x v="14"/>
    <n v="2.3809523809523812E-3"/>
    <n v="2.008032128514056E-3"/>
  </r>
  <r>
    <n v="1289"/>
    <x v="414"/>
    <x v="1"/>
    <x v="1"/>
    <n v="17"/>
    <x v="6"/>
    <x v="4"/>
    <x v="3"/>
    <x v="0"/>
    <n v="199"/>
    <n v="4"/>
    <n v="796"/>
    <n v="4.048582995951417E-3"/>
    <x v="6"/>
    <n v="2.3809523809523812E-3"/>
    <n v="2.0283975659229209E-3"/>
  </r>
  <r>
    <n v="1290"/>
    <x v="414"/>
    <x v="1"/>
    <x v="1"/>
    <n v="14"/>
    <x v="7"/>
    <x v="6"/>
    <x v="0"/>
    <x v="1"/>
    <n v="289"/>
    <n v="9"/>
    <n v="2601"/>
    <n v="4.11522633744856E-3"/>
    <x v="7"/>
    <n v="2.617801047120419E-3"/>
    <n v="2.0242914979757085E-3"/>
  </r>
  <r>
    <n v="1291"/>
    <x v="415"/>
    <x v="1"/>
    <x v="1"/>
    <n v="8"/>
    <x v="10"/>
    <x v="5"/>
    <x v="2"/>
    <x v="1"/>
    <n v="289"/>
    <n v="5"/>
    <n v="1445"/>
    <n v="3.6363636363636364E-3"/>
    <x v="9"/>
    <n v="2.617801047120419E-3"/>
    <n v="2.008032128514056E-3"/>
  </r>
  <r>
    <n v="1292"/>
    <x v="415"/>
    <x v="1"/>
    <x v="1"/>
    <n v="2"/>
    <x v="18"/>
    <x v="1"/>
    <x v="1"/>
    <x v="0"/>
    <n v="199"/>
    <n v="3"/>
    <n v="597"/>
    <n v="3.7313432835820895E-3"/>
    <x v="2"/>
    <n v="2.3809523809523812E-3"/>
    <n v="1.9417475728155339E-3"/>
  </r>
  <r>
    <n v="1293"/>
    <x v="415"/>
    <x v="1"/>
    <x v="1"/>
    <n v="9"/>
    <x v="2"/>
    <x v="5"/>
    <x v="2"/>
    <x v="2"/>
    <n v="159"/>
    <n v="2"/>
    <n v="318"/>
    <n v="3.6363636363636364E-3"/>
    <x v="2"/>
    <n v="2.4509803921568627E-3"/>
    <n v="2.008032128514056E-3"/>
  </r>
  <r>
    <n v="1294"/>
    <x v="416"/>
    <x v="1"/>
    <x v="1"/>
    <n v="8"/>
    <x v="10"/>
    <x v="5"/>
    <x v="2"/>
    <x v="1"/>
    <n v="289"/>
    <n v="1"/>
    <n v="289"/>
    <n v="3.6363636363636364E-3"/>
    <x v="9"/>
    <n v="2.617801047120419E-3"/>
    <n v="2.008032128514056E-3"/>
  </r>
  <r>
    <n v="1295"/>
    <x v="416"/>
    <x v="1"/>
    <x v="1"/>
    <n v="18"/>
    <x v="3"/>
    <x v="3"/>
    <x v="3"/>
    <x v="4"/>
    <n v="399"/>
    <n v="3"/>
    <n v="1197"/>
    <n v="4.0650406504065045E-3"/>
    <x v="3"/>
    <n v="2.4630541871921183E-3"/>
    <n v="2.0283975659229209E-3"/>
  </r>
  <r>
    <n v="1296"/>
    <x v="417"/>
    <x v="1"/>
    <x v="1"/>
    <n v="20"/>
    <x v="8"/>
    <x v="3"/>
    <x v="3"/>
    <x v="1"/>
    <n v="289"/>
    <n v="0"/>
    <n v="0"/>
    <n v="4.0650406504065045E-3"/>
    <x v="8"/>
    <n v="2.617801047120419E-3"/>
    <n v="2.0283975659229209E-3"/>
  </r>
  <r>
    <n v="1297"/>
    <x v="417"/>
    <x v="1"/>
    <x v="1"/>
    <n v="13"/>
    <x v="5"/>
    <x v="0"/>
    <x v="0"/>
    <x v="1"/>
    <n v="289"/>
    <n v="7"/>
    <n v="2023"/>
    <n v="3.9840637450199202E-3"/>
    <x v="5"/>
    <n v="2.617801047120419E-3"/>
    <n v="2.0242914979757085E-3"/>
  </r>
  <r>
    <n v="1298"/>
    <x v="417"/>
    <x v="1"/>
    <x v="1"/>
    <n v="3"/>
    <x v="9"/>
    <x v="7"/>
    <x v="1"/>
    <x v="4"/>
    <n v="399"/>
    <n v="3"/>
    <n v="1197"/>
    <n v="4.048582995951417E-3"/>
    <x v="4"/>
    <n v="2.4630541871921183E-3"/>
    <n v="1.9417475728155339E-3"/>
  </r>
  <r>
    <n v="1299"/>
    <x v="417"/>
    <x v="1"/>
    <x v="1"/>
    <n v="16"/>
    <x v="4"/>
    <x v="4"/>
    <x v="3"/>
    <x v="0"/>
    <n v="199"/>
    <n v="2"/>
    <n v="398"/>
    <n v="4.048582995951417E-3"/>
    <x v="4"/>
    <n v="2.3809523809523812E-3"/>
    <n v="2.0283975659229209E-3"/>
  </r>
  <r>
    <n v="1300"/>
    <x v="417"/>
    <x v="1"/>
    <x v="1"/>
    <n v="16"/>
    <x v="4"/>
    <x v="3"/>
    <x v="3"/>
    <x v="1"/>
    <n v="289"/>
    <n v="3"/>
    <n v="867"/>
    <n v="4.0650406504065045E-3"/>
    <x v="4"/>
    <n v="2.617801047120419E-3"/>
    <n v="2.0283975659229209E-3"/>
  </r>
  <r>
    <n v="1301"/>
    <x v="417"/>
    <x v="1"/>
    <x v="1"/>
    <n v="3"/>
    <x v="9"/>
    <x v="7"/>
    <x v="1"/>
    <x v="0"/>
    <n v="199"/>
    <n v="9"/>
    <n v="1791"/>
    <n v="4.048582995951417E-3"/>
    <x v="4"/>
    <n v="2.3809523809523812E-3"/>
    <n v="1.9417475728155339E-3"/>
  </r>
  <r>
    <n v="1302"/>
    <x v="417"/>
    <x v="1"/>
    <x v="1"/>
    <n v="20"/>
    <x v="8"/>
    <x v="4"/>
    <x v="3"/>
    <x v="1"/>
    <n v="289"/>
    <n v="0"/>
    <n v="0"/>
    <n v="4.048582995951417E-3"/>
    <x v="8"/>
    <n v="2.617801047120419E-3"/>
    <n v="2.0283975659229209E-3"/>
  </r>
  <r>
    <n v="1303"/>
    <x v="417"/>
    <x v="1"/>
    <x v="1"/>
    <n v="3"/>
    <x v="9"/>
    <x v="1"/>
    <x v="1"/>
    <x v="1"/>
    <n v="289"/>
    <n v="7"/>
    <n v="2023"/>
    <n v="3.7313432835820895E-3"/>
    <x v="4"/>
    <n v="2.617801047120419E-3"/>
    <n v="1.9417475728155339E-3"/>
  </r>
  <r>
    <n v="1304"/>
    <x v="418"/>
    <x v="1"/>
    <x v="1"/>
    <n v="8"/>
    <x v="10"/>
    <x v="2"/>
    <x v="2"/>
    <x v="4"/>
    <n v="399"/>
    <n v="5"/>
    <n v="1995"/>
    <n v="4.4843049327354259E-3"/>
    <x v="9"/>
    <n v="2.4630541871921183E-3"/>
    <n v="2.008032128514056E-3"/>
  </r>
  <r>
    <n v="1305"/>
    <x v="418"/>
    <x v="1"/>
    <x v="1"/>
    <n v="6"/>
    <x v="11"/>
    <x v="5"/>
    <x v="2"/>
    <x v="0"/>
    <n v="199"/>
    <n v="8"/>
    <n v="1592"/>
    <n v="3.6363636363636364E-3"/>
    <x v="8"/>
    <n v="2.3809523809523812E-3"/>
    <n v="2.008032128514056E-3"/>
  </r>
  <r>
    <n v="1306"/>
    <x v="418"/>
    <x v="1"/>
    <x v="1"/>
    <n v="7"/>
    <x v="17"/>
    <x v="2"/>
    <x v="2"/>
    <x v="3"/>
    <n v="69"/>
    <n v="5"/>
    <n v="345"/>
    <n v="4.4843049327354259E-3"/>
    <x v="14"/>
    <n v="2.6041666666666665E-3"/>
    <n v="2.008032128514056E-3"/>
  </r>
  <r>
    <n v="1307"/>
    <x v="418"/>
    <x v="1"/>
    <x v="1"/>
    <n v="3"/>
    <x v="9"/>
    <x v="7"/>
    <x v="1"/>
    <x v="4"/>
    <n v="399"/>
    <n v="8"/>
    <n v="3192"/>
    <n v="4.048582995951417E-3"/>
    <x v="4"/>
    <n v="2.4630541871921183E-3"/>
    <n v="1.9417475728155339E-3"/>
  </r>
  <r>
    <n v="1308"/>
    <x v="419"/>
    <x v="1"/>
    <x v="1"/>
    <n v="4"/>
    <x v="12"/>
    <x v="1"/>
    <x v="1"/>
    <x v="4"/>
    <n v="399"/>
    <n v="2"/>
    <n v="798"/>
    <n v="3.7313432835820895E-3"/>
    <x v="9"/>
    <n v="2.4630541871921183E-3"/>
    <n v="1.9417475728155339E-3"/>
  </r>
  <r>
    <n v="1309"/>
    <x v="419"/>
    <x v="1"/>
    <x v="1"/>
    <n v="2"/>
    <x v="18"/>
    <x v="7"/>
    <x v="1"/>
    <x v="4"/>
    <n v="399"/>
    <n v="6"/>
    <n v="2394"/>
    <n v="4.048582995951417E-3"/>
    <x v="2"/>
    <n v="2.4630541871921183E-3"/>
    <n v="1.9417475728155339E-3"/>
  </r>
  <r>
    <n v="1310"/>
    <x v="419"/>
    <x v="1"/>
    <x v="1"/>
    <n v="8"/>
    <x v="10"/>
    <x v="5"/>
    <x v="2"/>
    <x v="1"/>
    <n v="289"/>
    <n v="0"/>
    <n v="0"/>
    <n v="3.6363636363636364E-3"/>
    <x v="9"/>
    <n v="2.617801047120419E-3"/>
    <n v="2.008032128514056E-3"/>
  </r>
  <r>
    <n v="1311"/>
    <x v="420"/>
    <x v="1"/>
    <x v="1"/>
    <n v="4"/>
    <x v="12"/>
    <x v="7"/>
    <x v="1"/>
    <x v="3"/>
    <n v="69"/>
    <n v="4"/>
    <n v="276"/>
    <n v="4.048582995951417E-3"/>
    <x v="9"/>
    <n v="2.6041666666666665E-3"/>
    <n v="1.9417475728155339E-3"/>
  </r>
  <r>
    <n v="1312"/>
    <x v="421"/>
    <x v="1"/>
    <x v="1"/>
    <n v="13"/>
    <x v="5"/>
    <x v="6"/>
    <x v="0"/>
    <x v="2"/>
    <n v="159"/>
    <n v="5"/>
    <n v="795"/>
    <n v="4.11522633744856E-3"/>
    <x v="5"/>
    <n v="2.4509803921568627E-3"/>
    <n v="2.0242914979757085E-3"/>
  </r>
  <r>
    <n v="1313"/>
    <x v="421"/>
    <x v="1"/>
    <x v="1"/>
    <n v="8"/>
    <x v="10"/>
    <x v="2"/>
    <x v="2"/>
    <x v="2"/>
    <n v="159"/>
    <n v="8"/>
    <n v="1272"/>
    <n v="4.4843049327354259E-3"/>
    <x v="9"/>
    <n v="2.4509803921568627E-3"/>
    <n v="2.008032128514056E-3"/>
  </r>
  <r>
    <n v="1314"/>
    <x v="421"/>
    <x v="1"/>
    <x v="1"/>
    <n v="11"/>
    <x v="0"/>
    <x v="0"/>
    <x v="0"/>
    <x v="0"/>
    <n v="199"/>
    <n v="9"/>
    <n v="1791"/>
    <n v="3.9840637450199202E-3"/>
    <x v="0"/>
    <n v="2.3809523809523812E-3"/>
    <n v="2.0242914979757085E-3"/>
  </r>
  <r>
    <n v="1315"/>
    <x v="421"/>
    <x v="1"/>
    <x v="1"/>
    <n v="12"/>
    <x v="16"/>
    <x v="6"/>
    <x v="0"/>
    <x v="3"/>
    <n v="69"/>
    <n v="8"/>
    <n v="552"/>
    <n v="4.11522633744856E-3"/>
    <x v="13"/>
    <n v="2.6041666666666665E-3"/>
    <n v="2.0242914979757085E-3"/>
  </r>
  <r>
    <n v="1316"/>
    <x v="421"/>
    <x v="1"/>
    <x v="1"/>
    <n v="1"/>
    <x v="1"/>
    <x v="1"/>
    <x v="1"/>
    <x v="3"/>
    <n v="69"/>
    <n v="9"/>
    <n v="621"/>
    <n v="3.7313432835820895E-3"/>
    <x v="1"/>
    <n v="2.6041666666666665E-3"/>
    <n v="1.9417475728155339E-3"/>
  </r>
  <r>
    <n v="1317"/>
    <x v="421"/>
    <x v="1"/>
    <x v="1"/>
    <n v="3"/>
    <x v="9"/>
    <x v="1"/>
    <x v="1"/>
    <x v="1"/>
    <n v="289"/>
    <n v="3"/>
    <n v="867"/>
    <n v="3.7313432835820895E-3"/>
    <x v="4"/>
    <n v="2.617801047120419E-3"/>
    <n v="1.9417475728155339E-3"/>
  </r>
  <r>
    <n v="1318"/>
    <x v="421"/>
    <x v="1"/>
    <x v="1"/>
    <n v="14"/>
    <x v="7"/>
    <x v="0"/>
    <x v="0"/>
    <x v="4"/>
    <n v="399"/>
    <n v="2"/>
    <n v="798"/>
    <n v="3.9840637450199202E-3"/>
    <x v="7"/>
    <n v="2.4630541871921183E-3"/>
    <n v="2.0242914979757085E-3"/>
  </r>
  <r>
    <n v="1319"/>
    <x v="422"/>
    <x v="1"/>
    <x v="1"/>
    <n v="11"/>
    <x v="0"/>
    <x v="6"/>
    <x v="0"/>
    <x v="0"/>
    <n v="199"/>
    <n v="9"/>
    <n v="1791"/>
    <n v="4.11522633744856E-3"/>
    <x v="0"/>
    <n v="2.3809523809523812E-3"/>
    <n v="2.0242914979757085E-3"/>
  </r>
  <r>
    <n v="1320"/>
    <x v="422"/>
    <x v="1"/>
    <x v="1"/>
    <n v="8"/>
    <x v="10"/>
    <x v="2"/>
    <x v="2"/>
    <x v="3"/>
    <n v="69"/>
    <n v="4"/>
    <n v="276"/>
    <n v="4.4843049327354259E-3"/>
    <x v="9"/>
    <n v="2.6041666666666665E-3"/>
    <n v="2.008032128514056E-3"/>
  </r>
  <r>
    <n v="1321"/>
    <x v="423"/>
    <x v="1"/>
    <x v="1"/>
    <n v="10"/>
    <x v="14"/>
    <x v="2"/>
    <x v="2"/>
    <x v="3"/>
    <n v="69"/>
    <n v="9"/>
    <n v="621"/>
    <n v="4.4843049327354259E-3"/>
    <x v="11"/>
    <n v="2.6041666666666665E-3"/>
    <n v="2.008032128514056E-3"/>
  </r>
  <r>
    <n v="1322"/>
    <x v="423"/>
    <x v="1"/>
    <x v="1"/>
    <n v="19"/>
    <x v="13"/>
    <x v="3"/>
    <x v="3"/>
    <x v="4"/>
    <n v="399"/>
    <n v="9"/>
    <n v="3591"/>
    <n v="4.0650406504065045E-3"/>
    <x v="10"/>
    <n v="2.4630541871921183E-3"/>
    <n v="2.0283975659229209E-3"/>
  </r>
  <r>
    <n v="1323"/>
    <x v="423"/>
    <x v="1"/>
    <x v="1"/>
    <n v="12"/>
    <x v="16"/>
    <x v="0"/>
    <x v="0"/>
    <x v="1"/>
    <n v="289"/>
    <n v="1"/>
    <n v="289"/>
    <n v="3.9840637450199202E-3"/>
    <x v="13"/>
    <n v="2.617801047120419E-3"/>
    <n v="2.0242914979757085E-3"/>
  </r>
  <r>
    <n v="1324"/>
    <x v="424"/>
    <x v="2"/>
    <x v="1"/>
    <n v="17"/>
    <x v="6"/>
    <x v="4"/>
    <x v="3"/>
    <x v="2"/>
    <n v="159"/>
    <n v="9"/>
    <n v="1431"/>
    <n v="4.048582995951417E-3"/>
    <x v="6"/>
    <n v="2.4509803921568627E-3"/>
    <n v="2.0283975659229209E-3"/>
  </r>
  <r>
    <n v="1325"/>
    <x v="424"/>
    <x v="2"/>
    <x v="1"/>
    <n v="8"/>
    <x v="10"/>
    <x v="2"/>
    <x v="2"/>
    <x v="4"/>
    <n v="399"/>
    <n v="3"/>
    <n v="1197"/>
    <n v="4.4843049327354259E-3"/>
    <x v="9"/>
    <n v="2.4630541871921183E-3"/>
    <n v="2.008032128514056E-3"/>
  </r>
  <r>
    <n v="1326"/>
    <x v="424"/>
    <x v="2"/>
    <x v="1"/>
    <n v="8"/>
    <x v="10"/>
    <x v="5"/>
    <x v="2"/>
    <x v="2"/>
    <n v="159"/>
    <n v="5"/>
    <n v="795"/>
    <n v="3.6363636363636364E-3"/>
    <x v="9"/>
    <n v="2.4509803921568627E-3"/>
    <n v="2.008032128514056E-3"/>
  </r>
  <r>
    <n v="1327"/>
    <x v="424"/>
    <x v="2"/>
    <x v="1"/>
    <n v="3"/>
    <x v="9"/>
    <x v="1"/>
    <x v="1"/>
    <x v="0"/>
    <n v="199"/>
    <n v="6"/>
    <n v="1194"/>
    <n v="3.7313432835820895E-3"/>
    <x v="4"/>
    <n v="2.3809523809523812E-3"/>
    <n v="1.9417475728155339E-3"/>
  </r>
  <r>
    <n v="1328"/>
    <x v="425"/>
    <x v="2"/>
    <x v="1"/>
    <n v="1"/>
    <x v="1"/>
    <x v="7"/>
    <x v="1"/>
    <x v="2"/>
    <n v="159"/>
    <n v="6"/>
    <n v="954"/>
    <n v="4.048582995951417E-3"/>
    <x v="1"/>
    <n v="2.4509803921568627E-3"/>
    <n v="1.9417475728155339E-3"/>
  </r>
  <r>
    <n v="1329"/>
    <x v="425"/>
    <x v="2"/>
    <x v="1"/>
    <n v="19"/>
    <x v="13"/>
    <x v="4"/>
    <x v="3"/>
    <x v="1"/>
    <n v="289"/>
    <n v="7"/>
    <n v="2023"/>
    <n v="4.048582995951417E-3"/>
    <x v="10"/>
    <n v="2.617801047120419E-3"/>
    <n v="2.0283975659229209E-3"/>
  </r>
  <r>
    <n v="1330"/>
    <x v="425"/>
    <x v="2"/>
    <x v="1"/>
    <n v="7"/>
    <x v="17"/>
    <x v="2"/>
    <x v="2"/>
    <x v="4"/>
    <n v="399"/>
    <n v="7"/>
    <n v="2793"/>
    <n v="4.4843049327354259E-3"/>
    <x v="14"/>
    <n v="2.4630541871921183E-3"/>
    <n v="2.008032128514056E-3"/>
  </r>
  <r>
    <n v="1331"/>
    <x v="426"/>
    <x v="2"/>
    <x v="1"/>
    <n v="5"/>
    <x v="15"/>
    <x v="7"/>
    <x v="1"/>
    <x v="1"/>
    <n v="289"/>
    <n v="5"/>
    <n v="1445"/>
    <n v="4.048582995951417E-3"/>
    <x v="12"/>
    <n v="2.617801047120419E-3"/>
    <n v="1.9417475728155339E-3"/>
  </r>
  <r>
    <n v="1332"/>
    <x v="427"/>
    <x v="2"/>
    <x v="1"/>
    <n v="2"/>
    <x v="18"/>
    <x v="1"/>
    <x v="1"/>
    <x v="1"/>
    <n v="289"/>
    <n v="0"/>
    <n v="0"/>
    <n v="3.7313432835820895E-3"/>
    <x v="2"/>
    <n v="2.617801047120419E-3"/>
    <n v="1.9417475728155339E-3"/>
  </r>
  <r>
    <n v="1333"/>
    <x v="428"/>
    <x v="2"/>
    <x v="1"/>
    <n v="16"/>
    <x v="4"/>
    <x v="4"/>
    <x v="3"/>
    <x v="0"/>
    <n v="199"/>
    <n v="5"/>
    <n v="995"/>
    <n v="4.048582995951417E-3"/>
    <x v="4"/>
    <n v="2.3809523809523812E-3"/>
    <n v="2.0283975659229209E-3"/>
  </r>
  <r>
    <n v="1334"/>
    <x v="428"/>
    <x v="2"/>
    <x v="1"/>
    <n v="12"/>
    <x v="16"/>
    <x v="0"/>
    <x v="0"/>
    <x v="4"/>
    <n v="399"/>
    <n v="1"/>
    <n v="399"/>
    <n v="3.9840637450199202E-3"/>
    <x v="13"/>
    <n v="2.4630541871921183E-3"/>
    <n v="2.0242914979757085E-3"/>
  </r>
  <r>
    <n v="1335"/>
    <x v="429"/>
    <x v="2"/>
    <x v="1"/>
    <n v="18"/>
    <x v="3"/>
    <x v="3"/>
    <x v="3"/>
    <x v="3"/>
    <n v="69"/>
    <n v="2"/>
    <n v="138"/>
    <n v="4.0650406504065045E-3"/>
    <x v="3"/>
    <n v="2.6041666666666665E-3"/>
    <n v="2.0283975659229209E-3"/>
  </r>
  <r>
    <n v="1336"/>
    <x v="429"/>
    <x v="2"/>
    <x v="1"/>
    <n v="8"/>
    <x v="10"/>
    <x v="5"/>
    <x v="2"/>
    <x v="2"/>
    <n v="159"/>
    <n v="8"/>
    <n v="1272"/>
    <n v="3.6363636363636364E-3"/>
    <x v="9"/>
    <n v="2.4509803921568627E-3"/>
    <n v="2.008032128514056E-3"/>
  </r>
  <r>
    <n v="1337"/>
    <x v="429"/>
    <x v="2"/>
    <x v="1"/>
    <n v="19"/>
    <x v="13"/>
    <x v="3"/>
    <x v="3"/>
    <x v="2"/>
    <n v="159"/>
    <n v="5"/>
    <n v="795"/>
    <n v="4.0650406504065045E-3"/>
    <x v="10"/>
    <n v="2.4509803921568627E-3"/>
    <n v="2.0283975659229209E-3"/>
  </r>
  <r>
    <n v="1338"/>
    <x v="430"/>
    <x v="2"/>
    <x v="1"/>
    <n v="9"/>
    <x v="2"/>
    <x v="5"/>
    <x v="2"/>
    <x v="4"/>
    <n v="399"/>
    <n v="0"/>
    <n v="0"/>
    <n v="3.6363636363636364E-3"/>
    <x v="2"/>
    <n v="2.4630541871921183E-3"/>
    <n v="2.008032128514056E-3"/>
  </r>
  <r>
    <n v="1339"/>
    <x v="430"/>
    <x v="2"/>
    <x v="1"/>
    <n v="19"/>
    <x v="13"/>
    <x v="3"/>
    <x v="3"/>
    <x v="3"/>
    <n v="69"/>
    <n v="7"/>
    <n v="483"/>
    <n v="4.0650406504065045E-3"/>
    <x v="10"/>
    <n v="2.6041666666666665E-3"/>
    <n v="2.0283975659229209E-3"/>
  </r>
  <r>
    <n v="1340"/>
    <x v="430"/>
    <x v="2"/>
    <x v="1"/>
    <n v="2"/>
    <x v="18"/>
    <x v="1"/>
    <x v="1"/>
    <x v="0"/>
    <n v="199"/>
    <n v="7"/>
    <n v="1393"/>
    <n v="3.7313432835820895E-3"/>
    <x v="2"/>
    <n v="2.3809523809523812E-3"/>
    <n v="1.9417475728155339E-3"/>
  </r>
  <r>
    <n v="1341"/>
    <x v="430"/>
    <x v="2"/>
    <x v="1"/>
    <n v="12"/>
    <x v="16"/>
    <x v="0"/>
    <x v="0"/>
    <x v="2"/>
    <n v="159"/>
    <n v="0"/>
    <n v="0"/>
    <n v="3.9840637450199202E-3"/>
    <x v="13"/>
    <n v="2.4509803921568627E-3"/>
    <n v="2.0242914979757085E-3"/>
  </r>
  <r>
    <n v="1342"/>
    <x v="430"/>
    <x v="2"/>
    <x v="1"/>
    <n v="17"/>
    <x v="6"/>
    <x v="4"/>
    <x v="3"/>
    <x v="3"/>
    <n v="69"/>
    <n v="0"/>
    <n v="0"/>
    <n v="4.048582995951417E-3"/>
    <x v="6"/>
    <n v="2.6041666666666665E-3"/>
    <n v="2.0283975659229209E-3"/>
  </r>
  <r>
    <n v="1343"/>
    <x v="430"/>
    <x v="2"/>
    <x v="1"/>
    <n v="4"/>
    <x v="12"/>
    <x v="7"/>
    <x v="1"/>
    <x v="0"/>
    <n v="199"/>
    <n v="1"/>
    <n v="199"/>
    <n v="4.048582995951417E-3"/>
    <x v="9"/>
    <n v="2.3809523809523812E-3"/>
    <n v="1.9417475728155339E-3"/>
  </r>
  <r>
    <n v="1344"/>
    <x v="430"/>
    <x v="2"/>
    <x v="1"/>
    <n v="6"/>
    <x v="11"/>
    <x v="2"/>
    <x v="2"/>
    <x v="0"/>
    <n v="199"/>
    <n v="0"/>
    <n v="0"/>
    <n v="4.4843049327354259E-3"/>
    <x v="8"/>
    <n v="2.3809523809523812E-3"/>
    <n v="2.008032128514056E-3"/>
  </r>
  <r>
    <n v="1345"/>
    <x v="430"/>
    <x v="2"/>
    <x v="1"/>
    <n v="8"/>
    <x v="10"/>
    <x v="5"/>
    <x v="2"/>
    <x v="2"/>
    <n v="159"/>
    <n v="2"/>
    <n v="318"/>
    <n v="3.6363636363636364E-3"/>
    <x v="9"/>
    <n v="2.4509803921568627E-3"/>
    <n v="2.008032128514056E-3"/>
  </r>
  <r>
    <n v="1346"/>
    <x v="431"/>
    <x v="2"/>
    <x v="1"/>
    <n v="11"/>
    <x v="0"/>
    <x v="0"/>
    <x v="0"/>
    <x v="3"/>
    <n v="69"/>
    <n v="7"/>
    <n v="483"/>
    <n v="3.9840637450199202E-3"/>
    <x v="0"/>
    <n v="2.6041666666666665E-3"/>
    <n v="2.0242914979757085E-3"/>
  </r>
  <r>
    <n v="1347"/>
    <x v="432"/>
    <x v="2"/>
    <x v="1"/>
    <n v="14"/>
    <x v="7"/>
    <x v="0"/>
    <x v="0"/>
    <x v="2"/>
    <n v="159"/>
    <n v="1"/>
    <n v="159"/>
    <n v="3.9840637450199202E-3"/>
    <x v="7"/>
    <n v="2.4509803921568627E-3"/>
    <n v="2.0242914979757085E-3"/>
  </r>
  <r>
    <n v="1348"/>
    <x v="432"/>
    <x v="2"/>
    <x v="1"/>
    <n v="4"/>
    <x v="12"/>
    <x v="7"/>
    <x v="1"/>
    <x v="0"/>
    <n v="199"/>
    <n v="6"/>
    <n v="1194"/>
    <n v="4.048582995951417E-3"/>
    <x v="9"/>
    <n v="2.3809523809523812E-3"/>
    <n v="1.9417475728155339E-3"/>
  </r>
  <r>
    <n v="1349"/>
    <x v="432"/>
    <x v="2"/>
    <x v="1"/>
    <n v="19"/>
    <x v="13"/>
    <x v="4"/>
    <x v="3"/>
    <x v="0"/>
    <n v="199"/>
    <n v="4"/>
    <n v="796"/>
    <n v="4.048582995951417E-3"/>
    <x v="10"/>
    <n v="2.3809523809523812E-3"/>
    <n v="2.0283975659229209E-3"/>
  </r>
  <r>
    <n v="1350"/>
    <x v="432"/>
    <x v="2"/>
    <x v="1"/>
    <n v="8"/>
    <x v="10"/>
    <x v="2"/>
    <x v="2"/>
    <x v="0"/>
    <n v="199"/>
    <n v="7"/>
    <n v="1393"/>
    <n v="4.4843049327354259E-3"/>
    <x v="9"/>
    <n v="2.3809523809523812E-3"/>
    <n v="2.008032128514056E-3"/>
  </r>
  <r>
    <n v="1351"/>
    <x v="433"/>
    <x v="2"/>
    <x v="1"/>
    <n v="8"/>
    <x v="10"/>
    <x v="5"/>
    <x v="2"/>
    <x v="1"/>
    <n v="289"/>
    <n v="9"/>
    <n v="2601"/>
    <n v="3.6363636363636364E-3"/>
    <x v="9"/>
    <n v="2.617801047120419E-3"/>
    <n v="2.008032128514056E-3"/>
  </r>
  <r>
    <n v="1352"/>
    <x v="433"/>
    <x v="2"/>
    <x v="1"/>
    <n v="15"/>
    <x v="19"/>
    <x v="6"/>
    <x v="0"/>
    <x v="0"/>
    <n v="199"/>
    <n v="2"/>
    <n v="398"/>
    <n v="4.11522633744856E-3"/>
    <x v="1"/>
    <n v="2.3809523809523812E-3"/>
    <n v="2.0242914979757085E-3"/>
  </r>
  <r>
    <n v="1353"/>
    <x v="433"/>
    <x v="2"/>
    <x v="1"/>
    <n v="6"/>
    <x v="11"/>
    <x v="5"/>
    <x v="2"/>
    <x v="3"/>
    <n v="69"/>
    <n v="5"/>
    <n v="345"/>
    <n v="3.6363636363636364E-3"/>
    <x v="8"/>
    <n v="2.6041666666666665E-3"/>
    <n v="2.008032128514056E-3"/>
  </r>
  <r>
    <n v="1354"/>
    <x v="433"/>
    <x v="2"/>
    <x v="1"/>
    <n v="19"/>
    <x v="13"/>
    <x v="3"/>
    <x v="3"/>
    <x v="4"/>
    <n v="399"/>
    <n v="3"/>
    <n v="1197"/>
    <n v="4.0650406504065045E-3"/>
    <x v="10"/>
    <n v="2.4630541871921183E-3"/>
    <n v="2.0283975659229209E-3"/>
  </r>
  <r>
    <n v="1355"/>
    <x v="434"/>
    <x v="2"/>
    <x v="1"/>
    <n v="16"/>
    <x v="4"/>
    <x v="3"/>
    <x v="3"/>
    <x v="1"/>
    <n v="289"/>
    <n v="6"/>
    <n v="1734"/>
    <n v="4.0650406504065045E-3"/>
    <x v="4"/>
    <n v="2.617801047120419E-3"/>
    <n v="2.0283975659229209E-3"/>
  </r>
  <r>
    <n v="1356"/>
    <x v="434"/>
    <x v="2"/>
    <x v="1"/>
    <n v="7"/>
    <x v="17"/>
    <x v="2"/>
    <x v="2"/>
    <x v="3"/>
    <n v="69"/>
    <n v="1"/>
    <n v="69"/>
    <n v="4.4843049327354259E-3"/>
    <x v="14"/>
    <n v="2.6041666666666665E-3"/>
    <n v="2.008032128514056E-3"/>
  </r>
  <r>
    <n v="1357"/>
    <x v="434"/>
    <x v="2"/>
    <x v="1"/>
    <n v="4"/>
    <x v="12"/>
    <x v="1"/>
    <x v="1"/>
    <x v="1"/>
    <n v="289"/>
    <n v="6"/>
    <n v="1734"/>
    <n v="3.7313432835820895E-3"/>
    <x v="9"/>
    <n v="2.617801047120419E-3"/>
    <n v="1.9417475728155339E-3"/>
  </r>
  <r>
    <n v="1358"/>
    <x v="434"/>
    <x v="2"/>
    <x v="1"/>
    <n v="13"/>
    <x v="5"/>
    <x v="6"/>
    <x v="0"/>
    <x v="3"/>
    <n v="69"/>
    <n v="2"/>
    <n v="138"/>
    <n v="4.11522633744856E-3"/>
    <x v="5"/>
    <n v="2.6041666666666665E-3"/>
    <n v="2.0242914979757085E-3"/>
  </r>
  <r>
    <n v="1359"/>
    <x v="434"/>
    <x v="2"/>
    <x v="1"/>
    <n v="4"/>
    <x v="12"/>
    <x v="1"/>
    <x v="1"/>
    <x v="1"/>
    <n v="289"/>
    <n v="2"/>
    <n v="578"/>
    <n v="3.7313432835820895E-3"/>
    <x v="9"/>
    <n v="2.617801047120419E-3"/>
    <n v="1.9417475728155339E-3"/>
  </r>
  <r>
    <n v="1360"/>
    <x v="434"/>
    <x v="2"/>
    <x v="1"/>
    <n v="17"/>
    <x v="6"/>
    <x v="3"/>
    <x v="3"/>
    <x v="4"/>
    <n v="399"/>
    <n v="6"/>
    <n v="2394"/>
    <n v="4.0650406504065045E-3"/>
    <x v="6"/>
    <n v="2.4630541871921183E-3"/>
    <n v="2.0283975659229209E-3"/>
  </r>
  <r>
    <n v="1361"/>
    <x v="434"/>
    <x v="2"/>
    <x v="1"/>
    <n v="3"/>
    <x v="9"/>
    <x v="1"/>
    <x v="1"/>
    <x v="1"/>
    <n v="289"/>
    <n v="5"/>
    <n v="1445"/>
    <n v="3.7313432835820895E-3"/>
    <x v="4"/>
    <n v="2.617801047120419E-3"/>
    <n v="1.9417475728155339E-3"/>
  </r>
  <r>
    <n v="1362"/>
    <x v="434"/>
    <x v="2"/>
    <x v="1"/>
    <n v="9"/>
    <x v="2"/>
    <x v="2"/>
    <x v="2"/>
    <x v="4"/>
    <n v="399"/>
    <n v="5"/>
    <n v="1995"/>
    <n v="4.4843049327354259E-3"/>
    <x v="2"/>
    <n v="2.4630541871921183E-3"/>
    <n v="2.008032128514056E-3"/>
  </r>
  <r>
    <n v="1363"/>
    <x v="434"/>
    <x v="2"/>
    <x v="1"/>
    <n v="2"/>
    <x v="18"/>
    <x v="1"/>
    <x v="1"/>
    <x v="3"/>
    <n v="69"/>
    <n v="4"/>
    <n v="276"/>
    <n v="3.7313432835820895E-3"/>
    <x v="2"/>
    <n v="2.6041666666666665E-3"/>
    <n v="1.9417475728155339E-3"/>
  </r>
  <r>
    <n v="1364"/>
    <x v="434"/>
    <x v="2"/>
    <x v="1"/>
    <n v="15"/>
    <x v="19"/>
    <x v="0"/>
    <x v="0"/>
    <x v="2"/>
    <n v="159"/>
    <n v="9"/>
    <n v="1431"/>
    <n v="3.9840637450199202E-3"/>
    <x v="1"/>
    <n v="2.4509803921568627E-3"/>
    <n v="2.0242914979757085E-3"/>
  </r>
  <r>
    <n v="1365"/>
    <x v="434"/>
    <x v="2"/>
    <x v="1"/>
    <n v="14"/>
    <x v="7"/>
    <x v="0"/>
    <x v="0"/>
    <x v="0"/>
    <n v="199"/>
    <n v="1"/>
    <n v="199"/>
    <n v="3.9840637450199202E-3"/>
    <x v="7"/>
    <n v="2.3809523809523812E-3"/>
    <n v="2.0242914979757085E-3"/>
  </r>
  <r>
    <n v="1366"/>
    <x v="434"/>
    <x v="2"/>
    <x v="1"/>
    <n v="18"/>
    <x v="3"/>
    <x v="4"/>
    <x v="3"/>
    <x v="2"/>
    <n v="159"/>
    <n v="1"/>
    <n v="159"/>
    <n v="4.048582995951417E-3"/>
    <x v="3"/>
    <n v="2.4509803921568627E-3"/>
    <n v="2.0283975659229209E-3"/>
  </r>
  <r>
    <n v="1367"/>
    <x v="434"/>
    <x v="2"/>
    <x v="1"/>
    <n v="8"/>
    <x v="10"/>
    <x v="2"/>
    <x v="2"/>
    <x v="0"/>
    <n v="199"/>
    <n v="5"/>
    <n v="995"/>
    <n v="4.4843049327354259E-3"/>
    <x v="9"/>
    <n v="2.3809523809523812E-3"/>
    <n v="2.008032128514056E-3"/>
  </r>
  <r>
    <n v="1368"/>
    <x v="435"/>
    <x v="2"/>
    <x v="1"/>
    <n v="19"/>
    <x v="13"/>
    <x v="4"/>
    <x v="3"/>
    <x v="4"/>
    <n v="399"/>
    <n v="9"/>
    <n v="3591"/>
    <n v="4.048582995951417E-3"/>
    <x v="10"/>
    <n v="2.4630541871921183E-3"/>
    <n v="2.0283975659229209E-3"/>
  </r>
  <r>
    <n v="1369"/>
    <x v="436"/>
    <x v="2"/>
    <x v="1"/>
    <n v="11"/>
    <x v="0"/>
    <x v="0"/>
    <x v="0"/>
    <x v="0"/>
    <n v="199"/>
    <n v="0"/>
    <n v="0"/>
    <n v="3.9840637450199202E-3"/>
    <x v="0"/>
    <n v="2.3809523809523812E-3"/>
    <n v="2.0242914979757085E-3"/>
  </r>
  <r>
    <n v="1370"/>
    <x v="436"/>
    <x v="2"/>
    <x v="1"/>
    <n v="19"/>
    <x v="13"/>
    <x v="3"/>
    <x v="3"/>
    <x v="4"/>
    <n v="399"/>
    <n v="2"/>
    <n v="798"/>
    <n v="4.0650406504065045E-3"/>
    <x v="10"/>
    <n v="2.4630541871921183E-3"/>
    <n v="2.0283975659229209E-3"/>
  </r>
  <r>
    <n v="1371"/>
    <x v="436"/>
    <x v="2"/>
    <x v="1"/>
    <n v="15"/>
    <x v="19"/>
    <x v="0"/>
    <x v="0"/>
    <x v="4"/>
    <n v="399"/>
    <n v="9"/>
    <n v="3591"/>
    <n v="3.9840637450199202E-3"/>
    <x v="1"/>
    <n v="2.4630541871921183E-3"/>
    <n v="2.0242914979757085E-3"/>
  </r>
  <r>
    <n v="1372"/>
    <x v="437"/>
    <x v="2"/>
    <x v="1"/>
    <n v="4"/>
    <x v="12"/>
    <x v="1"/>
    <x v="1"/>
    <x v="2"/>
    <n v="159"/>
    <n v="2"/>
    <n v="318"/>
    <n v="3.7313432835820895E-3"/>
    <x v="9"/>
    <n v="2.4509803921568627E-3"/>
    <n v="1.9417475728155339E-3"/>
  </r>
  <r>
    <n v="1373"/>
    <x v="438"/>
    <x v="2"/>
    <x v="1"/>
    <n v="1"/>
    <x v="1"/>
    <x v="7"/>
    <x v="1"/>
    <x v="0"/>
    <n v="199"/>
    <n v="4"/>
    <n v="796"/>
    <n v="4.048582995951417E-3"/>
    <x v="1"/>
    <n v="2.3809523809523812E-3"/>
    <n v="1.9417475728155339E-3"/>
  </r>
  <r>
    <n v="1374"/>
    <x v="439"/>
    <x v="2"/>
    <x v="1"/>
    <n v="13"/>
    <x v="5"/>
    <x v="6"/>
    <x v="0"/>
    <x v="3"/>
    <n v="69"/>
    <n v="9"/>
    <n v="621"/>
    <n v="4.11522633744856E-3"/>
    <x v="5"/>
    <n v="2.6041666666666665E-3"/>
    <n v="2.0242914979757085E-3"/>
  </r>
  <r>
    <n v="1375"/>
    <x v="440"/>
    <x v="2"/>
    <x v="1"/>
    <n v="4"/>
    <x v="12"/>
    <x v="7"/>
    <x v="1"/>
    <x v="2"/>
    <n v="159"/>
    <n v="5"/>
    <n v="795"/>
    <n v="4.048582995951417E-3"/>
    <x v="9"/>
    <n v="2.4509803921568627E-3"/>
    <n v="1.9417475728155339E-3"/>
  </r>
  <r>
    <n v="1376"/>
    <x v="440"/>
    <x v="2"/>
    <x v="1"/>
    <n v="7"/>
    <x v="17"/>
    <x v="5"/>
    <x v="2"/>
    <x v="4"/>
    <n v="399"/>
    <n v="6"/>
    <n v="2394"/>
    <n v="3.6363636363636364E-3"/>
    <x v="14"/>
    <n v="2.4630541871921183E-3"/>
    <n v="2.008032128514056E-3"/>
  </r>
  <r>
    <n v="1377"/>
    <x v="440"/>
    <x v="2"/>
    <x v="1"/>
    <n v="14"/>
    <x v="7"/>
    <x v="0"/>
    <x v="0"/>
    <x v="2"/>
    <n v="159"/>
    <n v="6"/>
    <n v="954"/>
    <n v="3.9840637450199202E-3"/>
    <x v="7"/>
    <n v="2.4509803921568627E-3"/>
    <n v="2.0242914979757085E-3"/>
  </r>
  <r>
    <n v="1378"/>
    <x v="440"/>
    <x v="2"/>
    <x v="1"/>
    <n v="14"/>
    <x v="7"/>
    <x v="0"/>
    <x v="0"/>
    <x v="4"/>
    <n v="399"/>
    <n v="7"/>
    <n v="2793"/>
    <n v="3.9840637450199202E-3"/>
    <x v="7"/>
    <n v="2.4630541871921183E-3"/>
    <n v="2.0242914979757085E-3"/>
  </r>
  <r>
    <n v="1379"/>
    <x v="440"/>
    <x v="2"/>
    <x v="1"/>
    <n v="14"/>
    <x v="7"/>
    <x v="0"/>
    <x v="0"/>
    <x v="1"/>
    <n v="289"/>
    <n v="6"/>
    <n v="1734"/>
    <n v="3.9840637450199202E-3"/>
    <x v="7"/>
    <n v="2.617801047120419E-3"/>
    <n v="2.0242914979757085E-3"/>
  </r>
  <r>
    <n v="1380"/>
    <x v="440"/>
    <x v="2"/>
    <x v="1"/>
    <n v="11"/>
    <x v="0"/>
    <x v="6"/>
    <x v="0"/>
    <x v="2"/>
    <n v="159"/>
    <n v="4"/>
    <n v="636"/>
    <n v="4.11522633744856E-3"/>
    <x v="0"/>
    <n v="2.4509803921568627E-3"/>
    <n v="2.0242914979757085E-3"/>
  </r>
  <r>
    <n v="1381"/>
    <x v="441"/>
    <x v="2"/>
    <x v="1"/>
    <n v="11"/>
    <x v="0"/>
    <x v="6"/>
    <x v="0"/>
    <x v="2"/>
    <n v="159"/>
    <n v="9"/>
    <n v="1431"/>
    <n v="4.11522633744856E-3"/>
    <x v="0"/>
    <n v="2.4509803921568627E-3"/>
    <n v="2.0242914979757085E-3"/>
  </r>
  <r>
    <n v="1382"/>
    <x v="442"/>
    <x v="2"/>
    <x v="1"/>
    <n v="5"/>
    <x v="15"/>
    <x v="7"/>
    <x v="1"/>
    <x v="3"/>
    <n v="69"/>
    <n v="1"/>
    <n v="69"/>
    <n v="4.048582995951417E-3"/>
    <x v="12"/>
    <n v="2.6041666666666665E-3"/>
    <n v="1.9417475728155339E-3"/>
  </r>
  <r>
    <n v="1383"/>
    <x v="442"/>
    <x v="2"/>
    <x v="1"/>
    <n v="14"/>
    <x v="7"/>
    <x v="6"/>
    <x v="0"/>
    <x v="4"/>
    <n v="399"/>
    <n v="8"/>
    <n v="3192"/>
    <n v="4.11522633744856E-3"/>
    <x v="7"/>
    <n v="2.4630541871921183E-3"/>
    <n v="2.0242914979757085E-3"/>
  </r>
  <r>
    <n v="1384"/>
    <x v="442"/>
    <x v="2"/>
    <x v="1"/>
    <n v="15"/>
    <x v="19"/>
    <x v="0"/>
    <x v="0"/>
    <x v="0"/>
    <n v="199"/>
    <n v="9"/>
    <n v="1791"/>
    <n v="3.9840637450199202E-3"/>
    <x v="1"/>
    <n v="2.3809523809523812E-3"/>
    <n v="2.0242914979757085E-3"/>
  </r>
  <r>
    <n v="1385"/>
    <x v="442"/>
    <x v="2"/>
    <x v="1"/>
    <n v="17"/>
    <x v="6"/>
    <x v="3"/>
    <x v="3"/>
    <x v="4"/>
    <n v="399"/>
    <n v="5"/>
    <n v="1995"/>
    <n v="4.0650406504065045E-3"/>
    <x v="6"/>
    <n v="2.4630541871921183E-3"/>
    <n v="2.0283975659229209E-3"/>
  </r>
  <r>
    <n v="1386"/>
    <x v="442"/>
    <x v="2"/>
    <x v="1"/>
    <n v="2"/>
    <x v="18"/>
    <x v="7"/>
    <x v="1"/>
    <x v="0"/>
    <n v="199"/>
    <n v="8"/>
    <n v="1592"/>
    <n v="4.048582995951417E-3"/>
    <x v="2"/>
    <n v="2.3809523809523812E-3"/>
    <n v="1.9417475728155339E-3"/>
  </r>
  <r>
    <n v="1387"/>
    <x v="442"/>
    <x v="2"/>
    <x v="1"/>
    <n v="18"/>
    <x v="3"/>
    <x v="3"/>
    <x v="3"/>
    <x v="2"/>
    <n v="159"/>
    <n v="8"/>
    <n v="1272"/>
    <n v="4.0650406504065045E-3"/>
    <x v="3"/>
    <n v="2.4509803921568627E-3"/>
    <n v="2.0283975659229209E-3"/>
  </r>
  <r>
    <n v="1388"/>
    <x v="442"/>
    <x v="2"/>
    <x v="1"/>
    <n v="9"/>
    <x v="2"/>
    <x v="5"/>
    <x v="2"/>
    <x v="4"/>
    <n v="399"/>
    <n v="9"/>
    <n v="3591"/>
    <n v="3.6363636363636364E-3"/>
    <x v="2"/>
    <n v="2.4630541871921183E-3"/>
    <n v="2.008032128514056E-3"/>
  </r>
  <r>
    <n v="1389"/>
    <x v="442"/>
    <x v="2"/>
    <x v="1"/>
    <n v="1"/>
    <x v="1"/>
    <x v="1"/>
    <x v="1"/>
    <x v="3"/>
    <n v="69"/>
    <n v="9"/>
    <n v="621"/>
    <n v="3.7313432835820895E-3"/>
    <x v="1"/>
    <n v="2.6041666666666665E-3"/>
    <n v="1.9417475728155339E-3"/>
  </r>
  <r>
    <n v="1390"/>
    <x v="442"/>
    <x v="2"/>
    <x v="1"/>
    <n v="4"/>
    <x v="12"/>
    <x v="1"/>
    <x v="1"/>
    <x v="2"/>
    <n v="159"/>
    <n v="3"/>
    <n v="477"/>
    <n v="3.7313432835820895E-3"/>
    <x v="9"/>
    <n v="2.4509803921568627E-3"/>
    <n v="1.9417475728155339E-3"/>
  </r>
  <r>
    <n v="1391"/>
    <x v="442"/>
    <x v="2"/>
    <x v="1"/>
    <n v="10"/>
    <x v="14"/>
    <x v="5"/>
    <x v="2"/>
    <x v="4"/>
    <n v="399"/>
    <n v="0"/>
    <n v="0"/>
    <n v="3.6363636363636364E-3"/>
    <x v="11"/>
    <n v="2.4630541871921183E-3"/>
    <n v="2.008032128514056E-3"/>
  </r>
  <r>
    <n v="1392"/>
    <x v="443"/>
    <x v="2"/>
    <x v="1"/>
    <n v="15"/>
    <x v="19"/>
    <x v="6"/>
    <x v="0"/>
    <x v="2"/>
    <n v="159"/>
    <n v="5"/>
    <n v="795"/>
    <n v="4.11522633744856E-3"/>
    <x v="1"/>
    <n v="2.4509803921568627E-3"/>
    <n v="2.0242914979757085E-3"/>
  </r>
  <r>
    <n v="1393"/>
    <x v="443"/>
    <x v="2"/>
    <x v="1"/>
    <n v="18"/>
    <x v="3"/>
    <x v="4"/>
    <x v="3"/>
    <x v="3"/>
    <n v="69"/>
    <n v="3"/>
    <n v="207"/>
    <n v="4.048582995951417E-3"/>
    <x v="3"/>
    <n v="2.6041666666666665E-3"/>
    <n v="2.0283975659229209E-3"/>
  </r>
  <r>
    <n v="1394"/>
    <x v="443"/>
    <x v="2"/>
    <x v="1"/>
    <n v="1"/>
    <x v="1"/>
    <x v="7"/>
    <x v="1"/>
    <x v="1"/>
    <n v="289"/>
    <n v="3"/>
    <n v="867"/>
    <n v="4.048582995951417E-3"/>
    <x v="1"/>
    <n v="2.617801047120419E-3"/>
    <n v="1.9417475728155339E-3"/>
  </r>
  <r>
    <n v="1395"/>
    <x v="444"/>
    <x v="2"/>
    <x v="1"/>
    <n v="4"/>
    <x v="12"/>
    <x v="1"/>
    <x v="1"/>
    <x v="0"/>
    <n v="199"/>
    <n v="3"/>
    <n v="597"/>
    <n v="3.7313432835820895E-3"/>
    <x v="9"/>
    <n v="2.3809523809523812E-3"/>
    <n v="1.9417475728155339E-3"/>
  </r>
  <r>
    <n v="1396"/>
    <x v="445"/>
    <x v="2"/>
    <x v="1"/>
    <n v="11"/>
    <x v="0"/>
    <x v="0"/>
    <x v="0"/>
    <x v="4"/>
    <n v="399"/>
    <n v="9"/>
    <n v="3591"/>
    <n v="3.9840637450199202E-3"/>
    <x v="0"/>
    <n v="2.4630541871921183E-3"/>
    <n v="2.0242914979757085E-3"/>
  </r>
  <r>
    <n v="1397"/>
    <x v="446"/>
    <x v="2"/>
    <x v="1"/>
    <n v="2"/>
    <x v="18"/>
    <x v="1"/>
    <x v="1"/>
    <x v="2"/>
    <n v="159"/>
    <n v="5"/>
    <n v="795"/>
    <n v="3.7313432835820895E-3"/>
    <x v="2"/>
    <n v="2.4509803921568627E-3"/>
    <n v="1.9417475728155339E-3"/>
  </r>
  <r>
    <n v="1398"/>
    <x v="446"/>
    <x v="2"/>
    <x v="1"/>
    <n v="17"/>
    <x v="6"/>
    <x v="3"/>
    <x v="3"/>
    <x v="1"/>
    <n v="289"/>
    <n v="2"/>
    <n v="578"/>
    <n v="4.0650406504065045E-3"/>
    <x v="6"/>
    <n v="2.617801047120419E-3"/>
    <n v="2.0283975659229209E-3"/>
  </r>
  <r>
    <n v="1399"/>
    <x v="446"/>
    <x v="2"/>
    <x v="1"/>
    <n v="2"/>
    <x v="18"/>
    <x v="7"/>
    <x v="1"/>
    <x v="0"/>
    <n v="199"/>
    <n v="8"/>
    <n v="1592"/>
    <n v="4.048582995951417E-3"/>
    <x v="2"/>
    <n v="2.3809523809523812E-3"/>
    <n v="1.9417475728155339E-3"/>
  </r>
  <r>
    <n v="1400"/>
    <x v="446"/>
    <x v="2"/>
    <x v="1"/>
    <n v="5"/>
    <x v="15"/>
    <x v="7"/>
    <x v="1"/>
    <x v="4"/>
    <n v="399"/>
    <n v="1"/>
    <n v="399"/>
    <n v="4.048582995951417E-3"/>
    <x v="12"/>
    <n v="2.4630541871921183E-3"/>
    <n v="1.9417475728155339E-3"/>
  </r>
  <r>
    <n v="1401"/>
    <x v="446"/>
    <x v="2"/>
    <x v="1"/>
    <n v="15"/>
    <x v="19"/>
    <x v="6"/>
    <x v="0"/>
    <x v="1"/>
    <n v="289"/>
    <n v="6"/>
    <n v="1734"/>
    <n v="4.11522633744856E-3"/>
    <x v="1"/>
    <n v="2.617801047120419E-3"/>
    <n v="2.0242914979757085E-3"/>
  </r>
  <r>
    <n v="1402"/>
    <x v="446"/>
    <x v="2"/>
    <x v="1"/>
    <n v="8"/>
    <x v="10"/>
    <x v="5"/>
    <x v="2"/>
    <x v="3"/>
    <n v="69"/>
    <n v="8"/>
    <n v="552"/>
    <n v="3.6363636363636364E-3"/>
    <x v="9"/>
    <n v="2.6041666666666665E-3"/>
    <n v="2.008032128514056E-3"/>
  </r>
  <r>
    <n v="1403"/>
    <x v="446"/>
    <x v="2"/>
    <x v="1"/>
    <n v="9"/>
    <x v="2"/>
    <x v="2"/>
    <x v="2"/>
    <x v="4"/>
    <n v="399"/>
    <n v="9"/>
    <n v="3591"/>
    <n v="4.4843049327354259E-3"/>
    <x v="2"/>
    <n v="2.4630541871921183E-3"/>
    <n v="2.008032128514056E-3"/>
  </r>
  <r>
    <n v="1404"/>
    <x v="446"/>
    <x v="2"/>
    <x v="1"/>
    <n v="5"/>
    <x v="15"/>
    <x v="1"/>
    <x v="1"/>
    <x v="1"/>
    <n v="289"/>
    <n v="6"/>
    <n v="1734"/>
    <n v="3.7313432835820895E-3"/>
    <x v="12"/>
    <n v="2.617801047120419E-3"/>
    <n v="1.9417475728155339E-3"/>
  </r>
  <r>
    <n v="1405"/>
    <x v="446"/>
    <x v="2"/>
    <x v="1"/>
    <n v="11"/>
    <x v="0"/>
    <x v="6"/>
    <x v="0"/>
    <x v="0"/>
    <n v="199"/>
    <n v="8"/>
    <n v="1592"/>
    <n v="4.11522633744856E-3"/>
    <x v="0"/>
    <n v="2.3809523809523812E-3"/>
    <n v="2.0242914979757085E-3"/>
  </r>
  <r>
    <n v="1406"/>
    <x v="446"/>
    <x v="2"/>
    <x v="1"/>
    <n v="15"/>
    <x v="19"/>
    <x v="6"/>
    <x v="0"/>
    <x v="2"/>
    <n v="159"/>
    <n v="7"/>
    <n v="1113"/>
    <n v="4.11522633744856E-3"/>
    <x v="1"/>
    <n v="2.4509803921568627E-3"/>
    <n v="2.0242914979757085E-3"/>
  </r>
  <r>
    <n v="1407"/>
    <x v="447"/>
    <x v="2"/>
    <x v="1"/>
    <n v="12"/>
    <x v="16"/>
    <x v="6"/>
    <x v="0"/>
    <x v="4"/>
    <n v="399"/>
    <n v="8"/>
    <n v="3192"/>
    <n v="4.11522633744856E-3"/>
    <x v="13"/>
    <n v="2.4630541871921183E-3"/>
    <n v="2.0242914979757085E-3"/>
  </r>
  <r>
    <n v="1408"/>
    <x v="448"/>
    <x v="2"/>
    <x v="1"/>
    <n v="3"/>
    <x v="9"/>
    <x v="1"/>
    <x v="1"/>
    <x v="4"/>
    <n v="399"/>
    <n v="9"/>
    <n v="3591"/>
    <n v="3.7313432835820895E-3"/>
    <x v="4"/>
    <n v="2.4630541871921183E-3"/>
    <n v="1.9417475728155339E-3"/>
  </r>
  <r>
    <n v="1409"/>
    <x v="448"/>
    <x v="2"/>
    <x v="1"/>
    <n v="18"/>
    <x v="3"/>
    <x v="4"/>
    <x v="3"/>
    <x v="4"/>
    <n v="399"/>
    <n v="3"/>
    <n v="1197"/>
    <n v="4.048582995951417E-3"/>
    <x v="3"/>
    <n v="2.4630541871921183E-3"/>
    <n v="2.0283975659229209E-3"/>
  </r>
  <r>
    <n v="1410"/>
    <x v="448"/>
    <x v="2"/>
    <x v="1"/>
    <n v="12"/>
    <x v="16"/>
    <x v="6"/>
    <x v="0"/>
    <x v="1"/>
    <n v="289"/>
    <n v="6"/>
    <n v="1734"/>
    <n v="4.11522633744856E-3"/>
    <x v="13"/>
    <n v="2.617801047120419E-3"/>
    <n v="2.0242914979757085E-3"/>
  </r>
  <r>
    <n v="1411"/>
    <x v="449"/>
    <x v="2"/>
    <x v="1"/>
    <n v="8"/>
    <x v="10"/>
    <x v="5"/>
    <x v="2"/>
    <x v="0"/>
    <n v="199"/>
    <n v="1"/>
    <n v="199"/>
    <n v="3.6363636363636364E-3"/>
    <x v="9"/>
    <n v="2.3809523809523812E-3"/>
    <n v="2.008032128514056E-3"/>
  </r>
  <r>
    <n v="1412"/>
    <x v="449"/>
    <x v="2"/>
    <x v="1"/>
    <n v="19"/>
    <x v="13"/>
    <x v="4"/>
    <x v="3"/>
    <x v="1"/>
    <n v="289"/>
    <n v="3"/>
    <n v="867"/>
    <n v="4.048582995951417E-3"/>
    <x v="10"/>
    <n v="2.617801047120419E-3"/>
    <n v="2.0283975659229209E-3"/>
  </r>
  <r>
    <n v="1413"/>
    <x v="450"/>
    <x v="2"/>
    <x v="1"/>
    <n v="4"/>
    <x v="12"/>
    <x v="1"/>
    <x v="1"/>
    <x v="4"/>
    <n v="399"/>
    <n v="6"/>
    <n v="2394"/>
    <n v="3.7313432835820895E-3"/>
    <x v="9"/>
    <n v="2.4630541871921183E-3"/>
    <n v="1.9417475728155339E-3"/>
  </r>
  <r>
    <n v="1414"/>
    <x v="450"/>
    <x v="2"/>
    <x v="1"/>
    <n v="6"/>
    <x v="11"/>
    <x v="5"/>
    <x v="2"/>
    <x v="1"/>
    <n v="289"/>
    <n v="7"/>
    <n v="2023"/>
    <n v="3.6363636363636364E-3"/>
    <x v="8"/>
    <n v="2.617801047120419E-3"/>
    <n v="2.008032128514056E-3"/>
  </r>
  <r>
    <n v="1415"/>
    <x v="450"/>
    <x v="2"/>
    <x v="1"/>
    <n v="17"/>
    <x v="6"/>
    <x v="4"/>
    <x v="3"/>
    <x v="2"/>
    <n v="159"/>
    <n v="7"/>
    <n v="1113"/>
    <n v="4.048582995951417E-3"/>
    <x v="6"/>
    <n v="2.4509803921568627E-3"/>
    <n v="2.0283975659229209E-3"/>
  </r>
  <r>
    <n v="1416"/>
    <x v="450"/>
    <x v="2"/>
    <x v="1"/>
    <n v="13"/>
    <x v="5"/>
    <x v="6"/>
    <x v="0"/>
    <x v="1"/>
    <n v="289"/>
    <n v="9"/>
    <n v="2601"/>
    <n v="4.11522633744856E-3"/>
    <x v="5"/>
    <n v="2.617801047120419E-3"/>
    <n v="2.0242914979757085E-3"/>
  </r>
  <r>
    <n v="1417"/>
    <x v="450"/>
    <x v="2"/>
    <x v="1"/>
    <n v="18"/>
    <x v="3"/>
    <x v="3"/>
    <x v="3"/>
    <x v="0"/>
    <n v="199"/>
    <n v="2"/>
    <n v="398"/>
    <n v="4.0650406504065045E-3"/>
    <x v="3"/>
    <n v="2.3809523809523812E-3"/>
    <n v="2.0283975659229209E-3"/>
  </r>
  <r>
    <n v="1418"/>
    <x v="451"/>
    <x v="2"/>
    <x v="1"/>
    <n v="1"/>
    <x v="1"/>
    <x v="7"/>
    <x v="1"/>
    <x v="1"/>
    <n v="289"/>
    <n v="9"/>
    <n v="2601"/>
    <n v="4.048582995951417E-3"/>
    <x v="1"/>
    <n v="2.617801047120419E-3"/>
    <n v="1.9417475728155339E-3"/>
  </r>
  <r>
    <n v="1419"/>
    <x v="452"/>
    <x v="2"/>
    <x v="1"/>
    <n v="18"/>
    <x v="3"/>
    <x v="4"/>
    <x v="3"/>
    <x v="2"/>
    <n v="159"/>
    <n v="0"/>
    <n v="0"/>
    <n v="4.048582995951417E-3"/>
    <x v="3"/>
    <n v="2.4509803921568627E-3"/>
    <n v="2.0283975659229209E-3"/>
  </r>
  <r>
    <n v="1420"/>
    <x v="452"/>
    <x v="2"/>
    <x v="1"/>
    <n v="18"/>
    <x v="3"/>
    <x v="4"/>
    <x v="3"/>
    <x v="0"/>
    <n v="199"/>
    <n v="0"/>
    <n v="0"/>
    <n v="4.048582995951417E-3"/>
    <x v="3"/>
    <n v="2.3809523809523812E-3"/>
    <n v="2.0283975659229209E-3"/>
  </r>
  <r>
    <n v="1421"/>
    <x v="452"/>
    <x v="2"/>
    <x v="1"/>
    <n v="2"/>
    <x v="18"/>
    <x v="1"/>
    <x v="1"/>
    <x v="0"/>
    <n v="199"/>
    <n v="0"/>
    <n v="0"/>
    <n v="3.7313432835820895E-3"/>
    <x v="2"/>
    <n v="2.3809523809523812E-3"/>
    <n v="1.9417475728155339E-3"/>
  </r>
  <r>
    <n v="1422"/>
    <x v="453"/>
    <x v="2"/>
    <x v="1"/>
    <n v="2"/>
    <x v="18"/>
    <x v="7"/>
    <x v="1"/>
    <x v="0"/>
    <n v="199"/>
    <n v="9"/>
    <n v="1791"/>
    <n v="4.048582995951417E-3"/>
    <x v="2"/>
    <n v="2.3809523809523812E-3"/>
    <n v="1.9417475728155339E-3"/>
  </r>
  <r>
    <n v="1423"/>
    <x v="453"/>
    <x v="2"/>
    <x v="1"/>
    <n v="7"/>
    <x v="17"/>
    <x v="2"/>
    <x v="2"/>
    <x v="4"/>
    <n v="399"/>
    <n v="2"/>
    <n v="798"/>
    <n v="4.4843049327354259E-3"/>
    <x v="14"/>
    <n v="2.4630541871921183E-3"/>
    <n v="2.008032128514056E-3"/>
  </r>
  <r>
    <n v="1424"/>
    <x v="454"/>
    <x v="2"/>
    <x v="1"/>
    <n v="19"/>
    <x v="13"/>
    <x v="4"/>
    <x v="3"/>
    <x v="1"/>
    <n v="289"/>
    <n v="8"/>
    <n v="2312"/>
    <n v="4.048582995951417E-3"/>
    <x v="10"/>
    <n v="2.617801047120419E-3"/>
    <n v="2.0283975659229209E-3"/>
  </r>
  <r>
    <n v="1425"/>
    <x v="454"/>
    <x v="2"/>
    <x v="1"/>
    <n v="19"/>
    <x v="13"/>
    <x v="4"/>
    <x v="3"/>
    <x v="2"/>
    <n v="159"/>
    <n v="6"/>
    <n v="954"/>
    <n v="4.048582995951417E-3"/>
    <x v="10"/>
    <n v="2.4509803921568627E-3"/>
    <n v="2.0283975659229209E-3"/>
  </r>
  <r>
    <n v="1426"/>
    <x v="454"/>
    <x v="2"/>
    <x v="1"/>
    <n v="13"/>
    <x v="5"/>
    <x v="6"/>
    <x v="0"/>
    <x v="4"/>
    <n v="399"/>
    <n v="0"/>
    <n v="0"/>
    <n v="4.11522633744856E-3"/>
    <x v="5"/>
    <n v="2.4630541871921183E-3"/>
    <n v="2.0242914979757085E-3"/>
  </r>
  <r>
    <n v="1427"/>
    <x v="454"/>
    <x v="2"/>
    <x v="1"/>
    <n v="10"/>
    <x v="14"/>
    <x v="5"/>
    <x v="2"/>
    <x v="4"/>
    <n v="399"/>
    <n v="8"/>
    <n v="3192"/>
    <n v="3.6363636363636364E-3"/>
    <x v="11"/>
    <n v="2.4630541871921183E-3"/>
    <n v="2.008032128514056E-3"/>
  </r>
  <r>
    <n v="1428"/>
    <x v="454"/>
    <x v="2"/>
    <x v="1"/>
    <n v="5"/>
    <x v="15"/>
    <x v="7"/>
    <x v="1"/>
    <x v="0"/>
    <n v="199"/>
    <n v="9"/>
    <n v="1791"/>
    <n v="4.048582995951417E-3"/>
    <x v="12"/>
    <n v="2.3809523809523812E-3"/>
    <n v="1.9417475728155339E-3"/>
  </r>
  <r>
    <n v="1429"/>
    <x v="455"/>
    <x v="3"/>
    <x v="1"/>
    <n v="1"/>
    <x v="1"/>
    <x v="7"/>
    <x v="1"/>
    <x v="4"/>
    <n v="399"/>
    <n v="4"/>
    <n v="1596"/>
    <n v="4.048582995951417E-3"/>
    <x v="1"/>
    <n v="2.4630541871921183E-3"/>
    <n v="1.9417475728155339E-3"/>
  </r>
  <r>
    <n v="1430"/>
    <x v="455"/>
    <x v="3"/>
    <x v="1"/>
    <n v="10"/>
    <x v="14"/>
    <x v="2"/>
    <x v="2"/>
    <x v="0"/>
    <n v="199"/>
    <n v="6"/>
    <n v="1194"/>
    <n v="4.4843049327354259E-3"/>
    <x v="11"/>
    <n v="2.3809523809523812E-3"/>
    <n v="2.008032128514056E-3"/>
  </r>
  <r>
    <n v="1431"/>
    <x v="456"/>
    <x v="3"/>
    <x v="1"/>
    <n v="8"/>
    <x v="10"/>
    <x v="2"/>
    <x v="2"/>
    <x v="4"/>
    <n v="399"/>
    <n v="0"/>
    <n v="0"/>
    <n v="4.4843049327354259E-3"/>
    <x v="9"/>
    <n v="2.4630541871921183E-3"/>
    <n v="2.008032128514056E-3"/>
  </r>
  <r>
    <n v="1432"/>
    <x v="457"/>
    <x v="3"/>
    <x v="1"/>
    <n v="12"/>
    <x v="16"/>
    <x v="0"/>
    <x v="0"/>
    <x v="2"/>
    <n v="159"/>
    <n v="8"/>
    <n v="1272"/>
    <n v="3.9840637450199202E-3"/>
    <x v="13"/>
    <n v="2.4509803921568627E-3"/>
    <n v="2.0242914979757085E-3"/>
  </r>
  <r>
    <n v="1433"/>
    <x v="458"/>
    <x v="3"/>
    <x v="1"/>
    <n v="5"/>
    <x v="15"/>
    <x v="7"/>
    <x v="1"/>
    <x v="3"/>
    <n v="69"/>
    <n v="5"/>
    <n v="345"/>
    <n v="4.048582995951417E-3"/>
    <x v="12"/>
    <n v="2.6041666666666665E-3"/>
    <n v="1.9417475728155339E-3"/>
  </r>
  <r>
    <n v="1434"/>
    <x v="458"/>
    <x v="3"/>
    <x v="1"/>
    <n v="8"/>
    <x v="10"/>
    <x v="2"/>
    <x v="2"/>
    <x v="2"/>
    <n v="159"/>
    <n v="4"/>
    <n v="636"/>
    <n v="4.4843049327354259E-3"/>
    <x v="9"/>
    <n v="2.4509803921568627E-3"/>
    <n v="2.008032128514056E-3"/>
  </r>
  <r>
    <n v="1435"/>
    <x v="458"/>
    <x v="3"/>
    <x v="1"/>
    <n v="19"/>
    <x v="13"/>
    <x v="3"/>
    <x v="3"/>
    <x v="1"/>
    <n v="289"/>
    <n v="2"/>
    <n v="578"/>
    <n v="4.0650406504065045E-3"/>
    <x v="10"/>
    <n v="2.617801047120419E-3"/>
    <n v="2.0283975659229209E-3"/>
  </r>
  <r>
    <n v="1436"/>
    <x v="458"/>
    <x v="3"/>
    <x v="1"/>
    <n v="20"/>
    <x v="8"/>
    <x v="3"/>
    <x v="3"/>
    <x v="3"/>
    <n v="69"/>
    <n v="9"/>
    <n v="621"/>
    <n v="4.0650406504065045E-3"/>
    <x v="8"/>
    <n v="2.6041666666666665E-3"/>
    <n v="2.0283975659229209E-3"/>
  </r>
  <r>
    <n v="1437"/>
    <x v="459"/>
    <x v="3"/>
    <x v="1"/>
    <n v="7"/>
    <x v="17"/>
    <x v="5"/>
    <x v="2"/>
    <x v="0"/>
    <n v="199"/>
    <n v="8"/>
    <n v="1592"/>
    <n v="3.6363636363636364E-3"/>
    <x v="14"/>
    <n v="2.3809523809523812E-3"/>
    <n v="2.008032128514056E-3"/>
  </r>
  <r>
    <n v="1438"/>
    <x v="459"/>
    <x v="3"/>
    <x v="1"/>
    <n v="4"/>
    <x v="12"/>
    <x v="7"/>
    <x v="1"/>
    <x v="3"/>
    <n v="69"/>
    <n v="7"/>
    <n v="483"/>
    <n v="4.048582995951417E-3"/>
    <x v="9"/>
    <n v="2.6041666666666665E-3"/>
    <n v="1.9417475728155339E-3"/>
  </r>
  <r>
    <n v="1439"/>
    <x v="459"/>
    <x v="3"/>
    <x v="1"/>
    <n v="16"/>
    <x v="4"/>
    <x v="4"/>
    <x v="3"/>
    <x v="0"/>
    <n v="199"/>
    <n v="9"/>
    <n v="1791"/>
    <n v="4.048582995951417E-3"/>
    <x v="4"/>
    <n v="2.3809523809523812E-3"/>
    <n v="2.0283975659229209E-3"/>
  </r>
  <r>
    <n v="1440"/>
    <x v="459"/>
    <x v="3"/>
    <x v="1"/>
    <n v="18"/>
    <x v="3"/>
    <x v="4"/>
    <x v="3"/>
    <x v="0"/>
    <n v="199"/>
    <n v="2"/>
    <n v="398"/>
    <n v="4.048582995951417E-3"/>
    <x v="3"/>
    <n v="2.3809523809523812E-3"/>
    <n v="2.0283975659229209E-3"/>
  </r>
  <r>
    <n v="1441"/>
    <x v="459"/>
    <x v="3"/>
    <x v="1"/>
    <n v="13"/>
    <x v="5"/>
    <x v="6"/>
    <x v="0"/>
    <x v="0"/>
    <n v="199"/>
    <n v="5"/>
    <n v="995"/>
    <n v="4.11522633744856E-3"/>
    <x v="5"/>
    <n v="2.3809523809523812E-3"/>
    <n v="2.0242914979757085E-3"/>
  </r>
  <r>
    <n v="1442"/>
    <x v="459"/>
    <x v="3"/>
    <x v="1"/>
    <n v="15"/>
    <x v="19"/>
    <x v="0"/>
    <x v="0"/>
    <x v="3"/>
    <n v="69"/>
    <n v="1"/>
    <n v="69"/>
    <n v="3.9840637450199202E-3"/>
    <x v="1"/>
    <n v="2.6041666666666665E-3"/>
    <n v="2.0242914979757085E-3"/>
  </r>
  <r>
    <n v="1443"/>
    <x v="459"/>
    <x v="3"/>
    <x v="1"/>
    <n v="15"/>
    <x v="19"/>
    <x v="6"/>
    <x v="0"/>
    <x v="1"/>
    <n v="289"/>
    <n v="8"/>
    <n v="2312"/>
    <n v="4.11522633744856E-3"/>
    <x v="1"/>
    <n v="2.617801047120419E-3"/>
    <n v="2.0242914979757085E-3"/>
  </r>
  <r>
    <n v="1444"/>
    <x v="460"/>
    <x v="3"/>
    <x v="1"/>
    <n v="3"/>
    <x v="9"/>
    <x v="1"/>
    <x v="1"/>
    <x v="1"/>
    <n v="289"/>
    <n v="2"/>
    <n v="578"/>
    <n v="3.7313432835820895E-3"/>
    <x v="4"/>
    <n v="2.617801047120419E-3"/>
    <n v="1.9417475728155339E-3"/>
  </r>
  <r>
    <n v="1445"/>
    <x v="460"/>
    <x v="3"/>
    <x v="1"/>
    <n v="1"/>
    <x v="1"/>
    <x v="7"/>
    <x v="1"/>
    <x v="0"/>
    <n v="199"/>
    <n v="3"/>
    <n v="597"/>
    <n v="4.048582995951417E-3"/>
    <x v="1"/>
    <n v="2.3809523809523812E-3"/>
    <n v="1.9417475728155339E-3"/>
  </r>
  <r>
    <n v="1446"/>
    <x v="461"/>
    <x v="3"/>
    <x v="1"/>
    <n v="12"/>
    <x v="16"/>
    <x v="6"/>
    <x v="0"/>
    <x v="4"/>
    <n v="399"/>
    <n v="5"/>
    <n v="1995"/>
    <n v="4.11522633744856E-3"/>
    <x v="13"/>
    <n v="2.4630541871921183E-3"/>
    <n v="2.0242914979757085E-3"/>
  </r>
  <r>
    <n v="1447"/>
    <x v="461"/>
    <x v="3"/>
    <x v="1"/>
    <n v="7"/>
    <x v="17"/>
    <x v="2"/>
    <x v="2"/>
    <x v="3"/>
    <n v="69"/>
    <n v="6"/>
    <n v="414"/>
    <n v="4.4843049327354259E-3"/>
    <x v="14"/>
    <n v="2.6041666666666665E-3"/>
    <n v="2.008032128514056E-3"/>
  </r>
  <r>
    <n v="1448"/>
    <x v="461"/>
    <x v="3"/>
    <x v="1"/>
    <n v="15"/>
    <x v="19"/>
    <x v="0"/>
    <x v="0"/>
    <x v="2"/>
    <n v="159"/>
    <n v="7"/>
    <n v="1113"/>
    <n v="3.9840637450199202E-3"/>
    <x v="1"/>
    <n v="2.4509803921568627E-3"/>
    <n v="2.0242914979757085E-3"/>
  </r>
  <r>
    <n v="1449"/>
    <x v="461"/>
    <x v="3"/>
    <x v="1"/>
    <n v="20"/>
    <x v="8"/>
    <x v="4"/>
    <x v="3"/>
    <x v="2"/>
    <n v="159"/>
    <n v="9"/>
    <n v="1431"/>
    <n v="4.048582995951417E-3"/>
    <x v="8"/>
    <n v="2.4509803921568627E-3"/>
    <n v="2.0283975659229209E-3"/>
  </r>
  <r>
    <n v="1450"/>
    <x v="461"/>
    <x v="3"/>
    <x v="1"/>
    <n v="4"/>
    <x v="12"/>
    <x v="7"/>
    <x v="1"/>
    <x v="0"/>
    <n v="199"/>
    <n v="5"/>
    <n v="995"/>
    <n v="4.048582995951417E-3"/>
    <x v="9"/>
    <n v="2.3809523809523812E-3"/>
    <n v="1.9417475728155339E-3"/>
  </r>
  <r>
    <n v="1451"/>
    <x v="462"/>
    <x v="3"/>
    <x v="1"/>
    <n v="12"/>
    <x v="16"/>
    <x v="0"/>
    <x v="0"/>
    <x v="2"/>
    <n v="159"/>
    <n v="9"/>
    <n v="1431"/>
    <n v="3.9840637450199202E-3"/>
    <x v="13"/>
    <n v="2.4509803921568627E-3"/>
    <n v="2.0242914979757085E-3"/>
  </r>
  <r>
    <n v="1452"/>
    <x v="463"/>
    <x v="3"/>
    <x v="1"/>
    <n v="9"/>
    <x v="2"/>
    <x v="5"/>
    <x v="2"/>
    <x v="4"/>
    <n v="399"/>
    <n v="5"/>
    <n v="1995"/>
    <n v="3.6363636363636364E-3"/>
    <x v="2"/>
    <n v="2.4630541871921183E-3"/>
    <n v="2.008032128514056E-3"/>
  </r>
  <r>
    <n v="1453"/>
    <x v="463"/>
    <x v="3"/>
    <x v="1"/>
    <n v="9"/>
    <x v="2"/>
    <x v="2"/>
    <x v="2"/>
    <x v="3"/>
    <n v="69"/>
    <n v="6"/>
    <n v="414"/>
    <n v="4.4843049327354259E-3"/>
    <x v="2"/>
    <n v="2.6041666666666665E-3"/>
    <n v="2.008032128514056E-3"/>
  </r>
  <r>
    <n v="1454"/>
    <x v="463"/>
    <x v="3"/>
    <x v="1"/>
    <n v="7"/>
    <x v="17"/>
    <x v="5"/>
    <x v="2"/>
    <x v="1"/>
    <n v="289"/>
    <n v="3"/>
    <n v="867"/>
    <n v="3.6363636363636364E-3"/>
    <x v="14"/>
    <n v="2.617801047120419E-3"/>
    <n v="2.008032128514056E-3"/>
  </r>
  <r>
    <n v="1455"/>
    <x v="463"/>
    <x v="3"/>
    <x v="1"/>
    <n v="5"/>
    <x v="15"/>
    <x v="1"/>
    <x v="1"/>
    <x v="2"/>
    <n v="159"/>
    <n v="7"/>
    <n v="1113"/>
    <n v="3.7313432835820895E-3"/>
    <x v="12"/>
    <n v="2.4509803921568627E-3"/>
    <n v="1.9417475728155339E-3"/>
  </r>
  <r>
    <n v="1456"/>
    <x v="463"/>
    <x v="3"/>
    <x v="1"/>
    <n v="17"/>
    <x v="6"/>
    <x v="3"/>
    <x v="3"/>
    <x v="0"/>
    <n v="199"/>
    <n v="7"/>
    <n v="1393"/>
    <n v="4.0650406504065045E-3"/>
    <x v="6"/>
    <n v="2.3809523809523812E-3"/>
    <n v="2.0283975659229209E-3"/>
  </r>
  <r>
    <n v="1457"/>
    <x v="463"/>
    <x v="3"/>
    <x v="1"/>
    <n v="17"/>
    <x v="6"/>
    <x v="4"/>
    <x v="3"/>
    <x v="3"/>
    <n v="69"/>
    <n v="5"/>
    <n v="345"/>
    <n v="4.048582995951417E-3"/>
    <x v="6"/>
    <n v="2.6041666666666665E-3"/>
    <n v="2.0283975659229209E-3"/>
  </r>
  <r>
    <n v="1458"/>
    <x v="464"/>
    <x v="3"/>
    <x v="1"/>
    <n v="15"/>
    <x v="19"/>
    <x v="0"/>
    <x v="0"/>
    <x v="3"/>
    <n v="69"/>
    <n v="0"/>
    <n v="0"/>
    <n v="3.9840637450199202E-3"/>
    <x v="1"/>
    <n v="2.6041666666666665E-3"/>
    <n v="2.0242914979757085E-3"/>
  </r>
  <r>
    <n v="1459"/>
    <x v="464"/>
    <x v="3"/>
    <x v="1"/>
    <n v="17"/>
    <x v="6"/>
    <x v="4"/>
    <x v="3"/>
    <x v="0"/>
    <n v="199"/>
    <n v="5"/>
    <n v="995"/>
    <n v="4.048582995951417E-3"/>
    <x v="6"/>
    <n v="2.3809523809523812E-3"/>
    <n v="2.0283975659229209E-3"/>
  </r>
  <r>
    <n v="1460"/>
    <x v="465"/>
    <x v="3"/>
    <x v="1"/>
    <n v="13"/>
    <x v="5"/>
    <x v="0"/>
    <x v="0"/>
    <x v="0"/>
    <n v="199"/>
    <n v="9"/>
    <n v="1791"/>
    <n v="3.9840637450199202E-3"/>
    <x v="5"/>
    <n v="2.3809523809523812E-3"/>
    <n v="2.0242914979757085E-3"/>
  </r>
  <r>
    <n v="1461"/>
    <x v="465"/>
    <x v="3"/>
    <x v="1"/>
    <n v="16"/>
    <x v="4"/>
    <x v="3"/>
    <x v="3"/>
    <x v="2"/>
    <n v="159"/>
    <n v="8"/>
    <n v="1272"/>
    <n v="4.0650406504065045E-3"/>
    <x v="4"/>
    <n v="2.4509803921568627E-3"/>
    <n v="2.0283975659229209E-3"/>
  </r>
  <r>
    <n v="1462"/>
    <x v="466"/>
    <x v="3"/>
    <x v="1"/>
    <n v="19"/>
    <x v="13"/>
    <x v="4"/>
    <x v="3"/>
    <x v="1"/>
    <n v="289"/>
    <n v="3"/>
    <n v="867"/>
    <n v="4.048582995951417E-3"/>
    <x v="10"/>
    <n v="2.617801047120419E-3"/>
    <n v="2.0283975659229209E-3"/>
  </r>
  <r>
    <n v="1463"/>
    <x v="466"/>
    <x v="3"/>
    <x v="1"/>
    <n v="13"/>
    <x v="5"/>
    <x v="0"/>
    <x v="0"/>
    <x v="0"/>
    <n v="199"/>
    <n v="3"/>
    <n v="597"/>
    <n v="3.9840637450199202E-3"/>
    <x v="5"/>
    <n v="2.3809523809523812E-3"/>
    <n v="2.0242914979757085E-3"/>
  </r>
  <r>
    <n v="1464"/>
    <x v="466"/>
    <x v="3"/>
    <x v="1"/>
    <n v="5"/>
    <x v="15"/>
    <x v="7"/>
    <x v="1"/>
    <x v="1"/>
    <n v="289"/>
    <n v="5"/>
    <n v="1445"/>
    <n v="4.048582995951417E-3"/>
    <x v="12"/>
    <n v="2.617801047120419E-3"/>
    <n v="1.9417475728155339E-3"/>
  </r>
  <r>
    <n v="1465"/>
    <x v="467"/>
    <x v="3"/>
    <x v="1"/>
    <n v="13"/>
    <x v="5"/>
    <x v="6"/>
    <x v="0"/>
    <x v="4"/>
    <n v="399"/>
    <n v="0"/>
    <n v="0"/>
    <n v="4.11522633744856E-3"/>
    <x v="5"/>
    <n v="2.4630541871921183E-3"/>
    <n v="2.0242914979757085E-3"/>
  </r>
  <r>
    <n v="1466"/>
    <x v="468"/>
    <x v="3"/>
    <x v="1"/>
    <n v="9"/>
    <x v="2"/>
    <x v="2"/>
    <x v="2"/>
    <x v="4"/>
    <n v="399"/>
    <n v="7"/>
    <n v="2793"/>
    <n v="4.4843049327354259E-3"/>
    <x v="2"/>
    <n v="2.4630541871921183E-3"/>
    <n v="2.008032128514056E-3"/>
  </r>
  <r>
    <n v="1467"/>
    <x v="469"/>
    <x v="3"/>
    <x v="1"/>
    <n v="3"/>
    <x v="9"/>
    <x v="7"/>
    <x v="1"/>
    <x v="0"/>
    <n v="199"/>
    <n v="5"/>
    <n v="995"/>
    <n v="4.048582995951417E-3"/>
    <x v="4"/>
    <n v="2.3809523809523812E-3"/>
    <n v="1.9417475728155339E-3"/>
  </r>
  <r>
    <n v="1468"/>
    <x v="469"/>
    <x v="3"/>
    <x v="1"/>
    <n v="6"/>
    <x v="11"/>
    <x v="2"/>
    <x v="2"/>
    <x v="4"/>
    <n v="399"/>
    <n v="0"/>
    <n v="0"/>
    <n v="4.4843049327354259E-3"/>
    <x v="8"/>
    <n v="2.4630541871921183E-3"/>
    <n v="2.008032128514056E-3"/>
  </r>
  <r>
    <n v="1469"/>
    <x v="470"/>
    <x v="3"/>
    <x v="1"/>
    <n v="12"/>
    <x v="16"/>
    <x v="6"/>
    <x v="0"/>
    <x v="3"/>
    <n v="69"/>
    <n v="2"/>
    <n v="138"/>
    <n v="4.11522633744856E-3"/>
    <x v="13"/>
    <n v="2.6041666666666665E-3"/>
    <n v="2.0242914979757085E-3"/>
  </r>
  <r>
    <n v="1470"/>
    <x v="471"/>
    <x v="3"/>
    <x v="1"/>
    <n v="1"/>
    <x v="1"/>
    <x v="1"/>
    <x v="1"/>
    <x v="3"/>
    <n v="69"/>
    <n v="0"/>
    <n v="0"/>
    <n v="3.7313432835820895E-3"/>
    <x v="1"/>
    <n v="2.6041666666666665E-3"/>
    <n v="1.9417475728155339E-3"/>
  </r>
  <r>
    <n v="1471"/>
    <x v="472"/>
    <x v="3"/>
    <x v="1"/>
    <n v="5"/>
    <x v="15"/>
    <x v="7"/>
    <x v="1"/>
    <x v="4"/>
    <n v="399"/>
    <n v="8"/>
    <n v="3192"/>
    <n v="4.048582995951417E-3"/>
    <x v="12"/>
    <n v="2.4630541871921183E-3"/>
    <n v="1.9417475728155339E-3"/>
  </r>
  <r>
    <n v="1472"/>
    <x v="472"/>
    <x v="3"/>
    <x v="1"/>
    <n v="19"/>
    <x v="13"/>
    <x v="4"/>
    <x v="3"/>
    <x v="3"/>
    <n v="69"/>
    <n v="0"/>
    <n v="0"/>
    <n v="4.048582995951417E-3"/>
    <x v="10"/>
    <n v="2.6041666666666665E-3"/>
    <n v="2.0283975659229209E-3"/>
  </r>
  <r>
    <n v="1473"/>
    <x v="472"/>
    <x v="3"/>
    <x v="1"/>
    <n v="12"/>
    <x v="16"/>
    <x v="0"/>
    <x v="0"/>
    <x v="1"/>
    <n v="289"/>
    <n v="5"/>
    <n v="1445"/>
    <n v="3.9840637450199202E-3"/>
    <x v="13"/>
    <n v="2.617801047120419E-3"/>
    <n v="2.0242914979757085E-3"/>
  </r>
  <r>
    <n v="1474"/>
    <x v="472"/>
    <x v="3"/>
    <x v="1"/>
    <n v="15"/>
    <x v="19"/>
    <x v="0"/>
    <x v="0"/>
    <x v="2"/>
    <n v="159"/>
    <n v="8"/>
    <n v="1272"/>
    <n v="3.9840637450199202E-3"/>
    <x v="1"/>
    <n v="2.4509803921568627E-3"/>
    <n v="2.0242914979757085E-3"/>
  </r>
  <r>
    <n v="1475"/>
    <x v="472"/>
    <x v="3"/>
    <x v="1"/>
    <n v="13"/>
    <x v="5"/>
    <x v="0"/>
    <x v="0"/>
    <x v="4"/>
    <n v="399"/>
    <n v="5"/>
    <n v="1995"/>
    <n v="3.9840637450199202E-3"/>
    <x v="5"/>
    <n v="2.4630541871921183E-3"/>
    <n v="2.0242914979757085E-3"/>
  </r>
  <r>
    <n v="1476"/>
    <x v="473"/>
    <x v="3"/>
    <x v="1"/>
    <n v="19"/>
    <x v="13"/>
    <x v="3"/>
    <x v="3"/>
    <x v="2"/>
    <n v="159"/>
    <n v="9"/>
    <n v="1431"/>
    <n v="4.0650406504065045E-3"/>
    <x v="10"/>
    <n v="2.4509803921568627E-3"/>
    <n v="2.0283975659229209E-3"/>
  </r>
  <r>
    <n v="1477"/>
    <x v="473"/>
    <x v="3"/>
    <x v="1"/>
    <n v="4"/>
    <x v="12"/>
    <x v="1"/>
    <x v="1"/>
    <x v="4"/>
    <n v="399"/>
    <n v="7"/>
    <n v="2793"/>
    <n v="3.7313432835820895E-3"/>
    <x v="9"/>
    <n v="2.4630541871921183E-3"/>
    <n v="1.9417475728155339E-3"/>
  </r>
  <r>
    <n v="1478"/>
    <x v="473"/>
    <x v="3"/>
    <x v="1"/>
    <n v="4"/>
    <x v="12"/>
    <x v="7"/>
    <x v="1"/>
    <x v="4"/>
    <n v="399"/>
    <n v="9"/>
    <n v="3591"/>
    <n v="4.048582995951417E-3"/>
    <x v="9"/>
    <n v="2.4630541871921183E-3"/>
    <n v="1.9417475728155339E-3"/>
  </r>
  <r>
    <n v="1479"/>
    <x v="473"/>
    <x v="3"/>
    <x v="1"/>
    <n v="10"/>
    <x v="14"/>
    <x v="2"/>
    <x v="2"/>
    <x v="4"/>
    <n v="399"/>
    <n v="4"/>
    <n v="1596"/>
    <n v="4.4843049327354259E-3"/>
    <x v="11"/>
    <n v="2.4630541871921183E-3"/>
    <n v="2.008032128514056E-3"/>
  </r>
  <r>
    <n v="1480"/>
    <x v="474"/>
    <x v="3"/>
    <x v="1"/>
    <n v="6"/>
    <x v="11"/>
    <x v="2"/>
    <x v="2"/>
    <x v="4"/>
    <n v="399"/>
    <n v="6"/>
    <n v="2394"/>
    <n v="4.4843049327354259E-3"/>
    <x v="8"/>
    <n v="2.4630541871921183E-3"/>
    <n v="2.008032128514056E-3"/>
  </r>
  <r>
    <n v="1481"/>
    <x v="474"/>
    <x v="3"/>
    <x v="1"/>
    <n v="18"/>
    <x v="3"/>
    <x v="4"/>
    <x v="3"/>
    <x v="2"/>
    <n v="159"/>
    <n v="8"/>
    <n v="1272"/>
    <n v="4.048582995951417E-3"/>
    <x v="3"/>
    <n v="2.4509803921568627E-3"/>
    <n v="2.0283975659229209E-3"/>
  </r>
  <r>
    <n v="1482"/>
    <x v="474"/>
    <x v="3"/>
    <x v="1"/>
    <n v="4"/>
    <x v="12"/>
    <x v="1"/>
    <x v="1"/>
    <x v="3"/>
    <n v="69"/>
    <n v="0"/>
    <n v="0"/>
    <n v="3.7313432835820895E-3"/>
    <x v="9"/>
    <n v="2.6041666666666665E-3"/>
    <n v="1.9417475728155339E-3"/>
  </r>
  <r>
    <n v="1483"/>
    <x v="474"/>
    <x v="3"/>
    <x v="1"/>
    <n v="20"/>
    <x v="8"/>
    <x v="4"/>
    <x v="3"/>
    <x v="4"/>
    <n v="399"/>
    <n v="9"/>
    <n v="3591"/>
    <n v="4.048582995951417E-3"/>
    <x v="8"/>
    <n v="2.4630541871921183E-3"/>
    <n v="2.0283975659229209E-3"/>
  </r>
  <r>
    <n v="1484"/>
    <x v="475"/>
    <x v="3"/>
    <x v="1"/>
    <n v="18"/>
    <x v="3"/>
    <x v="4"/>
    <x v="3"/>
    <x v="3"/>
    <n v="69"/>
    <n v="2"/>
    <n v="138"/>
    <n v="4.048582995951417E-3"/>
    <x v="3"/>
    <n v="2.6041666666666665E-3"/>
    <n v="2.0283975659229209E-3"/>
  </r>
  <r>
    <n v="1485"/>
    <x v="475"/>
    <x v="3"/>
    <x v="1"/>
    <n v="6"/>
    <x v="11"/>
    <x v="5"/>
    <x v="2"/>
    <x v="1"/>
    <n v="289"/>
    <n v="5"/>
    <n v="1445"/>
    <n v="3.6363636363636364E-3"/>
    <x v="8"/>
    <n v="2.617801047120419E-3"/>
    <n v="2.008032128514056E-3"/>
  </r>
  <r>
    <n v="1486"/>
    <x v="476"/>
    <x v="3"/>
    <x v="1"/>
    <n v="1"/>
    <x v="1"/>
    <x v="7"/>
    <x v="1"/>
    <x v="3"/>
    <n v="69"/>
    <n v="5"/>
    <n v="345"/>
    <n v="4.048582995951417E-3"/>
    <x v="1"/>
    <n v="2.6041666666666665E-3"/>
    <n v="1.9417475728155339E-3"/>
  </r>
  <r>
    <n v="1487"/>
    <x v="476"/>
    <x v="3"/>
    <x v="1"/>
    <n v="11"/>
    <x v="0"/>
    <x v="6"/>
    <x v="0"/>
    <x v="2"/>
    <n v="159"/>
    <n v="6"/>
    <n v="954"/>
    <n v="4.11522633744856E-3"/>
    <x v="0"/>
    <n v="2.4509803921568627E-3"/>
    <n v="2.0242914979757085E-3"/>
  </r>
  <r>
    <n v="1488"/>
    <x v="477"/>
    <x v="3"/>
    <x v="1"/>
    <n v="12"/>
    <x v="16"/>
    <x v="6"/>
    <x v="0"/>
    <x v="0"/>
    <n v="199"/>
    <n v="8"/>
    <n v="1592"/>
    <n v="4.11522633744856E-3"/>
    <x v="13"/>
    <n v="2.3809523809523812E-3"/>
    <n v="2.0242914979757085E-3"/>
  </r>
  <r>
    <n v="1489"/>
    <x v="477"/>
    <x v="3"/>
    <x v="1"/>
    <n v="6"/>
    <x v="11"/>
    <x v="5"/>
    <x v="2"/>
    <x v="3"/>
    <n v="69"/>
    <n v="4"/>
    <n v="276"/>
    <n v="3.6363636363636364E-3"/>
    <x v="8"/>
    <n v="2.6041666666666665E-3"/>
    <n v="2.008032128514056E-3"/>
  </r>
  <r>
    <n v="1490"/>
    <x v="477"/>
    <x v="3"/>
    <x v="1"/>
    <n v="19"/>
    <x v="13"/>
    <x v="3"/>
    <x v="3"/>
    <x v="4"/>
    <n v="399"/>
    <n v="1"/>
    <n v="399"/>
    <n v="4.0650406504065045E-3"/>
    <x v="10"/>
    <n v="2.4630541871921183E-3"/>
    <n v="2.0283975659229209E-3"/>
  </r>
  <r>
    <n v="1491"/>
    <x v="477"/>
    <x v="3"/>
    <x v="1"/>
    <n v="5"/>
    <x v="15"/>
    <x v="1"/>
    <x v="1"/>
    <x v="4"/>
    <n v="399"/>
    <n v="8"/>
    <n v="3192"/>
    <n v="3.7313432835820895E-3"/>
    <x v="12"/>
    <n v="2.4630541871921183E-3"/>
    <n v="1.9417475728155339E-3"/>
  </r>
  <r>
    <n v="1492"/>
    <x v="477"/>
    <x v="3"/>
    <x v="1"/>
    <n v="11"/>
    <x v="0"/>
    <x v="6"/>
    <x v="0"/>
    <x v="4"/>
    <n v="399"/>
    <n v="6"/>
    <n v="2394"/>
    <n v="4.11522633744856E-3"/>
    <x v="0"/>
    <n v="2.4630541871921183E-3"/>
    <n v="2.0242914979757085E-3"/>
  </r>
  <r>
    <n v="1493"/>
    <x v="477"/>
    <x v="3"/>
    <x v="1"/>
    <n v="8"/>
    <x v="10"/>
    <x v="5"/>
    <x v="2"/>
    <x v="4"/>
    <n v="399"/>
    <n v="2"/>
    <n v="798"/>
    <n v="3.6363636363636364E-3"/>
    <x v="9"/>
    <n v="2.4630541871921183E-3"/>
    <n v="2.008032128514056E-3"/>
  </r>
  <r>
    <n v="1494"/>
    <x v="478"/>
    <x v="3"/>
    <x v="1"/>
    <n v="3"/>
    <x v="9"/>
    <x v="7"/>
    <x v="1"/>
    <x v="1"/>
    <n v="289"/>
    <n v="6"/>
    <n v="1734"/>
    <n v="4.048582995951417E-3"/>
    <x v="4"/>
    <n v="2.617801047120419E-3"/>
    <n v="1.9417475728155339E-3"/>
  </r>
  <r>
    <n v="1495"/>
    <x v="479"/>
    <x v="3"/>
    <x v="1"/>
    <n v="7"/>
    <x v="17"/>
    <x v="5"/>
    <x v="2"/>
    <x v="2"/>
    <n v="159"/>
    <n v="5"/>
    <n v="795"/>
    <n v="3.6363636363636364E-3"/>
    <x v="14"/>
    <n v="2.4509803921568627E-3"/>
    <n v="2.008032128514056E-3"/>
  </r>
  <r>
    <n v="1496"/>
    <x v="479"/>
    <x v="3"/>
    <x v="1"/>
    <n v="10"/>
    <x v="14"/>
    <x v="2"/>
    <x v="2"/>
    <x v="4"/>
    <n v="399"/>
    <n v="5"/>
    <n v="1995"/>
    <n v="4.4843049327354259E-3"/>
    <x v="11"/>
    <n v="2.4630541871921183E-3"/>
    <n v="2.008032128514056E-3"/>
  </r>
  <r>
    <n v="1497"/>
    <x v="480"/>
    <x v="3"/>
    <x v="1"/>
    <n v="13"/>
    <x v="5"/>
    <x v="6"/>
    <x v="0"/>
    <x v="0"/>
    <n v="199"/>
    <n v="5"/>
    <n v="995"/>
    <n v="4.11522633744856E-3"/>
    <x v="5"/>
    <n v="2.3809523809523812E-3"/>
    <n v="2.0242914979757085E-3"/>
  </r>
  <r>
    <n v="1498"/>
    <x v="480"/>
    <x v="3"/>
    <x v="1"/>
    <n v="1"/>
    <x v="1"/>
    <x v="7"/>
    <x v="1"/>
    <x v="1"/>
    <n v="289"/>
    <n v="4"/>
    <n v="1156"/>
    <n v="4.048582995951417E-3"/>
    <x v="1"/>
    <n v="2.617801047120419E-3"/>
    <n v="1.9417475728155339E-3"/>
  </r>
  <r>
    <n v="1499"/>
    <x v="481"/>
    <x v="3"/>
    <x v="1"/>
    <n v="18"/>
    <x v="3"/>
    <x v="4"/>
    <x v="3"/>
    <x v="2"/>
    <n v="159"/>
    <n v="1"/>
    <n v="159"/>
    <n v="4.048582995951417E-3"/>
    <x v="3"/>
    <n v="2.4509803921568627E-3"/>
    <n v="2.0283975659229209E-3"/>
  </r>
  <r>
    <n v="1500"/>
    <x v="481"/>
    <x v="3"/>
    <x v="1"/>
    <n v="18"/>
    <x v="3"/>
    <x v="4"/>
    <x v="3"/>
    <x v="1"/>
    <n v="289"/>
    <n v="8"/>
    <n v="2312"/>
    <n v="4.048582995951417E-3"/>
    <x v="3"/>
    <n v="2.617801047120419E-3"/>
    <n v="2.0283975659229209E-3"/>
  </r>
  <r>
    <n v="1501"/>
    <x v="482"/>
    <x v="3"/>
    <x v="1"/>
    <n v="8"/>
    <x v="10"/>
    <x v="2"/>
    <x v="2"/>
    <x v="3"/>
    <n v="69"/>
    <n v="8"/>
    <n v="552"/>
    <n v="4.4843049327354259E-3"/>
    <x v="9"/>
    <n v="2.6041666666666665E-3"/>
    <n v="2.008032128514056E-3"/>
  </r>
  <r>
    <n v="1502"/>
    <x v="483"/>
    <x v="3"/>
    <x v="1"/>
    <n v="7"/>
    <x v="17"/>
    <x v="2"/>
    <x v="2"/>
    <x v="2"/>
    <n v="159"/>
    <n v="7"/>
    <n v="1113"/>
    <n v="4.4843049327354259E-3"/>
    <x v="14"/>
    <n v="2.4509803921568627E-3"/>
    <n v="2.008032128514056E-3"/>
  </r>
  <r>
    <n v="1503"/>
    <x v="484"/>
    <x v="3"/>
    <x v="1"/>
    <n v="6"/>
    <x v="11"/>
    <x v="5"/>
    <x v="2"/>
    <x v="1"/>
    <n v="289"/>
    <n v="7"/>
    <n v="2023"/>
    <n v="3.6363636363636364E-3"/>
    <x v="8"/>
    <n v="2.617801047120419E-3"/>
    <n v="2.008032128514056E-3"/>
  </r>
  <r>
    <n v="1504"/>
    <x v="484"/>
    <x v="3"/>
    <x v="1"/>
    <n v="11"/>
    <x v="0"/>
    <x v="0"/>
    <x v="0"/>
    <x v="4"/>
    <n v="399"/>
    <n v="5"/>
    <n v="1995"/>
    <n v="3.9840637450199202E-3"/>
    <x v="0"/>
    <n v="2.4630541871921183E-3"/>
    <n v="2.0242914979757085E-3"/>
  </r>
  <r>
    <n v="1505"/>
    <x v="484"/>
    <x v="3"/>
    <x v="1"/>
    <n v="9"/>
    <x v="2"/>
    <x v="2"/>
    <x v="2"/>
    <x v="1"/>
    <n v="289"/>
    <n v="6"/>
    <n v="1734"/>
    <n v="4.4843049327354259E-3"/>
    <x v="2"/>
    <n v="2.617801047120419E-3"/>
    <n v="2.008032128514056E-3"/>
  </r>
  <r>
    <n v="1506"/>
    <x v="484"/>
    <x v="3"/>
    <x v="1"/>
    <n v="20"/>
    <x v="8"/>
    <x v="3"/>
    <x v="3"/>
    <x v="3"/>
    <n v="69"/>
    <n v="4"/>
    <n v="276"/>
    <n v="4.0650406504065045E-3"/>
    <x v="8"/>
    <n v="2.6041666666666665E-3"/>
    <n v="2.0283975659229209E-3"/>
  </r>
  <r>
    <n v="1507"/>
    <x v="485"/>
    <x v="4"/>
    <x v="1"/>
    <n v="1"/>
    <x v="1"/>
    <x v="7"/>
    <x v="1"/>
    <x v="1"/>
    <n v="289"/>
    <n v="6"/>
    <n v="1734"/>
    <n v="4.048582995951417E-3"/>
    <x v="1"/>
    <n v="2.617801047120419E-3"/>
    <n v="1.9417475728155339E-3"/>
  </r>
  <r>
    <n v="1508"/>
    <x v="485"/>
    <x v="4"/>
    <x v="1"/>
    <n v="2"/>
    <x v="18"/>
    <x v="1"/>
    <x v="1"/>
    <x v="0"/>
    <n v="199"/>
    <n v="4"/>
    <n v="796"/>
    <n v="3.7313432835820895E-3"/>
    <x v="2"/>
    <n v="2.3809523809523812E-3"/>
    <n v="1.9417475728155339E-3"/>
  </r>
  <r>
    <n v="1509"/>
    <x v="486"/>
    <x v="4"/>
    <x v="1"/>
    <n v="17"/>
    <x v="6"/>
    <x v="3"/>
    <x v="3"/>
    <x v="1"/>
    <n v="289"/>
    <n v="7"/>
    <n v="2023"/>
    <n v="4.0650406504065045E-3"/>
    <x v="6"/>
    <n v="2.617801047120419E-3"/>
    <n v="2.0283975659229209E-3"/>
  </r>
  <r>
    <n v="1510"/>
    <x v="486"/>
    <x v="4"/>
    <x v="1"/>
    <n v="1"/>
    <x v="1"/>
    <x v="1"/>
    <x v="1"/>
    <x v="3"/>
    <n v="69"/>
    <n v="9"/>
    <n v="621"/>
    <n v="3.7313432835820895E-3"/>
    <x v="1"/>
    <n v="2.6041666666666665E-3"/>
    <n v="1.9417475728155339E-3"/>
  </r>
  <r>
    <n v="1511"/>
    <x v="487"/>
    <x v="4"/>
    <x v="1"/>
    <n v="16"/>
    <x v="4"/>
    <x v="4"/>
    <x v="3"/>
    <x v="4"/>
    <n v="399"/>
    <n v="3"/>
    <n v="1197"/>
    <n v="4.048582995951417E-3"/>
    <x v="4"/>
    <n v="2.4630541871921183E-3"/>
    <n v="2.0283975659229209E-3"/>
  </r>
  <r>
    <n v="1512"/>
    <x v="487"/>
    <x v="4"/>
    <x v="1"/>
    <n v="12"/>
    <x v="16"/>
    <x v="6"/>
    <x v="0"/>
    <x v="1"/>
    <n v="289"/>
    <n v="1"/>
    <n v="289"/>
    <n v="4.11522633744856E-3"/>
    <x v="13"/>
    <n v="2.617801047120419E-3"/>
    <n v="2.0242914979757085E-3"/>
  </r>
  <r>
    <n v="1513"/>
    <x v="487"/>
    <x v="4"/>
    <x v="1"/>
    <n v="4"/>
    <x v="12"/>
    <x v="1"/>
    <x v="1"/>
    <x v="2"/>
    <n v="159"/>
    <n v="3"/>
    <n v="477"/>
    <n v="3.7313432835820895E-3"/>
    <x v="9"/>
    <n v="2.4509803921568627E-3"/>
    <n v="1.9417475728155339E-3"/>
  </r>
  <r>
    <n v="1514"/>
    <x v="487"/>
    <x v="4"/>
    <x v="1"/>
    <n v="11"/>
    <x v="0"/>
    <x v="0"/>
    <x v="0"/>
    <x v="0"/>
    <n v="199"/>
    <n v="2"/>
    <n v="398"/>
    <n v="3.9840637450199202E-3"/>
    <x v="0"/>
    <n v="2.3809523809523812E-3"/>
    <n v="2.0242914979757085E-3"/>
  </r>
  <r>
    <n v="1515"/>
    <x v="487"/>
    <x v="4"/>
    <x v="1"/>
    <n v="18"/>
    <x v="3"/>
    <x v="3"/>
    <x v="3"/>
    <x v="4"/>
    <n v="399"/>
    <n v="6"/>
    <n v="2394"/>
    <n v="4.0650406504065045E-3"/>
    <x v="3"/>
    <n v="2.4630541871921183E-3"/>
    <n v="2.0283975659229209E-3"/>
  </r>
  <r>
    <n v="1516"/>
    <x v="487"/>
    <x v="4"/>
    <x v="1"/>
    <n v="1"/>
    <x v="1"/>
    <x v="1"/>
    <x v="1"/>
    <x v="2"/>
    <n v="159"/>
    <n v="0"/>
    <n v="0"/>
    <n v="3.7313432835820895E-3"/>
    <x v="1"/>
    <n v="2.4509803921568627E-3"/>
    <n v="1.9417475728155339E-3"/>
  </r>
  <r>
    <n v="1517"/>
    <x v="487"/>
    <x v="4"/>
    <x v="1"/>
    <n v="17"/>
    <x v="6"/>
    <x v="4"/>
    <x v="3"/>
    <x v="3"/>
    <n v="69"/>
    <n v="5"/>
    <n v="345"/>
    <n v="4.048582995951417E-3"/>
    <x v="6"/>
    <n v="2.6041666666666665E-3"/>
    <n v="2.0283975659229209E-3"/>
  </r>
  <r>
    <n v="1518"/>
    <x v="487"/>
    <x v="4"/>
    <x v="1"/>
    <n v="3"/>
    <x v="9"/>
    <x v="1"/>
    <x v="1"/>
    <x v="3"/>
    <n v="69"/>
    <n v="8"/>
    <n v="552"/>
    <n v="3.7313432835820895E-3"/>
    <x v="4"/>
    <n v="2.6041666666666665E-3"/>
    <n v="1.9417475728155339E-3"/>
  </r>
  <r>
    <n v="1519"/>
    <x v="488"/>
    <x v="4"/>
    <x v="1"/>
    <n v="14"/>
    <x v="7"/>
    <x v="6"/>
    <x v="0"/>
    <x v="3"/>
    <n v="69"/>
    <n v="9"/>
    <n v="621"/>
    <n v="4.11522633744856E-3"/>
    <x v="7"/>
    <n v="2.6041666666666665E-3"/>
    <n v="2.0242914979757085E-3"/>
  </r>
  <r>
    <n v="1520"/>
    <x v="489"/>
    <x v="4"/>
    <x v="1"/>
    <n v="12"/>
    <x v="16"/>
    <x v="6"/>
    <x v="0"/>
    <x v="2"/>
    <n v="159"/>
    <n v="4"/>
    <n v="636"/>
    <n v="4.11522633744856E-3"/>
    <x v="13"/>
    <n v="2.4509803921568627E-3"/>
    <n v="2.0242914979757085E-3"/>
  </r>
  <r>
    <n v="1521"/>
    <x v="489"/>
    <x v="4"/>
    <x v="1"/>
    <n v="19"/>
    <x v="13"/>
    <x v="3"/>
    <x v="3"/>
    <x v="4"/>
    <n v="399"/>
    <n v="5"/>
    <n v="1995"/>
    <n v="4.0650406504065045E-3"/>
    <x v="10"/>
    <n v="2.4630541871921183E-3"/>
    <n v="2.0283975659229209E-3"/>
  </r>
  <r>
    <n v="1522"/>
    <x v="490"/>
    <x v="4"/>
    <x v="1"/>
    <n v="15"/>
    <x v="19"/>
    <x v="6"/>
    <x v="0"/>
    <x v="3"/>
    <n v="69"/>
    <n v="9"/>
    <n v="621"/>
    <n v="4.11522633744856E-3"/>
    <x v="1"/>
    <n v="2.6041666666666665E-3"/>
    <n v="2.0242914979757085E-3"/>
  </r>
  <r>
    <n v="1523"/>
    <x v="491"/>
    <x v="4"/>
    <x v="1"/>
    <n v="11"/>
    <x v="0"/>
    <x v="0"/>
    <x v="0"/>
    <x v="2"/>
    <n v="159"/>
    <n v="3"/>
    <n v="477"/>
    <n v="3.9840637450199202E-3"/>
    <x v="0"/>
    <n v="2.4509803921568627E-3"/>
    <n v="2.0242914979757085E-3"/>
  </r>
  <r>
    <n v="1524"/>
    <x v="491"/>
    <x v="4"/>
    <x v="1"/>
    <n v="14"/>
    <x v="7"/>
    <x v="6"/>
    <x v="0"/>
    <x v="2"/>
    <n v="159"/>
    <n v="1"/>
    <n v="159"/>
    <n v="4.11522633744856E-3"/>
    <x v="7"/>
    <n v="2.4509803921568627E-3"/>
    <n v="2.0242914979757085E-3"/>
  </r>
  <r>
    <n v="1525"/>
    <x v="491"/>
    <x v="4"/>
    <x v="1"/>
    <n v="3"/>
    <x v="9"/>
    <x v="7"/>
    <x v="1"/>
    <x v="3"/>
    <n v="69"/>
    <n v="6"/>
    <n v="414"/>
    <n v="4.048582995951417E-3"/>
    <x v="4"/>
    <n v="2.6041666666666665E-3"/>
    <n v="1.9417475728155339E-3"/>
  </r>
  <r>
    <n v="1526"/>
    <x v="491"/>
    <x v="4"/>
    <x v="1"/>
    <n v="4"/>
    <x v="12"/>
    <x v="7"/>
    <x v="1"/>
    <x v="1"/>
    <n v="289"/>
    <n v="5"/>
    <n v="1445"/>
    <n v="4.048582995951417E-3"/>
    <x v="9"/>
    <n v="2.617801047120419E-3"/>
    <n v="1.9417475728155339E-3"/>
  </r>
  <r>
    <n v="1527"/>
    <x v="491"/>
    <x v="4"/>
    <x v="1"/>
    <n v="16"/>
    <x v="4"/>
    <x v="3"/>
    <x v="3"/>
    <x v="2"/>
    <n v="159"/>
    <n v="7"/>
    <n v="1113"/>
    <n v="4.0650406504065045E-3"/>
    <x v="4"/>
    <n v="2.4509803921568627E-3"/>
    <n v="2.0283975659229209E-3"/>
  </r>
  <r>
    <n v="1528"/>
    <x v="491"/>
    <x v="4"/>
    <x v="1"/>
    <n v="13"/>
    <x v="5"/>
    <x v="6"/>
    <x v="0"/>
    <x v="2"/>
    <n v="159"/>
    <n v="3"/>
    <n v="477"/>
    <n v="4.11522633744856E-3"/>
    <x v="5"/>
    <n v="2.4509803921568627E-3"/>
    <n v="2.0242914979757085E-3"/>
  </r>
  <r>
    <n v="1529"/>
    <x v="491"/>
    <x v="4"/>
    <x v="1"/>
    <n v="18"/>
    <x v="3"/>
    <x v="4"/>
    <x v="3"/>
    <x v="0"/>
    <n v="199"/>
    <n v="1"/>
    <n v="199"/>
    <n v="4.048582995951417E-3"/>
    <x v="3"/>
    <n v="2.3809523809523812E-3"/>
    <n v="2.0283975659229209E-3"/>
  </r>
  <r>
    <n v="1530"/>
    <x v="491"/>
    <x v="4"/>
    <x v="1"/>
    <n v="15"/>
    <x v="19"/>
    <x v="0"/>
    <x v="0"/>
    <x v="4"/>
    <n v="399"/>
    <n v="0"/>
    <n v="0"/>
    <n v="3.9840637450199202E-3"/>
    <x v="1"/>
    <n v="2.4630541871921183E-3"/>
    <n v="2.0242914979757085E-3"/>
  </r>
  <r>
    <n v="1531"/>
    <x v="492"/>
    <x v="4"/>
    <x v="1"/>
    <n v="4"/>
    <x v="12"/>
    <x v="1"/>
    <x v="1"/>
    <x v="0"/>
    <n v="199"/>
    <n v="7"/>
    <n v="1393"/>
    <n v="3.7313432835820895E-3"/>
    <x v="9"/>
    <n v="2.3809523809523812E-3"/>
    <n v="1.9417475728155339E-3"/>
  </r>
  <r>
    <n v="1532"/>
    <x v="493"/>
    <x v="4"/>
    <x v="1"/>
    <n v="11"/>
    <x v="0"/>
    <x v="6"/>
    <x v="0"/>
    <x v="1"/>
    <n v="289"/>
    <n v="1"/>
    <n v="289"/>
    <n v="4.11522633744856E-3"/>
    <x v="0"/>
    <n v="2.617801047120419E-3"/>
    <n v="2.0242914979757085E-3"/>
  </r>
  <r>
    <n v="1533"/>
    <x v="493"/>
    <x v="4"/>
    <x v="1"/>
    <n v="18"/>
    <x v="3"/>
    <x v="4"/>
    <x v="3"/>
    <x v="3"/>
    <n v="69"/>
    <n v="4"/>
    <n v="276"/>
    <n v="4.048582995951417E-3"/>
    <x v="3"/>
    <n v="2.6041666666666665E-3"/>
    <n v="2.0283975659229209E-3"/>
  </r>
  <r>
    <n v="1534"/>
    <x v="493"/>
    <x v="4"/>
    <x v="1"/>
    <n v="1"/>
    <x v="1"/>
    <x v="1"/>
    <x v="1"/>
    <x v="3"/>
    <n v="69"/>
    <n v="1"/>
    <n v="69"/>
    <n v="3.7313432835820895E-3"/>
    <x v="1"/>
    <n v="2.6041666666666665E-3"/>
    <n v="1.9417475728155339E-3"/>
  </r>
  <r>
    <n v="1535"/>
    <x v="493"/>
    <x v="4"/>
    <x v="1"/>
    <n v="7"/>
    <x v="17"/>
    <x v="2"/>
    <x v="2"/>
    <x v="3"/>
    <n v="69"/>
    <n v="5"/>
    <n v="345"/>
    <n v="4.4843049327354259E-3"/>
    <x v="14"/>
    <n v="2.6041666666666665E-3"/>
    <n v="2.008032128514056E-3"/>
  </r>
  <r>
    <n v="1536"/>
    <x v="494"/>
    <x v="4"/>
    <x v="1"/>
    <n v="19"/>
    <x v="13"/>
    <x v="3"/>
    <x v="3"/>
    <x v="2"/>
    <n v="159"/>
    <n v="3"/>
    <n v="477"/>
    <n v="4.0650406504065045E-3"/>
    <x v="10"/>
    <n v="2.4509803921568627E-3"/>
    <n v="2.0283975659229209E-3"/>
  </r>
  <r>
    <n v="1537"/>
    <x v="494"/>
    <x v="4"/>
    <x v="1"/>
    <n v="17"/>
    <x v="6"/>
    <x v="3"/>
    <x v="3"/>
    <x v="4"/>
    <n v="399"/>
    <n v="1"/>
    <n v="399"/>
    <n v="4.0650406504065045E-3"/>
    <x v="6"/>
    <n v="2.4630541871921183E-3"/>
    <n v="2.0283975659229209E-3"/>
  </r>
  <r>
    <n v="1538"/>
    <x v="494"/>
    <x v="4"/>
    <x v="1"/>
    <n v="3"/>
    <x v="9"/>
    <x v="7"/>
    <x v="1"/>
    <x v="3"/>
    <n v="69"/>
    <n v="6"/>
    <n v="414"/>
    <n v="4.048582995951417E-3"/>
    <x v="4"/>
    <n v="2.6041666666666665E-3"/>
    <n v="1.9417475728155339E-3"/>
  </r>
  <r>
    <n v="1539"/>
    <x v="495"/>
    <x v="4"/>
    <x v="1"/>
    <n v="15"/>
    <x v="19"/>
    <x v="6"/>
    <x v="0"/>
    <x v="0"/>
    <n v="199"/>
    <n v="7"/>
    <n v="1393"/>
    <n v="4.11522633744856E-3"/>
    <x v="1"/>
    <n v="2.3809523809523812E-3"/>
    <n v="2.0242914979757085E-3"/>
  </r>
  <r>
    <n v="1540"/>
    <x v="496"/>
    <x v="4"/>
    <x v="1"/>
    <n v="9"/>
    <x v="2"/>
    <x v="5"/>
    <x v="2"/>
    <x v="2"/>
    <n v="159"/>
    <n v="6"/>
    <n v="954"/>
    <n v="3.6363636363636364E-3"/>
    <x v="2"/>
    <n v="2.4509803921568627E-3"/>
    <n v="2.008032128514056E-3"/>
  </r>
  <r>
    <n v="1541"/>
    <x v="496"/>
    <x v="4"/>
    <x v="1"/>
    <n v="3"/>
    <x v="9"/>
    <x v="1"/>
    <x v="1"/>
    <x v="1"/>
    <n v="289"/>
    <n v="9"/>
    <n v="2601"/>
    <n v="3.7313432835820895E-3"/>
    <x v="4"/>
    <n v="2.617801047120419E-3"/>
    <n v="1.9417475728155339E-3"/>
  </r>
  <r>
    <n v="1542"/>
    <x v="497"/>
    <x v="4"/>
    <x v="1"/>
    <n v="5"/>
    <x v="15"/>
    <x v="7"/>
    <x v="1"/>
    <x v="0"/>
    <n v="199"/>
    <n v="6"/>
    <n v="1194"/>
    <n v="4.048582995951417E-3"/>
    <x v="12"/>
    <n v="2.3809523809523812E-3"/>
    <n v="1.9417475728155339E-3"/>
  </r>
  <r>
    <n v="1543"/>
    <x v="497"/>
    <x v="4"/>
    <x v="1"/>
    <n v="11"/>
    <x v="0"/>
    <x v="6"/>
    <x v="0"/>
    <x v="4"/>
    <n v="399"/>
    <n v="2"/>
    <n v="798"/>
    <n v="4.11522633744856E-3"/>
    <x v="0"/>
    <n v="2.4630541871921183E-3"/>
    <n v="2.0242914979757085E-3"/>
  </r>
  <r>
    <n v="1544"/>
    <x v="497"/>
    <x v="4"/>
    <x v="1"/>
    <n v="19"/>
    <x v="13"/>
    <x v="4"/>
    <x v="3"/>
    <x v="0"/>
    <n v="199"/>
    <n v="5"/>
    <n v="995"/>
    <n v="4.048582995951417E-3"/>
    <x v="10"/>
    <n v="2.3809523809523812E-3"/>
    <n v="2.0283975659229209E-3"/>
  </r>
  <r>
    <n v="1545"/>
    <x v="498"/>
    <x v="4"/>
    <x v="1"/>
    <n v="11"/>
    <x v="0"/>
    <x v="0"/>
    <x v="0"/>
    <x v="4"/>
    <n v="399"/>
    <n v="6"/>
    <n v="2394"/>
    <n v="3.9840637450199202E-3"/>
    <x v="0"/>
    <n v="2.4630541871921183E-3"/>
    <n v="2.0242914979757085E-3"/>
  </r>
  <r>
    <n v="1546"/>
    <x v="499"/>
    <x v="4"/>
    <x v="1"/>
    <n v="15"/>
    <x v="19"/>
    <x v="6"/>
    <x v="0"/>
    <x v="0"/>
    <n v="199"/>
    <n v="7"/>
    <n v="1393"/>
    <n v="4.11522633744856E-3"/>
    <x v="1"/>
    <n v="2.3809523809523812E-3"/>
    <n v="2.0242914979757085E-3"/>
  </r>
  <r>
    <n v="1547"/>
    <x v="499"/>
    <x v="4"/>
    <x v="1"/>
    <n v="6"/>
    <x v="11"/>
    <x v="2"/>
    <x v="2"/>
    <x v="2"/>
    <n v="159"/>
    <n v="5"/>
    <n v="795"/>
    <n v="4.4843049327354259E-3"/>
    <x v="8"/>
    <n v="2.4509803921568627E-3"/>
    <n v="2.008032128514056E-3"/>
  </r>
  <r>
    <n v="1548"/>
    <x v="499"/>
    <x v="4"/>
    <x v="1"/>
    <n v="14"/>
    <x v="7"/>
    <x v="0"/>
    <x v="0"/>
    <x v="2"/>
    <n v="159"/>
    <n v="8"/>
    <n v="1272"/>
    <n v="3.9840637450199202E-3"/>
    <x v="7"/>
    <n v="2.4509803921568627E-3"/>
    <n v="2.0242914979757085E-3"/>
  </r>
  <r>
    <n v="1549"/>
    <x v="500"/>
    <x v="4"/>
    <x v="1"/>
    <n v="3"/>
    <x v="9"/>
    <x v="1"/>
    <x v="1"/>
    <x v="1"/>
    <n v="289"/>
    <n v="4"/>
    <n v="1156"/>
    <n v="3.7313432835820895E-3"/>
    <x v="4"/>
    <n v="2.617801047120419E-3"/>
    <n v="1.9417475728155339E-3"/>
  </r>
  <r>
    <n v="1550"/>
    <x v="501"/>
    <x v="4"/>
    <x v="1"/>
    <n v="15"/>
    <x v="19"/>
    <x v="0"/>
    <x v="0"/>
    <x v="0"/>
    <n v="199"/>
    <n v="3"/>
    <n v="597"/>
    <n v="3.9840637450199202E-3"/>
    <x v="1"/>
    <n v="2.3809523809523812E-3"/>
    <n v="2.0242914979757085E-3"/>
  </r>
  <r>
    <n v="1551"/>
    <x v="501"/>
    <x v="4"/>
    <x v="1"/>
    <n v="1"/>
    <x v="1"/>
    <x v="7"/>
    <x v="1"/>
    <x v="4"/>
    <n v="399"/>
    <n v="7"/>
    <n v="2793"/>
    <n v="4.048582995951417E-3"/>
    <x v="1"/>
    <n v="2.4630541871921183E-3"/>
    <n v="1.9417475728155339E-3"/>
  </r>
  <r>
    <n v="1552"/>
    <x v="501"/>
    <x v="4"/>
    <x v="1"/>
    <n v="1"/>
    <x v="1"/>
    <x v="1"/>
    <x v="1"/>
    <x v="1"/>
    <n v="289"/>
    <n v="9"/>
    <n v="2601"/>
    <n v="3.7313432835820895E-3"/>
    <x v="1"/>
    <n v="2.617801047120419E-3"/>
    <n v="1.9417475728155339E-3"/>
  </r>
  <r>
    <n v="1553"/>
    <x v="501"/>
    <x v="4"/>
    <x v="1"/>
    <n v="10"/>
    <x v="14"/>
    <x v="5"/>
    <x v="2"/>
    <x v="1"/>
    <n v="289"/>
    <n v="2"/>
    <n v="578"/>
    <n v="3.6363636363636364E-3"/>
    <x v="11"/>
    <n v="2.617801047120419E-3"/>
    <n v="2.008032128514056E-3"/>
  </r>
  <r>
    <n v="1554"/>
    <x v="501"/>
    <x v="4"/>
    <x v="1"/>
    <n v="13"/>
    <x v="5"/>
    <x v="6"/>
    <x v="0"/>
    <x v="3"/>
    <n v="69"/>
    <n v="0"/>
    <n v="0"/>
    <n v="4.11522633744856E-3"/>
    <x v="5"/>
    <n v="2.6041666666666665E-3"/>
    <n v="2.0242914979757085E-3"/>
  </r>
  <r>
    <n v="1555"/>
    <x v="501"/>
    <x v="4"/>
    <x v="1"/>
    <n v="14"/>
    <x v="7"/>
    <x v="0"/>
    <x v="0"/>
    <x v="1"/>
    <n v="289"/>
    <n v="6"/>
    <n v="1734"/>
    <n v="3.9840637450199202E-3"/>
    <x v="7"/>
    <n v="2.617801047120419E-3"/>
    <n v="2.0242914979757085E-3"/>
  </r>
  <r>
    <n v="1556"/>
    <x v="501"/>
    <x v="4"/>
    <x v="1"/>
    <n v="17"/>
    <x v="6"/>
    <x v="3"/>
    <x v="3"/>
    <x v="0"/>
    <n v="199"/>
    <n v="2"/>
    <n v="398"/>
    <n v="4.0650406504065045E-3"/>
    <x v="6"/>
    <n v="2.3809523809523812E-3"/>
    <n v="2.0283975659229209E-3"/>
  </r>
  <r>
    <n v="1557"/>
    <x v="501"/>
    <x v="4"/>
    <x v="1"/>
    <n v="1"/>
    <x v="1"/>
    <x v="7"/>
    <x v="1"/>
    <x v="3"/>
    <n v="69"/>
    <n v="7"/>
    <n v="483"/>
    <n v="4.048582995951417E-3"/>
    <x v="1"/>
    <n v="2.6041666666666665E-3"/>
    <n v="1.9417475728155339E-3"/>
  </r>
  <r>
    <n v="1558"/>
    <x v="502"/>
    <x v="4"/>
    <x v="1"/>
    <n v="2"/>
    <x v="18"/>
    <x v="7"/>
    <x v="1"/>
    <x v="4"/>
    <n v="399"/>
    <n v="4"/>
    <n v="1596"/>
    <n v="4.048582995951417E-3"/>
    <x v="2"/>
    <n v="2.4630541871921183E-3"/>
    <n v="1.9417475728155339E-3"/>
  </r>
  <r>
    <n v="1559"/>
    <x v="503"/>
    <x v="4"/>
    <x v="1"/>
    <n v="10"/>
    <x v="14"/>
    <x v="2"/>
    <x v="2"/>
    <x v="4"/>
    <n v="399"/>
    <n v="1"/>
    <n v="399"/>
    <n v="4.4843049327354259E-3"/>
    <x v="11"/>
    <n v="2.4630541871921183E-3"/>
    <n v="2.008032128514056E-3"/>
  </r>
  <r>
    <n v="1560"/>
    <x v="503"/>
    <x v="4"/>
    <x v="1"/>
    <n v="20"/>
    <x v="8"/>
    <x v="3"/>
    <x v="3"/>
    <x v="0"/>
    <n v="199"/>
    <n v="2"/>
    <n v="398"/>
    <n v="4.0650406504065045E-3"/>
    <x v="8"/>
    <n v="2.3809523809523812E-3"/>
    <n v="2.0283975659229209E-3"/>
  </r>
  <r>
    <n v="1561"/>
    <x v="503"/>
    <x v="4"/>
    <x v="1"/>
    <n v="1"/>
    <x v="1"/>
    <x v="1"/>
    <x v="1"/>
    <x v="1"/>
    <n v="289"/>
    <n v="1"/>
    <n v="289"/>
    <n v="3.7313432835820895E-3"/>
    <x v="1"/>
    <n v="2.617801047120419E-3"/>
    <n v="1.9417475728155339E-3"/>
  </r>
  <r>
    <n v="1562"/>
    <x v="504"/>
    <x v="4"/>
    <x v="1"/>
    <n v="1"/>
    <x v="1"/>
    <x v="1"/>
    <x v="1"/>
    <x v="2"/>
    <n v="159"/>
    <n v="4"/>
    <n v="636"/>
    <n v="3.7313432835820895E-3"/>
    <x v="1"/>
    <n v="2.4509803921568627E-3"/>
    <n v="1.9417475728155339E-3"/>
  </r>
  <r>
    <n v="1563"/>
    <x v="504"/>
    <x v="4"/>
    <x v="1"/>
    <n v="19"/>
    <x v="13"/>
    <x v="4"/>
    <x v="3"/>
    <x v="4"/>
    <n v="399"/>
    <n v="8"/>
    <n v="3192"/>
    <n v="4.048582995951417E-3"/>
    <x v="10"/>
    <n v="2.4630541871921183E-3"/>
    <n v="2.0283975659229209E-3"/>
  </r>
  <r>
    <n v="1564"/>
    <x v="504"/>
    <x v="4"/>
    <x v="1"/>
    <n v="2"/>
    <x v="18"/>
    <x v="1"/>
    <x v="1"/>
    <x v="0"/>
    <n v="199"/>
    <n v="9"/>
    <n v="1791"/>
    <n v="3.7313432835820895E-3"/>
    <x v="2"/>
    <n v="2.3809523809523812E-3"/>
    <n v="1.9417475728155339E-3"/>
  </r>
  <r>
    <n v="1565"/>
    <x v="504"/>
    <x v="4"/>
    <x v="1"/>
    <n v="7"/>
    <x v="17"/>
    <x v="2"/>
    <x v="2"/>
    <x v="1"/>
    <n v="289"/>
    <n v="8"/>
    <n v="2312"/>
    <n v="4.4843049327354259E-3"/>
    <x v="14"/>
    <n v="2.617801047120419E-3"/>
    <n v="2.008032128514056E-3"/>
  </r>
  <r>
    <n v="1566"/>
    <x v="505"/>
    <x v="4"/>
    <x v="1"/>
    <n v="5"/>
    <x v="15"/>
    <x v="1"/>
    <x v="1"/>
    <x v="1"/>
    <n v="289"/>
    <n v="2"/>
    <n v="578"/>
    <n v="3.7313432835820895E-3"/>
    <x v="12"/>
    <n v="2.617801047120419E-3"/>
    <n v="1.9417475728155339E-3"/>
  </r>
  <r>
    <n v="1567"/>
    <x v="505"/>
    <x v="4"/>
    <x v="1"/>
    <n v="17"/>
    <x v="6"/>
    <x v="4"/>
    <x v="3"/>
    <x v="3"/>
    <n v="69"/>
    <n v="2"/>
    <n v="138"/>
    <n v="4.048582995951417E-3"/>
    <x v="6"/>
    <n v="2.6041666666666665E-3"/>
    <n v="2.0283975659229209E-3"/>
  </r>
  <r>
    <n v="1568"/>
    <x v="506"/>
    <x v="4"/>
    <x v="1"/>
    <n v="10"/>
    <x v="14"/>
    <x v="2"/>
    <x v="2"/>
    <x v="1"/>
    <n v="289"/>
    <n v="7"/>
    <n v="2023"/>
    <n v="4.4843049327354259E-3"/>
    <x v="11"/>
    <n v="2.617801047120419E-3"/>
    <n v="2.008032128514056E-3"/>
  </r>
  <r>
    <n v="1569"/>
    <x v="506"/>
    <x v="4"/>
    <x v="1"/>
    <n v="8"/>
    <x v="10"/>
    <x v="5"/>
    <x v="2"/>
    <x v="3"/>
    <n v="69"/>
    <n v="2"/>
    <n v="138"/>
    <n v="3.6363636363636364E-3"/>
    <x v="9"/>
    <n v="2.6041666666666665E-3"/>
    <n v="2.008032128514056E-3"/>
  </r>
  <r>
    <n v="1570"/>
    <x v="506"/>
    <x v="4"/>
    <x v="1"/>
    <n v="14"/>
    <x v="7"/>
    <x v="0"/>
    <x v="0"/>
    <x v="3"/>
    <n v="69"/>
    <n v="9"/>
    <n v="621"/>
    <n v="3.9840637450199202E-3"/>
    <x v="7"/>
    <n v="2.6041666666666665E-3"/>
    <n v="2.0242914979757085E-3"/>
  </r>
  <r>
    <n v="1571"/>
    <x v="507"/>
    <x v="4"/>
    <x v="1"/>
    <n v="15"/>
    <x v="19"/>
    <x v="6"/>
    <x v="0"/>
    <x v="2"/>
    <n v="159"/>
    <n v="2"/>
    <n v="318"/>
    <n v="4.11522633744856E-3"/>
    <x v="1"/>
    <n v="2.4509803921568627E-3"/>
    <n v="2.0242914979757085E-3"/>
  </r>
  <r>
    <n v="1572"/>
    <x v="508"/>
    <x v="4"/>
    <x v="1"/>
    <n v="14"/>
    <x v="7"/>
    <x v="6"/>
    <x v="0"/>
    <x v="4"/>
    <n v="399"/>
    <n v="4"/>
    <n v="1596"/>
    <n v="4.11522633744856E-3"/>
    <x v="7"/>
    <n v="2.4630541871921183E-3"/>
    <n v="2.0242914979757085E-3"/>
  </r>
  <r>
    <n v="1573"/>
    <x v="509"/>
    <x v="4"/>
    <x v="1"/>
    <n v="5"/>
    <x v="15"/>
    <x v="1"/>
    <x v="1"/>
    <x v="2"/>
    <n v="159"/>
    <n v="3"/>
    <n v="477"/>
    <n v="3.7313432835820895E-3"/>
    <x v="12"/>
    <n v="2.4509803921568627E-3"/>
    <n v="1.9417475728155339E-3"/>
  </r>
  <r>
    <n v="1574"/>
    <x v="509"/>
    <x v="4"/>
    <x v="1"/>
    <n v="17"/>
    <x v="6"/>
    <x v="3"/>
    <x v="3"/>
    <x v="1"/>
    <n v="289"/>
    <n v="3"/>
    <n v="867"/>
    <n v="4.0650406504065045E-3"/>
    <x v="6"/>
    <n v="2.617801047120419E-3"/>
    <n v="2.0283975659229209E-3"/>
  </r>
  <r>
    <n v="1575"/>
    <x v="509"/>
    <x v="4"/>
    <x v="1"/>
    <n v="5"/>
    <x v="15"/>
    <x v="7"/>
    <x v="1"/>
    <x v="2"/>
    <n v="159"/>
    <n v="2"/>
    <n v="318"/>
    <n v="4.048582995951417E-3"/>
    <x v="12"/>
    <n v="2.4509803921568627E-3"/>
    <n v="1.9417475728155339E-3"/>
  </r>
  <r>
    <n v="1576"/>
    <x v="509"/>
    <x v="4"/>
    <x v="1"/>
    <n v="12"/>
    <x v="16"/>
    <x v="6"/>
    <x v="0"/>
    <x v="4"/>
    <n v="399"/>
    <n v="2"/>
    <n v="798"/>
    <n v="4.11522633744856E-3"/>
    <x v="13"/>
    <n v="2.4630541871921183E-3"/>
    <n v="2.0242914979757085E-3"/>
  </r>
  <r>
    <n v="1577"/>
    <x v="509"/>
    <x v="4"/>
    <x v="1"/>
    <n v="13"/>
    <x v="5"/>
    <x v="6"/>
    <x v="0"/>
    <x v="0"/>
    <n v="199"/>
    <n v="0"/>
    <n v="0"/>
    <n v="4.11522633744856E-3"/>
    <x v="5"/>
    <n v="2.3809523809523812E-3"/>
    <n v="2.0242914979757085E-3"/>
  </r>
  <r>
    <n v="1578"/>
    <x v="509"/>
    <x v="4"/>
    <x v="1"/>
    <n v="7"/>
    <x v="17"/>
    <x v="5"/>
    <x v="2"/>
    <x v="3"/>
    <n v="69"/>
    <n v="3"/>
    <n v="207"/>
    <n v="3.6363636363636364E-3"/>
    <x v="14"/>
    <n v="2.6041666666666665E-3"/>
    <n v="2.008032128514056E-3"/>
  </r>
  <r>
    <n v="1579"/>
    <x v="509"/>
    <x v="4"/>
    <x v="1"/>
    <n v="1"/>
    <x v="1"/>
    <x v="7"/>
    <x v="1"/>
    <x v="0"/>
    <n v="199"/>
    <n v="1"/>
    <n v="199"/>
    <n v="4.048582995951417E-3"/>
    <x v="1"/>
    <n v="2.3809523809523812E-3"/>
    <n v="1.9417475728155339E-3"/>
  </r>
  <r>
    <n v="1580"/>
    <x v="509"/>
    <x v="4"/>
    <x v="1"/>
    <n v="11"/>
    <x v="0"/>
    <x v="6"/>
    <x v="0"/>
    <x v="0"/>
    <n v="199"/>
    <n v="6"/>
    <n v="1194"/>
    <n v="4.11522633744856E-3"/>
    <x v="0"/>
    <n v="2.3809523809523812E-3"/>
    <n v="2.0242914979757085E-3"/>
  </r>
  <r>
    <n v="1581"/>
    <x v="509"/>
    <x v="4"/>
    <x v="1"/>
    <n v="9"/>
    <x v="2"/>
    <x v="2"/>
    <x v="2"/>
    <x v="3"/>
    <n v="69"/>
    <n v="0"/>
    <n v="0"/>
    <n v="4.4843049327354259E-3"/>
    <x v="2"/>
    <n v="2.6041666666666665E-3"/>
    <n v="2.008032128514056E-3"/>
  </r>
  <r>
    <n v="1582"/>
    <x v="509"/>
    <x v="4"/>
    <x v="1"/>
    <n v="16"/>
    <x v="4"/>
    <x v="3"/>
    <x v="3"/>
    <x v="1"/>
    <n v="289"/>
    <n v="1"/>
    <n v="289"/>
    <n v="4.0650406504065045E-3"/>
    <x v="4"/>
    <n v="2.617801047120419E-3"/>
    <n v="2.0283975659229209E-3"/>
  </r>
  <r>
    <n v="1583"/>
    <x v="509"/>
    <x v="4"/>
    <x v="1"/>
    <n v="1"/>
    <x v="1"/>
    <x v="7"/>
    <x v="1"/>
    <x v="1"/>
    <n v="289"/>
    <n v="9"/>
    <n v="2601"/>
    <n v="4.048582995951417E-3"/>
    <x v="1"/>
    <n v="2.617801047120419E-3"/>
    <n v="1.9417475728155339E-3"/>
  </r>
  <r>
    <n v="1584"/>
    <x v="509"/>
    <x v="4"/>
    <x v="1"/>
    <n v="5"/>
    <x v="15"/>
    <x v="7"/>
    <x v="1"/>
    <x v="0"/>
    <n v="199"/>
    <n v="8"/>
    <n v="1592"/>
    <n v="4.048582995951417E-3"/>
    <x v="12"/>
    <n v="2.3809523809523812E-3"/>
    <n v="1.9417475728155339E-3"/>
  </r>
  <r>
    <n v="1585"/>
    <x v="510"/>
    <x v="4"/>
    <x v="1"/>
    <n v="10"/>
    <x v="14"/>
    <x v="2"/>
    <x v="2"/>
    <x v="2"/>
    <n v="159"/>
    <n v="6"/>
    <n v="954"/>
    <n v="4.4843049327354259E-3"/>
    <x v="11"/>
    <n v="2.4509803921568627E-3"/>
    <n v="2.008032128514056E-3"/>
  </r>
  <r>
    <n v="1586"/>
    <x v="510"/>
    <x v="4"/>
    <x v="1"/>
    <n v="4"/>
    <x v="12"/>
    <x v="1"/>
    <x v="1"/>
    <x v="1"/>
    <n v="289"/>
    <n v="2"/>
    <n v="578"/>
    <n v="3.7313432835820895E-3"/>
    <x v="9"/>
    <n v="2.617801047120419E-3"/>
    <n v="1.9417475728155339E-3"/>
  </r>
  <r>
    <n v="1587"/>
    <x v="510"/>
    <x v="4"/>
    <x v="1"/>
    <n v="11"/>
    <x v="0"/>
    <x v="6"/>
    <x v="0"/>
    <x v="0"/>
    <n v="199"/>
    <n v="1"/>
    <n v="199"/>
    <n v="4.11522633744856E-3"/>
    <x v="0"/>
    <n v="2.3809523809523812E-3"/>
    <n v="2.0242914979757085E-3"/>
  </r>
  <r>
    <n v="1588"/>
    <x v="510"/>
    <x v="4"/>
    <x v="1"/>
    <n v="17"/>
    <x v="6"/>
    <x v="4"/>
    <x v="3"/>
    <x v="2"/>
    <n v="159"/>
    <n v="9"/>
    <n v="1431"/>
    <n v="4.048582995951417E-3"/>
    <x v="6"/>
    <n v="2.4509803921568627E-3"/>
    <n v="2.0283975659229209E-3"/>
  </r>
  <r>
    <n v="1589"/>
    <x v="510"/>
    <x v="4"/>
    <x v="1"/>
    <n v="7"/>
    <x v="17"/>
    <x v="5"/>
    <x v="2"/>
    <x v="3"/>
    <n v="69"/>
    <n v="3"/>
    <n v="207"/>
    <n v="3.6363636363636364E-3"/>
    <x v="14"/>
    <n v="2.6041666666666665E-3"/>
    <n v="2.008032128514056E-3"/>
  </r>
  <r>
    <n v="1590"/>
    <x v="510"/>
    <x v="4"/>
    <x v="1"/>
    <n v="17"/>
    <x v="6"/>
    <x v="4"/>
    <x v="3"/>
    <x v="2"/>
    <n v="159"/>
    <n v="2"/>
    <n v="318"/>
    <n v="4.048582995951417E-3"/>
    <x v="6"/>
    <n v="2.4509803921568627E-3"/>
    <n v="2.0283975659229209E-3"/>
  </r>
  <r>
    <n v="1591"/>
    <x v="510"/>
    <x v="4"/>
    <x v="1"/>
    <n v="16"/>
    <x v="4"/>
    <x v="4"/>
    <x v="3"/>
    <x v="3"/>
    <n v="69"/>
    <n v="5"/>
    <n v="345"/>
    <n v="4.048582995951417E-3"/>
    <x v="4"/>
    <n v="2.6041666666666665E-3"/>
    <n v="2.0283975659229209E-3"/>
  </r>
  <r>
    <n v="1592"/>
    <x v="510"/>
    <x v="4"/>
    <x v="1"/>
    <n v="16"/>
    <x v="4"/>
    <x v="3"/>
    <x v="3"/>
    <x v="2"/>
    <n v="159"/>
    <n v="7"/>
    <n v="1113"/>
    <n v="4.0650406504065045E-3"/>
    <x v="4"/>
    <n v="2.4509803921568627E-3"/>
    <n v="2.0283975659229209E-3"/>
  </r>
  <r>
    <n v="1593"/>
    <x v="510"/>
    <x v="4"/>
    <x v="1"/>
    <n v="16"/>
    <x v="4"/>
    <x v="4"/>
    <x v="3"/>
    <x v="1"/>
    <n v="289"/>
    <n v="9"/>
    <n v="2601"/>
    <n v="4.048582995951417E-3"/>
    <x v="4"/>
    <n v="2.617801047120419E-3"/>
    <n v="2.0283975659229209E-3"/>
  </r>
  <r>
    <n v="1594"/>
    <x v="511"/>
    <x v="4"/>
    <x v="1"/>
    <n v="11"/>
    <x v="0"/>
    <x v="6"/>
    <x v="0"/>
    <x v="4"/>
    <n v="399"/>
    <n v="0"/>
    <n v="0"/>
    <n v="4.11522633744856E-3"/>
    <x v="0"/>
    <n v="2.4630541871921183E-3"/>
    <n v="2.0242914979757085E-3"/>
  </r>
  <r>
    <n v="1595"/>
    <x v="511"/>
    <x v="4"/>
    <x v="1"/>
    <n v="19"/>
    <x v="13"/>
    <x v="3"/>
    <x v="3"/>
    <x v="0"/>
    <n v="199"/>
    <n v="0"/>
    <n v="0"/>
    <n v="4.0650406504065045E-3"/>
    <x v="10"/>
    <n v="2.3809523809523812E-3"/>
    <n v="2.0283975659229209E-3"/>
  </r>
  <r>
    <n v="1596"/>
    <x v="512"/>
    <x v="4"/>
    <x v="1"/>
    <n v="5"/>
    <x v="15"/>
    <x v="1"/>
    <x v="1"/>
    <x v="2"/>
    <n v="159"/>
    <n v="2"/>
    <n v="318"/>
    <n v="3.7313432835820895E-3"/>
    <x v="12"/>
    <n v="2.4509803921568627E-3"/>
    <n v="1.9417475728155339E-3"/>
  </r>
  <r>
    <n v="1597"/>
    <x v="512"/>
    <x v="4"/>
    <x v="1"/>
    <n v="16"/>
    <x v="4"/>
    <x v="3"/>
    <x v="3"/>
    <x v="0"/>
    <n v="199"/>
    <n v="8"/>
    <n v="1592"/>
    <n v="4.0650406504065045E-3"/>
    <x v="4"/>
    <n v="2.3809523809523812E-3"/>
    <n v="2.0283975659229209E-3"/>
  </r>
  <r>
    <n v="1598"/>
    <x v="512"/>
    <x v="4"/>
    <x v="1"/>
    <n v="19"/>
    <x v="13"/>
    <x v="4"/>
    <x v="3"/>
    <x v="2"/>
    <n v="159"/>
    <n v="3"/>
    <n v="477"/>
    <n v="4.048582995951417E-3"/>
    <x v="10"/>
    <n v="2.4509803921568627E-3"/>
    <n v="2.0283975659229209E-3"/>
  </r>
  <r>
    <n v="1599"/>
    <x v="512"/>
    <x v="4"/>
    <x v="1"/>
    <n v="5"/>
    <x v="15"/>
    <x v="7"/>
    <x v="1"/>
    <x v="2"/>
    <n v="159"/>
    <n v="9"/>
    <n v="1431"/>
    <n v="4.048582995951417E-3"/>
    <x v="12"/>
    <n v="2.4509803921568627E-3"/>
    <n v="1.9417475728155339E-3"/>
  </r>
  <r>
    <n v="1600"/>
    <x v="512"/>
    <x v="4"/>
    <x v="1"/>
    <n v="9"/>
    <x v="2"/>
    <x v="5"/>
    <x v="2"/>
    <x v="0"/>
    <n v="199"/>
    <n v="1"/>
    <n v="199"/>
    <n v="3.6363636363636364E-3"/>
    <x v="2"/>
    <n v="2.3809523809523812E-3"/>
    <n v="2.008032128514056E-3"/>
  </r>
  <r>
    <n v="1601"/>
    <x v="513"/>
    <x v="4"/>
    <x v="1"/>
    <n v="17"/>
    <x v="6"/>
    <x v="3"/>
    <x v="3"/>
    <x v="4"/>
    <n v="399"/>
    <n v="2"/>
    <n v="798"/>
    <n v="4.0650406504065045E-3"/>
    <x v="6"/>
    <n v="2.4630541871921183E-3"/>
    <n v="2.0283975659229209E-3"/>
  </r>
  <r>
    <n v="1602"/>
    <x v="513"/>
    <x v="4"/>
    <x v="1"/>
    <n v="4"/>
    <x v="12"/>
    <x v="7"/>
    <x v="1"/>
    <x v="0"/>
    <n v="199"/>
    <n v="1"/>
    <n v="199"/>
    <n v="4.048582995951417E-3"/>
    <x v="9"/>
    <n v="2.3809523809523812E-3"/>
    <n v="1.9417475728155339E-3"/>
  </r>
  <r>
    <n v="1603"/>
    <x v="513"/>
    <x v="4"/>
    <x v="1"/>
    <n v="18"/>
    <x v="3"/>
    <x v="3"/>
    <x v="3"/>
    <x v="0"/>
    <n v="199"/>
    <n v="8"/>
    <n v="1592"/>
    <n v="4.0650406504065045E-3"/>
    <x v="3"/>
    <n v="2.3809523809523812E-3"/>
    <n v="2.0283975659229209E-3"/>
  </r>
  <r>
    <n v="1604"/>
    <x v="513"/>
    <x v="4"/>
    <x v="1"/>
    <n v="13"/>
    <x v="5"/>
    <x v="6"/>
    <x v="0"/>
    <x v="0"/>
    <n v="199"/>
    <n v="7"/>
    <n v="1393"/>
    <n v="4.11522633744856E-3"/>
    <x v="5"/>
    <n v="2.3809523809523812E-3"/>
    <n v="2.0242914979757085E-3"/>
  </r>
  <r>
    <n v="1605"/>
    <x v="513"/>
    <x v="4"/>
    <x v="1"/>
    <n v="6"/>
    <x v="11"/>
    <x v="5"/>
    <x v="2"/>
    <x v="2"/>
    <n v="159"/>
    <n v="5"/>
    <n v="795"/>
    <n v="3.6363636363636364E-3"/>
    <x v="8"/>
    <n v="2.4509803921568627E-3"/>
    <n v="2.008032128514056E-3"/>
  </r>
  <r>
    <n v="1606"/>
    <x v="513"/>
    <x v="4"/>
    <x v="1"/>
    <n v="16"/>
    <x v="4"/>
    <x v="3"/>
    <x v="3"/>
    <x v="3"/>
    <n v="69"/>
    <n v="1"/>
    <n v="69"/>
    <n v="4.0650406504065045E-3"/>
    <x v="4"/>
    <n v="2.6041666666666665E-3"/>
    <n v="2.0283975659229209E-3"/>
  </r>
  <r>
    <n v="1607"/>
    <x v="514"/>
    <x v="4"/>
    <x v="1"/>
    <n v="5"/>
    <x v="15"/>
    <x v="1"/>
    <x v="1"/>
    <x v="1"/>
    <n v="289"/>
    <n v="3"/>
    <n v="867"/>
    <n v="3.7313432835820895E-3"/>
    <x v="12"/>
    <n v="2.617801047120419E-3"/>
    <n v="1.9417475728155339E-3"/>
  </r>
  <r>
    <n v="1608"/>
    <x v="514"/>
    <x v="4"/>
    <x v="1"/>
    <n v="17"/>
    <x v="6"/>
    <x v="4"/>
    <x v="3"/>
    <x v="2"/>
    <n v="159"/>
    <n v="8"/>
    <n v="1272"/>
    <n v="4.048582995951417E-3"/>
    <x v="6"/>
    <n v="2.4509803921568627E-3"/>
    <n v="2.0283975659229209E-3"/>
  </r>
  <r>
    <n v="1609"/>
    <x v="514"/>
    <x v="4"/>
    <x v="1"/>
    <n v="3"/>
    <x v="9"/>
    <x v="1"/>
    <x v="1"/>
    <x v="2"/>
    <n v="159"/>
    <n v="8"/>
    <n v="1272"/>
    <n v="3.7313432835820895E-3"/>
    <x v="4"/>
    <n v="2.4509803921568627E-3"/>
    <n v="1.9417475728155339E-3"/>
  </r>
  <r>
    <n v="1610"/>
    <x v="515"/>
    <x v="4"/>
    <x v="1"/>
    <n v="18"/>
    <x v="3"/>
    <x v="4"/>
    <x v="3"/>
    <x v="3"/>
    <n v="69"/>
    <n v="4"/>
    <n v="276"/>
    <n v="4.048582995951417E-3"/>
    <x v="3"/>
    <n v="2.6041666666666665E-3"/>
    <n v="2.0283975659229209E-3"/>
  </r>
  <r>
    <n v="1611"/>
    <x v="516"/>
    <x v="5"/>
    <x v="1"/>
    <n v="2"/>
    <x v="18"/>
    <x v="7"/>
    <x v="1"/>
    <x v="2"/>
    <n v="159"/>
    <n v="1"/>
    <n v="159"/>
    <n v="4.048582995951417E-3"/>
    <x v="2"/>
    <n v="2.4509803921568627E-3"/>
    <n v="1.9417475728155339E-3"/>
  </r>
  <r>
    <n v="1612"/>
    <x v="516"/>
    <x v="5"/>
    <x v="1"/>
    <n v="10"/>
    <x v="14"/>
    <x v="5"/>
    <x v="2"/>
    <x v="2"/>
    <n v="159"/>
    <n v="2"/>
    <n v="318"/>
    <n v="3.6363636363636364E-3"/>
    <x v="11"/>
    <n v="2.4509803921568627E-3"/>
    <n v="2.008032128514056E-3"/>
  </r>
  <r>
    <n v="1613"/>
    <x v="516"/>
    <x v="5"/>
    <x v="1"/>
    <n v="17"/>
    <x v="6"/>
    <x v="4"/>
    <x v="3"/>
    <x v="1"/>
    <n v="289"/>
    <n v="0"/>
    <n v="0"/>
    <n v="4.048582995951417E-3"/>
    <x v="6"/>
    <n v="2.617801047120419E-3"/>
    <n v="2.0283975659229209E-3"/>
  </r>
  <r>
    <n v="1614"/>
    <x v="517"/>
    <x v="5"/>
    <x v="1"/>
    <n v="8"/>
    <x v="10"/>
    <x v="5"/>
    <x v="2"/>
    <x v="1"/>
    <n v="289"/>
    <n v="4"/>
    <n v="1156"/>
    <n v="3.6363636363636364E-3"/>
    <x v="9"/>
    <n v="2.617801047120419E-3"/>
    <n v="2.008032128514056E-3"/>
  </r>
  <r>
    <n v="1615"/>
    <x v="517"/>
    <x v="5"/>
    <x v="1"/>
    <n v="3"/>
    <x v="9"/>
    <x v="7"/>
    <x v="1"/>
    <x v="3"/>
    <n v="69"/>
    <n v="6"/>
    <n v="414"/>
    <n v="4.048582995951417E-3"/>
    <x v="4"/>
    <n v="2.6041666666666665E-3"/>
    <n v="1.9417475728155339E-3"/>
  </r>
  <r>
    <n v="1616"/>
    <x v="517"/>
    <x v="5"/>
    <x v="1"/>
    <n v="10"/>
    <x v="14"/>
    <x v="5"/>
    <x v="2"/>
    <x v="3"/>
    <n v="69"/>
    <n v="4"/>
    <n v="276"/>
    <n v="3.6363636363636364E-3"/>
    <x v="11"/>
    <n v="2.6041666666666665E-3"/>
    <n v="2.008032128514056E-3"/>
  </r>
  <r>
    <n v="1617"/>
    <x v="517"/>
    <x v="5"/>
    <x v="1"/>
    <n v="15"/>
    <x v="19"/>
    <x v="0"/>
    <x v="0"/>
    <x v="2"/>
    <n v="159"/>
    <n v="1"/>
    <n v="159"/>
    <n v="3.9840637450199202E-3"/>
    <x v="1"/>
    <n v="2.4509803921568627E-3"/>
    <n v="2.0242914979757085E-3"/>
  </r>
  <r>
    <n v="1618"/>
    <x v="518"/>
    <x v="5"/>
    <x v="1"/>
    <n v="19"/>
    <x v="13"/>
    <x v="4"/>
    <x v="3"/>
    <x v="3"/>
    <n v="69"/>
    <n v="1"/>
    <n v="69"/>
    <n v="4.048582995951417E-3"/>
    <x v="10"/>
    <n v="2.6041666666666665E-3"/>
    <n v="2.0283975659229209E-3"/>
  </r>
  <r>
    <n v="1619"/>
    <x v="519"/>
    <x v="5"/>
    <x v="1"/>
    <n v="20"/>
    <x v="8"/>
    <x v="4"/>
    <x v="3"/>
    <x v="2"/>
    <n v="159"/>
    <n v="4"/>
    <n v="636"/>
    <n v="4.048582995951417E-3"/>
    <x v="8"/>
    <n v="2.4509803921568627E-3"/>
    <n v="2.0283975659229209E-3"/>
  </r>
  <r>
    <n v="1620"/>
    <x v="520"/>
    <x v="5"/>
    <x v="1"/>
    <n v="9"/>
    <x v="2"/>
    <x v="5"/>
    <x v="2"/>
    <x v="4"/>
    <n v="399"/>
    <n v="0"/>
    <n v="0"/>
    <n v="3.6363636363636364E-3"/>
    <x v="2"/>
    <n v="2.4630541871921183E-3"/>
    <n v="2.008032128514056E-3"/>
  </r>
  <r>
    <n v="1621"/>
    <x v="520"/>
    <x v="5"/>
    <x v="1"/>
    <n v="4"/>
    <x v="12"/>
    <x v="7"/>
    <x v="1"/>
    <x v="2"/>
    <n v="159"/>
    <n v="2"/>
    <n v="318"/>
    <n v="4.048582995951417E-3"/>
    <x v="9"/>
    <n v="2.4509803921568627E-3"/>
    <n v="1.9417475728155339E-3"/>
  </r>
  <r>
    <n v="1622"/>
    <x v="520"/>
    <x v="5"/>
    <x v="1"/>
    <n v="11"/>
    <x v="0"/>
    <x v="0"/>
    <x v="0"/>
    <x v="1"/>
    <n v="289"/>
    <n v="2"/>
    <n v="578"/>
    <n v="3.9840637450199202E-3"/>
    <x v="0"/>
    <n v="2.617801047120419E-3"/>
    <n v="2.0242914979757085E-3"/>
  </r>
  <r>
    <n v="1623"/>
    <x v="520"/>
    <x v="5"/>
    <x v="1"/>
    <n v="2"/>
    <x v="18"/>
    <x v="1"/>
    <x v="1"/>
    <x v="2"/>
    <n v="159"/>
    <n v="1"/>
    <n v="159"/>
    <n v="3.7313432835820895E-3"/>
    <x v="2"/>
    <n v="2.4509803921568627E-3"/>
    <n v="1.9417475728155339E-3"/>
  </r>
  <r>
    <n v="1624"/>
    <x v="521"/>
    <x v="5"/>
    <x v="1"/>
    <n v="6"/>
    <x v="11"/>
    <x v="5"/>
    <x v="2"/>
    <x v="1"/>
    <n v="289"/>
    <n v="1"/>
    <n v="289"/>
    <n v="3.6363636363636364E-3"/>
    <x v="8"/>
    <n v="2.617801047120419E-3"/>
    <n v="2.008032128514056E-3"/>
  </r>
  <r>
    <n v="1625"/>
    <x v="521"/>
    <x v="5"/>
    <x v="1"/>
    <n v="14"/>
    <x v="7"/>
    <x v="6"/>
    <x v="0"/>
    <x v="0"/>
    <n v="199"/>
    <n v="7"/>
    <n v="1393"/>
    <n v="4.11522633744856E-3"/>
    <x v="7"/>
    <n v="2.3809523809523812E-3"/>
    <n v="2.0242914979757085E-3"/>
  </r>
  <r>
    <n v="1626"/>
    <x v="521"/>
    <x v="5"/>
    <x v="1"/>
    <n v="15"/>
    <x v="19"/>
    <x v="0"/>
    <x v="0"/>
    <x v="0"/>
    <n v="199"/>
    <n v="6"/>
    <n v="1194"/>
    <n v="3.9840637450199202E-3"/>
    <x v="1"/>
    <n v="2.3809523809523812E-3"/>
    <n v="2.0242914979757085E-3"/>
  </r>
  <r>
    <n v="1627"/>
    <x v="521"/>
    <x v="5"/>
    <x v="1"/>
    <n v="5"/>
    <x v="15"/>
    <x v="7"/>
    <x v="1"/>
    <x v="4"/>
    <n v="399"/>
    <n v="6"/>
    <n v="2394"/>
    <n v="4.048582995951417E-3"/>
    <x v="12"/>
    <n v="2.4630541871921183E-3"/>
    <n v="1.9417475728155339E-3"/>
  </r>
  <r>
    <n v="1628"/>
    <x v="521"/>
    <x v="5"/>
    <x v="1"/>
    <n v="17"/>
    <x v="6"/>
    <x v="4"/>
    <x v="3"/>
    <x v="2"/>
    <n v="159"/>
    <n v="7"/>
    <n v="1113"/>
    <n v="4.048582995951417E-3"/>
    <x v="6"/>
    <n v="2.4509803921568627E-3"/>
    <n v="2.0283975659229209E-3"/>
  </r>
  <r>
    <n v="1629"/>
    <x v="521"/>
    <x v="5"/>
    <x v="1"/>
    <n v="9"/>
    <x v="2"/>
    <x v="5"/>
    <x v="2"/>
    <x v="4"/>
    <n v="399"/>
    <n v="0"/>
    <n v="0"/>
    <n v="3.6363636363636364E-3"/>
    <x v="2"/>
    <n v="2.4630541871921183E-3"/>
    <n v="2.008032128514056E-3"/>
  </r>
  <r>
    <n v="1630"/>
    <x v="521"/>
    <x v="5"/>
    <x v="1"/>
    <n v="4"/>
    <x v="12"/>
    <x v="1"/>
    <x v="1"/>
    <x v="2"/>
    <n v="159"/>
    <n v="4"/>
    <n v="636"/>
    <n v="3.7313432835820895E-3"/>
    <x v="9"/>
    <n v="2.4509803921568627E-3"/>
    <n v="1.9417475728155339E-3"/>
  </r>
  <r>
    <n v="1631"/>
    <x v="521"/>
    <x v="5"/>
    <x v="1"/>
    <n v="17"/>
    <x v="6"/>
    <x v="4"/>
    <x v="3"/>
    <x v="3"/>
    <n v="69"/>
    <n v="7"/>
    <n v="483"/>
    <n v="4.048582995951417E-3"/>
    <x v="6"/>
    <n v="2.6041666666666665E-3"/>
    <n v="2.0283975659229209E-3"/>
  </r>
  <r>
    <n v="1632"/>
    <x v="521"/>
    <x v="5"/>
    <x v="1"/>
    <n v="1"/>
    <x v="1"/>
    <x v="7"/>
    <x v="1"/>
    <x v="4"/>
    <n v="399"/>
    <n v="0"/>
    <n v="0"/>
    <n v="4.048582995951417E-3"/>
    <x v="1"/>
    <n v="2.4630541871921183E-3"/>
    <n v="1.9417475728155339E-3"/>
  </r>
  <r>
    <n v="1633"/>
    <x v="521"/>
    <x v="5"/>
    <x v="1"/>
    <n v="15"/>
    <x v="19"/>
    <x v="6"/>
    <x v="0"/>
    <x v="2"/>
    <n v="159"/>
    <n v="5"/>
    <n v="795"/>
    <n v="4.11522633744856E-3"/>
    <x v="1"/>
    <n v="2.4509803921568627E-3"/>
    <n v="2.0242914979757085E-3"/>
  </r>
  <r>
    <n v="1634"/>
    <x v="521"/>
    <x v="5"/>
    <x v="1"/>
    <n v="2"/>
    <x v="18"/>
    <x v="1"/>
    <x v="1"/>
    <x v="2"/>
    <n v="159"/>
    <n v="8"/>
    <n v="1272"/>
    <n v="3.7313432835820895E-3"/>
    <x v="2"/>
    <n v="2.4509803921568627E-3"/>
    <n v="1.9417475728155339E-3"/>
  </r>
  <r>
    <n v="1635"/>
    <x v="521"/>
    <x v="5"/>
    <x v="1"/>
    <n v="3"/>
    <x v="9"/>
    <x v="1"/>
    <x v="1"/>
    <x v="1"/>
    <n v="289"/>
    <n v="9"/>
    <n v="2601"/>
    <n v="3.7313432835820895E-3"/>
    <x v="4"/>
    <n v="2.617801047120419E-3"/>
    <n v="1.9417475728155339E-3"/>
  </r>
  <r>
    <n v="1636"/>
    <x v="522"/>
    <x v="5"/>
    <x v="1"/>
    <n v="2"/>
    <x v="18"/>
    <x v="7"/>
    <x v="1"/>
    <x v="3"/>
    <n v="69"/>
    <n v="3"/>
    <n v="207"/>
    <n v="4.048582995951417E-3"/>
    <x v="2"/>
    <n v="2.6041666666666665E-3"/>
    <n v="1.9417475728155339E-3"/>
  </r>
  <r>
    <n v="1637"/>
    <x v="523"/>
    <x v="5"/>
    <x v="1"/>
    <n v="10"/>
    <x v="14"/>
    <x v="5"/>
    <x v="2"/>
    <x v="4"/>
    <n v="399"/>
    <n v="5"/>
    <n v="1995"/>
    <n v="3.6363636363636364E-3"/>
    <x v="11"/>
    <n v="2.4630541871921183E-3"/>
    <n v="2.008032128514056E-3"/>
  </r>
  <r>
    <n v="1638"/>
    <x v="523"/>
    <x v="5"/>
    <x v="1"/>
    <n v="4"/>
    <x v="12"/>
    <x v="7"/>
    <x v="1"/>
    <x v="0"/>
    <n v="199"/>
    <n v="1"/>
    <n v="199"/>
    <n v="4.048582995951417E-3"/>
    <x v="9"/>
    <n v="2.3809523809523812E-3"/>
    <n v="1.9417475728155339E-3"/>
  </r>
  <r>
    <n v="1639"/>
    <x v="523"/>
    <x v="5"/>
    <x v="1"/>
    <n v="20"/>
    <x v="8"/>
    <x v="3"/>
    <x v="3"/>
    <x v="4"/>
    <n v="399"/>
    <n v="6"/>
    <n v="2394"/>
    <n v="4.0650406504065045E-3"/>
    <x v="8"/>
    <n v="2.4630541871921183E-3"/>
    <n v="2.0283975659229209E-3"/>
  </r>
  <r>
    <n v="1640"/>
    <x v="523"/>
    <x v="5"/>
    <x v="1"/>
    <n v="19"/>
    <x v="13"/>
    <x v="3"/>
    <x v="3"/>
    <x v="3"/>
    <n v="69"/>
    <n v="5"/>
    <n v="345"/>
    <n v="4.0650406504065045E-3"/>
    <x v="10"/>
    <n v="2.6041666666666665E-3"/>
    <n v="2.0283975659229209E-3"/>
  </r>
  <r>
    <n v="1641"/>
    <x v="523"/>
    <x v="5"/>
    <x v="1"/>
    <n v="13"/>
    <x v="5"/>
    <x v="0"/>
    <x v="0"/>
    <x v="2"/>
    <n v="159"/>
    <n v="2"/>
    <n v="318"/>
    <n v="3.9840637450199202E-3"/>
    <x v="5"/>
    <n v="2.4509803921568627E-3"/>
    <n v="2.0242914979757085E-3"/>
  </r>
  <r>
    <n v="1642"/>
    <x v="523"/>
    <x v="5"/>
    <x v="1"/>
    <n v="17"/>
    <x v="6"/>
    <x v="3"/>
    <x v="3"/>
    <x v="4"/>
    <n v="399"/>
    <n v="9"/>
    <n v="3591"/>
    <n v="4.0650406504065045E-3"/>
    <x v="6"/>
    <n v="2.4630541871921183E-3"/>
    <n v="2.0283975659229209E-3"/>
  </r>
  <r>
    <n v="1643"/>
    <x v="523"/>
    <x v="5"/>
    <x v="1"/>
    <n v="7"/>
    <x v="17"/>
    <x v="5"/>
    <x v="2"/>
    <x v="0"/>
    <n v="199"/>
    <n v="9"/>
    <n v="1791"/>
    <n v="3.6363636363636364E-3"/>
    <x v="14"/>
    <n v="2.3809523809523812E-3"/>
    <n v="2.008032128514056E-3"/>
  </r>
  <r>
    <n v="1644"/>
    <x v="524"/>
    <x v="5"/>
    <x v="1"/>
    <n v="4"/>
    <x v="12"/>
    <x v="1"/>
    <x v="1"/>
    <x v="4"/>
    <n v="399"/>
    <n v="6"/>
    <n v="2394"/>
    <n v="3.7313432835820895E-3"/>
    <x v="9"/>
    <n v="2.4630541871921183E-3"/>
    <n v="1.9417475728155339E-3"/>
  </r>
  <r>
    <n v="1645"/>
    <x v="524"/>
    <x v="5"/>
    <x v="1"/>
    <n v="11"/>
    <x v="0"/>
    <x v="0"/>
    <x v="0"/>
    <x v="4"/>
    <n v="399"/>
    <n v="3"/>
    <n v="1197"/>
    <n v="3.9840637450199202E-3"/>
    <x v="0"/>
    <n v="2.4630541871921183E-3"/>
    <n v="2.0242914979757085E-3"/>
  </r>
  <r>
    <n v="1646"/>
    <x v="525"/>
    <x v="5"/>
    <x v="1"/>
    <n v="11"/>
    <x v="0"/>
    <x v="0"/>
    <x v="0"/>
    <x v="0"/>
    <n v="199"/>
    <n v="4"/>
    <n v="796"/>
    <n v="3.9840637450199202E-3"/>
    <x v="0"/>
    <n v="2.3809523809523812E-3"/>
    <n v="2.0242914979757085E-3"/>
  </r>
  <r>
    <n v="1647"/>
    <x v="525"/>
    <x v="5"/>
    <x v="1"/>
    <n v="13"/>
    <x v="5"/>
    <x v="6"/>
    <x v="0"/>
    <x v="2"/>
    <n v="159"/>
    <n v="9"/>
    <n v="1431"/>
    <n v="4.11522633744856E-3"/>
    <x v="5"/>
    <n v="2.4509803921568627E-3"/>
    <n v="2.0242914979757085E-3"/>
  </r>
  <r>
    <n v="1648"/>
    <x v="525"/>
    <x v="5"/>
    <x v="1"/>
    <n v="1"/>
    <x v="1"/>
    <x v="7"/>
    <x v="1"/>
    <x v="4"/>
    <n v="399"/>
    <n v="2"/>
    <n v="798"/>
    <n v="4.048582995951417E-3"/>
    <x v="1"/>
    <n v="2.4630541871921183E-3"/>
    <n v="1.9417475728155339E-3"/>
  </r>
  <r>
    <n v="1649"/>
    <x v="526"/>
    <x v="5"/>
    <x v="1"/>
    <n v="15"/>
    <x v="19"/>
    <x v="0"/>
    <x v="0"/>
    <x v="2"/>
    <n v="159"/>
    <n v="0"/>
    <n v="0"/>
    <n v="3.9840637450199202E-3"/>
    <x v="1"/>
    <n v="2.4509803921568627E-3"/>
    <n v="2.0242914979757085E-3"/>
  </r>
  <r>
    <n v="1650"/>
    <x v="526"/>
    <x v="5"/>
    <x v="1"/>
    <n v="9"/>
    <x v="2"/>
    <x v="2"/>
    <x v="2"/>
    <x v="4"/>
    <n v="399"/>
    <n v="3"/>
    <n v="1197"/>
    <n v="4.4843049327354259E-3"/>
    <x v="2"/>
    <n v="2.4630541871921183E-3"/>
    <n v="2.008032128514056E-3"/>
  </r>
  <r>
    <n v="1651"/>
    <x v="526"/>
    <x v="5"/>
    <x v="1"/>
    <n v="20"/>
    <x v="8"/>
    <x v="4"/>
    <x v="3"/>
    <x v="3"/>
    <n v="69"/>
    <n v="0"/>
    <n v="0"/>
    <n v="4.048582995951417E-3"/>
    <x v="8"/>
    <n v="2.6041666666666665E-3"/>
    <n v="2.0283975659229209E-3"/>
  </r>
  <r>
    <n v="1652"/>
    <x v="526"/>
    <x v="5"/>
    <x v="1"/>
    <n v="9"/>
    <x v="2"/>
    <x v="5"/>
    <x v="2"/>
    <x v="0"/>
    <n v="199"/>
    <n v="5"/>
    <n v="995"/>
    <n v="3.6363636363636364E-3"/>
    <x v="2"/>
    <n v="2.3809523809523812E-3"/>
    <n v="2.008032128514056E-3"/>
  </r>
  <r>
    <n v="1653"/>
    <x v="527"/>
    <x v="5"/>
    <x v="1"/>
    <n v="15"/>
    <x v="19"/>
    <x v="0"/>
    <x v="0"/>
    <x v="2"/>
    <n v="159"/>
    <n v="1"/>
    <n v="159"/>
    <n v="3.9840637450199202E-3"/>
    <x v="1"/>
    <n v="2.4509803921568627E-3"/>
    <n v="2.0242914979757085E-3"/>
  </r>
  <r>
    <n v="1654"/>
    <x v="528"/>
    <x v="5"/>
    <x v="1"/>
    <n v="3"/>
    <x v="9"/>
    <x v="1"/>
    <x v="1"/>
    <x v="4"/>
    <n v="399"/>
    <n v="5"/>
    <n v="1995"/>
    <n v="3.7313432835820895E-3"/>
    <x v="4"/>
    <n v="2.4630541871921183E-3"/>
    <n v="1.9417475728155339E-3"/>
  </r>
  <r>
    <n v="1655"/>
    <x v="529"/>
    <x v="5"/>
    <x v="1"/>
    <n v="17"/>
    <x v="6"/>
    <x v="4"/>
    <x v="3"/>
    <x v="0"/>
    <n v="199"/>
    <n v="8"/>
    <n v="1592"/>
    <n v="4.048582995951417E-3"/>
    <x v="6"/>
    <n v="2.3809523809523812E-3"/>
    <n v="2.0283975659229209E-3"/>
  </r>
  <r>
    <n v="1656"/>
    <x v="529"/>
    <x v="5"/>
    <x v="1"/>
    <n v="16"/>
    <x v="4"/>
    <x v="4"/>
    <x v="3"/>
    <x v="1"/>
    <n v="289"/>
    <n v="9"/>
    <n v="2601"/>
    <n v="4.048582995951417E-3"/>
    <x v="4"/>
    <n v="2.617801047120419E-3"/>
    <n v="2.0283975659229209E-3"/>
  </r>
  <r>
    <n v="1657"/>
    <x v="529"/>
    <x v="5"/>
    <x v="1"/>
    <n v="10"/>
    <x v="14"/>
    <x v="5"/>
    <x v="2"/>
    <x v="4"/>
    <n v="399"/>
    <n v="8"/>
    <n v="3192"/>
    <n v="3.6363636363636364E-3"/>
    <x v="11"/>
    <n v="2.4630541871921183E-3"/>
    <n v="2.008032128514056E-3"/>
  </r>
  <r>
    <n v="1658"/>
    <x v="529"/>
    <x v="5"/>
    <x v="1"/>
    <n v="3"/>
    <x v="9"/>
    <x v="1"/>
    <x v="1"/>
    <x v="4"/>
    <n v="399"/>
    <n v="8"/>
    <n v="3192"/>
    <n v="3.7313432835820895E-3"/>
    <x v="4"/>
    <n v="2.4630541871921183E-3"/>
    <n v="1.9417475728155339E-3"/>
  </r>
  <r>
    <n v="1659"/>
    <x v="529"/>
    <x v="5"/>
    <x v="1"/>
    <n v="13"/>
    <x v="5"/>
    <x v="6"/>
    <x v="0"/>
    <x v="3"/>
    <n v="69"/>
    <n v="4"/>
    <n v="276"/>
    <n v="4.11522633744856E-3"/>
    <x v="5"/>
    <n v="2.6041666666666665E-3"/>
    <n v="2.0242914979757085E-3"/>
  </r>
  <r>
    <n v="1660"/>
    <x v="530"/>
    <x v="5"/>
    <x v="1"/>
    <n v="13"/>
    <x v="5"/>
    <x v="0"/>
    <x v="0"/>
    <x v="1"/>
    <n v="289"/>
    <n v="4"/>
    <n v="1156"/>
    <n v="3.9840637450199202E-3"/>
    <x v="5"/>
    <n v="2.617801047120419E-3"/>
    <n v="2.0242914979757085E-3"/>
  </r>
  <r>
    <n v="1661"/>
    <x v="530"/>
    <x v="5"/>
    <x v="1"/>
    <n v="9"/>
    <x v="2"/>
    <x v="2"/>
    <x v="2"/>
    <x v="3"/>
    <n v="69"/>
    <n v="5"/>
    <n v="345"/>
    <n v="4.4843049327354259E-3"/>
    <x v="2"/>
    <n v="2.6041666666666665E-3"/>
    <n v="2.008032128514056E-3"/>
  </r>
  <r>
    <n v="1662"/>
    <x v="530"/>
    <x v="5"/>
    <x v="1"/>
    <n v="20"/>
    <x v="8"/>
    <x v="4"/>
    <x v="3"/>
    <x v="3"/>
    <n v="69"/>
    <n v="8"/>
    <n v="552"/>
    <n v="4.048582995951417E-3"/>
    <x v="8"/>
    <n v="2.6041666666666665E-3"/>
    <n v="2.0283975659229209E-3"/>
  </r>
  <r>
    <n v="1663"/>
    <x v="530"/>
    <x v="5"/>
    <x v="1"/>
    <n v="2"/>
    <x v="18"/>
    <x v="1"/>
    <x v="1"/>
    <x v="1"/>
    <n v="289"/>
    <n v="5"/>
    <n v="1445"/>
    <n v="3.7313432835820895E-3"/>
    <x v="2"/>
    <n v="2.617801047120419E-3"/>
    <n v="1.9417475728155339E-3"/>
  </r>
  <r>
    <n v="1664"/>
    <x v="530"/>
    <x v="5"/>
    <x v="1"/>
    <n v="13"/>
    <x v="5"/>
    <x v="6"/>
    <x v="0"/>
    <x v="4"/>
    <n v="399"/>
    <n v="7"/>
    <n v="2793"/>
    <n v="4.11522633744856E-3"/>
    <x v="5"/>
    <n v="2.4630541871921183E-3"/>
    <n v="2.0242914979757085E-3"/>
  </r>
  <r>
    <n v="1665"/>
    <x v="530"/>
    <x v="5"/>
    <x v="1"/>
    <n v="17"/>
    <x v="6"/>
    <x v="4"/>
    <x v="3"/>
    <x v="0"/>
    <n v="199"/>
    <n v="3"/>
    <n v="597"/>
    <n v="4.048582995951417E-3"/>
    <x v="6"/>
    <n v="2.3809523809523812E-3"/>
    <n v="2.0283975659229209E-3"/>
  </r>
  <r>
    <n v="1666"/>
    <x v="531"/>
    <x v="5"/>
    <x v="1"/>
    <n v="20"/>
    <x v="8"/>
    <x v="4"/>
    <x v="3"/>
    <x v="0"/>
    <n v="199"/>
    <n v="7"/>
    <n v="1393"/>
    <n v="4.048582995951417E-3"/>
    <x v="8"/>
    <n v="2.3809523809523812E-3"/>
    <n v="2.0283975659229209E-3"/>
  </r>
  <r>
    <n v="1667"/>
    <x v="531"/>
    <x v="5"/>
    <x v="1"/>
    <n v="8"/>
    <x v="10"/>
    <x v="5"/>
    <x v="2"/>
    <x v="4"/>
    <n v="399"/>
    <n v="2"/>
    <n v="798"/>
    <n v="3.6363636363636364E-3"/>
    <x v="9"/>
    <n v="2.4630541871921183E-3"/>
    <n v="2.008032128514056E-3"/>
  </r>
  <r>
    <n v="1668"/>
    <x v="531"/>
    <x v="5"/>
    <x v="1"/>
    <n v="16"/>
    <x v="4"/>
    <x v="3"/>
    <x v="3"/>
    <x v="2"/>
    <n v="159"/>
    <n v="3"/>
    <n v="477"/>
    <n v="4.0650406504065045E-3"/>
    <x v="4"/>
    <n v="2.4509803921568627E-3"/>
    <n v="2.0283975659229209E-3"/>
  </r>
  <r>
    <n v="1669"/>
    <x v="531"/>
    <x v="5"/>
    <x v="1"/>
    <n v="18"/>
    <x v="3"/>
    <x v="4"/>
    <x v="3"/>
    <x v="3"/>
    <n v="69"/>
    <n v="8"/>
    <n v="552"/>
    <n v="4.048582995951417E-3"/>
    <x v="3"/>
    <n v="2.6041666666666665E-3"/>
    <n v="2.0283975659229209E-3"/>
  </r>
  <r>
    <n v="1670"/>
    <x v="532"/>
    <x v="5"/>
    <x v="1"/>
    <n v="1"/>
    <x v="1"/>
    <x v="1"/>
    <x v="1"/>
    <x v="1"/>
    <n v="289"/>
    <n v="5"/>
    <n v="1445"/>
    <n v="3.7313432835820895E-3"/>
    <x v="1"/>
    <n v="2.617801047120419E-3"/>
    <n v="1.9417475728155339E-3"/>
  </r>
  <r>
    <n v="1671"/>
    <x v="532"/>
    <x v="5"/>
    <x v="1"/>
    <n v="17"/>
    <x v="6"/>
    <x v="4"/>
    <x v="3"/>
    <x v="1"/>
    <n v="289"/>
    <n v="1"/>
    <n v="289"/>
    <n v="4.048582995951417E-3"/>
    <x v="6"/>
    <n v="2.617801047120419E-3"/>
    <n v="2.0283975659229209E-3"/>
  </r>
  <r>
    <n v="1672"/>
    <x v="532"/>
    <x v="5"/>
    <x v="1"/>
    <n v="4"/>
    <x v="12"/>
    <x v="7"/>
    <x v="1"/>
    <x v="3"/>
    <n v="69"/>
    <n v="8"/>
    <n v="552"/>
    <n v="4.048582995951417E-3"/>
    <x v="9"/>
    <n v="2.6041666666666665E-3"/>
    <n v="1.9417475728155339E-3"/>
  </r>
  <r>
    <n v="1673"/>
    <x v="532"/>
    <x v="5"/>
    <x v="1"/>
    <n v="18"/>
    <x v="3"/>
    <x v="3"/>
    <x v="3"/>
    <x v="2"/>
    <n v="159"/>
    <n v="6"/>
    <n v="954"/>
    <n v="4.0650406504065045E-3"/>
    <x v="3"/>
    <n v="2.4509803921568627E-3"/>
    <n v="2.0283975659229209E-3"/>
  </r>
  <r>
    <n v="1674"/>
    <x v="533"/>
    <x v="5"/>
    <x v="1"/>
    <n v="17"/>
    <x v="6"/>
    <x v="4"/>
    <x v="3"/>
    <x v="4"/>
    <n v="399"/>
    <n v="3"/>
    <n v="1197"/>
    <n v="4.048582995951417E-3"/>
    <x v="6"/>
    <n v="2.4630541871921183E-3"/>
    <n v="2.0283975659229209E-3"/>
  </r>
  <r>
    <n v="1675"/>
    <x v="534"/>
    <x v="5"/>
    <x v="1"/>
    <n v="13"/>
    <x v="5"/>
    <x v="0"/>
    <x v="0"/>
    <x v="0"/>
    <n v="199"/>
    <n v="0"/>
    <n v="0"/>
    <n v="3.9840637450199202E-3"/>
    <x v="5"/>
    <n v="2.3809523809523812E-3"/>
    <n v="2.0242914979757085E-3"/>
  </r>
  <r>
    <n v="1676"/>
    <x v="534"/>
    <x v="5"/>
    <x v="1"/>
    <n v="11"/>
    <x v="0"/>
    <x v="0"/>
    <x v="0"/>
    <x v="0"/>
    <n v="199"/>
    <n v="7"/>
    <n v="1393"/>
    <n v="3.9840637450199202E-3"/>
    <x v="0"/>
    <n v="2.3809523809523812E-3"/>
    <n v="2.0242914979757085E-3"/>
  </r>
  <r>
    <n v="1677"/>
    <x v="534"/>
    <x v="5"/>
    <x v="1"/>
    <n v="14"/>
    <x v="7"/>
    <x v="6"/>
    <x v="0"/>
    <x v="2"/>
    <n v="159"/>
    <n v="5"/>
    <n v="795"/>
    <n v="4.11522633744856E-3"/>
    <x v="7"/>
    <n v="2.4509803921568627E-3"/>
    <n v="2.0242914979757085E-3"/>
  </r>
  <r>
    <n v="1678"/>
    <x v="535"/>
    <x v="5"/>
    <x v="1"/>
    <n v="6"/>
    <x v="11"/>
    <x v="2"/>
    <x v="2"/>
    <x v="2"/>
    <n v="159"/>
    <n v="2"/>
    <n v="318"/>
    <n v="4.4843049327354259E-3"/>
    <x v="8"/>
    <n v="2.4509803921568627E-3"/>
    <n v="2.008032128514056E-3"/>
  </r>
  <r>
    <n v="1679"/>
    <x v="536"/>
    <x v="5"/>
    <x v="1"/>
    <n v="20"/>
    <x v="8"/>
    <x v="3"/>
    <x v="3"/>
    <x v="0"/>
    <n v="199"/>
    <n v="7"/>
    <n v="1393"/>
    <n v="4.0650406504065045E-3"/>
    <x v="8"/>
    <n v="2.3809523809523812E-3"/>
    <n v="2.0283975659229209E-3"/>
  </r>
  <r>
    <n v="1680"/>
    <x v="537"/>
    <x v="5"/>
    <x v="1"/>
    <n v="4"/>
    <x v="12"/>
    <x v="1"/>
    <x v="1"/>
    <x v="2"/>
    <n v="159"/>
    <n v="5"/>
    <n v="795"/>
    <n v="3.7313432835820895E-3"/>
    <x v="9"/>
    <n v="2.4509803921568627E-3"/>
    <n v="1.9417475728155339E-3"/>
  </r>
  <r>
    <n v="1681"/>
    <x v="537"/>
    <x v="5"/>
    <x v="1"/>
    <n v="6"/>
    <x v="11"/>
    <x v="5"/>
    <x v="2"/>
    <x v="3"/>
    <n v="69"/>
    <n v="5"/>
    <n v="345"/>
    <n v="3.6363636363636364E-3"/>
    <x v="8"/>
    <n v="2.6041666666666665E-3"/>
    <n v="2.008032128514056E-3"/>
  </r>
  <r>
    <n v="1682"/>
    <x v="537"/>
    <x v="5"/>
    <x v="1"/>
    <n v="3"/>
    <x v="9"/>
    <x v="7"/>
    <x v="1"/>
    <x v="0"/>
    <n v="199"/>
    <n v="5"/>
    <n v="995"/>
    <n v="4.048582995951417E-3"/>
    <x v="4"/>
    <n v="2.3809523809523812E-3"/>
    <n v="1.9417475728155339E-3"/>
  </r>
  <r>
    <n v="1683"/>
    <x v="537"/>
    <x v="5"/>
    <x v="1"/>
    <n v="9"/>
    <x v="2"/>
    <x v="5"/>
    <x v="2"/>
    <x v="2"/>
    <n v="159"/>
    <n v="4"/>
    <n v="636"/>
    <n v="3.6363636363636364E-3"/>
    <x v="2"/>
    <n v="2.4509803921568627E-3"/>
    <n v="2.008032128514056E-3"/>
  </r>
  <r>
    <n v="1684"/>
    <x v="537"/>
    <x v="5"/>
    <x v="1"/>
    <n v="12"/>
    <x v="16"/>
    <x v="6"/>
    <x v="0"/>
    <x v="2"/>
    <n v="159"/>
    <n v="2"/>
    <n v="318"/>
    <n v="4.11522633744856E-3"/>
    <x v="13"/>
    <n v="2.4509803921568627E-3"/>
    <n v="2.0242914979757085E-3"/>
  </r>
  <r>
    <n v="1685"/>
    <x v="537"/>
    <x v="5"/>
    <x v="1"/>
    <n v="3"/>
    <x v="9"/>
    <x v="1"/>
    <x v="1"/>
    <x v="2"/>
    <n v="159"/>
    <n v="8"/>
    <n v="1272"/>
    <n v="3.7313432835820895E-3"/>
    <x v="4"/>
    <n v="2.4509803921568627E-3"/>
    <n v="1.9417475728155339E-3"/>
  </r>
  <r>
    <n v="1686"/>
    <x v="538"/>
    <x v="5"/>
    <x v="1"/>
    <n v="15"/>
    <x v="19"/>
    <x v="0"/>
    <x v="0"/>
    <x v="2"/>
    <n v="159"/>
    <n v="4"/>
    <n v="636"/>
    <n v="3.9840637450199202E-3"/>
    <x v="1"/>
    <n v="2.4509803921568627E-3"/>
    <n v="2.0242914979757085E-3"/>
  </r>
  <r>
    <n v="1687"/>
    <x v="538"/>
    <x v="5"/>
    <x v="1"/>
    <n v="9"/>
    <x v="2"/>
    <x v="2"/>
    <x v="2"/>
    <x v="2"/>
    <n v="159"/>
    <n v="8"/>
    <n v="1272"/>
    <n v="4.4843049327354259E-3"/>
    <x v="2"/>
    <n v="2.4509803921568627E-3"/>
    <n v="2.008032128514056E-3"/>
  </r>
  <r>
    <n v="1688"/>
    <x v="539"/>
    <x v="5"/>
    <x v="1"/>
    <n v="13"/>
    <x v="5"/>
    <x v="0"/>
    <x v="0"/>
    <x v="4"/>
    <n v="399"/>
    <n v="5"/>
    <n v="1995"/>
    <n v="3.9840637450199202E-3"/>
    <x v="5"/>
    <n v="2.4630541871921183E-3"/>
    <n v="2.0242914979757085E-3"/>
  </r>
  <r>
    <n v="1689"/>
    <x v="540"/>
    <x v="5"/>
    <x v="1"/>
    <n v="16"/>
    <x v="4"/>
    <x v="4"/>
    <x v="3"/>
    <x v="4"/>
    <n v="399"/>
    <n v="6"/>
    <n v="2394"/>
    <n v="4.048582995951417E-3"/>
    <x v="4"/>
    <n v="2.4630541871921183E-3"/>
    <n v="2.0283975659229209E-3"/>
  </r>
  <r>
    <n v="1690"/>
    <x v="541"/>
    <x v="5"/>
    <x v="1"/>
    <n v="7"/>
    <x v="17"/>
    <x v="5"/>
    <x v="2"/>
    <x v="4"/>
    <n v="399"/>
    <n v="4"/>
    <n v="1596"/>
    <n v="3.6363636363636364E-3"/>
    <x v="14"/>
    <n v="2.4630541871921183E-3"/>
    <n v="2.008032128514056E-3"/>
  </r>
  <r>
    <n v="1691"/>
    <x v="541"/>
    <x v="5"/>
    <x v="1"/>
    <n v="2"/>
    <x v="18"/>
    <x v="7"/>
    <x v="1"/>
    <x v="1"/>
    <n v="289"/>
    <n v="7"/>
    <n v="2023"/>
    <n v="4.048582995951417E-3"/>
    <x v="2"/>
    <n v="2.617801047120419E-3"/>
    <n v="1.9417475728155339E-3"/>
  </r>
  <r>
    <n v="1692"/>
    <x v="542"/>
    <x v="5"/>
    <x v="1"/>
    <n v="9"/>
    <x v="2"/>
    <x v="2"/>
    <x v="2"/>
    <x v="3"/>
    <n v="69"/>
    <n v="3"/>
    <n v="207"/>
    <n v="4.4843049327354259E-3"/>
    <x v="2"/>
    <n v="2.6041666666666665E-3"/>
    <n v="2.008032128514056E-3"/>
  </r>
  <r>
    <n v="1693"/>
    <x v="543"/>
    <x v="5"/>
    <x v="1"/>
    <n v="20"/>
    <x v="8"/>
    <x v="4"/>
    <x v="3"/>
    <x v="1"/>
    <n v="289"/>
    <n v="8"/>
    <n v="2312"/>
    <n v="4.048582995951417E-3"/>
    <x v="8"/>
    <n v="2.617801047120419E-3"/>
    <n v="2.0283975659229209E-3"/>
  </r>
  <r>
    <n v="1694"/>
    <x v="544"/>
    <x v="5"/>
    <x v="1"/>
    <n v="9"/>
    <x v="2"/>
    <x v="2"/>
    <x v="2"/>
    <x v="4"/>
    <n v="399"/>
    <n v="5"/>
    <n v="1995"/>
    <n v="4.4843049327354259E-3"/>
    <x v="2"/>
    <n v="2.4630541871921183E-3"/>
    <n v="2.008032128514056E-3"/>
  </r>
  <r>
    <n v="1695"/>
    <x v="544"/>
    <x v="5"/>
    <x v="1"/>
    <n v="8"/>
    <x v="10"/>
    <x v="5"/>
    <x v="2"/>
    <x v="0"/>
    <n v="199"/>
    <n v="3"/>
    <n v="597"/>
    <n v="3.6363636363636364E-3"/>
    <x v="9"/>
    <n v="2.3809523809523812E-3"/>
    <n v="2.008032128514056E-3"/>
  </r>
  <r>
    <n v="1696"/>
    <x v="545"/>
    <x v="5"/>
    <x v="1"/>
    <n v="9"/>
    <x v="2"/>
    <x v="2"/>
    <x v="2"/>
    <x v="2"/>
    <n v="159"/>
    <n v="7"/>
    <n v="1113"/>
    <n v="4.4843049327354259E-3"/>
    <x v="2"/>
    <n v="2.4509803921568627E-3"/>
    <n v="2.008032128514056E-3"/>
  </r>
  <r>
    <n v="1697"/>
    <x v="546"/>
    <x v="6"/>
    <x v="1"/>
    <n v="14"/>
    <x v="7"/>
    <x v="0"/>
    <x v="0"/>
    <x v="3"/>
    <n v="69"/>
    <n v="8"/>
    <n v="552"/>
    <n v="3.9840637450199202E-3"/>
    <x v="7"/>
    <n v="2.6041666666666665E-3"/>
    <n v="2.0242914979757085E-3"/>
  </r>
  <r>
    <n v="1698"/>
    <x v="547"/>
    <x v="6"/>
    <x v="1"/>
    <n v="8"/>
    <x v="10"/>
    <x v="5"/>
    <x v="2"/>
    <x v="0"/>
    <n v="199"/>
    <n v="3"/>
    <n v="597"/>
    <n v="3.6363636363636364E-3"/>
    <x v="9"/>
    <n v="2.3809523809523812E-3"/>
    <n v="2.008032128514056E-3"/>
  </r>
  <r>
    <n v="1699"/>
    <x v="547"/>
    <x v="6"/>
    <x v="1"/>
    <n v="11"/>
    <x v="0"/>
    <x v="0"/>
    <x v="0"/>
    <x v="2"/>
    <n v="159"/>
    <n v="0"/>
    <n v="0"/>
    <n v="3.9840637450199202E-3"/>
    <x v="0"/>
    <n v="2.4509803921568627E-3"/>
    <n v="2.0242914979757085E-3"/>
  </r>
  <r>
    <n v="1700"/>
    <x v="548"/>
    <x v="6"/>
    <x v="1"/>
    <n v="12"/>
    <x v="16"/>
    <x v="0"/>
    <x v="0"/>
    <x v="1"/>
    <n v="289"/>
    <n v="5"/>
    <n v="1445"/>
    <n v="3.9840637450199202E-3"/>
    <x v="13"/>
    <n v="2.617801047120419E-3"/>
    <n v="2.0242914979757085E-3"/>
  </r>
  <r>
    <n v="1701"/>
    <x v="549"/>
    <x v="6"/>
    <x v="1"/>
    <n v="16"/>
    <x v="4"/>
    <x v="4"/>
    <x v="3"/>
    <x v="4"/>
    <n v="399"/>
    <n v="4"/>
    <n v="1596"/>
    <n v="4.048582995951417E-3"/>
    <x v="4"/>
    <n v="2.4630541871921183E-3"/>
    <n v="2.0283975659229209E-3"/>
  </r>
  <r>
    <n v="1702"/>
    <x v="550"/>
    <x v="6"/>
    <x v="1"/>
    <n v="8"/>
    <x v="10"/>
    <x v="2"/>
    <x v="2"/>
    <x v="0"/>
    <n v="199"/>
    <n v="5"/>
    <n v="995"/>
    <n v="4.4843049327354259E-3"/>
    <x v="9"/>
    <n v="2.3809523809523812E-3"/>
    <n v="2.008032128514056E-3"/>
  </r>
  <r>
    <n v="1703"/>
    <x v="550"/>
    <x v="6"/>
    <x v="1"/>
    <n v="5"/>
    <x v="15"/>
    <x v="1"/>
    <x v="1"/>
    <x v="4"/>
    <n v="399"/>
    <n v="7"/>
    <n v="2793"/>
    <n v="3.7313432835820895E-3"/>
    <x v="12"/>
    <n v="2.4630541871921183E-3"/>
    <n v="1.9417475728155339E-3"/>
  </r>
  <r>
    <n v="1704"/>
    <x v="551"/>
    <x v="6"/>
    <x v="1"/>
    <n v="18"/>
    <x v="3"/>
    <x v="4"/>
    <x v="3"/>
    <x v="2"/>
    <n v="159"/>
    <n v="0"/>
    <n v="0"/>
    <n v="4.048582995951417E-3"/>
    <x v="3"/>
    <n v="2.4509803921568627E-3"/>
    <n v="2.0283975659229209E-3"/>
  </r>
  <r>
    <n v="1705"/>
    <x v="552"/>
    <x v="6"/>
    <x v="1"/>
    <n v="9"/>
    <x v="2"/>
    <x v="2"/>
    <x v="2"/>
    <x v="0"/>
    <n v="199"/>
    <n v="2"/>
    <n v="398"/>
    <n v="4.4843049327354259E-3"/>
    <x v="2"/>
    <n v="2.3809523809523812E-3"/>
    <n v="2.008032128514056E-3"/>
  </r>
  <r>
    <n v="1706"/>
    <x v="553"/>
    <x v="6"/>
    <x v="1"/>
    <n v="7"/>
    <x v="17"/>
    <x v="5"/>
    <x v="2"/>
    <x v="3"/>
    <n v="69"/>
    <n v="3"/>
    <n v="207"/>
    <n v="3.6363636363636364E-3"/>
    <x v="14"/>
    <n v="2.6041666666666665E-3"/>
    <n v="2.008032128514056E-3"/>
  </r>
  <r>
    <n v="1707"/>
    <x v="554"/>
    <x v="6"/>
    <x v="1"/>
    <n v="19"/>
    <x v="13"/>
    <x v="4"/>
    <x v="3"/>
    <x v="2"/>
    <n v="159"/>
    <n v="0"/>
    <n v="0"/>
    <n v="4.048582995951417E-3"/>
    <x v="10"/>
    <n v="2.4509803921568627E-3"/>
    <n v="2.0283975659229209E-3"/>
  </r>
  <r>
    <n v="1708"/>
    <x v="555"/>
    <x v="6"/>
    <x v="1"/>
    <n v="5"/>
    <x v="15"/>
    <x v="1"/>
    <x v="1"/>
    <x v="0"/>
    <n v="199"/>
    <n v="3"/>
    <n v="597"/>
    <n v="3.7313432835820895E-3"/>
    <x v="12"/>
    <n v="2.3809523809523812E-3"/>
    <n v="1.9417475728155339E-3"/>
  </r>
  <r>
    <n v="1709"/>
    <x v="555"/>
    <x v="6"/>
    <x v="1"/>
    <n v="8"/>
    <x v="10"/>
    <x v="5"/>
    <x v="2"/>
    <x v="0"/>
    <n v="199"/>
    <n v="6"/>
    <n v="1194"/>
    <n v="3.6363636363636364E-3"/>
    <x v="9"/>
    <n v="2.3809523809523812E-3"/>
    <n v="2.008032128514056E-3"/>
  </r>
  <r>
    <n v="1710"/>
    <x v="555"/>
    <x v="6"/>
    <x v="1"/>
    <n v="14"/>
    <x v="7"/>
    <x v="0"/>
    <x v="0"/>
    <x v="4"/>
    <n v="399"/>
    <n v="0"/>
    <n v="0"/>
    <n v="3.9840637450199202E-3"/>
    <x v="7"/>
    <n v="2.4630541871921183E-3"/>
    <n v="2.0242914979757085E-3"/>
  </r>
  <r>
    <n v="1711"/>
    <x v="555"/>
    <x v="6"/>
    <x v="1"/>
    <n v="13"/>
    <x v="5"/>
    <x v="6"/>
    <x v="0"/>
    <x v="3"/>
    <n v="69"/>
    <n v="2"/>
    <n v="138"/>
    <n v="4.11522633744856E-3"/>
    <x v="5"/>
    <n v="2.6041666666666665E-3"/>
    <n v="2.0242914979757085E-3"/>
  </r>
  <r>
    <n v="1712"/>
    <x v="556"/>
    <x v="6"/>
    <x v="1"/>
    <n v="5"/>
    <x v="15"/>
    <x v="1"/>
    <x v="1"/>
    <x v="2"/>
    <n v="159"/>
    <n v="7"/>
    <n v="1113"/>
    <n v="3.7313432835820895E-3"/>
    <x v="12"/>
    <n v="2.4509803921568627E-3"/>
    <n v="1.9417475728155339E-3"/>
  </r>
  <r>
    <n v="1713"/>
    <x v="556"/>
    <x v="6"/>
    <x v="1"/>
    <n v="19"/>
    <x v="13"/>
    <x v="3"/>
    <x v="3"/>
    <x v="4"/>
    <n v="399"/>
    <n v="9"/>
    <n v="3591"/>
    <n v="4.0650406504065045E-3"/>
    <x v="10"/>
    <n v="2.4630541871921183E-3"/>
    <n v="2.0283975659229209E-3"/>
  </r>
  <r>
    <n v="1714"/>
    <x v="557"/>
    <x v="6"/>
    <x v="1"/>
    <n v="13"/>
    <x v="5"/>
    <x v="0"/>
    <x v="0"/>
    <x v="0"/>
    <n v="199"/>
    <n v="3"/>
    <n v="597"/>
    <n v="3.9840637450199202E-3"/>
    <x v="5"/>
    <n v="2.3809523809523812E-3"/>
    <n v="2.0242914979757085E-3"/>
  </r>
  <r>
    <n v="1715"/>
    <x v="557"/>
    <x v="6"/>
    <x v="1"/>
    <n v="5"/>
    <x v="15"/>
    <x v="7"/>
    <x v="1"/>
    <x v="3"/>
    <n v="69"/>
    <n v="3"/>
    <n v="207"/>
    <n v="4.048582995951417E-3"/>
    <x v="12"/>
    <n v="2.6041666666666665E-3"/>
    <n v="1.9417475728155339E-3"/>
  </r>
  <r>
    <n v="1716"/>
    <x v="557"/>
    <x v="6"/>
    <x v="1"/>
    <n v="14"/>
    <x v="7"/>
    <x v="0"/>
    <x v="0"/>
    <x v="4"/>
    <n v="399"/>
    <n v="1"/>
    <n v="399"/>
    <n v="3.9840637450199202E-3"/>
    <x v="7"/>
    <n v="2.4630541871921183E-3"/>
    <n v="2.0242914979757085E-3"/>
  </r>
  <r>
    <n v="1717"/>
    <x v="557"/>
    <x v="6"/>
    <x v="1"/>
    <n v="11"/>
    <x v="0"/>
    <x v="0"/>
    <x v="0"/>
    <x v="3"/>
    <n v="69"/>
    <n v="1"/>
    <n v="69"/>
    <n v="3.9840637450199202E-3"/>
    <x v="0"/>
    <n v="2.6041666666666665E-3"/>
    <n v="2.0242914979757085E-3"/>
  </r>
  <r>
    <n v="1718"/>
    <x v="557"/>
    <x v="6"/>
    <x v="1"/>
    <n v="7"/>
    <x v="17"/>
    <x v="2"/>
    <x v="2"/>
    <x v="2"/>
    <n v="159"/>
    <n v="8"/>
    <n v="1272"/>
    <n v="4.4843049327354259E-3"/>
    <x v="14"/>
    <n v="2.4509803921568627E-3"/>
    <n v="2.008032128514056E-3"/>
  </r>
  <r>
    <n v="1719"/>
    <x v="557"/>
    <x v="6"/>
    <x v="1"/>
    <n v="5"/>
    <x v="15"/>
    <x v="7"/>
    <x v="1"/>
    <x v="1"/>
    <n v="289"/>
    <n v="0"/>
    <n v="0"/>
    <n v="4.048582995951417E-3"/>
    <x v="12"/>
    <n v="2.617801047120419E-3"/>
    <n v="1.9417475728155339E-3"/>
  </r>
  <r>
    <n v="1720"/>
    <x v="557"/>
    <x v="6"/>
    <x v="1"/>
    <n v="1"/>
    <x v="1"/>
    <x v="7"/>
    <x v="1"/>
    <x v="1"/>
    <n v="289"/>
    <n v="3"/>
    <n v="867"/>
    <n v="4.048582995951417E-3"/>
    <x v="1"/>
    <n v="2.617801047120419E-3"/>
    <n v="1.9417475728155339E-3"/>
  </r>
  <r>
    <n v="1721"/>
    <x v="558"/>
    <x v="6"/>
    <x v="1"/>
    <n v="6"/>
    <x v="11"/>
    <x v="5"/>
    <x v="2"/>
    <x v="0"/>
    <n v="199"/>
    <n v="1"/>
    <n v="199"/>
    <n v="3.6363636363636364E-3"/>
    <x v="8"/>
    <n v="2.3809523809523812E-3"/>
    <n v="2.008032128514056E-3"/>
  </r>
  <r>
    <n v="1722"/>
    <x v="559"/>
    <x v="6"/>
    <x v="1"/>
    <n v="16"/>
    <x v="4"/>
    <x v="4"/>
    <x v="3"/>
    <x v="0"/>
    <n v="199"/>
    <n v="8"/>
    <n v="1592"/>
    <n v="4.048582995951417E-3"/>
    <x v="4"/>
    <n v="2.3809523809523812E-3"/>
    <n v="2.0283975659229209E-3"/>
  </r>
  <r>
    <n v="1723"/>
    <x v="559"/>
    <x v="6"/>
    <x v="1"/>
    <n v="10"/>
    <x v="14"/>
    <x v="5"/>
    <x v="2"/>
    <x v="0"/>
    <n v="199"/>
    <n v="2"/>
    <n v="398"/>
    <n v="3.6363636363636364E-3"/>
    <x v="11"/>
    <n v="2.3809523809523812E-3"/>
    <n v="2.008032128514056E-3"/>
  </r>
  <r>
    <n v="1724"/>
    <x v="559"/>
    <x v="6"/>
    <x v="1"/>
    <n v="20"/>
    <x v="8"/>
    <x v="3"/>
    <x v="3"/>
    <x v="2"/>
    <n v="159"/>
    <n v="1"/>
    <n v="159"/>
    <n v="4.0650406504065045E-3"/>
    <x v="8"/>
    <n v="2.4509803921568627E-3"/>
    <n v="2.0283975659229209E-3"/>
  </r>
  <r>
    <n v="1725"/>
    <x v="559"/>
    <x v="6"/>
    <x v="1"/>
    <n v="4"/>
    <x v="12"/>
    <x v="1"/>
    <x v="1"/>
    <x v="1"/>
    <n v="289"/>
    <n v="8"/>
    <n v="2312"/>
    <n v="3.7313432835820895E-3"/>
    <x v="9"/>
    <n v="2.617801047120419E-3"/>
    <n v="1.9417475728155339E-3"/>
  </r>
  <r>
    <n v="1726"/>
    <x v="559"/>
    <x v="6"/>
    <x v="1"/>
    <n v="10"/>
    <x v="14"/>
    <x v="5"/>
    <x v="2"/>
    <x v="4"/>
    <n v="399"/>
    <n v="9"/>
    <n v="3591"/>
    <n v="3.6363636363636364E-3"/>
    <x v="11"/>
    <n v="2.4630541871921183E-3"/>
    <n v="2.008032128514056E-3"/>
  </r>
  <r>
    <n v="1727"/>
    <x v="559"/>
    <x v="6"/>
    <x v="1"/>
    <n v="4"/>
    <x v="12"/>
    <x v="1"/>
    <x v="1"/>
    <x v="0"/>
    <n v="199"/>
    <n v="3"/>
    <n v="597"/>
    <n v="3.7313432835820895E-3"/>
    <x v="9"/>
    <n v="2.3809523809523812E-3"/>
    <n v="1.9417475728155339E-3"/>
  </r>
  <r>
    <n v="1728"/>
    <x v="560"/>
    <x v="6"/>
    <x v="1"/>
    <n v="16"/>
    <x v="4"/>
    <x v="3"/>
    <x v="3"/>
    <x v="2"/>
    <n v="159"/>
    <n v="3"/>
    <n v="477"/>
    <n v="4.0650406504065045E-3"/>
    <x v="4"/>
    <n v="2.4509803921568627E-3"/>
    <n v="2.0283975659229209E-3"/>
  </r>
  <r>
    <n v="1729"/>
    <x v="560"/>
    <x v="6"/>
    <x v="1"/>
    <n v="2"/>
    <x v="18"/>
    <x v="1"/>
    <x v="1"/>
    <x v="2"/>
    <n v="159"/>
    <n v="4"/>
    <n v="636"/>
    <n v="3.7313432835820895E-3"/>
    <x v="2"/>
    <n v="2.4509803921568627E-3"/>
    <n v="1.9417475728155339E-3"/>
  </r>
  <r>
    <n v="1730"/>
    <x v="560"/>
    <x v="6"/>
    <x v="1"/>
    <n v="18"/>
    <x v="3"/>
    <x v="4"/>
    <x v="3"/>
    <x v="4"/>
    <n v="399"/>
    <n v="5"/>
    <n v="1995"/>
    <n v="4.048582995951417E-3"/>
    <x v="3"/>
    <n v="2.4630541871921183E-3"/>
    <n v="2.0283975659229209E-3"/>
  </r>
  <r>
    <n v="1731"/>
    <x v="561"/>
    <x v="6"/>
    <x v="1"/>
    <n v="9"/>
    <x v="2"/>
    <x v="5"/>
    <x v="2"/>
    <x v="4"/>
    <n v="399"/>
    <n v="0"/>
    <n v="0"/>
    <n v="3.6363636363636364E-3"/>
    <x v="2"/>
    <n v="2.4630541871921183E-3"/>
    <n v="2.008032128514056E-3"/>
  </r>
  <r>
    <n v="1732"/>
    <x v="562"/>
    <x v="6"/>
    <x v="1"/>
    <n v="4"/>
    <x v="12"/>
    <x v="1"/>
    <x v="1"/>
    <x v="4"/>
    <n v="399"/>
    <n v="8"/>
    <n v="3192"/>
    <n v="3.7313432835820895E-3"/>
    <x v="9"/>
    <n v="2.4630541871921183E-3"/>
    <n v="1.9417475728155339E-3"/>
  </r>
  <r>
    <n v="1733"/>
    <x v="562"/>
    <x v="6"/>
    <x v="1"/>
    <n v="5"/>
    <x v="15"/>
    <x v="1"/>
    <x v="1"/>
    <x v="2"/>
    <n v="159"/>
    <n v="9"/>
    <n v="1431"/>
    <n v="3.7313432835820895E-3"/>
    <x v="12"/>
    <n v="2.4509803921568627E-3"/>
    <n v="1.9417475728155339E-3"/>
  </r>
  <r>
    <n v="1734"/>
    <x v="563"/>
    <x v="6"/>
    <x v="1"/>
    <n v="5"/>
    <x v="15"/>
    <x v="1"/>
    <x v="1"/>
    <x v="4"/>
    <n v="399"/>
    <n v="2"/>
    <n v="798"/>
    <n v="3.7313432835820895E-3"/>
    <x v="12"/>
    <n v="2.4630541871921183E-3"/>
    <n v="1.9417475728155339E-3"/>
  </r>
  <r>
    <n v="1735"/>
    <x v="563"/>
    <x v="6"/>
    <x v="1"/>
    <n v="12"/>
    <x v="16"/>
    <x v="6"/>
    <x v="0"/>
    <x v="4"/>
    <n v="399"/>
    <n v="7"/>
    <n v="2793"/>
    <n v="4.11522633744856E-3"/>
    <x v="13"/>
    <n v="2.4630541871921183E-3"/>
    <n v="2.0242914979757085E-3"/>
  </r>
  <r>
    <n v="1736"/>
    <x v="563"/>
    <x v="6"/>
    <x v="1"/>
    <n v="7"/>
    <x v="17"/>
    <x v="5"/>
    <x v="2"/>
    <x v="1"/>
    <n v="289"/>
    <n v="7"/>
    <n v="2023"/>
    <n v="3.6363636363636364E-3"/>
    <x v="14"/>
    <n v="2.617801047120419E-3"/>
    <n v="2.008032128514056E-3"/>
  </r>
  <r>
    <n v="1737"/>
    <x v="563"/>
    <x v="6"/>
    <x v="1"/>
    <n v="1"/>
    <x v="1"/>
    <x v="7"/>
    <x v="1"/>
    <x v="3"/>
    <n v="69"/>
    <n v="3"/>
    <n v="207"/>
    <n v="4.048582995951417E-3"/>
    <x v="1"/>
    <n v="2.6041666666666665E-3"/>
    <n v="1.9417475728155339E-3"/>
  </r>
  <r>
    <n v="1738"/>
    <x v="564"/>
    <x v="6"/>
    <x v="1"/>
    <n v="18"/>
    <x v="3"/>
    <x v="4"/>
    <x v="3"/>
    <x v="2"/>
    <n v="159"/>
    <n v="6"/>
    <n v="954"/>
    <n v="4.048582995951417E-3"/>
    <x v="3"/>
    <n v="2.4509803921568627E-3"/>
    <n v="2.0283975659229209E-3"/>
  </r>
  <r>
    <n v="1739"/>
    <x v="565"/>
    <x v="6"/>
    <x v="1"/>
    <n v="3"/>
    <x v="9"/>
    <x v="7"/>
    <x v="1"/>
    <x v="3"/>
    <n v="69"/>
    <n v="3"/>
    <n v="207"/>
    <n v="4.048582995951417E-3"/>
    <x v="4"/>
    <n v="2.6041666666666665E-3"/>
    <n v="1.9417475728155339E-3"/>
  </r>
  <r>
    <n v="1740"/>
    <x v="565"/>
    <x v="6"/>
    <x v="1"/>
    <n v="2"/>
    <x v="18"/>
    <x v="1"/>
    <x v="1"/>
    <x v="0"/>
    <n v="199"/>
    <n v="4"/>
    <n v="796"/>
    <n v="3.7313432835820895E-3"/>
    <x v="2"/>
    <n v="2.3809523809523812E-3"/>
    <n v="1.9417475728155339E-3"/>
  </r>
  <r>
    <n v="1741"/>
    <x v="565"/>
    <x v="6"/>
    <x v="1"/>
    <n v="17"/>
    <x v="6"/>
    <x v="3"/>
    <x v="3"/>
    <x v="1"/>
    <n v="289"/>
    <n v="2"/>
    <n v="578"/>
    <n v="4.0650406504065045E-3"/>
    <x v="6"/>
    <n v="2.617801047120419E-3"/>
    <n v="2.0283975659229209E-3"/>
  </r>
  <r>
    <n v="1742"/>
    <x v="566"/>
    <x v="6"/>
    <x v="1"/>
    <n v="14"/>
    <x v="7"/>
    <x v="6"/>
    <x v="0"/>
    <x v="1"/>
    <n v="289"/>
    <n v="9"/>
    <n v="2601"/>
    <n v="4.11522633744856E-3"/>
    <x v="7"/>
    <n v="2.617801047120419E-3"/>
    <n v="2.0242914979757085E-3"/>
  </r>
  <r>
    <n v="1743"/>
    <x v="566"/>
    <x v="6"/>
    <x v="1"/>
    <n v="19"/>
    <x v="13"/>
    <x v="4"/>
    <x v="3"/>
    <x v="3"/>
    <n v="69"/>
    <n v="2"/>
    <n v="138"/>
    <n v="4.048582995951417E-3"/>
    <x v="10"/>
    <n v="2.6041666666666665E-3"/>
    <n v="2.0283975659229209E-3"/>
  </r>
  <r>
    <n v="1744"/>
    <x v="566"/>
    <x v="6"/>
    <x v="1"/>
    <n v="9"/>
    <x v="2"/>
    <x v="2"/>
    <x v="2"/>
    <x v="3"/>
    <n v="69"/>
    <n v="4"/>
    <n v="276"/>
    <n v="4.4843049327354259E-3"/>
    <x v="2"/>
    <n v="2.6041666666666665E-3"/>
    <n v="2.008032128514056E-3"/>
  </r>
  <r>
    <n v="1745"/>
    <x v="566"/>
    <x v="6"/>
    <x v="1"/>
    <n v="9"/>
    <x v="2"/>
    <x v="5"/>
    <x v="2"/>
    <x v="0"/>
    <n v="199"/>
    <n v="5"/>
    <n v="995"/>
    <n v="3.6363636363636364E-3"/>
    <x v="2"/>
    <n v="2.3809523809523812E-3"/>
    <n v="2.008032128514056E-3"/>
  </r>
  <r>
    <n v="1746"/>
    <x v="567"/>
    <x v="6"/>
    <x v="1"/>
    <n v="9"/>
    <x v="2"/>
    <x v="5"/>
    <x v="2"/>
    <x v="3"/>
    <n v="69"/>
    <n v="4"/>
    <n v="276"/>
    <n v="3.6363636363636364E-3"/>
    <x v="2"/>
    <n v="2.6041666666666665E-3"/>
    <n v="2.008032128514056E-3"/>
  </r>
  <r>
    <n v="1747"/>
    <x v="567"/>
    <x v="6"/>
    <x v="1"/>
    <n v="6"/>
    <x v="11"/>
    <x v="5"/>
    <x v="2"/>
    <x v="0"/>
    <n v="199"/>
    <n v="0"/>
    <n v="0"/>
    <n v="3.6363636363636364E-3"/>
    <x v="8"/>
    <n v="2.3809523809523812E-3"/>
    <n v="2.008032128514056E-3"/>
  </r>
  <r>
    <n v="1748"/>
    <x v="567"/>
    <x v="6"/>
    <x v="1"/>
    <n v="11"/>
    <x v="0"/>
    <x v="6"/>
    <x v="0"/>
    <x v="3"/>
    <n v="69"/>
    <n v="0"/>
    <n v="0"/>
    <n v="4.11522633744856E-3"/>
    <x v="0"/>
    <n v="2.6041666666666665E-3"/>
    <n v="2.0242914979757085E-3"/>
  </r>
  <r>
    <n v="1749"/>
    <x v="568"/>
    <x v="6"/>
    <x v="1"/>
    <n v="2"/>
    <x v="18"/>
    <x v="7"/>
    <x v="1"/>
    <x v="4"/>
    <n v="399"/>
    <n v="9"/>
    <n v="3591"/>
    <n v="4.048582995951417E-3"/>
    <x v="2"/>
    <n v="2.4630541871921183E-3"/>
    <n v="1.9417475728155339E-3"/>
  </r>
  <r>
    <n v="1750"/>
    <x v="569"/>
    <x v="6"/>
    <x v="1"/>
    <n v="19"/>
    <x v="13"/>
    <x v="4"/>
    <x v="3"/>
    <x v="3"/>
    <n v="69"/>
    <n v="1"/>
    <n v="69"/>
    <n v="4.048582995951417E-3"/>
    <x v="10"/>
    <n v="2.6041666666666665E-3"/>
    <n v="2.0283975659229209E-3"/>
  </r>
  <r>
    <n v="1751"/>
    <x v="570"/>
    <x v="6"/>
    <x v="1"/>
    <n v="15"/>
    <x v="19"/>
    <x v="0"/>
    <x v="0"/>
    <x v="3"/>
    <n v="69"/>
    <n v="4"/>
    <n v="276"/>
    <n v="3.9840637450199202E-3"/>
    <x v="1"/>
    <n v="2.6041666666666665E-3"/>
    <n v="2.0242914979757085E-3"/>
  </r>
  <r>
    <n v="1752"/>
    <x v="570"/>
    <x v="6"/>
    <x v="1"/>
    <n v="6"/>
    <x v="11"/>
    <x v="2"/>
    <x v="2"/>
    <x v="1"/>
    <n v="289"/>
    <n v="7"/>
    <n v="2023"/>
    <n v="4.4843049327354259E-3"/>
    <x v="8"/>
    <n v="2.617801047120419E-3"/>
    <n v="2.008032128514056E-3"/>
  </r>
  <r>
    <n v="1753"/>
    <x v="570"/>
    <x v="6"/>
    <x v="1"/>
    <n v="12"/>
    <x v="16"/>
    <x v="6"/>
    <x v="0"/>
    <x v="3"/>
    <n v="69"/>
    <n v="8"/>
    <n v="552"/>
    <n v="4.11522633744856E-3"/>
    <x v="13"/>
    <n v="2.6041666666666665E-3"/>
    <n v="2.0242914979757085E-3"/>
  </r>
  <r>
    <n v="1754"/>
    <x v="570"/>
    <x v="6"/>
    <x v="1"/>
    <n v="2"/>
    <x v="18"/>
    <x v="7"/>
    <x v="1"/>
    <x v="3"/>
    <n v="69"/>
    <n v="9"/>
    <n v="621"/>
    <n v="4.048582995951417E-3"/>
    <x v="2"/>
    <n v="2.6041666666666665E-3"/>
    <n v="1.9417475728155339E-3"/>
  </r>
  <r>
    <n v="1755"/>
    <x v="570"/>
    <x v="6"/>
    <x v="1"/>
    <n v="15"/>
    <x v="19"/>
    <x v="6"/>
    <x v="0"/>
    <x v="1"/>
    <n v="289"/>
    <n v="4"/>
    <n v="1156"/>
    <n v="4.11522633744856E-3"/>
    <x v="1"/>
    <n v="2.617801047120419E-3"/>
    <n v="2.0242914979757085E-3"/>
  </r>
  <r>
    <n v="1756"/>
    <x v="570"/>
    <x v="6"/>
    <x v="1"/>
    <n v="2"/>
    <x v="18"/>
    <x v="1"/>
    <x v="1"/>
    <x v="4"/>
    <n v="399"/>
    <n v="9"/>
    <n v="3591"/>
    <n v="3.7313432835820895E-3"/>
    <x v="2"/>
    <n v="2.4630541871921183E-3"/>
    <n v="1.9417475728155339E-3"/>
  </r>
  <r>
    <n v="1757"/>
    <x v="570"/>
    <x v="6"/>
    <x v="1"/>
    <n v="4"/>
    <x v="12"/>
    <x v="1"/>
    <x v="1"/>
    <x v="1"/>
    <n v="289"/>
    <n v="2"/>
    <n v="578"/>
    <n v="3.7313432835820895E-3"/>
    <x v="9"/>
    <n v="2.617801047120419E-3"/>
    <n v="1.9417475728155339E-3"/>
  </r>
  <r>
    <n v="1758"/>
    <x v="570"/>
    <x v="6"/>
    <x v="1"/>
    <n v="5"/>
    <x v="15"/>
    <x v="7"/>
    <x v="1"/>
    <x v="3"/>
    <n v="69"/>
    <n v="9"/>
    <n v="621"/>
    <n v="4.048582995951417E-3"/>
    <x v="12"/>
    <n v="2.6041666666666665E-3"/>
    <n v="1.9417475728155339E-3"/>
  </r>
  <r>
    <n v="1759"/>
    <x v="571"/>
    <x v="6"/>
    <x v="1"/>
    <n v="18"/>
    <x v="3"/>
    <x v="4"/>
    <x v="3"/>
    <x v="2"/>
    <n v="159"/>
    <n v="5"/>
    <n v="795"/>
    <n v="4.048582995951417E-3"/>
    <x v="3"/>
    <n v="2.4509803921568627E-3"/>
    <n v="2.0283975659229209E-3"/>
  </r>
  <r>
    <n v="1760"/>
    <x v="572"/>
    <x v="6"/>
    <x v="1"/>
    <n v="18"/>
    <x v="3"/>
    <x v="3"/>
    <x v="3"/>
    <x v="0"/>
    <n v="199"/>
    <n v="0"/>
    <n v="0"/>
    <n v="4.0650406504065045E-3"/>
    <x v="3"/>
    <n v="2.3809523809523812E-3"/>
    <n v="2.0283975659229209E-3"/>
  </r>
  <r>
    <n v="1761"/>
    <x v="573"/>
    <x v="6"/>
    <x v="1"/>
    <n v="11"/>
    <x v="0"/>
    <x v="0"/>
    <x v="0"/>
    <x v="0"/>
    <n v="199"/>
    <n v="4"/>
    <n v="796"/>
    <n v="3.9840637450199202E-3"/>
    <x v="0"/>
    <n v="2.3809523809523812E-3"/>
    <n v="2.0242914979757085E-3"/>
  </r>
  <r>
    <n v="1762"/>
    <x v="573"/>
    <x v="6"/>
    <x v="1"/>
    <n v="19"/>
    <x v="13"/>
    <x v="3"/>
    <x v="3"/>
    <x v="3"/>
    <n v="69"/>
    <n v="8"/>
    <n v="552"/>
    <n v="4.0650406504065045E-3"/>
    <x v="10"/>
    <n v="2.6041666666666665E-3"/>
    <n v="2.0283975659229209E-3"/>
  </r>
  <r>
    <n v="1763"/>
    <x v="574"/>
    <x v="6"/>
    <x v="1"/>
    <n v="2"/>
    <x v="18"/>
    <x v="1"/>
    <x v="1"/>
    <x v="0"/>
    <n v="199"/>
    <n v="7"/>
    <n v="1393"/>
    <n v="3.7313432835820895E-3"/>
    <x v="2"/>
    <n v="2.3809523809523812E-3"/>
    <n v="1.9417475728155339E-3"/>
  </r>
  <r>
    <n v="1764"/>
    <x v="574"/>
    <x v="6"/>
    <x v="1"/>
    <n v="9"/>
    <x v="2"/>
    <x v="2"/>
    <x v="2"/>
    <x v="3"/>
    <n v="69"/>
    <n v="2"/>
    <n v="138"/>
    <n v="4.4843049327354259E-3"/>
    <x v="2"/>
    <n v="2.6041666666666665E-3"/>
    <n v="2.008032128514056E-3"/>
  </r>
  <r>
    <n v="1765"/>
    <x v="575"/>
    <x v="6"/>
    <x v="1"/>
    <n v="9"/>
    <x v="2"/>
    <x v="5"/>
    <x v="2"/>
    <x v="0"/>
    <n v="199"/>
    <n v="3"/>
    <n v="597"/>
    <n v="3.6363636363636364E-3"/>
    <x v="2"/>
    <n v="2.3809523809523812E-3"/>
    <n v="2.008032128514056E-3"/>
  </r>
  <r>
    <n v="1766"/>
    <x v="576"/>
    <x v="6"/>
    <x v="1"/>
    <n v="13"/>
    <x v="5"/>
    <x v="0"/>
    <x v="0"/>
    <x v="4"/>
    <n v="399"/>
    <n v="8"/>
    <n v="3192"/>
    <n v="3.9840637450199202E-3"/>
    <x v="5"/>
    <n v="2.4630541871921183E-3"/>
    <n v="2.0242914979757085E-3"/>
  </r>
  <r>
    <n v="1767"/>
    <x v="576"/>
    <x v="6"/>
    <x v="1"/>
    <n v="6"/>
    <x v="11"/>
    <x v="2"/>
    <x v="2"/>
    <x v="4"/>
    <n v="399"/>
    <n v="9"/>
    <n v="3591"/>
    <n v="4.4843049327354259E-3"/>
    <x v="8"/>
    <n v="2.4630541871921183E-3"/>
    <n v="2.008032128514056E-3"/>
  </r>
  <r>
    <n v="1768"/>
    <x v="577"/>
    <x v="7"/>
    <x v="1"/>
    <n v="15"/>
    <x v="19"/>
    <x v="6"/>
    <x v="0"/>
    <x v="2"/>
    <n v="159"/>
    <n v="1"/>
    <n v="159"/>
    <n v="4.11522633744856E-3"/>
    <x v="1"/>
    <n v="2.4509803921568627E-3"/>
    <n v="2.0242914979757085E-3"/>
  </r>
  <r>
    <n v="1769"/>
    <x v="578"/>
    <x v="7"/>
    <x v="1"/>
    <n v="6"/>
    <x v="11"/>
    <x v="5"/>
    <x v="2"/>
    <x v="4"/>
    <n v="399"/>
    <n v="2"/>
    <n v="798"/>
    <n v="3.6363636363636364E-3"/>
    <x v="8"/>
    <n v="2.4630541871921183E-3"/>
    <n v="2.008032128514056E-3"/>
  </r>
  <r>
    <n v="1770"/>
    <x v="579"/>
    <x v="7"/>
    <x v="1"/>
    <n v="1"/>
    <x v="1"/>
    <x v="7"/>
    <x v="1"/>
    <x v="2"/>
    <n v="159"/>
    <n v="8"/>
    <n v="1272"/>
    <n v="4.048582995951417E-3"/>
    <x v="1"/>
    <n v="2.4509803921568627E-3"/>
    <n v="1.9417475728155339E-3"/>
  </r>
  <r>
    <n v="1771"/>
    <x v="579"/>
    <x v="7"/>
    <x v="1"/>
    <n v="4"/>
    <x v="12"/>
    <x v="1"/>
    <x v="1"/>
    <x v="0"/>
    <n v="199"/>
    <n v="7"/>
    <n v="1393"/>
    <n v="3.7313432835820895E-3"/>
    <x v="9"/>
    <n v="2.3809523809523812E-3"/>
    <n v="1.9417475728155339E-3"/>
  </r>
  <r>
    <n v="1772"/>
    <x v="580"/>
    <x v="7"/>
    <x v="1"/>
    <n v="18"/>
    <x v="3"/>
    <x v="4"/>
    <x v="3"/>
    <x v="0"/>
    <n v="199"/>
    <n v="8"/>
    <n v="1592"/>
    <n v="4.048582995951417E-3"/>
    <x v="3"/>
    <n v="2.3809523809523812E-3"/>
    <n v="2.0283975659229209E-3"/>
  </r>
  <r>
    <n v="1773"/>
    <x v="580"/>
    <x v="7"/>
    <x v="1"/>
    <n v="5"/>
    <x v="15"/>
    <x v="1"/>
    <x v="1"/>
    <x v="0"/>
    <n v="199"/>
    <n v="2"/>
    <n v="398"/>
    <n v="3.7313432835820895E-3"/>
    <x v="12"/>
    <n v="2.3809523809523812E-3"/>
    <n v="1.9417475728155339E-3"/>
  </r>
  <r>
    <n v="1774"/>
    <x v="580"/>
    <x v="7"/>
    <x v="1"/>
    <n v="8"/>
    <x v="10"/>
    <x v="5"/>
    <x v="2"/>
    <x v="0"/>
    <n v="199"/>
    <n v="1"/>
    <n v="199"/>
    <n v="3.6363636363636364E-3"/>
    <x v="9"/>
    <n v="2.3809523809523812E-3"/>
    <n v="2.008032128514056E-3"/>
  </r>
  <r>
    <n v="1775"/>
    <x v="580"/>
    <x v="7"/>
    <x v="1"/>
    <n v="7"/>
    <x v="17"/>
    <x v="5"/>
    <x v="2"/>
    <x v="3"/>
    <n v="69"/>
    <n v="9"/>
    <n v="621"/>
    <n v="3.6363636363636364E-3"/>
    <x v="14"/>
    <n v="2.6041666666666665E-3"/>
    <n v="2.008032128514056E-3"/>
  </r>
  <r>
    <n v="1776"/>
    <x v="581"/>
    <x v="7"/>
    <x v="1"/>
    <n v="2"/>
    <x v="18"/>
    <x v="1"/>
    <x v="1"/>
    <x v="1"/>
    <n v="289"/>
    <n v="8"/>
    <n v="2312"/>
    <n v="3.7313432835820895E-3"/>
    <x v="2"/>
    <n v="2.617801047120419E-3"/>
    <n v="1.9417475728155339E-3"/>
  </r>
  <r>
    <n v="1777"/>
    <x v="582"/>
    <x v="7"/>
    <x v="1"/>
    <n v="7"/>
    <x v="17"/>
    <x v="2"/>
    <x v="2"/>
    <x v="4"/>
    <n v="399"/>
    <n v="6"/>
    <n v="2394"/>
    <n v="4.4843049327354259E-3"/>
    <x v="14"/>
    <n v="2.4630541871921183E-3"/>
    <n v="2.008032128514056E-3"/>
  </r>
  <r>
    <n v="1778"/>
    <x v="583"/>
    <x v="7"/>
    <x v="1"/>
    <n v="2"/>
    <x v="18"/>
    <x v="1"/>
    <x v="1"/>
    <x v="2"/>
    <n v="159"/>
    <n v="6"/>
    <n v="954"/>
    <n v="3.7313432835820895E-3"/>
    <x v="2"/>
    <n v="2.4509803921568627E-3"/>
    <n v="1.9417475728155339E-3"/>
  </r>
  <r>
    <n v="1779"/>
    <x v="583"/>
    <x v="7"/>
    <x v="1"/>
    <n v="10"/>
    <x v="14"/>
    <x v="2"/>
    <x v="2"/>
    <x v="2"/>
    <n v="159"/>
    <n v="3"/>
    <n v="477"/>
    <n v="4.4843049327354259E-3"/>
    <x v="11"/>
    <n v="2.4509803921568627E-3"/>
    <n v="2.008032128514056E-3"/>
  </r>
  <r>
    <n v="1780"/>
    <x v="583"/>
    <x v="7"/>
    <x v="1"/>
    <n v="18"/>
    <x v="3"/>
    <x v="4"/>
    <x v="3"/>
    <x v="1"/>
    <n v="289"/>
    <n v="0"/>
    <n v="0"/>
    <n v="4.048582995951417E-3"/>
    <x v="3"/>
    <n v="2.617801047120419E-3"/>
    <n v="2.0283975659229209E-3"/>
  </r>
  <r>
    <n v="1781"/>
    <x v="583"/>
    <x v="7"/>
    <x v="1"/>
    <n v="19"/>
    <x v="13"/>
    <x v="3"/>
    <x v="3"/>
    <x v="1"/>
    <n v="289"/>
    <n v="8"/>
    <n v="2312"/>
    <n v="4.0650406504065045E-3"/>
    <x v="10"/>
    <n v="2.617801047120419E-3"/>
    <n v="2.0283975659229209E-3"/>
  </r>
  <r>
    <n v="1782"/>
    <x v="584"/>
    <x v="7"/>
    <x v="1"/>
    <n v="13"/>
    <x v="5"/>
    <x v="0"/>
    <x v="0"/>
    <x v="0"/>
    <n v="199"/>
    <n v="3"/>
    <n v="597"/>
    <n v="3.9840637450199202E-3"/>
    <x v="5"/>
    <n v="2.3809523809523812E-3"/>
    <n v="2.0242914979757085E-3"/>
  </r>
  <r>
    <n v="1783"/>
    <x v="584"/>
    <x v="7"/>
    <x v="1"/>
    <n v="5"/>
    <x v="15"/>
    <x v="1"/>
    <x v="1"/>
    <x v="4"/>
    <n v="399"/>
    <n v="1"/>
    <n v="399"/>
    <n v="3.7313432835820895E-3"/>
    <x v="12"/>
    <n v="2.4630541871921183E-3"/>
    <n v="1.9417475728155339E-3"/>
  </r>
  <r>
    <n v="1784"/>
    <x v="584"/>
    <x v="7"/>
    <x v="1"/>
    <n v="14"/>
    <x v="7"/>
    <x v="0"/>
    <x v="0"/>
    <x v="2"/>
    <n v="159"/>
    <n v="1"/>
    <n v="159"/>
    <n v="3.9840637450199202E-3"/>
    <x v="7"/>
    <n v="2.4509803921568627E-3"/>
    <n v="2.0242914979757085E-3"/>
  </r>
  <r>
    <n v="1785"/>
    <x v="584"/>
    <x v="7"/>
    <x v="1"/>
    <n v="9"/>
    <x v="2"/>
    <x v="5"/>
    <x v="2"/>
    <x v="3"/>
    <n v="69"/>
    <n v="0"/>
    <n v="0"/>
    <n v="3.6363636363636364E-3"/>
    <x v="2"/>
    <n v="2.6041666666666665E-3"/>
    <n v="2.008032128514056E-3"/>
  </r>
  <r>
    <n v="1786"/>
    <x v="584"/>
    <x v="7"/>
    <x v="1"/>
    <n v="15"/>
    <x v="19"/>
    <x v="0"/>
    <x v="0"/>
    <x v="4"/>
    <n v="399"/>
    <n v="2"/>
    <n v="798"/>
    <n v="3.9840637450199202E-3"/>
    <x v="1"/>
    <n v="2.4630541871921183E-3"/>
    <n v="2.0242914979757085E-3"/>
  </r>
  <r>
    <n v="1787"/>
    <x v="585"/>
    <x v="7"/>
    <x v="1"/>
    <n v="15"/>
    <x v="19"/>
    <x v="6"/>
    <x v="0"/>
    <x v="1"/>
    <n v="289"/>
    <n v="8"/>
    <n v="2312"/>
    <n v="4.11522633744856E-3"/>
    <x v="1"/>
    <n v="2.617801047120419E-3"/>
    <n v="2.0242914979757085E-3"/>
  </r>
  <r>
    <n v="1788"/>
    <x v="585"/>
    <x v="7"/>
    <x v="1"/>
    <n v="11"/>
    <x v="0"/>
    <x v="6"/>
    <x v="0"/>
    <x v="4"/>
    <n v="399"/>
    <n v="5"/>
    <n v="1995"/>
    <n v="4.11522633744856E-3"/>
    <x v="0"/>
    <n v="2.4630541871921183E-3"/>
    <n v="2.0242914979757085E-3"/>
  </r>
  <r>
    <n v="1789"/>
    <x v="586"/>
    <x v="7"/>
    <x v="1"/>
    <n v="4"/>
    <x v="12"/>
    <x v="7"/>
    <x v="1"/>
    <x v="0"/>
    <n v="199"/>
    <n v="9"/>
    <n v="1791"/>
    <n v="4.048582995951417E-3"/>
    <x v="9"/>
    <n v="2.3809523809523812E-3"/>
    <n v="1.9417475728155339E-3"/>
  </r>
  <r>
    <n v="1790"/>
    <x v="586"/>
    <x v="7"/>
    <x v="1"/>
    <n v="14"/>
    <x v="7"/>
    <x v="6"/>
    <x v="0"/>
    <x v="2"/>
    <n v="159"/>
    <n v="8"/>
    <n v="1272"/>
    <n v="4.11522633744856E-3"/>
    <x v="7"/>
    <n v="2.4509803921568627E-3"/>
    <n v="2.0242914979757085E-3"/>
  </r>
  <r>
    <n v="1791"/>
    <x v="587"/>
    <x v="7"/>
    <x v="1"/>
    <n v="17"/>
    <x v="6"/>
    <x v="3"/>
    <x v="3"/>
    <x v="4"/>
    <n v="399"/>
    <n v="8"/>
    <n v="3192"/>
    <n v="4.0650406504065045E-3"/>
    <x v="6"/>
    <n v="2.4630541871921183E-3"/>
    <n v="2.0283975659229209E-3"/>
  </r>
  <r>
    <n v="1792"/>
    <x v="587"/>
    <x v="7"/>
    <x v="1"/>
    <n v="3"/>
    <x v="9"/>
    <x v="1"/>
    <x v="1"/>
    <x v="4"/>
    <n v="399"/>
    <n v="2"/>
    <n v="798"/>
    <n v="3.7313432835820895E-3"/>
    <x v="4"/>
    <n v="2.4630541871921183E-3"/>
    <n v="1.9417475728155339E-3"/>
  </r>
  <r>
    <n v="1793"/>
    <x v="587"/>
    <x v="7"/>
    <x v="1"/>
    <n v="17"/>
    <x v="6"/>
    <x v="4"/>
    <x v="3"/>
    <x v="3"/>
    <n v="69"/>
    <n v="0"/>
    <n v="0"/>
    <n v="4.048582995951417E-3"/>
    <x v="6"/>
    <n v="2.6041666666666665E-3"/>
    <n v="2.0283975659229209E-3"/>
  </r>
  <r>
    <n v="1794"/>
    <x v="587"/>
    <x v="7"/>
    <x v="1"/>
    <n v="2"/>
    <x v="18"/>
    <x v="7"/>
    <x v="1"/>
    <x v="3"/>
    <n v="69"/>
    <n v="9"/>
    <n v="621"/>
    <n v="4.048582995951417E-3"/>
    <x v="2"/>
    <n v="2.6041666666666665E-3"/>
    <n v="1.9417475728155339E-3"/>
  </r>
  <r>
    <n v="1795"/>
    <x v="587"/>
    <x v="7"/>
    <x v="1"/>
    <n v="7"/>
    <x v="17"/>
    <x v="5"/>
    <x v="2"/>
    <x v="3"/>
    <n v="69"/>
    <n v="5"/>
    <n v="345"/>
    <n v="3.6363636363636364E-3"/>
    <x v="14"/>
    <n v="2.6041666666666665E-3"/>
    <n v="2.008032128514056E-3"/>
  </r>
  <r>
    <n v="1796"/>
    <x v="588"/>
    <x v="7"/>
    <x v="1"/>
    <n v="2"/>
    <x v="18"/>
    <x v="7"/>
    <x v="1"/>
    <x v="1"/>
    <n v="289"/>
    <n v="5"/>
    <n v="1445"/>
    <n v="4.048582995951417E-3"/>
    <x v="2"/>
    <n v="2.617801047120419E-3"/>
    <n v="1.9417475728155339E-3"/>
  </r>
  <r>
    <n v="1797"/>
    <x v="588"/>
    <x v="7"/>
    <x v="1"/>
    <n v="10"/>
    <x v="14"/>
    <x v="2"/>
    <x v="2"/>
    <x v="0"/>
    <n v="199"/>
    <n v="2"/>
    <n v="398"/>
    <n v="4.4843049327354259E-3"/>
    <x v="11"/>
    <n v="2.3809523809523812E-3"/>
    <n v="2.008032128514056E-3"/>
  </r>
  <r>
    <n v="1798"/>
    <x v="588"/>
    <x v="7"/>
    <x v="1"/>
    <n v="13"/>
    <x v="5"/>
    <x v="6"/>
    <x v="0"/>
    <x v="1"/>
    <n v="289"/>
    <n v="4"/>
    <n v="1156"/>
    <n v="4.11522633744856E-3"/>
    <x v="5"/>
    <n v="2.617801047120419E-3"/>
    <n v="2.0242914979757085E-3"/>
  </r>
  <r>
    <n v="1799"/>
    <x v="588"/>
    <x v="7"/>
    <x v="1"/>
    <n v="15"/>
    <x v="19"/>
    <x v="0"/>
    <x v="0"/>
    <x v="4"/>
    <n v="399"/>
    <n v="4"/>
    <n v="1596"/>
    <n v="3.9840637450199202E-3"/>
    <x v="1"/>
    <n v="2.4630541871921183E-3"/>
    <n v="2.0242914979757085E-3"/>
  </r>
  <r>
    <n v="1800"/>
    <x v="588"/>
    <x v="7"/>
    <x v="1"/>
    <n v="9"/>
    <x v="2"/>
    <x v="2"/>
    <x v="2"/>
    <x v="0"/>
    <n v="199"/>
    <n v="8"/>
    <n v="1592"/>
    <n v="4.4843049327354259E-3"/>
    <x v="2"/>
    <n v="2.3809523809523812E-3"/>
    <n v="2.008032128514056E-3"/>
  </r>
  <r>
    <n v="1801"/>
    <x v="588"/>
    <x v="7"/>
    <x v="1"/>
    <n v="17"/>
    <x v="6"/>
    <x v="4"/>
    <x v="3"/>
    <x v="4"/>
    <n v="399"/>
    <n v="1"/>
    <n v="399"/>
    <n v="4.048582995951417E-3"/>
    <x v="6"/>
    <n v="2.4630541871921183E-3"/>
    <n v="2.0283975659229209E-3"/>
  </r>
  <r>
    <n v="1802"/>
    <x v="588"/>
    <x v="7"/>
    <x v="1"/>
    <n v="6"/>
    <x v="11"/>
    <x v="5"/>
    <x v="2"/>
    <x v="0"/>
    <n v="199"/>
    <n v="6"/>
    <n v="1194"/>
    <n v="3.6363636363636364E-3"/>
    <x v="8"/>
    <n v="2.3809523809523812E-3"/>
    <n v="2.008032128514056E-3"/>
  </r>
  <r>
    <n v="1803"/>
    <x v="588"/>
    <x v="7"/>
    <x v="1"/>
    <n v="18"/>
    <x v="3"/>
    <x v="3"/>
    <x v="3"/>
    <x v="4"/>
    <n v="399"/>
    <n v="5"/>
    <n v="1995"/>
    <n v="4.0650406504065045E-3"/>
    <x v="3"/>
    <n v="2.4630541871921183E-3"/>
    <n v="2.0283975659229209E-3"/>
  </r>
  <r>
    <n v="1804"/>
    <x v="588"/>
    <x v="7"/>
    <x v="1"/>
    <n v="8"/>
    <x v="10"/>
    <x v="5"/>
    <x v="2"/>
    <x v="0"/>
    <n v="199"/>
    <n v="6"/>
    <n v="1194"/>
    <n v="3.6363636363636364E-3"/>
    <x v="9"/>
    <n v="2.3809523809523812E-3"/>
    <n v="2.008032128514056E-3"/>
  </r>
  <r>
    <n v="1805"/>
    <x v="588"/>
    <x v="7"/>
    <x v="1"/>
    <n v="13"/>
    <x v="5"/>
    <x v="6"/>
    <x v="0"/>
    <x v="2"/>
    <n v="159"/>
    <n v="3"/>
    <n v="477"/>
    <n v="4.11522633744856E-3"/>
    <x v="5"/>
    <n v="2.4509803921568627E-3"/>
    <n v="2.0242914979757085E-3"/>
  </r>
  <r>
    <n v="1806"/>
    <x v="588"/>
    <x v="7"/>
    <x v="1"/>
    <n v="17"/>
    <x v="6"/>
    <x v="4"/>
    <x v="3"/>
    <x v="3"/>
    <n v="69"/>
    <n v="7"/>
    <n v="483"/>
    <n v="4.048582995951417E-3"/>
    <x v="6"/>
    <n v="2.6041666666666665E-3"/>
    <n v="2.0283975659229209E-3"/>
  </r>
  <r>
    <n v="1807"/>
    <x v="588"/>
    <x v="7"/>
    <x v="1"/>
    <n v="4"/>
    <x v="12"/>
    <x v="7"/>
    <x v="1"/>
    <x v="3"/>
    <n v="69"/>
    <n v="3"/>
    <n v="207"/>
    <n v="4.048582995951417E-3"/>
    <x v="9"/>
    <n v="2.6041666666666665E-3"/>
    <n v="1.9417475728155339E-3"/>
  </r>
  <r>
    <n v="1808"/>
    <x v="589"/>
    <x v="7"/>
    <x v="1"/>
    <n v="9"/>
    <x v="2"/>
    <x v="5"/>
    <x v="2"/>
    <x v="0"/>
    <n v="199"/>
    <n v="3"/>
    <n v="597"/>
    <n v="3.6363636363636364E-3"/>
    <x v="2"/>
    <n v="2.3809523809523812E-3"/>
    <n v="2.008032128514056E-3"/>
  </r>
  <r>
    <n v="1809"/>
    <x v="590"/>
    <x v="7"/>
    <x v="1"/>
    <n v="8"/>
    <x v="10"/>
    <x v="2"/>
    <x v="2"/>
    <x v="3"/>
    <n v="69"/>
    <n v="5"/>
    <n v="345"/>
    <n v="4.4843049327354259E-3"/>
    <x v="9"/>
    <n v="2.6041666666666665E-3"/>
    <n v="2.008032128514056E-3"/>
  </r>
  <r>
    <n v="1810"/>
    <x v="590"/>
    <x v="7"/>
    <x v="1"/>
    <n v="3"/>
    <x v="9"/>
    <x v="7"/>
    <x v="1"/>
    <x v="1"/>
    <n v="289"/>
    <n v="3"/>
    <n v="867"/>
    <n v="4.048582995951417E-3"/>
    <x v="4"/>
    <n v="2.617801047120419E-3"/>
    <n v="1.9417475728155339E-3"/>
  </r>
  <r>
    <n v="1811"/>
    <x v="591"/>
    <x v="7"/>
    <x v="1"/>
    <n v="15"/>
    <x v="19"/>
    <x v="6"/>
    <x v="0"/>
    <x v="3"/>
    <n v="69"/>
    <n v="4"/>
    <n v="276"/>
    <n v="4.11522633744856E-3"/>
    <x v="1"/>
    <n v="2.6041666666666665E-3"/>
    <n v="2.0242914979757085E-3"/>
  </r>
  <r>
    <n v="1812"/>
    <x v="591"/>
    <x v="7"/>
    <x v="1"/>
    <n v="11"/>
    <x v="0"/>
    <x v="6"/>
    <x v="0"/>
    <x v="3"/>
    <n v="69"/>
    <n v="8"/>
    <n v="552"/>
    <n v="4.11522633744856E-3"/>
    <x v="0"/>
    <n v="2.6041666666666665E-3"/>
    <n v="2.0242914979757085E-3"/>
  </r>
  <r>
    <n v="1813"/>
    <x v="591"/>
    <x v="7"/>
    <x v="1"/>
    <n v="6"/>
    <x v="11"/>
    <x v="2"/>
    <x v="2"/>
    <x v="2"/>
    <n v="159"/>
    <n v="6"/>
    <n v="954"/>
    <n v="4.4843049327354259E-3"/>
    <x v="8"/>
    <n v="2.4509803921568627E-3"/>
    <n v="2.008032128514056E-3"/>
  </r>
  <r>
    <n v="1814"/>
    <x v="591"/>
    <x v="7"/>
    <x v="1"/>
    <n v="9"/>
    <x v="2"/>
    <x v="2"/>
    <x v="2"/>
    <x v="2"/>
    <n v="159"/>
    <n v="6"/>
    <n v="954"/>
    <n v="4.4843049327354259E-3"/>
    <x v="2"/>
    <n v="2.4509803921568627E-3"/>
    <n v="2.008032128514056E-3"/>
  </r>
  <r>
    <n v="1815"/>
    <x v="592"/>
    <x v="7"/>
    <x v="1"/>
    <n v="5"/>
    <x v="15"/>
    <x v="7"/>
    <x v="1"/>
    <x v="0"/>
    <n v="199"/>
    <n v="2"/>
    <n v="398"/>
    <n v="4.048582995951417E-3"/>
    <x v="12"/>
    <n v="2.3809523809523812E-3"/>
    <n v="1.9417475728155339E-3"/>
  </r>
  <r>
    <n v="1816"/>
    <x v="593"/>
    <x v="7"/>
    <x v="1"/>
    <n v="10"/>
    <x v="14"/>
    <x v="2"/>
    <x v="2"/>
    <x v="2"/>
    <n v="159"/>
    <n v="9"/>
    <n v="1431"/>
    <n v="4.4843049327354259E-3"/>
    <x v="11"/>
    <n v="2.4509803921568627E-3"/>
    <n v="2.008032128514056E-3"/>
  </r>
  <r>
    <n v="1817"/>
    <x v="593"/>
    <x v="7"/>
    <x v="1"/>
    <n v="8"/>
    <x v="10"/>
    <x v="5"/>
    <x v="2"/>
    <x v="3"/>
    <n v="69"/>
    <n v="8"/>
    <n v="552"/>
    <n v="3.6363636363636364E-3"/>
    <x v="9"/>
    <n v="2.6041666666666665E-3"/>
    <n v="2.008032128514056E-3"/>
  </r>
  <r>
    <n v="1818"/>
    <x v="593"/>
    <x v="7"/>
    <x v="1"/>
    <n v="5"/>
    <x v="15"/>
    <x v="1"/>
    <x v="1"/>
    <x v="0"/>
    <n v="199"/>
    <n v="4"/>
    <n v="796"/>
    <n v="3.7313432835820895E-3"/>
    <x v="12"/>
    <n v="2.3809523809523812E-3"/>
    <n v="1.9417475728155339E-3"/>
  </r>
  <r>
    <n v="1819"/>
    <x v="593"/>
    <x v="7"/>
    <x v="1"/>
    <n v="9"/>
    <x v="2"/>
    <x v="2"/>
    <x v="2"/>
    <x v="0"/>
    <n v="199"/>
    <n v="9"/>
    <n v="1791"/>
    <n v="4.4843049327354259E-3"/>
    <x v="2"/>
    <n v="2.3809523809523812E-3"/>
    <n v="2.008032128514056E-3"/>
  </r>
  <r>
    <n v="1820"/>
    <x v="593"/>
    <x v="7"/>
    <x v="1"/>
    <n v="2"/>
    <x v="18"/>
    <x v="1"/>
    <x v="1"/>
    <x v="3"/>
    <n v="69"/>
    <n v="9"/>
    <n v="621"/>
    <n v="3.7313432835820895E-3"/>
    <x v="2"/>
    <n v="2.6041666666666665E-3"/>
    <n v="1.9417475728155339E-3"/>
  </r>
  <r>
    <n v="1821"/>
    <x v="593"/>
    <x v="7"/>
    <x v="1"/>
    <n v="7"/>
    <x v="17"/>
    <x v="5"/>
    <x v="2"/>
    <x v="0"/>
    <n v="199"/>
    <n v="6"/>
    <n v="1194"/>
    <n v="3.6363636363636364E-3"/>
    <x v="14"/>
    <n v="2.3809523809523812E-3"/>
    <n v="2.008032128514056E-3"/>
  </r>
  <r>
    <n v="1822"/>
    <x v="594"/>
    <x v="7"/>
    <x v="1"/>
    <n v="17"/>
    <x v="6"/>
    <x v="3"/>
    <x v="3"/>
    <x v="1"/>
    <n v="289"/>
    <n v="7"/>
    <n v="2023"/>
    <n v="4.0650406504065045E-3"/>
    <x v="6"/>
    <n v="2.617801047120419E-3"/>
    <n v="2.0283975659229209E-3"/>
  </r>
  <r>
    <n v="1823"/>
    <x v="594"/>
    <x v="7"/>
    <x v="1"/>
    <n v="9"/>
    <x v="2"/>
    <x v="2"/>
    <x v="2"/>
    <x v="0"/>
    <n v="199"/>
    <n v="3"/>
    <n v="597"/>
    <n v="4.4843049327354259E-3"/>
    <x v="2"/>
    <n v="2.3809523809523812E-3"/>
    <n v="2.008032128514056E-3"/>
  </r>
  <r>
    <n v="1824"/>
    <x v="594"/>
    <x v="7"/>
    <x v="1"/>
    <n v="15"/>
    <x v="19"/>
    <x v="0"/>
    <x v="0"/>
    <x v="2"/>
    <n v="159"/>
    <n v="3"/>
    <n v="477"/>
    <n v="3.9840637450199202E-3"/>
    <x v="1"/>
    <n v="2.4509803921568627E-3"/>
    <n v="2.0242914979757085E-3"/>
  </r>
  <r>
    <n v="1825"/>
    <x v="595"/>
    <x v="7"/>
    <x v="1"/>
    <n v="11"/>
    <x v="0"/>
    <x v="0"/>
    <x v="0"/>
    <x v="0"/>
    <n v="199"/>
    <n v="5"/>
    <n v="995"/>
    <n v="3.9840637450199202E-3"/>
    <x v="0"/>
    <n v="2.3809523809523812E-3"/>
    <n v="2.0242914979757085E-3"/>
  </r>
  <r>
    <n v="1826"/>
    <x v="595"/>
    <x v="7"/>
    <x v="1"/>
    <n v="18"/>
    <x v="3"/>
    <x v="4"/>
    <x v="3"/>
    <x v="1"/>
    <n v="289"/>
    <n v="4"/>
    <n v="1156"/>
    <n v="4.048582995951417E-3"/>
    <x v="3"/>
    <n v="2.617801047120419E-3"/>
    <n v="2.0283975659229209E-3"/>
  </r>
  <r>
    <n v="1827"/>
    <x v="595"/>
    <x v="7"/>
    <x v="1"/>
    <n v="2"/>
    <x v="18"/>
    <x v="1"/>
    <x v="1"/>
    <x v="1"/>
    <n v="289"/>
    <n v="2"/>
    <n v="578"/>
    <n v="3.7313432835820895E-3"/>
    <x v="2"/>
    <n v="2.617801047120419E-3"/>
    <n v="1.9417475728155339E-3"/>
  </r>
  <r>
    <n v="1828"/>
    <x v="595"/>
    <x v="7"/>
    <x v="1"/>
    <n v="18"/>
    <x v="3"/>
    <x v="4"/>
    <x v="3"/>
    <x v="3"/>
    <n v="69"/>
    <n v="6"/>
    <n v="414"/>
    <n v="4.048582995951417E-3"/>
    <x v="3"/>
    <n v="2.6041666666666665E-3"/>
    <n v="2.0283975659229209E-3"/>
  </r>
  <r>
    <n v="1829"/>
    <x v="595"/>
    <x v="7"/>
    <x v="1"/>
    <n v="13"/>
    <x v="5"/>
    <x v="6"/>
    <x v="0"/>
    <x v="3"/>
    <n v="69"/>
    <n v="4"/>
    <n v="276"/>
    <n v="4.11522633744856E-3"/>
    <x v="5"/>
    <n v="2.6041666666666665E-3"/>
    <n v="2.0242914979757085E-3"/>
  </r>
  <r>
    <n v="1830"/>
    <x v="596"/>
    <x v="7"/>
    <x v="1"/>
    <n v="5"/>
    <x v="15"/>
    <x v="1"/>
    <x v="1"/>
    <x v="1"/>
    <n v="289"/>
    <n v="2"/>
    <n v="578"/>
    <n v="3.7313432835820895E-3"/>
    <x v="12"/>
    <n v="2.617801047120419E-3"/>
    <n v="1.9417475728155339E-3"/>
  </r>
  <r>
    <n v="1831"/>
    <x v="597"/>
    <x v="7"/>
    <x v="1"/>
    <n v="8"/>
    <x v="10"/>
    <x v="2"/>
    <x v="2"/>
    <x v="0"/>
    <n v="199"/>
    <n v="3"/>
    <n v="597"/>
    <n v="4.4843049327354259E-3"/>
    <x v="9"/>
    <n v="2.3809523809523812E-3"/>
    <n v="2.008032128514056E-3"/>
  </r>
  <r>
    <n v="1832"/>
    <x v="597"/>
    <x v="7"/>
    <x v="1"/>
    <n v="14"/>
    <x v="7"/>
    <x v="6"/>
    <x v="0"/>
    <x v="2"/>
    <n v="159"/>
    <n v="1"/>
    <n v="159"/>
    <n v="4.11522633744856E-3"/>
    <x v="7"/>
    <n v="2.4509803921568627E-3"/>
    <n v="2.0242914979757085E-3"/>
  </r>
  <r>
    <n v="1833"/>
    <x v="597"/>
    <x v="7"/>
    <x v="1"/>
    <n v="8"/>
    <x v="10"/>
    <x v="5"/>
    <x v="2"/>
    <x v="3"/>
    <n v="69"/>
    <n v="5"/>
    <n v="345"/>
    <n v="3.6363636363636364E-3"/>
    <x v="9"/>
    <n v="2.6041666666666665E-3"/>
    <n v="2.008032128514056E-3"/>
  </r>
  <r>
    <n v="1834"/>
    <x v="597"/>
    <x v="7"/>
    <x v="1"/>
    <n v="5"/>
    <x v="15"/>
    <x v="7"/>
    <x v="1"/>
    <x v="0"/>
    <n v="199"/>
    <n v="7"/>
    <n v="1393"/>
    <n v="4.048582995951417E-3"/>
    <x v="12"/>
    <n v="2.3809523809523812E-3"/>
    <n v="1.9417475728155339E-3"/>
  </r>
  <r>
    <n v="1835"/>
    <x v="597"/>
    <x v="7"/>
    <x v="1"/>
    <n v="5"/>
    <x v="15"/>
    <x v="7"/>
    <x v="1"/>
    <x v="1"/>
    <n v="289"/>
    <n v="3"/>
    <n v="867"/>
    <n v="4.048582995951417E-3"/>
    <x v="12"/>
    <n v="2.617801047120419E-3"/>
    <n v="1.9417475728155339E-3"/>
  </r>
  <r>
    <n v="1836"/>
    <x v="597"/>
    <x v="7"/>
    <x v="1"/>
    <n v="9"/>
    <x v="2"/>
    <x v="5"/>
    <x v="2"/>
    <x v="0"/>
    <n v="199"/>
    <n v="5"/>
    <n v="995"/>
    <n v="3.6363636363636364E-3"/>
    <x v="2"/>
    <n v="2.3809523809523812E-3"/>
    <n v="2.008032128514056E-3"/>
  </r>
  <r>
    <n v="1837"/>
    <x v="598"/>
    <x v="7"/>
    <x v="1"/>
    <n v="6"/>
    <x v="11"/>
    <x v="2"/>
    <x v="2"/>
    <x v="3"/>
    <n v="69"/>
    <n v="3"/>
    <n v="207"/>
    <n v="4.4843049327354259E-3"/>
    <x v="8"/>
    <n v="2.6041666666666665E-3"/>
    <n v="2.008032128514056E-3"/>
  </r>
  <r>
    <n v="1838"/>
    <x v="598"/>
    <x v="7"/>
    <x v="1"/>
    <n v="20"/>
    <x v="8"/>
    <x v="4"/>
    <x v="3"/>
    <x v="4"/>
    <n v="399"/>
    <n v="9"/>
    <n v="3591"/>
    <n v="4.048582995951417E-3"/>
    <x v="8"/>
    <n v="2.4630541871921183E-3"/>
    <n v="2.0283975659229209E-3"/>
  </r>
  <r>
    <n v="1839"/>
    <x v="598"/>
    <x v="7"/>
    <x v="1"/>
    <n v="19"/>
    <x v="13"/>
    <x v="3"/>
    <x v="3"/>
    <x v="1"/>
    <n v="289"/>
    <n v="5"/>
    <n v="1445"/>
    <n v="4.0650406504065045E-3"/>
    <x v="10"/>
    <n v="2.617801047120419E-3"/>
    <n v="2.0283975659229209E-3"/>
  </r>
  <r>
    <n v="1840"/>
    <x v="598"/>
    <x v="7"/>
    <x v="1"/>
    <n v="17"/>
    <x v="6"/>
    <x v="4"/>
    <x v="3"/>
    <x v="0"/>
    <n v="199"/>
    <n v="5"/>
    <n v="995"/>
    <n v="4.048582995951417E-3"/>
    <x v="6"/>
    <n v="2.3809523809523812E-3"/>
    <n v="2.0283975659229209E-3"/>
  </r>
  <r>
    <n v="1841"/>
    <x v="598"/>
    <x v="7"/>
    <x v="1"/>
    <n v="3"/>
    <x v="9"/>
    <x v="7"/>
    <x v="1"/>
    <x v="0"/>
    <n v="199"/>
    <n v="4"/>
    <n v="796"/>
    <n v="4.048582995951417E-3"/>
    <x v="4"/>
    <n v="2.3809523809523812E-3"/>
    <n v="1.9417475728155339E-3"/>
  </r>
  <r>
    <n v="1842"/>
    <x v="598"/>
    <x v="7"/>
    <x v="1"/>
    <n v="2"/>
    <x v="18"/>
    <x v="1"/>
    <x v="1"/>
    <x v="2"/>
    <n v="159"/>
    <n v="3"/>
    <n v="477"/>
    <n v="3.7313432835820895E-3"/>
    <x v="2"/>
    <n v="2.4509803921568627E-3"/>
    <n v="1.9417475728155339E-3"/>
  </r>
  <r>
    <n v="1843"/>
    <x v="598"/>
    <x v="7"/>
    <x v="1"/>
    <n v="20"/>
    <x v="8"/>
    <x v="3"/>
    <x v="3"/>
    <x v="0"/>
    <n v="199"/>
    <n v="1"/>
    <n v="199"/>
    <n v="4.0650406504065045E-3"/>
    <x v="8"/>
    <n v="2.3809523809523812E-3"/>
    <n v="2.0283975659229209E-3"/>
  </r>
  <r>
    <n v="1844"/>
    <x v="598"/>
    <x v="7"/>
    <x v="1"/>
    <n v="5"/>
    <x v="15"/>
    <x v="1"/>
    <x v="1"/>
    <x v="0"/>
    <n v="199"/>
    <n v="4"/>
    <n v="796"/>
    <n v="3.7313432835820895E-3"/>
    <x v="12"/>
    <n v="2.3809523809523812E-3"/>
    <n v="1.9417475728155339E-3"/>
  </r>
  <r>
    <n v="1845"/>
    <x v="598"/>
    <x v="7"/>
    <x v="1"/>
    <n v="5"/>
    <x v="15"/>
    <x v="7"/>
    <x v="1"/>
    <x v="2"/>
    <n v="159"/>
    <n v="2"/>
    <n v="318"/>
    <n v="4.048582995951417E-3"/>
    <x v="12"/>
    <n v="2.4509803921568627E-3"/>
    <n v="1.9417475728155339E-3"/>
  </r>
  <r>
    <n v="1846"/>
    <x v="599"/>
    <x v="7"/>
    <x v="1"/>
    <n v="7"/>
    <x v="17"/>
    <x v="2"/>
    <x v="2"/>
    <x v="2"/>
    <n v="159"/>
    <n v="1"/>
    <n v="159"/>
    <n v="4.4843049327354259E-3"/>
    <x v="14"/>
    <n v="2.4509803921568627E-3"/>
    <n v="2.008032128514056E-3"/>
  </r>
  <r>
    <n v="1847"/>
    <x v="599"/>
    <x v="7"/>
    <x v="1"/>
    <n v="2"/>
    <x v="18"/>
    <x v="1"/>
    <x v="1"/>
    <x v="2"/>
    <n v="159"/>
    <n v="6"/>
    <n v="954"/>
    <n v="3.7313432835820895E-3"/>
    <x v="2"/>
    <n v="2.4509803921568627E-3"/>
    <n v="1.9417475728155339E-3"/>
  </r>
  <r>
    <n v="1848"/>
    <x v="600"/>
    <x v="7"/>
    <x v="1"/>
    <n v="1"/>
    <x v="1"/>
    <x v="7"/>
    <x v="1"/>
    <x v="3"/>
    <n v="69"/>
    <n v="5"/>
    <n v="345"/>
    <n v="4.048582995951417E-3"/>
    <x v="1"/>
    <n v="2.6041666666666665E-3"/>
    <n v="1.9417475728155339E-3"/>
  </r>
  <r>
    <n v="1849"/>
    <x v="600"/>
    <x v="7"/>
    <x v="1"/>
    <n v="4"/>
    <x v="12"/>
    <x v="1"/>
    <x v="1"/>
    <x v="4"/>
    <n v="399"/>
    <n v="7"/>
    <n v="2793"/>
    <n v="3.7313432835820895E-3"/>
    <x v="9"/>
    <n v="2.4630541871921183E-3"/>
    <n v="1.9417475728155339E-3"/>
  </r>
  <r>
    <n v="1850"/>
    <x v="601"/>
    <x v="7"/>
    <x v="1"/>
    <n v="4"/>
    <x v="12"/>
    <x v="7"/>
    <x v="1"/>
    <x v="2"/>
    <n v="159"/>
    <n v="1"/>
    <n v="159"/>
    <n v="4.048582995951417E-3"/>
    <x v="9"/>
    <n v="2.4509803921568627E-3"/>
    <n v="1.9417475728155339E-3"/>
  </r>
  <r>
    <n v="1851"/>
    <x v="602"/>
    <x v="7"/>
    <x v="1"/>
    <n v="14"/>
    <x v="7"/>
    <x v="6"/>
    <x v="0"/>
    <x v="3"/>
    <n v="69"/>
    <n v="2"/>
    <n v="138"/>
    <n v="4.11522633744856E-3"/>
    <x v="7"/>
    <n v="2.6041666666666665E-3"/>
    <n v="2.0242914979757085E-3"/>
  </r>
  <r>
    <n v="1852"/>
    <x v="603"/>
    <x v="7"/>
    <x v="1"/>
    <n v="11"/>
    <x v="0"/>
    <x v="0"/>
    <x v="0"/>
    <x v="3"/>
    <n v="69"/>
    <n v="9"/>
    <n v="621"/>
    <n v="3.9840637450199202E-3"/>
    <x v="0"/>
    <n v="2.6041666666666665E-3"/>
    <n v="2.0242914979757085E-3"/>
  </r>
  <r>
    <n v="1853"/>
    <x v="604"/>
    <x v="7"/>
    <x v="1"/>
    <n v="16"/>
    <x v="4"/>
    <x v="4"/>
    <x v="3"/>
    <x v="3"/>
    <n v="69"/>
    <n v="2"/>
    <n v="138"/>
    <n v="4.048582995951417E-3"/>
    <x v="4"/>
    <n v="2.6041666666666665E-3"/>
    <n v="2.0283975659229209E-3"/>
  </r>
  <r>
    <n v="1854"/>
    <x v="605"/>
    <x v="7"/>
    <x v="1"/>
    <n v="16"/>
    <x v="4"/>
    <x v="3"/>
    <x v="3"/>
    <x v="2"/>
    <n v="159"/>
    <n v="8"/>
    <n v="1272"/>
    <n v="4.0650406504065045E-3"/>
    <x v="4"/>
    <n v="2.4509803921568627E-3"/>
    <n v="2.0283975659229209E-3"/>
  </r>
  <r>
    <n v="1855"/>
    <x v="605"/>
    <x v="7"/>
    <x v="1"/>
    <n v="4"/>
    <x v="12"/>
    <x v="7"/>
    <x v="1"/>
    <x v="2"/>
    <n v="159"/>
    <n v="0"/>
    <n v="0"/>
    <n v="4.048582995951417E-3"/>
    <x v="9"/>
    <n v="2.4509803921568627E-3"/>
    <n v="1.9417475728155339E-3"/>
  </r>
  <r>
    <n v="1856"/>
    <x v="606"/>
    <x v="7"/>
    <x v="1"/>
    <n v="19"/>
    <x v="13"/>
    <x v="4"/>
    <x v="3"/>
    <x v="2"/>
    <n v="159"/>
    <n v="7"/>
    <n v="1113"/>
    <n v="4.048582995951417E-3"/>
    <x v="10"/>
    <n v="2.4509803921568627E-3"/>
    <n v="2.0283975659229209E-3"/>
  </r>
  <r>
    <n v="1857"/>
    <x v="606"/>
    <x v="7"/>
    <x v="1"/>
    <n v="7"/>
    <x v="17"/>
    <x v="5"/>
    <x v="2"/>
    <x v="0"/>
    <n v="199"/>
    <n v="1"/>
    <n v="199"/>
    <n v="3.6363636363636364E-3"/>
    <x v="14"/>
    <n v="2.3809523809523812E-3"/>
    <n v="2.008032128514056E-3"/>
  </r>
  <r>
    <n v="1858"/>
    <x v="606"/>
    <x v="7"/>
    <x v="1"/>
    <n v="17"/>
    <x v="6"/>
    <x v="4"/>
    <x v="3"/>
    <x v="4"/>
    <n v="399"/>
    <n v="1"/>
    <n v="399"/>
    <n v="4.048582995951417E-3"/>
    <x v="6"/>
    <n v="2.4630541871921183E-3"/>
    <n v="2.0283975659229209E-3"/>
  </r>
  <r>
    <n v="1859"/>
    <x v="606"/>
    <x v="7"/>
    <x v="1"/>
    <n v="6"/>
    <x v="11"/>
    <x v="2"/>
    <x v="2"/>
    <x v="3"/>
    <n v="69"/>
    <n v="0"/>
    <n v="0"/>
    <n v="4.4843049327354259E-3"/>
    <x v="8"/>
    <n v="2.6041666666666665E-3"/>
    <n v="2.008032128514056E-3"/>
  </r>
  <r>
    <n v="1860"/>
    <x v="606"/>
    <x v="7"/>
    <x v="1"/>
    <n v="14"/>
    <x v="7"/>
    <x v="6"/>
    <x v="0"/>
    <x v="4"/>
    <n v="399"/>
    <n v="4"/>
    <n v="1596"/>
    <n v="4.11522633744856E-3"/>
    <x v="7"/>
    <n v="2.4630541871921183E-3"/>
    <n v="2.0242914979757085E-3"/>
  </r>
  <r>
    <n v="1861"/>
    <x v="606"/>
    <x v="7"/>
    <x v="1"/>
    <n v="20"/>
    <x v="8"/>
    <x v="3"/>
    <x v="3"/>
    <x v="4"/>
    <n v="399"/>
    <n v="8"/>
    <n v="3192"/>
    <n v="4.0650406504065045E-3"/>
    <x v="8"/>
    <n v="2.4630541871921183E-3"/>
    <n v="2.0283975659229209E-3"/>
  </r>
  <r>
    <n v="1862"/>
    <x v="606"/>
    <x v="7"/>
    <x v="1"/>
    <n v="10"/>
    <x v="14"/>
    <x v="2"/>
    <x v="2"/>
    <x v="1"/>
    <n v="289"/>
    <n v="3"/>
    <n v="867"/>
    <n v="4.4843049327354259E-3"/>
    <x v="11"/>
    <n v="2.617801047120419E-3"/>
    <n v="2.008032128514056E-3"/>
  </r>
  <r>
    <n v="1863"/>
    <x v="607"/>
    <x v="7"/>
    <x v="1"/>
    <n v="11"/>
    <x v="0"/>
    <x v="0"/>
    <x v="0"/>
    <x v="4"/>
    <n v="399"/>
    <n v="5"/>
    <n v="1995"/>
    <n v="3.9840637450199202E-3"/>
    <x v="0"/>
    <n v="2.4630541871921183E-3"/>
    <n v="2.0242914979757085E-3"/>
  </r>
  <r>
    <n v="1864"/>
    <x v="608"/>
    <x v="8"/>
    <x v="1"/>
    <n v="16"/>
    <x v="4"/>
    <x v="3"/>
    <x v="3"/>
    <x v="1"/>
    <n v="289"/>
    <n v="3"/>
    <n v="867"/>
    <n v="4.0650406504065045E-3"/>
    <x v="4"/>
    <n v="2.617801047120419E-3"/>
    <n v="2.0283975659229209E-3"/>
  </r>
  <r>
    <n v="1865"/>
    <x v="608"/>
    <x v="8"/>
    <x v="1"/>
    <n v="11"/>
    <x v="0"/>
    <x v="6"/>
    <x v="0"/>
    <x v="4"/>
    <n v="399"/>
    <n v="4"/>
    <n v="1596"/>
    <n v="4.11522633744856E-3"/>
    <x v="0"/>
    <n v="2.4630541871921183E-3"/>
    <n v="2.0242914979757085E-3"/>
  </r>
  <r>
    <n v="1866"/>
    <x v="608"/>
    <x v="8"/>
    <x v="1"/>
    <n v="7"/>
    <x v="17"/>
    <x v="5"/>
    <x v="2"/>
    <x v="3"/>
    <n v="69"/>
    <n v="6"/>
    <n v="414"/>
    <n v="3.6363636363636364E-3"/>
    <x v="14"/>
    <n v="2.6041666666666665E-3"/>
    <n v="2.008032128514056E-3"/>
  </r>
  <r>
    <n v="1867"/>
    <x v="609"/>
    <x v="8"/>
    <x v="1"/>
    <n v="3"/>
    <x v="9"/>
    <x v="1"/>
    <x v="1"/>
    <x v="1"/>
    <n v="289"/>
    <n v="6"/>
    <n v="1734"/>
    <n v="3.7313432835820895E-3"/>
    <x v="4"/>
    <n v="2.617801047120419E-3"/>
    <n v="1.9417475728155339E-3"/>
  </r>
  <r>
    <n v="1868"/>
    <x v="609"/>
    <x v="8"/>
    <x v="1"/>
    <n v="15"/>
    <x v="19"/>
    <x v="0"/>
    <x v="0"/>
    <x v="0"/>
    <n v="199"/>
    <n v="5"/>
    <n v="995"/>
    <n v="3.9840637450199202E-3"/>
    <x v="1"/>
    <n v="2.3809523809523812E-3"/>
    <n v="2.0242914979757085E-3"/>
  </r>
  <r>
    <n v="1869"/>
    <x v="610"/>
    <x v="8"/>
    <x v="1"/>
    <n v="7"/>
    <x v="17"/>
    <x v="2"/>
    <x v="2"/>
    <x v="4"/>
    <n v="399"/>
    <n v="1"/>
    <n v="399"/>
    <n v="4.4843049327354259E-3"/>
    <x v="14"/>
    <n v="2.4630541871921183E-3"/>
    <n v="2.008032128514056E-3"/>
  </r>
  <r>
    <n v="1870"/>
    <x v="611"/>
    <x v="8"/>
    <x v="1"/>
    <n v="19"/>
    <x v="13"/>
    <x v="4"/>
    <x v="3"/>
    <x v="4"/>
    <n v="399"/>
    <n v="9"/>
    <n v="3591"/>
    <n v="4.048582995951417E-3"/>
    <x v="10"/>
    <n v="2.4630541871921183E-3"/>
    <n v="2.0283975659229209E-3"/>
  </r>
  <r>
    <n v="1871"/>
    <x v="611"/>
    <x v="8"/>
    <x v="1"/>
    <n v="20"/>
    <x v="8"/>
    <x v="3"/>
    <x v="3"/>
    <x v="2"/>
    <n v="159"/>
    <n v="4"/>
    <n v="636"/>
    <n v="4.0650406504065045E-3"/>
    <x v="8"/>
    <n v="2.4509803921568627E-3"/>
    <n v="2.0283975659229209E-3"/>
  </r>
  <r>
    <n v="1872"/>
    <x v="612"/>
    <x v="8"/>
    <x v="1"/>
    <n v="10"/>
    <x v="14"/>
    <x v="5"/>
    <x v="2"/>
    <x v="3"/>
    <n v="69"/>
    <n v="7"/>
    <n v="483"/>
    <n v="3.6363636363636364E-3"/>
    <x v="11"/>
    <n v="2.6041666666666665E-3"/>
    <n v="2.008032128514056E-3"/>
  </r>
  <r>
    <n v="1873"/>
    <x v="612"/>
    <x v="8"/>
    <x v="1"/>
    <n v="8"/>
    <x v="10"/>
    <x v="5"/>
    <x v="2"/>
    <x v="0"/>
    <n v="199"/>
    <n v="6"/>
    <n v="1194"/>
    <n v="3.6363636363636364E-3"/>
    <x v="9"/>
    <n v="2.3809523809523812E-3"/>
    <n v="2.008032128514056E-3"/>
  </r>
  <r>
    <n v="1874"/>
    <x v="613"/>
    <x v="8"/>
    <x v="1"/>
    <n v="9"/>
    <x v="2"/>
    <x v="2"/>
    <x v="2"/>
    <x v="1"/>
    <n v="289"/>
    <n v="2"/>
    <n v="578"/>
    <n v="4.4843049327354259E-3"/>
    <x v="2"/>
    <n v="2.617801047120419E-3"/>
    <n v="2.008032128514056E-3"/>
  </r>
  <r>
    <n v="1875"/>
    <x v="613"/>
    <x v="8"/>
    <x v="1"/>
    <n v="3"/>
    <x v="9"/>
    <x v="7"/>
    <x v="1"/>
    <x v="2"/>
    <n v="159"/>
    <n v="9"/>
    <n v="1431"/>
    <n v="4.048582995951417E-3"/>
    <x v="4"/>
    <n v="2.4509803921568627E-3"/>
    <n v="1.9417475728155339E-3"/>
  </r>
  <r>
    <n v="1876"/>
    <x v="613"/>
    <x v="8"/>
    <x v="1"/>
    <n v="16"/>
    <x v="4"/>
    <x v="3"/>
    <x v="3"/>
    <x v="0"/>
    <n v="199"/>
    <n v="8"/>
    <n v="1592"/>
    <n v="4.0650406504065045E-3"/>
    <x v="4"/>
    <n v="2.3809523809523812E-3"/>
    <n v="2.0283975659229209E-3"/>
  </r>
  <r>
    <n v="1877"/>
    <x v="613"/>
    <x v="8"/>
    <x v="1"/>
    <n v="1"/>
    <x v="1"/>
    <x v="1"/>
    <x v="1"/>
    <x v="4"/>
    <n v="399"/>
    <n v="3"/>
    <n v="1197"/>
    <n v="3.7313432835820895E-3"/>
    <x v="1"/>
    <n v="2.4630541871921183E-3"/>
    <n v="1.9417475728155339E-3"/>
  </r>
  <r>
    <n v="1878"/>
    <x v="613"/>
    <x v="8"/>
    <x v="1"/>
    <n v="9"/>
    <x v="2"/>
    <x v="2"/>
    <x v="2"/>
    <x v="3"/>
    <n v="69"/>
    <n v="1"/>
    <n v="69"/>
    <n v="4.4843049327354259E-3"/>
    <x v="2"/>
    <n v="2.6041666666666665E-3"/>
    <n v="2.008032128514056E-3"/>
  </r>
  <r>
    <n v="1879"/>
    <x v="613"/>
    <x v="8"/>
    <x v="1"/>
    <n v="4"/>
    <x v="12"/>
    <x v="7"/>
    <x v="1"/>
    <x v="4"/>
    <n v="399"/>
    <n v="4"/>
    <n v="1596"/>
    <n v="4.048582995951417E-3"/>
    <x v="9"/>
    <n v="2.4630541871921183E-3"/>
    <n v="1.9417475728155339E-3"/>
  </r>
  <r>
    <n v="1880"/>
    <x v="613"/>
    <x v="8"/>
    <x v="1"/>
    <n v="11"/>
    <x v="0"/>
    <x v="0"/>
    <x v="0"/>
    <x v="2"/>
    <n v="159"/>
    <n v="3"/>
    <n v="477"/>
    <n v="3.9840637450199202E-3"/>
    <x v="0"/>
    <n v="2.4509803921568627E-3"/>
    <n v="2.0242914979757085E-3"/>
  </r>
  <r>
    <n v="1881"/>
    <x v="614"/>
    <x v="8"/>
    <x v="1"/>
    <n v="9"/>
    <x v="2"/>
    <x v="2"/>
    <x v="2"/>
    <x v="3"/>
    <n v="69"/>
    <n v="8"/>
    <n v="552"/>
    <n v="4.4843049327354259E-3"/>
    <x v="2"/>
    <n v="2.6041666666666665E-3"/>
    <n v="2.008032128514056E-3"/>
  </r>
  <r>
    <n v="1882"/>
    <x v="614"/>
    <x v="8"/>
    <x v="1"/>
    <n v="2"/>
    <x v="18"/>
    <x v="1"/>
    <x v="1"/>
    <x v="0"/>
    <n v="199"/>
    <n v="1"/>
    <n v="199"/>
    <n v="3.7313432835820895E-3"/>
    <x v="2"/>
    <n v="2.3809523809523812E-3"/>
    <n v="1.9417475728155339E-3"/>
  </r>
  <r>
    <n v="1883"/>
    <x v="615"/>
    <x v="8"/>
    <x v="1"/>
    <n v="8"/>
    <x v="10"/>
    <x v="5"/>
    <x v="2"/>
    <x v="3"/>
    <n v="69"/>
    <n v="4"/>
    <n v="276"/>
    <n v="3.6363636363636364E-3"/>
    <x v="9"/>
    <n v="2.6041666666666665E-3"/>
    <n v="2.008032128514056E-3"/>
  </r>
  <r>
    <n v="1884"/>
    <x v="615"/>
    <x v="8"/>
    <x v="1"/>
    <n v="13"/>
    <x v="5"/>
    <x v="0"/>
    <x v="0"/>
    <x v="4"/>
    <n v="399"/>
    <n v="4"/>
    <n v="1596"/>
    <n v="3.9840637450199202E-3"/>
    <x v="5"/>
    <n v="2.4630541871921183E-3"/>
    <n v="2.0242914979757085E-3"/>
  </r>
  <r>
    <n v="1885"/>
    <x v="615"/>
    <x v="8"/>
    <x v="1"/>
    <n v="14"/>
    <x v="7"/>
    <x v="6"/>
    <x v="0"/>
    <x v="0"/>
    <n v="199"/>
    <n v="3"/>
    <n v="597"/>
    <n v="4.11522633744856E-3"/>
    <x v="7"/>
    <n v="2.3809523809523812E-3"/>
    <n v="2.0242914979757085E-3"/>
  </r>
  <r>
    <n v="1886"/>
    <x v="615"/>
    <x v="8"/>
    <x v="1"/>
    <n v="10"/>
    <x v="14"/>
    <x v="5"/>
    <x v="2"/>
    <x v="1"/>
    <n v="289"/>
    <n v="2"/>
    <n v="578"/>
    <n v="3.6363636363636364E-3"/>
    <x v="11"/>
    <n v="2.617801047120419E-3"/>
    <n v="2.008032128514056E-3"/>
  </r>
  <r>
    <n v="1887"/>
    <x v="615"/>
    <x v="8"/>
    <x v="1"/>
    <n v="8"/>
    <x v="10"/>
    <x v="5"/>
    <x v="2"/>
    <x v="4"/>
    <n v="399"/>
    <n v="1"/>
    <n v="399"/>
    <n v="3.6363636363636364E-3"/>
    <x v="9"/>
    <n v="2.4630541871921183E-3"/>
    <n v="2.008032128514056E-3"/>
  </r>
  <r>
    <n v="1888"/>
    <x v="615"/>
    <x v="8"/>
    <x v="1"/>
    <n v="3"/>
    <x v="9"/>
    <x v="1"/>
    <x v="1"/>
    <x v="3"/>
    <n v="69"/>
    <n v="7"/>
    <n v="483"/>
    <n v="3.7313432835820895E-3"/>
    <x v="4"/>
    <n v="2.6041666666666665E-3"/>
    <n v="1.9417475728155339E-3"/>
  </r>
  <r>
    <n v="1889"/>
    <x v="616"/>
    <x v="8"/>
    <x v="1"/>
    <n v="18"/>
    <x v="3"/>
    <x v="3"/>
    <x v="3"/>
    <x v="3"/>
    <n v="69"/>
    <n v="3"/>
    <n v="207"/>
    <n v="4.0650406504065045E-3"/>
    <x v="3"/>
    <n v="2.6041666666666665E-3"/>
    <n v="2.0283975659229209E-3"/>
  </r>
  <r>
    <n v="1890"/>
    <x v="617"/>
    <x v="8"/>
    <x v="1"/>
    <n v="10"/>
    <x v="14"/>
    <x v="5"/>
    <x v="2"/>
    <x v="0"/>
    <n v="199"/>
    <n v="5"/>
    <n v="995"/>
    <n v="3.6363636363636364E-3"/>
    <x v="11"/>
    <n v="2.3809523809523812E-3"/>
    <n v="2.008032128514056E-3"/>
  </r>
  <r>
    <n v="1891"/>
    <x v="617"/>
    <x v="8"/>
    <x v="1"/>
    <n v="17"/>
    <x v="6"/>
    <x v="4"/>
    <x v="3"/>
    <x v="2"/>
    <n v="159"/>
    <n v="7"/>
    <n v="1113"/>
    <n v="4.048582995951417E-3"/>
    <x v="6"/>
    <n v="2.4509803921568627E-3"/>
    <n v="2.0283975659229209E-3"/>
  </r>
  <r>
    <n v="1892"/>
    <x v="618"/>
    <x v="8"/>
    <x v="1"/>
    <n v="5"/>
    <x v="15"/>
    <x v="1"/>
    <x v="1"/>
    <x v="4"/>
    <n v="399"/>
    <n v="9"/>
    <n v="3591"/>
    <n v="3.7313432835820895E-3"/>
    <x v="12"/>
    <n v="2.4630541871921183E-3"/>
    <n v="1.9417475728155339E-3"/>
  </r>
  <r>
    <n v="1893"/>
    <x v="618"/>
    <x v="8"/>
    <x v="1"/>
    <n v="15"/>
    <x v="19"/>
    <x v="6"/>
    <x v="0"/>
    <x v="0"/>
    <n v="199"/>
    <n v="1"/>
    <n v="199"/>
    <n v="4.11522633744856E-3"/>
    <x v="1"/>
    <n v="2.3809523809523812E-3"/>
    <n v="2.0242914979757085E-3"/>
  </r>
  <r>
    <n v="1894"/>
    <x v="619"/>
    <x v="8"/>
    <x v="1"/>
    <n v="8"/>
    <x v="10"/>
    <x v="5"/>
    <x v="2"/>
    <x v="2"/>
    <n v="159"/>
    <n v="0"/>
    <n v="0"/>
    <n v="3.6363636363636364E-3"/>
    <x v="9"/>
    <n v="2.4509803921568627E-3"/>
    <n v="2.008032128514056E-3"/>
  </r>
  <r>
    <n v="1895"/>
    <x v="619"/>
    <x v="8"/>
    <x v="1"/>
    <n v="15"/>
    <x v="19"/>
    <x v="6"/>
    <x v="0"/>
    <x v="4"/>
    <n v="399"/>
    <n v="1"/>
    <n v="399"/>
    <n v="4.11522633744856E-3"/>
    <x v="1"/>
    <n v="2.4630541871921183E-3"/>
    <n v="2.0242914979757085E-3"/>
  </r>
  <r>
    <n v="1896"/>
    <x v="619"/>
    <x v="8"/>
    <x v="1"/>
    <n v="20"/>
    <x v="8"/>
    <x v="4"/>
    <x v="3"/>
    <x v="1"/>
    <n v="289"/>
    <n v="0"/>
    <n v="0"/>
    <n v="4.048582995951417E-3"/>
    <x v="8"/>
    <n v="2.617801047120419E-3"/>
    <n v="2.0283975659229209E-3"/>
  </r>
  <r>
    <n v="1897"/>
    <x v="619"/>
    <x v="8"/>
    <x v="1"/>
    <n v="1"/>
    <x v="1"/>
    <x v="1"/>
    <x v="1"/>
    <x v="2"/>
    <n v="159"/>
    <n v="3"/>
    <n v="477"/>
    <n v="3.7313432835820895E-3"/>
    <x v="1"/>
    <n v="2.4509803921568627E-3"/>
    <n v="1.9417475728155339E-3"/>
  </r>
  <r>
    <n v="1898"/>
    <x v="620"/>
    <x v="8"/>
    <x v="1"/>
    <n v="3"/>
    <x v="9"/>
    <x v="7"/>
    <x v="1"/>
    <x v="0"/>
    <n v="199"/>
    <n v="1"/>
    <n v="199"/>
    <n v="4.048582995951417E-3"/>
    <x v="4"/>
    <n v="2.3809523809523812E-3"/>
    <n v="1.9417475728155339E-3"/>
  </r>
  <r>
    <n v="1899"/>
    <x v="621"/>
    <x v="8"/>
    <x v="1"/>
    <n v="9"/>
    <x v="2"/>
    <x v="5"/>
    <x v="2"/>
    <x v="0"/>
    <n v="199"/>
    <n v="0"/>
    <n v="0"/>
    <n v="3.6363636363636364E-3"/>
    <x v="2"/>
    <n v="2.3809523809523812E-3"/>
    <n v="2.008032128514056E-3"/>
  </r>
  <r>
    <n v="1900"/>
    <x v="622"/>
    <x v="8"/>
    <x v="1"/>
    <n v="2"/>
    <x v="18"/>
    <x v="1"/>
    <x v="1"/>
    <x v="0"/>
    <n v="199"/>
    <n v="6"/>
    <n v="1194"/>
    <n v="3.7313432835820895E-3"/>
    <x v="2"/>
    <n v="2.3809523809523812E-3"/>
    <n v="1.9417475728155339E-3"/>
  </r>
  <r>
    <n v="1901"/>
    <x v="623"/>
    <x v="8"/>
    <x v="1"/>
    <n v="18"/>
    <x v="3"/>
    <x v="4"/>
    <x v="3"/>
    <x v="4"/>
    <n v="399"/>
    <n v="3"/>
    <n v="1197"/>
    <n v="4.048582995951417E-3"/>
    <x v="3"/>
    <n v="2.4630541871921183E-3"/>
    <n v="2.0283975659229209E-3"/>
  </r>
  <r>
    <n v="1902"/>
    <x v="623"/>
    <x v="8"/>
    <x v="1"/>
    <n v="14"/>
    <x v="7"/>
    <x v="0"/>
    <x v="0"/>
    <x v="4"/>
    <n v="399"/>
    <n v="8"/>
    <n v="3192"/>
    <n v="3.9840637450199202E-3"/>
    <x v="7"/>
    <n v="2.4630541871921183E-3"/>
    <n v="2.0242914979757085E-3"/>
  </r>
  <r>
    <n v="1903"/>
    <x v="623"/>
    <x v="8"/>
    <x v="1"/>
    <n v="15"/>
    <x v="19"/>
    <x v="6"/>
    <x v="0"/>
    <x v="4"/>
    <n v="399"/>
    <n v="0"/>
    <n v="0"/>
    <n v="4.11522633744856E-3"/>
    <x v="1"/>
    <n v="2.4630541871921183E-3"/>
    <n v="2.0242914979757085E-3"/>
  </r>
  <r>
    <n v="1904"/>
    <x v="624"/>
    <x v="8"/>
    <x v="1"/>
    <n v="15"/>
    <x v="19"/>
    <x v="6"/>
    <x v="0"/>
    <x v="4"/>
    <n v="399"/>
    <n v="2"/>
    <n v="798"/>
    <n v="4.11522633744856E-3"/>
    <x v="1"/>
    <n v="2.4630541871921183E-3"/>
    <n v="2.0242914979757085E-3"/>
  </r>
  <r>
    <n v="1905"/>
    <x v="624"/>
    <x v="8"/>
    <x v="1"/>
    <n v="14"/>
    <x v="7"/>
    <x v="6"/>
    <x v="0"/>
    <x v="3"/>
    <n v="69"/>
    <n v="5"/>
    <n v="345"/>
    <n v="4.11522633744856E-3"/>
    <x v="7"/>
    <n v="2.6041666666666665E-3"/>
    <n v="2.0242914979757085E-3"/>
  </r>
  <r>
    <n v="1906"/>
    <x v="624"/>
    <x v="8"/>
    <x v="1"/>
    <n v="16"/>
    <x v="4"/>
    <x v="4"/>
    <x v="3"/>
    <x v="3"/>
    <n v="69"/>
    <n v="8"/>
    <n v="552"/>
    <n v="4.048582995951417E-3"/>
    <x v="4"/>
    <n v="2.6041666666666665E-3"/>
    <n v="2.0283975659229209E-3"/>
  </r>
  <r>
    <n v="1907"/>
    <x v="624"/>
    <x v="8"/>
    <x v="1"/>
    <n v="1"/>
    <x v="1"/>
    <x v="1"/>
    <x v="1"/>
    <x v="3"/>
    <n v="69"/>
    <n v="2"/>
    <n v="138"/>
    <n v="3.7313432835820895E-3"/>
    <x v="1"/>
    <n v="2.6041666666666665E-3"/>
    <n v="1.9417475728155339E-3"/>
  </r>
  <r>
    <n v="1908"/>
    <x v="625"/>
    <x v="8"/>
    <x v="1"/>
    <n v="20"/>
    <x v="8"/>
    <x v="4"/>
    <x v="3"/>
    <x v="0"/>
    <n v="199"/>
    <n v="7"/>
    <n v="1393"/>
    <n v="4.048582995951417E-3"/>
    <x v="8"/>
    <n v="2.3809523809523812E-3"/>
    <n v="2.0283975659229209E-3"/>
  </r>
  <r>
    <n v="1909"/>
    <x v="625"/>
    <x v="8"/>
    <x v="1"/>
    <n v="15"/>
    <x v="19"/>
    <x v="6"/>
    <x v="0"/>
    <x v="3"/>
    <n v="69"/>
    <n v="8"/>
    <n v="552"/>
    <n v="4.11522633744856E-3"/>
    <x v="1"/>
    <n v="2.6041666666666665E-3"/>
    <n v="2.0242914979757085E-3"/>
  </r>
  <r>
    <n v="1910"/>
    <x v="625"/>
    <x v="8"/>
    <x v="1"/>
    <n v="14"/>
    <x v="7"/>
    <x v="0"/>
    <x v="0"/>
    <x v="2"/>
    <n v="159"/>
    <n v="7"/>
    <n v="1113"/>
    <n v="3.9840637450199202E-3"/>
    <x v="7"/>
    <n v="2.4509803921568627E-3"/>
    <n v="2.0242914979757085E-3"/>
  </r>
  <r>
    <n v="1911"/>
    <x v="625"/>
    <x v="8"/>
    <x v="1"/>
    <n v="1"/>
    <x v="1"/>
    <x v="7"/>
    <x v="1"/>
    <x v="4"/>
    <n v="399"/>
    <n v="6"/>
    <n v="2394"/>
    <n v="4.048582995951417E-3"/>
    <x v="1"/>
    <n v="2.4630541871921183E-3"/>
    <n v="1.9417475728155339E-3"/>
  </r>
  <r>
    <n v="1912"/>
    <x v="626"/>
    <x v="8"/>
    <x v="1"/>
    <n v="6"/>
    <x v="11"/>
    <x v="2"/>
    <x v="2"/>
    <x v="1"/>
    <n v="289"/>
    <n v="7"/>
    <n v="2023"/>
    <n v="4.4843049327354259E-3"/>
    <x v="8"/>
    <n v="2.617801047120419E-3"/>
    <n v="2.008032128514056E-3"/>
  </r>
  <r>
    <n v="1913"/>
    <x v="626"/>
    <x v="8"/>
    <x v="1"/>
    <n v="16"/>
    <x v="4"/>
    <x v="3"/>
    <x v="3"/>
    <x v="3"/>
    <n v="69"/>
    <n v="5"/>
    <n v="345"/>
    <n v="4.0650406504065045E-3"/>
    <x v="4"/>
    <n v="2.6041666666666665E-3"/>
    <n v="2.0283975659229209E-3"/>
  </r>
  <r>
    <n v="1914"/>
    <x v="626"/>
    <x v="8"/>
    <x v="1"/>
    <n v="9"/>
    <x v="2"/>
    <x v="5"/>
    <x v="2"/>
    <x v="3"/>
    <n v="69"/>
    <n v="0"/>
    <n v="0"/>
    <n v="3.6363636363636364E-3"/>
    <x v="2"/>
    <n v="2.6041666666666665E-3"/>
    <n v="2.008032128514056E-3"/>
  </r>
  <r>
    <n v="1915"/>
    <x v="626"/>
    <x v="8"/>
    <x v="1"/>
    <n v="11"/>
    <x v="0"/>
    <x v="0"/>
    <x v="0"/>
    <x v="0"/>
    <n v="199"/>
    <n v="9"/>
    <n v="1791"/>
    <n v="3.9840637450199202E-3"/>
    <x v="0"/>
    <n v="2.3809523809523812E-3"/>
    <n v="2.0242914979757085E-3"/>
  </r>
  <r>
    <n v="1916"/>
    <x v="627"/>
    <x v="8"/>
    <x v="1"/>
    <n v="5"/>
    <x v="15"/>
    <x v="1"/>
    <x v="1"/>
    <x v="4"/>
    <n v="399"/>
    <n v="4"/>
    <n v="1596"/>
    <n v="3.7313432835820895E-3"/>
    <x v="12"/>
    <n v="2.4630541871921183E-3"/>
    <n v="1.9417475728155339E-3"/>
  </r>
  <r>
    <n v="1917"/>
    <x v="627"/>
    <x v="8"/>
    <x v="1"/>
    <n v="4"/>
    <x v="12"/>
    <x v="1"/>
    <x v="1"/>
    <x v="1"/>
    <n v="289"/>
    <n v="8"/>
    <n v="2312"/>
    <n v="3.7313432835820895E-3"/>
    <x v="9"/>
    <n v="2.617801047120419E-3"/>
    <n v="1.9417475728155339E-3"/>
  </r>
  <r>
    <n v="1918"/>
    <x v="627"/>
    <x v="8"/>
    <x v="1"/>
    <n v="1"/>
    <x v="1"/>
    <x v="1"/>
    <x v="1"/>
    <x v="4"/>
    <n v="399"/>
    <n v="1"/>
    <n v="399"/>
    <n v="3.7313432835820895E-3"/>
    <x v="1"/>
    <n v="2.4630541871921183E-3"/>
    <n v="1.9417475728155339E-3"/>
  </r>
  <r>
    <n v="1919"/>
    <x v="627"/>
    <x v="8"/>
    <x v="1"/>
    <n v="11"/>
    <x v="0"/>
    <x v="6"/>
    <x v="0"/>
    <x v="0"/>
    <n v="199"/>
    <n v="4"/>
    <n v="796"/>
    <n v="4.11522633744856E-3"/>
    <x v="0"/>
    <n v="2.3809523809523812E-3"/>
    <n v="2.0242914979757085E-3"/>
  </r>
  <r>
    <n v="1920"/>
    <x v="627"/>
    <x v="8"/>
    <x v="1"/>
    <n v="10"/>
    <x v="14"/>
    <x v="5"/>
    <x v="2"/>
    <x v="2"/>
    <n v="159"/>
    <n v="9"/>
    <n v="1431"/>
    <n v="3.6363636363636364E-3"/>
    <x v="11"/>
    <n v="2.4509803921568627E-3"/>
    <n v="2.008032128514056E-3"/>
  </r>
  <r>
    <n v="1921"/>
    <x v="627"/>
    <x v="8"/>
    <x v="1"/>
    <n v="17"/>
    <x v="6"/>
    <x v="3"/>
    <x v="3"/>
    <x v="4"/>
    <n v="399"/>
    <n v="1"/>
    <n v="399"/>
    <n v="4.0650406504065045E-3"/>
    <x v="6"/>
    <n v="2.4630541871921183E-3"/>
    <n v="2.0283975659229209E-3"/>
  </r>
  <r>
    <n v="1922"/>
    <x v="627"/>
    <x v="8"/>
    <x v="1"/>
    <n v="8"/>
    <x v="10"/>
    <x v="2"/>
    <x v="2"/>
    <x v="4"/>
    <n v="399"/>
    <n v="3"/>
    <n v="1197"/>
    <n v="4.4843049327354259E-3"/>
    <x v="9"/>
    <n v="2.4630541871921183E-3"/>
    <n v="2.008032128514056E-3"/>
  </r>
  <r>
    <n v="1923"/>
    <x v="627"/>
    <x v="8"/>
    <x v="1"/>
    <n v="12"/>
    <x v="16"/>
    <x v="6"/>
    <x v="0"/>
    <x v="2"/>
    <n v="159"/>
    <n v="8"/>
    <n v="1272"/>
    <n v="4.11522633744856E-3"/>
    <x v="13"/>
    <n v="2.4509803921568627E-3"/>
    <n v="2.0242914979757085E-3"/>
  </r>
  <r>
    <n v="1924"/>
    <x v="627"/>
    <x v="8"/>
    <x v="1"/>
    <n v="6"/>
    <x v="11"/>
    <x v="2"/>
    <x v="2"/>
    <x v="0"/>
    <n v="199"/>
    <n v="0"/>
    <n v="0"/>
    <n v="4.4843049327354259E-3"/>
    <x v="8"/>
    <n v="2.3809523809523812E-3"/>
    <n v="2.008032128514056E-3"/>
  </r>
  <r>
    <n v="1925"/>
    <x v="628"/>
    <x v="8"/>
    <x v="1"/>
    <n v="19"/>
    <x v="13"/>
    <x v="3"/>
    <x v="3"/>
    <x v="1"/>
    <n v="289"/>
    <n v="1"/>
    <n v="289"/>
    <n v="4.0650406504065045E-3"/>
    <x v="10"/>
    <n v="2.617801047120419E-3"/>
    <n v="2.0283975659229209E-3"/>
  </r>
  <r>
    <n v="1926"/>
    <x v="629"/>
    <x v="8"/>
    <x v="1"/>
    <n v="1"/>
    <x v="1"/>
    <x v="1"/>
    <x v="1"/>
    <x v="0"/>
    <n v="199"/>
    <n v="3"/>
    <n v="597"/>
    <n v="3.7313432835820895E-3"/>
    <x v="1"/>
    <n v="2.3809523809523812E-3"/>
    <n v="1.9417475728155339E-3"/>
  </r>
  <r>
    <n v="1927"/>
    <x v="629"/>
    <x v="8"/>
    <x v="1"/>
    <n v="6"/>
    <x v="11"/>
    <x v="5"/>
    <x v="2"/>
    <x v="1"/>
    <n v="289"/>
    <n v="2"/>
    <n v="578"/>
    <n v="3.6363636363636364E-3"/>
    <x v="8"/>
    <n v="2.617801047120419E-3"/>
    <n v="2.008032128514056E-3"/>
  </r>
  <r>
    <n v="1928"/>
    <x v="629"/>
    <x v="8"/>
    <x v="1"/>
    <n v="13"/>
    <x v="5"/>
    <x v="6"/>
    <x v="0"/>
    <x v="4"/>
    <n v="399"/>
    <n v="6"/>
    <n v="2394"/>
    <n v="4.11522633744856E-3"/>
    <x v="5"/>
    <n v="2.4630541871921183E-3"/>
    <n v="2.0242914979757085E-3"/>
  </r>
  <r>
    <n v="1929"/>
    <x v="629"/>
    <x v="8"/>
    <x v="1"/>
    <n v="9"/>
    <x v="2"/>
    <x v="5"/>
    <x v="2"/>
    <x v="0"/>
    <n v="199"/>
    <n v="3"/>
    <n v="597"/>
    <n v="3.6363636363636364E-3"/>
    <x v="2"/>
    <n v="2.3809523809523812E-3"/>
    <n v="2.008032128514056E-3"/>
  </r>
  <r>
    <n v="1930"/>
    <x v="630"/>
    <x v="8"/>
    <x v="1"/>
    <n v="4"/>
    <x v="12"/>
    <x v="1"/>
    <x v="1"/>
    <x v="4"/>
    <n v="399"/>
    <n v="7"/>
    <n v="2793"/>
    <n v="3.7313432835820895E-3"/>
    <x v="9"/>
    <n v="2.4630541871921183E-3"/>
    <n v="1.9417475728155339E-3"/>
  </r>
  <r>
    <n v="1931"/>
    <x v="630"/>
    <x v="8"/>
    <x v="1"/>
    <n v="2"/>
    <x v="18"/>
    <x v="1"/>
    <x v="1"/>
    <x v="4"/>
    <n v="399"/>
    <n v="0"/>
    <n v="0"/>
    <n v="3.7313432835820895E-3"/>
    <x v="2"/>
    <n v="2.4630541871921183E-3"/>
    <n v="1.9417475728155339E-3"/>
  </r>
  <r>
    <n v="1932"/>
    <x v="631"/>
    <x v="8"/>
    <x v="1"/>
    <n v="7"/>
    <x v="17"/>
    <x v="2"/>
    <x v="2"/>
    <x v="2"/>
    <n v="159"/>
    <n v="5"/>
    <n v="795"/>
    <n v="4.4843049327354259E-3"/>
    <x v="14"/>
    <n v="2.4509803921568627E-3"/>
    <n v="2.008032128514056E-3"/>
  </r>
  <r>
    <n v="1933"/>
    <x v="631"/>
    <x v="8"/>
    <x v="1"/>
    <n v="2"/>
    <x v="18"/>
    <x v="7"/>
    <x v="1"/>
    <x v="2"/>
    <n v="159"/>
    <n v="7"/>
    <n v="1113"/>
    <n v="4.048582995951417E-3"/>
    <x v="2"/>
    <n v="2.4509803921568627E-3"/>
    <n v="1.9417475728155339E-3"/>
  </r>
  <r>
    <n v="1934"/>
    <x v="632"/>
    <x v="8"/>
    <x v="1"/>
    <n v="6"/>
    <x v="11"/>
    <x v="5"/>
    <x v="2"/>
    <x v="1"/>
    <n v="289"/>
    <n v="8"/>
    <n v="2312"/>
    <n v="3.6363636363636364E-3"/>
    <x v="8"/>
    <n v="2.617801047120419E-3"/>
    <n v="2.008032128514056E-3"/>
  </r>
  <r>
    <n v="1935"/>
    <x v="632"/>
    <x v="8"/>
    <x v="1"/>
    <n v="12"/>
    <x v="16"/>
    <x v="0"/>
    <x v="0"/>
    <x v="1"/>
    <n v="289"/>
    <n v="5"/>
    <n v="1445"/>
    <n v="3.9840637450199202E-3"/>
    <x v="13"/>
    <n v="2.617801047120419E-3"/>
    <n v="2.0242914979757085E-3"/>
  </r>
  <r>
    <n v="1936"/>
    <x v="633"/>
    <x v="8"/>
    <x v="1"/>
    <n v="17"/>
    <x v="6"/>
    <x v="4"/>
    <x v="3"/>
    <x v="1"/>
    <n v="289"/>
    <n v="6"/>
    <n v="1734"/>
    <n v="4.048582995951417E-3"/>
    <x v="6"/>
    <n v="2.617801047120419E-3"/>
    <n v="2.0283975659229209E-3"/>
  </r>
  <r>
    <n v="1937"/>
    <x v="634"/>
    <x v="8"/>
    <x v="1"/>
    <n v="15"/>
    <x v="19"/>
    <x v="0"/>
    <x v="0"/>
    <x v="1"/>
    <n v="289"/>
    <n v="2"/>
    <n v="578"/>
    <n v="3.9840637450199202E-3"/>
    <x v="1"/>
    <n v="2.617801047120419E-3"/>
    <n v="2.0242914979757085E-3"/>
  </r>
  <r>
    <n v="1938"/>
    <x v="634"/>
    <x v="8"/>
    <x v="1"/>
    <n v="13"/>
    <x v="5"/>
    <x v="6"/>
    <x v="0"/>
    <x v="1"/>
    <n v="289"/>
    <n v="5"/>
    <n v="1445"/>
    <n v="4.11522633744856E-3"/>
    <x v="5"/>
    <n v="2.617801047120419E-3"/>
    <n v="2.0242914979757085E-3"/>
  </r>
  <r>
    <n v="1939"/>
    <x v="634"/>
    <x v="8"/>
    <x v="1"/>
    <n v="13"/>
    <x v="5"/>
    <x v="6"/>
    <x v="0"/>
    <x v="4"/>
    <n v="399"/>
    <n v="6"/>
    <n v="2394"/>
    <n v="4.11522633744856E-3"/>
    <x v="5"/>
    <n v="2.4630541871921183E-3"/>
    <n v="2.0242914979757085E-3"/>
  </r>
  <r>
    <n v="1940"/>
    <x v="635"/>
    <x v="8"/>
    <x v="1"/>
    <n v="12"/>
    <x v="16"/>
    <x v="0"/>
    <x v="0"/>
    <x v="2"/>
    <n v="159"/>
    <n v="1"/>
    <n v="159"/>
    <n v="3.9840637450199202E-3"/>
    <x v="13"/>
    <n v="2.4509803921568627E-3"/>
    <n v="2.0242914979757085E-3"/>
  </r>
  <r>
    <n v="1941"/>
    <x v="635"/>
    <x v="8"/>
    <x v="1"/>
    <n v="11"/>
    <x v="0"/>
    <x v="6"/>
    <x v="0"/>
    <x v="3"/>
    <n v="69"/>
    <n v="3"/>
    <n v="207"/>
    <n v="4.11522633744856E-3"/>
    <x v="0"/>
    <n v="2.6041666666666665E-3"/>
    <n v="2.0242914979757085E-3"/>
  </r>
  <r>
    <n v="1942"/>
    <x v="635"/>
    <x v="8"/>
    <x v="1"/>
    <n v="4"/>
    <x v="12"/>
    <x v="1"/>
    <x v="1"/>
    <x v="0"/>
    <n v="199"/>
    <n v="0"/>
    <n v="0"/>
    <n v="3.7313432835820895E-3"/>
    <x v="9"/>
    <n v="2.3809523809523812E-3"/>
    <n v="1.9417475728155339E-3"/>
  </r>
  <r>
    <n v="1943"/>
    <x v="636"/>
    <x v="8"/>
    <x v="1"/>
    <n v="18"/>
    <x v="3"/>
    <x v="3"/>
    <x v="3"/>
    <x v="3"/>
    <n v="69"/>
    <n v="3"/>
    <n v="207"/>
    <n v="4.0650406504065045E-3"/>
    <x v="3"/>
    <n v="2.6041666666666665E-3"/>
    <n v="2.0283975659229209E-3"/>
  </r>
  <r>
    <n v="1944"/>
    <x v="636"/>
    <x v="8"/>
    <x v="1"/>
    <n v="12"/>
    <x v="16"/>
    <x v="6"/>
    <x v="0"/>
    <x v="0"/>
    <n v="199"/>
    <n v="2"/>
    <n v="398"/>
    <n v="4.11522633744856E-3"/>
    <x v="13"/>
    <n v="2.3809523809523812E-3"/>
    <n v="2.0242914979757085E-3"/>
  </r>
  <r>
    <n v="1945"/>
    <x v="636"/>
    <x v="8"/>
    <x v="1"/>
    <n v="19"/>
    <x v="13"/>
    <x v="3"/>
    <x v="3"/>
    <x v="1"/>
    <n v="289"/>
    <n v="0"/>
    <n v="0"/>
    <n v="4.0650406504065045E-3"/>
    <x v="10"/>
    <n v="2.617801047120419E-3"/>
    <n v="2.0283975659229209E-3"/>
  </r>
  <r>
    <n v="1946"/>
    <x v="636"/>
    <x v="8"/>
    <x v="1"/>
    <n v="16"/>
    <x v="4"/>
    <x v="4"/>
    <x v="3"/>
    <x v="0"/>
    <n v="199"/>
    <n v="4"/>
    <n v="796"/>
    <n v="4.048582995951417E-3"/>
    <x v="4"/>
    <n v="2.3809523809523812E-3"/>
    <n v="2.0283975659229209E-3"/>
  </r>
  <r>
    <n v="1947"/>
    <x v="636"/>
    <x v="8"/>
    <x v="1"/>
    <n v="19"/>
    <x v="13"/>
    <x v="4"/>
    <x v="3"/>
    <x v="0"/>
    <n v="199"/>
    <n v="2"/>
    <n v="398"/>
    <n v="4.048582995951417E-3"/>
    <x v="10"/>
    <n v="2.3809523809523812E-3"/>
    <n v="2.0283975659229209E-3"/>
  </r>
  <r>
    <n v="1948"/>
    <x v="636"/>
    <x v="8"/>
    <x v="1"/>
    <n v="1"/>
    <x v="1"/>
    <x v="1"/>
    <x v="1"/>
    <x v="1"/>
    <n v="289"/>
    <n v="8"/>
    <n v="2312"/>
    <n v="3.7313432835820895E-3"/>
    <x v="1"/>
    <n v="2.617801047120419E-3"/>
    <n v="1.9417475728155339E-3"/>
  </r>
  <r>
    <n v="1949"/>
    <x v="636"/>
    <x v="8"/>
    <x v="1"/>
    <n v="9"/>
    <x v="2"/>
    <x v="2"/>
    <x v="2"/>
    <x v="4"/>
    <n v="399"/>
    <n v="4"/>
    <n v="1596"/>
    <n v="4.4843049327354259E-3"/>
    <x v="2"/>
    <n v="2.4630541871921183E-3"/>
    <n v="2.008032128514056E-3"/>
  </r>
  <r>
    <n v="1950"/>
    <x v="637"/>
    <x v="8"/>
    <x v="1"/>
    <n v="9"/>
    <x v="2"/>
    <x v="5"/>
    <x v="2"/>
    <x v="3"/>
    <n v="69"/>
    <n v="7"/>
    <n v="483"/>
    <n v="3.6363636363636364E-3"/>
    <x v="2"/>
    <n v="2.6041666666666665E-3"/>
    <n v="2.008032128514056E-3"/>
  </r>
  <r>
    <n v="1951"/>
    <x v="638"/>
    <x v="9"/>
    <x v="1"/>
    <n v="20"/>
    <x v="8"/>
    <x v="3"/>
    <x v="3"/>
    <x v="2"/>
    <n v="159"/>
    <n v="1"/>
    <n v="159"/>
    <n v="4.0650406504065045E-3"/>
    <x v="8"/>
    <n v="2.4509803921568627E-3"/>
    <n v="2.0283975659229209E-3"/>
  </r>
  <r>
    <n v="1952"/>
    <x v="638"/>
    <x v="9"/>
    <x v="1"/>
    <n v="8"/>
    <x v="10"/>
    <x v="2"/>
    <x v="2"/>
    <x v="1"/>
    <n v="289"/>
    <n v="5"/>
    <n v="1445"/>
    <n v="4.4843049327354259E-3"/>
    <x v="9"/>
    <n v="2.617801047120419E-3"/>
    <n v="2.008032128514056E-3"/>
  </r>
  <r>
    <n v="1953"/>
    <x v="638"/>
    <x v="9"/>
    <x v="1"/>
    <n v="18"/>
    <x v="3"/>
    <x v="4"/>
    <x v="3"/>
    <x v="3"/>
    <n v="69"/>
    <n v="0"/>
    <n v="0"/>
    <n v="4.048582995951417E-3"/>
    <x v="3"/>
    <n v="2.6041666666666665E-3"/>
    <n v="2.0283975659229209E-3"/>
  </r>
  <r>
    <n v="1954"/>
    <x v="638"/>
    <x v="9"/>
    <x v="1"/>
    <n v="2"/>
    <x v="18"/>
    <x v="1"/>
    <x v="1"/>
    <x v="4"/>
    <n v="399"/>
    <n v="2"/>
    <n v="798"/>
    <n v="3.7313432835820895E-3"/>
    <x v="2"/>
    <n v="2.4630541871921183E-3"/>
    <n v="1.9417475728155339E-3"/>
  </r>
  <r>
    <n v="1955"/>
    <x v="639"/>
    <x v="9"/>
    <x v="1"/>
    <n v="10"/>
    <x v="14"/>
    <x v="2"/>
    <x v="2"/>
    <x v="0"/>
    <n v="199"/>
    <n v="7"/>
    <n v="1393"/>
    <n v="4.4843049327354259E-3"/>
    <x v="11"/>
    <n v="2.3809523809523812E-3"/>
    <n v="2.008032128514056E-3"/>
  </r>
  <r>
    <n v="1956"/>
    <x v="639"/>
    <x v="9"/>
    <x v="1"/>
    <n v="13"/>
    <x v="5"/>
    <x v="6"/>
    <x v="0"/>
    <x v="2"/>
    <n v="159"/>
    <n v="5"/>
    <n v="795"/>
    <n v="4.11522633744856E-3"/>
    <x v="5"/>
    <n v="2.4509803921568627E-3"/>
    <n v="2.0242914979757085E-3"/>
  </r>
  <r>
    <n v="1957"/>
    <x v="639"/>
    <x v="9"/>
    <x v="1"/>
    <n v="17"/>
    <x v="6"/>
    <x v="3"/>
    <x v="3"/>
    <x v="1"/>
    <n v="289"/>
    <n v="6"/>
    <n v="1734"/>
    <n v="4.0650406504065045E-3"/>
    <x v="6"/>
    <n v="2.617801047120419E-3"/>
    <n v="2.0283975659229209E-3"/>
  </r>
  <r>
    <n v="1958"/>
    <x v="640"/>
    <x v="9"/>
    <x v="1"/>
    <n v="8"/>
    <x v="10"/>
    <x v="5"/>
    <x v="2"/>
    <x v="4"/>
    <n v="399"/>
    <n v="3"/>
    <n v="1197"/>
    <n v="3.6363636363636364E-3"/>
    <x v="9"/>
    <n v="2.4630541871921183E-3"/>
    <n v="2.008032128514056E-3"/>
  </r>
  <r>
    <n v="1959"/>
    <x v="640"/>
    <x v="9"/>
    <x v="1"/>
    <n v="12"/>
    <x v="16"/>
    <x v="0"/>
    <x v="0"/>
    <x v="3"/>
    <n v="69"/>
    <n v="7"/>
    <n v="483"/>
    <n v="3.9840637450199202E-3"/>
    <x v="13"/>
    <n v="2.6041666666666665E-3"/>
    <n v="2.0242914979757085E-3"/>
  </r>
  <r>
    <n v="1960"/>
    <x v="641"/>
    <x v="9"/>
    <x v="1"/>
    <n v="19"/>
    <x v="13"/>
    <x v="4"/>
    <x v="3"/>
    <x v="2"/>
    <n v="159"/>
    <n v="3"/>
    <n v="477"/>
    <n v="4.048582995951417E-3"/>
    <x v="10"/>
    <n v="2.4509803921568627E-3"/>
    <n v="2.0283975659229209E-3"/>
  </r>
  <r>
    <n v="1961"/>
    <x v="641"/>
    <x v="9"/>
    <x v="1"/>
    <n v="9"/>
    <x v="2"/>
    <x v="2"/>
    <x v="2"/>
    <x v="1"/>
    <n v="289"/>
    <n v="8"/>
    <n v="2312"/>
    <n v="4.4843049327354259E-3"/>
    <x v="2"/>
    <n v="2.617801047120419E-3"/>
    <n v="2.008032128514056E-3"/>
  </r>
  <r>
    <n v="1962"/>
    <x v="641"/>
    <x v="9"/>
    <x v="1"/>
    <n v="20"/>
    <x v="8"/>
    <x v="3"/>
    <x v="3"/>
    <x v="4"/>
    <n v="399"/>
    <n v="3"/>
    <n v="1197"/>
    <n v="4.0650406504065045E-3"/>
    <x v="8"/>
    <n v="2.4630541871921183E-3"/>
    <n v="2.0283975659229209E-3"/>
  </r>
  <r>
    <n v="1963"/>
    <x v="642"/>
    <x v="9"/>
    <x v="1"/>
    <n v="20"/>
    <x v="8"/>
    <x v="4"/>
    <x v="3"/>
    <x v="1"/>
    <n v="289"/>
    <n v="1"/>
    <n v="289"/>
    <n v="4.048582995951417E-3"/>
    <x v="8"/>
    <n v="2.617801047120419E-3"/>
    <n v="2.0283975659229209E-3"/>
  </r>
  <r>
    <n v="1964"/>
    <x v="642"/>
    <x v="9"/>
    <x v="1"/>
    <n v="4"/>
    <x v="12"/>
    <x v="1"/>
    <x v="1"/>
    <x v="1"/>
    <n v="289"/>
    <n v="3"/>
    <n v="867"/>
    <n v="3.7313432835820895E-3"/>
    <x v="9"/>
    <n v="2.617801047120419E-3"/>
    <n v="1.9417475728155339E-3"/>
  </r>
  <r>
    <n v="1965"/>
    <x v="642"/>
    <x v="9"/>
    <x v="1"/>
    <n v="4"/>
    <x v="12"/>
    <x v="7"/>
    <x v="1"/>
    <x v="0"/>
    <n v="199"/>
    <n v="2"/>
    <n v="398"/>
    <n v="4.048582995951417E-3"/>
    <x v="9"/>
    <n v="2.3809523809523812E-3"/>
    <n v="1.9417475728155339E-3"/>
  </r>
  <r>
    <n v="1966"/>
    <x v="642"/>
    <x v="9"/>
    <x v="1"/>
    <n v="15"/>
    <x v="19"/>
    <x v="0"/>
    <x v="0"/>
    <x v="4"/>
    <n v="399"/>
    <n v="0"/>
    <n v="0"/>
    <n v="3.9840637450199202E-3"/>
    <x v="1"/>
    <n v="2.4630541871921183E-3"/>
    <n v="2.0242914979757085E-3"/>
  </r>
  <r>
    <n v="1967"/>
    <x v="642"/>
    <x v="9"/>
    <x v="1"/>
    <n v="20"/>
    <x v="8"/>
    <x v="4"/>
    <x v="3"/>
    <x v="4"/>
    <n v="399"/>
    <n v="9"/>
    <n v="3591"/>
    <n v="4.048582995951417E-3"/>
    <x v="8"/>
    <n v="2.4630541871921183E-3"/>
    <n v="2.0283975659229209E-3"/>
  </r>
  <r>
    <n v="1968"/>
    <x v="642"/>
    <x v="9"/>
    <x v="1"/>
    <n v="1"/>
    <x v="1"/>
    <x v="7"/>
    <x v="1"/>
    <x v="3"/>
    <n v="69"/>
    <n v="2"/>
    <n v="138"/>
    <n v="4.048582995951417E-3"/>
    <x v="1"/>
    <n v="2.6041666666666665E-3"/>
    <n v="1.9417475728155339E-3"/>
  </r>
  <r>
    <n v="1969"/>
    <x v="642"/>
    <x v="9"/>
    <x v="1"/>
    <n v="3"/>
    <x v="9"/>
    <x v="7"/>
    <x v="1"/>
    <x v="0"/>
    <n v="199"/>
    <n v="1"/>
    <n v="199"/>
    <n v="4.048582995951417E-3"/>
    <x v="4"/>
    <n v="2.3809523809523812E-3"/>
    <n v="1.9417475728155339E-3"/>
  </r>
  <r>
    <n v="1970"/>
    <x v="642"/>
    <x v="9"/>
    <x v="1"/>
    <n v="11"/>
    <x v="0"/>
    <x v="6"/>
    <x v="0"/>
    <x v="4"/>
    <n v="399"/>
    <n v="2"/>
    <n v="798"/>
    <n v="4.11522633744856E-3"/>
    <x v="0"/>
    <n v="2.4630541871921183E-3"/>
    <n v="2.0242914979757085E-3"/>
  </r>
  <r>
    <n v="1971"/>
    <x v="642"/>
    <x v="9"/>
    <x v="1"/>
    <n v="17"/>
    <x v="6"/>
    <x v="3"/>
    <x v="3"/>
    <x v="3"/>
    <n v="69"/>
    <n v="6"/>
    <n v="414"/>
    <n v="4.0650406504065045E-3"/>
    <x v="6"/>
    <n v="2.6041666666666665E-3"/>
    <n v="2.0283975659229209E-3"/>
  </r>
  <r>
    <n v="1972"/>
    <x v="642"/>
    <x v="9"/>
    <x v="1"/>
    <n v="8"/>
    <x v="10"/>
    <x v="2"/>
    <x v="2"/>
    <x v="3"/>
    <n v="69"/>
    <n v="0"/>
    <n v="0"/>
    <n v="4.4843049327354259E-3"/>
    <x v="9"/>
    <n v="2.6041666666666665E-3"/>
    <n v="2.008032128514056E-3"/>
  </r>
  <r>
    <n v="1973"/>
    <x v="642"/>
    <x v="9"/>
    <x v="1"/>
    <n v="12"/>
    <x v="16"/>
    <x v="0"/>
    <x v="0"/>
    <x v="4"/>
    <n v="399"/>
    <n v="6"/>
    <n v="2394"/>
    <n v="3.9840637450199202E-3"/>
    <x v="13"/>
    <n v="2.4630541871921183E-3"/>
    <n v="2.0242914979757085E-3"/>
  </r>
  <r>
    <n v="1974"/>
    <x v="643"/>
    <x v="9"/>
    <x v="1"/>
    <n v="19"/>
    <x v="13"/>
    <x v="3"/>
    <x v="3"/>
    <x v="1"/>
    <n v="289"/>
    <n v="1"/>
    <n v="289"/>
    <n v="4.0650406504065045E-3"/>
    <x v="10"/>
    <n v="2.617801047120419E-3"/>
    <n v="2.0283975659229209E-3"/>
  </r>
  <r>
    <n v="1975"/>
    <x v="644"/>
    <x v="9"/>
    <x v="1"/>
    <n v="6"/>
    <x v="11"/>
    <x v="2"/>
    <x v="2"/>
    <x v="2"/>
    <n v="159"/>
    <n v="4"/>
    <n v="636"/>
    <n v="4.4843049327354259E-3"/>
    <x v="8"/>
    <n v="2.4509803921568627E-3"/>
    <n v="2.008032128514056E-3"/>
  </r>
  <r>
    <n v="1976"/>
    <x v="644"/>
    <x v="9"/>
    <x v="1"/>
    <n v="15"/>
    <x v="19"/>
    <x v="0"/>
    <x v="0"/>
    <x v="2"/>
    <n v="159"/>
    <n v="1"/>
    <n v="159"/>
    <n v="3.9840637450199202E-3"/>
    <x v="1"/>
    <n v="2.4509803921568627E-3"/>
    <n v="2.0242914979757085E-3"/>
  </r>
  <r>
    <n v="1977"/>
    <x v="645"/>
    <x v="9"/>
    <x v="1"/>
    <n v="10"/>
    <x v="14"/>
    <x v="2"/>
    <x v="2"/>
    <x v="2"/>
    <n v="159"/>
    <n v="6"/>
    <n v="954"/>
    <n v="4.4843049327354259E-3"/>
    <x v="11"/>
    <n v="2.4509803921568627E-3"/>
    <n v="2.008032128514056E-3"/>
  </r>
  <r>
    <n v="1978"/>
    <x v="645"/>
    <x v="9"/>
    <x v="1"/>
    <n v="14"/>
    <x v="7"/>
    <x v="6"/>
    <x v="0"/>
    <x v="0"/>
    <n v="199"/>
    <n v="0"/>
    <n v="0"/>
    <n v="4.11522633744856E-3"/>
    <x v="7"/>
    <n v="2.3809523809523812E-3"/>
    <n v="2.0242914979757085E-3"/>
  </r>
  <r>
    <n v="1979"/>
    <x v="646"/>
    <x v="9"/>
    <x v="1"/>
    <n v="11"/>
    <x v="0"/>
    <x v="6"/>
    <x v="0"/>
    <x v="2"/>
    <n v="159"/>
    <n v="0"/>
    <n v="0"/>
    <n v="4.11522633744856E-3"/>
    <x v="0"/>
    <n v="2.4509803921568627E-3"/>
    <n v="2.0242914979757085E-3"/>
  </r>
  <r>
    <n v="1980"/>
    <x v="646"/>
    <x v="9"/>
    <x v="1"/>
    <n v="17"/>
    <x v="6"/>
    <x v="3"/>
    <x v="3"/>
    <x v="3"/>
    <n v="69"/>
    <n v="4"/>
    <n v="276"/>
    <n v="4.0650406504065045E-3"/>
    <x v="6"/>
    <n v="2.6041666666666665E-3"/>
    <n v="2.0283975659229209E-3"/>
  </r>
  <r>
    <n v="1981"/>
    <x v="646"/>
    <x v="9"/>
    <x v="1"/>
    <n v="12"/>
    <x v="16"/>
    <x v="0"/>
    <x v="0"/>
    <x v="1"/>
    <n v="289"/>
    <n v="0"/>
    <n v="0"/>
    <n v="3.9840637450199202E-3"/>
    <x v="13"/>
    <n v="2.617801047120419E-3"/>
    <n v="2.0242914979757085E-3"/>
  </r>
  <r>
    <n v="1982"/>
    <x v="646"/>
    <x v="9"/>
    <x v="1"/>
    <n v="15"/>
    <x v="19"/>
    <x v="6"/>
    <x v="0"/>
    <x v="3"/>
    <n v="69"/>
    <n v="1"/>
    <n v="69"/>
    <n v="4.11522633744856E-3"/>
    <x v="1"/>
    <n v="2.6041666666666665E-3"/>
    <n v="2.0242914979757085E-3"/>
  </r>
  <r>
    <n v="1983"/>
    <x v="647"/>
    <x v="9"/>
    <x v="1"/>
    <n v="3"/>
    <x v="9"/>
    <x v="7"/>
    <x v="1"/>
    <x v="4"/>
    <n v="399"/>
    <n v="1"/>
    <n v="399"/>
    <n v="4.048582995951417E-3"/>
    <x v="4"/>
    <n v="2.4630541871921183E-3"/>
    <n v="1.9417475728155339E-3"/>
  </r>
  <r>
    <n v="1984"/>
    <x v="648"/>
    <x v="9"/>
    <x v="1"/>
    <n v="20"/>
    <x v="8"/>
    <x v="3"/>
    <x v="3"/>
    <x v="0"/>
    <n v="199"/>
    <n v="1"/>
    <n v="199"/>
    <n v="4.0650406504065045E-3"/>
    <x v="8"/>
    <n v="2.3809523809523812E-3"/>
    <n v="2.0283975659229209E-3"/>
  </r>
  <r>
    <n v="1985"/>
    <x v="649"/>
    <x v="9"/>
    <x v="1"/>
    <n v="13"/>
    <x v="5"/>
    <x v="0"/>
    <x v="0"/>
    <x v="4"/>
    <n v="399"/>
    <n v="3"/>
    <n v="1197"/>
    <n v="3.9840637450199202E-3"/>
    <x v="5"/>
    <n v="2.4630541871921183E-3"/>
    <n v="2.0242914979757085E-3"/>
  </r>
  <r>
    <n v="1986"/>
    <x v="649"/>
    <x v="9"/>
    <x v="1"/>
    <n v="1"/>
    <x v="1"/>
    <x v="1"/>
    <x v="1"/>
    <x v="3"/>
    <n v="69"/>
    <n v="8"/>
    <n v="552"/>
    <n v="3.7313432835820895E-3"/>
    <x v="1"/>
    <n v="2.6041666666666665E-3"/>
    <n v="1.9417475728155339E-3"/>
  </r>
  <r>
    <n v="1987"/>
    <x v="650"/>
    <x v="9"/>
    <x v="1"/>
    <n v="9"/>
    <x v="2"/>
    <x v="2"/>
    <x v="2"/>
    <x v="1"/>
    <n v="289"/>
    <n v="0"/>
    <n v="0"/>
    <n v="4.4843049327354259E-3"/>
    <x v="2"/>
    <n v="2.617801047120419E-3"/>
    <n v="2.008032128514056E-3"/>
  </r>
  <r>
    <n v="1988"/>
    <x v="650"/>
    <x v="9"/>
    <x v="1"/>
    <n v="2"/>
    <x v="18"/>
    <x v="7"/>
    <x v="1"/>
    <x v="0"/>
    <n v="199"/>
    <n v="5"/>
    <n v="995"/>
    <n v="4.048582995951417E-3"/>
    <x v="2"/>
    <n v="2.3809523809523812E-3"/>
    <n v="1.9417475728155339E-3"/>
  </r>
  <r>
    <n v="1989"/>
    <x v="650"/>
    <x v="9"/>
    <x v="1"/>
    <n v="12"/>
    <x v="16"/>
    <x v="6"/>
    <x v="0"/>
    <x v="1"/>
    <n v="289"/>
    <n v="3"/>
    <n v="867"/>
    <n v="4.11522633744856E-3"/>
    <x v="13"/>
    <n v="2.617801047120419E-3"/>
    <n v="2.0242914979757085E-3"/>
  </r>
  <r>
    <n v="1990"/>
    <x v="650"/>
    <x v="9"/>
    <x v="1"/>
    <n v="11"/>
    <x v="0"/>
    <x v="0"/>
    <x v="0"/>
    <x v="0"/>
    <n v="199"/>
    <n v="4"/>
    <n v="796"/>
    <n v="3.9840637450199202E-3"/>
    <x v="0"/>
    <n v="2.3809523809523812E-3"/>
    <n v="2.0242914979757085E-3"/>
  </r>
  <r>
    <n v="1991"/>
    <x v="651"/>
    <x v="9"/>
    <x v="1"/>
    <n v="3"/>
    <x v="9"/>
    <x v="1"/>
    <x v="1"/>
    <x v="0"/>
    <n v="199"/>
    <n v="7"/>
    <n v="1393"/>
    <n v="3.7313432835820895E-3"/>
    <x v="4"/>
    <n v="2.3809523809523812E-3"/>
    <n v="1.9417475728155339E-3"/>
  </r>
  <r>
    <n v="1992"/>
    <x v="652"/>
    <x v="9"/>
    <x v="1"/>
    <n v="5"/>
    <x v="15"/>
    <x v="1"/>
    <x v="1"/>
    <x v="2"/>
    <n v="159"/>
    <n v="7"/>
    <n v="1113"/>
    <n v="3.7313432835820895E-3"/>
    <x v="12"/>
    <n v="2.4509803921568627E-3"/>
    <n v="1.9417475728155339E-3"/>
  </r>
  <r>
    <n v="1993"/>
    <x v="653"/>
    <x v="9"/>
    <x v="1"/>
    <n v="15"/>
    <x v="19"/>
    <x v="6"/>
    <x v="0"/>
    <x v="0"/>
    <n v="199"/>
    <n v="1"/>
    <n v="199"/>
    <n v="4.11522633744856E-3"/>
    <x v="1"/>
    <n v="2.3809523809523812E-3"/>
    <n v="2.0242914979757085E-3"/>
  </r>
  <r>
    <n v="1994"/>
    <x v="653"/>
    <x v="9"/>
    <x v="1"/>
    <n v="3"/>
    <x v="9"/>
    <x v="1"/>
    <x v="1"/>
    <x v="3"/>
    <n v="69"/>
    <n v="3"/>
    <n v="207"/>
    <n v="3.7313432835820895E-3"/>
    <x v="4"/>
    <n v="2.6041666666666665E-3"/>
    <n v="1.9417475728155339E-3"/>
  </r>
  <r>
    <n v="1995"/>
    <x v="653"/>
    <x v="9"/>
    <x v="1"/>
    <n v="1"/>
    <x v="1"/>
    <x v="1"/>
    <x v="1"/>
    <x v="0"/>
    <n v="199"/>
    <n v="8"/>
    <n v="1592"/>
    <n v="3.7313432835820895E-3"/>
    <x v="1"/>
    <n v="2.3809523809523812E-3"/>
    <n v="1.9417475728155339E-3"/>
  </r>
  <r>
    <n v="1996"/>
    <x v="653"/>
    <x v="9"/>
    <x v="1"/>
    <n v="9"/>
    <x v="2"/>
    <x v="5"/>
    <x v="2"/>
    <x v="3"/>
    <n v="69"/>
    <n v="8"/>
    <n v="552"/>
    <n v="3.6363636363636364E-3"/>
    <x v="2"/>
    <n v="2.6041666666666665E-3"/>
    <n v="2.008032128514056E-3"/>
  </r>
  <r>
    <n v="1997"/>
    <x v="653"/>
    <x v="9"/>
    <x v="1"/>
    <n v="5"/>
    <x v="15"/>
    <x v="7"/>
    <x v="1"/>
    <x v="3"/>
    <n v="69"/>
    <n v="6"/>
    <n v="414"/>
    <n v="4.048582995951417E-3"/>
    <x v="12"/>
    <n v="2.6041666666666665E-3"/>
    <n v="1.9417475728155339E-3"/>
  </r>
  <r>
    <n v="1998"/>
    <x v="653"/>
    <x v="9"/>
    <x v="1"/>
    <n v="3"/>
    <x v="9"/>
    <x v="7"/>
    <x v="1"/>
    <x v="4"/>
    <n v="399"/>
    <n v="6"/>
    <n v="2394"/>
    <n v="4.048582995951417E-3"/>
    <x v="4"/>
    <n v="2.4630541871921183E-3"/>
    <n v="1.9417475728155339E-3"/>
  </r>
  <r>
    <n v="1999"/>
    <x v="653"/>
    <x v="9"/>
    <x v="1"/>
    <n v="6"/>
    <x v="11"/>
    <x v="5"/>
    <x v="2"/>
    <x v="1"/>
    <n v="289"/>
    <n v="1"/>
    <n v="289"/>
    <n v="3.6363636363636364E-3"/>
    <x v="8"/>
    <n v="2.617801047120419E-3"/>
    <n v="2.008032128514056E-3"/>
  </r>
  <r>
    <n v="2000"/>
    <x v="653"/>
    <x v="9"/>
    <x v="1"/>
    <n v="14"/>
    <x v="7"/>
    <x v="0"/>
    <x v="0"/>
    <x v="0"/>
    <n v="199"/>
    <n v="4"/>
    <n v="796"/>
    <n v="3.9840637450199202E-3"/>
    <x v="7"/>
    <n v="2.3809523809523812E-3"/>
    <n v="2.0242914979757085E-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640381F-000D-4900-A817-3857EDEB95F7}" name="TotalCustomer"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A2" firstHeaderRow="1" firstDataRow="1" firstDataCol="0"/>
  <pivotFields count="18">
    <pivotField numFmtId="1" showAll="0"/>
    <pivotField numFmtId="14" showAll="0">
      <items count="15">
        <item x="0"/>
        <item x="1"/>
        <item x="2"/>
        <item x="3"/>
        <item x="4"/>
        <item x="5"/>
        <item x="6"/>
        <item x="7"/>
        <item x="8"/>
        <item x="9"/>
        <item x="10"/>
        <item x="11"/>
        <item x="12"/>
        <item x="13"/>
        <item t="default"/>
      </items>
    </pivotField>
    <pivotField showAll="0"/>
    <pivotField showAll="0">
      <items count="3">
        <item x="0"/>
        <item x="1"/>
        <item t="default"/>
      </items>
    </pivotField>
    <pivotField showAll="0"/>
    <pivotField showAll="0">
      <items count="21">
        <item x="1"/>
        <item x="18"/>
        <item x="9"/>
        <item x="12"/>
        <item x="15"/>
        <item x="11"/>
        <item x="17"/>
        <item x="10"/>
        <item x="2"/>
        <item x="14"/>
        <item x="0"/>
        <item x="16"/>
        <item x="5"/>
        <item x="7"/>
        <item x="19"/>
        <item x="4"/>
        <item x="6"/>
        <item x="3"/>
        <item x="13"/>
        <item x="8"/>
        <item t="default"/>
      </items>
    </pivotField>
    <pivotField showAll="0"/>
    <pivotField showAll="0">
      <items count="5">
        <item x="3"/>
        <item x="2"/>
        <item x="0"/>
        <item x="1"/>
        <item t="default"/>
      </items>
    </pivotField>
    <pivotField showAll="0">
      <items count="6">
        <item x="4"/>
        <item x="0"/>
        <item x="3"/>
        <item x="2"/>
        <item x="1"/>
        <item t="default"/>
      </items>
    </pivotField>
    <pivotField showAll="0"/>
    <pivotField showAll="0"/>
    <pivotField showAll="0"/>
    <pivotField showAll="0"/>
    <pivotField dataField="1" showAll="0"/>
    <pivotField showAll="0"/>
    <pivotField showAll="0"/>
    <pivotField showAll="0">
      <items count="7">
        <item x="0"/>
        <item x="1"/>
        <item x="2"/>
        <item x="3"/>
        <item x="4"/>
        <item x="5"/>
        <item t="default"/>
      </items>
    </pivotField>
    <pivotField showAll="0">
      <items count="5">
        <item x="0"/>
        <item x="1"/>
        <item x="2"/>
        <item x="3"/>
        <item t="default"/>
      </items>
    </pivotField>
  </pivotFields>
  <rowItems count="1">
    <i/>
  </rowItems>
  <colItems count="1">
    <i/>
  </colItems>
  <dataFields count="1">
    <dataField name="Sum of Customer Count" fld="1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7C50A61-00F5-4A84-9E00-307974732E2C}" name="TotalItem"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7:A8" firstHeaderRow="1" firstDataRow="1" firstDataCol="0"/>
  <pivotFields count="18">
    <pivotField numFmtId="1" showAll="0"/>
    <pivotField numFmtId="14" showAll="0">
      <items count="15">
        <item x="0"/>
        <item x="1"/>
        <item x="2"/>
        <item x="3"/>
        <item x="4"/>
        <item x="5"/>
        <item x="6"/>
        <item x="7"/>
        <item x="8"/>
        <item x="9"/>
        <item x="10"/>
        <item x="11"/>
        <item x="12"/>
        <item x="13"/>
        <item t="default"/>
      </items>
    </pivotField>
    <pivotField showAll="0"/>
    <pivotField showAll="0">
      <items count="3">
        <item x="0"/>
        <item x="1"/>
        <item t="default"/>
      </items>
    </pivotField>
    <pivotField showAll="0"/>
    <pivotField showAll="0">
      <items count="21">
        <item x="1"/>
        <item x="18"/>
        <item x="9"/>
        <item x="12"/>
        <item x="15"/>
        <item x="11"/>
        <item x="17"/>
        <item x="10"/>
        <item x="2"/>
        <item x="14"/>
        <item x="0"/>
        <item x="16"/>
        <item x="5"/>
        <item x="7"/>
        <item x="19"/>
        <item x="4"/>
        <item x="6"/>
        <item x="3"/>
        <item x="13"/>
        <item x="8"/>
        <item t="default"/>
      </items>
    </pivotField>
    <pivotField showAll="0"/>
    <pivotField showAll="0">
      <items count="5">
        <item x="3"/>
        <item x="2"/>
        <item x="0"/>
        <item x="1"/>
        <item t="default"/>
      </items>
    </pivotField>
    <pivotField showAll="0">
      <items count="6">
        <item x="4"/>
        <item x="0"/>
        <item x="3"/>
        <item x="2"/>
        <item x="1"/>
        <item t="default"/>
      </items>
    </pivotField>
    <pivotField showAll="0"/>
    <pivotField showAll="0"/>
    <pivotField showAll="0"/>
    <pivotField showAll="0"/>
    <pivotField showAll="0"/>
    <pivotField dataField="1" showAll="0"/>
    <pivotField showAll="0"/>
    <pivotField showAll="0">
      <items count="7">
        <item x="0"/>
        <item x="1"/>
        <item x="2"/>
        <item x="3"/>
        <item x="4"/>
        <item x="5"/>
        <item t="default"/>
      </items>
    </pivotField>
    <pivotField showAll="0">
      <items count="5">
        <item x="0"/>
        <item x="1"/>
        <item x="2"/>
        <item x="3"/>
        <item t="default"/>
      </items>
    </pivotField>
  </pivotFields>
  <rowItems count="1">
    <i/>
  </rowItems>
  <colItems count="1">
    <i/>
  </colItems>
  <dataFields count="1">
    <dataField name="Sum of Item Count" fld="1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15818B5-156F-44B6-B880-2075F5CE00E0}" name="TotalRegion"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0:A11" firstHeaderRow="1" firstDataRow="1" firstDataCol="0"/>
  <pivotFields count="18">
    <pivotField numFmtId="1" showAll="0"/>
    <pivotField numFmtId="14" showAll="0">
      <items count="15">
        <item x="0"/>
        <item x="1"/>
        <item x="2"/>
        <item x="3"/>
        <item x="4"/>
        <item x="5"/>
        <item x="6"/>
        <item x="7"/>
        <item x="8"/>
        <item x="9"/>
        <item x="10"/>
        <item x="11"/>
        <item x="12"/>
        <item x="13"/>
        <item t="default"/>
      </items>
    </pivotField>
    <pivotField showAll="0"/>
    <pivotField showAll="0">
      <items count="3">
        <item x="0"/>
        <item x="1"/>
        <item t="default"/>
      </items>
    </pivotField>
    <pivotField showAll="0"/>
    <pivotField showAll="0">
      <items count="21">
        <item x="1"/>
        <item x="18"/>
        <item x="9"/>
        <item x="12"/>
        <item x="15"/>
        <item x="11"/>
        <item x="17"/>
        <item x="10"/>
        <item x="2"/>
        <item x="14"/>
        <item x="0"/>
        <item x="16"/>
        <item x="5"/>
        <item x="7"/>
        <item x="19"/>
        <item x="4"/>
        <item x="6"/>
        <item x="3"/>
        <item x="13"/>
        <item x="8"/>
        <item t="default"/>
      </items>
    </pivotField>
    <pivotField showAll="0"/>
    <pivotField showAll="0">
      <items count="5">
        <item x="3"/>
        <item x="2"/>
        <item x="0"/>
        <item x="1"/>
        <item t="default"/>
      </items>
    </pivotField>
    <pivotField showAll="0">
      <items count="6">
        <item x="4"/>
        <item x="0"/>
        <item x="3"/>
        <item x="2"/>
        <item x="1"/>
        <item t="default"/>
      </items>
    </pivotField>
    <pivotField showAll="0"/>
    <pivotField showAll="0"/>
    <pivotField showAll="0"/>
    <pivotField showAll="0"/>
    <pivotField showAll="0"/>
    <pivotField showAll="0"/>
    <pivotField dataField="1" showAll="0"/>
    <pivotField showAll="0">
      <items count="7">
        <item x="0"/>
        <item x="1"/>
        <item x="2"/>
        <item x="3"/>
        <item x="4"/>
        <item x="5"/>
        <item t="default"/>
      </items>
    </pivotField>
    <pivotField showAll="0">
      <items count="5">
        <item x="0"/>
        <item x="1"/>
        <item x="2"/>
        <item x="3"/>
        <item t="default"/>
      </items>
    </pivotField>
  </pivotFields>
  <rowItems count="1">
    <i/>
  </rowItems>
  <colItems count="1">
    <i/>
  </colItems>
  <dataFields count="1">
    <dataField name="Sum of Region Count" fld="1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B9A5F40-4D3D-4E78-A341-8517FC12280D}" name="TotalSalesPerson"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A5" firstHeaderRow="1" firstDataRow="1" firstDataCol="0"/>
  <pivotFields count="18">
    <pivotField numFmtId="1" showAll="0"/>
    <pivotField numFmtId="14" showAll="0">
      <items count="15">
        <item x="0"/>
        <item x="1"/>
        <item x="2"/>
        <item x="3"/>
        <item x="4"/>
        <item x="5"/>
        <item x="6"/>
        <item x="7"/>
        <item x="8"/>
        <item x="9"/>
        <item x="10"/>
        <item x="11"/>
        <item x="12"/>
        <item x="13"/>
        <item t="default"/>
      </items>
    </pivotField>
    <pivotField showAll="0"/>
    <pivotField showAll="0">
      <items count="3">
        <item x="0"/>
        <item h="1" x="1"/>
        <item t="default"/>
      </items>
    </pivotField>
    <pivotField showAll="0"/>
    <pivotField showAll="0">
      <items count="21">
        <item x="1"/>
        <item x="18"/>
        <item x="9"/>
        <item x="12"/>
        <item x="15"/>
        <item x="11"/>
        <item x="17"/>
        <item x="10"/>
        <item x="2"/>
        <item x="14"/>
        <item x="0"/>
        <item x="16"/>
        <item x="5"/>
        <item x="7"/>
        <item x="19"/>
        <item x="4"/>
        <item x="6"/>
        <item x="3"/>
        <item x="13"/>
        <item x="8"/>
        <item t="default"/>
      </items>
    </pivotField>
    <pivotField showAll="0"/>
    <pivotField showAll="0">
      <items count="5">
        <item x="3"/>
        <item x="2"/>
        <item x="0"/>
        <item x="1"/>
        <item t="default"/>
      </items>
    </pivotField>
    <pivotField showAll="0">
      <items count="6">
        <item x="4"/>
        <item x="0"/>
        <item x="3"/>
        <item x="2"/>
        <item x="1"/>
        <item t="default"/>
      </items>
    </pivotField>
    <pivotField showAll="0"/>
    <pivotField showAll="0"/>
    <pivotField showAll="0"/>
    <pivotField dataField="1" showAll="0"/>
    <pivotField showAll="0"/>
    <pivotField showAll="0"/>
    <pivotField showAll="0"/>
    <pivotField showAll="0">
      <items count="7">
        <item x="0"/>
        <item x="1"/>
        <item x="2"/>
        <item x="3"/>
        <item x="4"/>
        <item x="5"/>
        <item t="default"/>
      </items>
    </pivotField>
    <pivotField showAll="0">
      <items count="5">
        <item x="0"/>
        <item x="1"/>
        <item x="2"/>
        <item x="3"/>
        <item t="default"/>
      </items>
    </pivotField>
  </pivotFields>
  <rowItems count="1">
    <i/>
  </rowItems>
  <colItems count="1">
    <i/>
  </colItems>
  <dataFields count="1">
    <dataField name="Sum of SalesPerson Count" fld="1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6923B12-CE86-4CAB-B30A-55C137E82EB6}" name="AvgRevenue"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16:C17" firstHeaderRow="1" firstDataRow="1" firstDataCol="0"/>
  <pivotFields count="18">
    <pivotField numFmtId="1" showAll="0"/>
    <pivotField numFmtId="14" showAll="0">
      <items count="15">
        <item x="0"/>
        <item x="1"/>
        <item x="2"/>
        <item x="3"/>
        <item x="4"/>
        <item x="5"/>
        <item x="6"/>
        <item x="7"/>
        <item x="8"/>
        <item x="9"/>
        <item x="10"/>
        <item x="11"/>
        <item x="12"/>
        <item x="13"/>
        <item t="default"/>
      </items>
    </pivotField>
    <pivotField showAll="0"/>
    <pivotField showAll="0">
      <items count="3">
        <item x="0"/>
        <item x="1"/>
        <item t="default"/>
      </items>
    </pivotField>
    <pivotField showAll="0"/>
    <pivotField showAll="0">
      <items count="21">
        <item x="1"/>
        <item x="18"/>
        <item x="9"/>
        <item x="12"/>
        <item x="15"/>
        <item x="11"/>
        <item x="17"/>
        <item x="10"/>
        <item x="2"/>
        <item x="14"/>
        <item x="0"/>
        <item x="16"/>
        <item x="5"/>
        <item x="7"/>
        <item x="19"/>
        <item x="4"/>
        <item x="6"/>
        <item x="3"/>
        <item x="13"/>
        <item x="8"/>
        <item t="default"/>
      </items>
    </pivotField>
    <pivotField showAll="0"/>
    <pivotField showAll="0">
      <items count="5">
        <item x="3"/>
        <item x="2"/>
        <item x="0"/>
        <item x="1"/>
        <item t="default"/>
      </items>
    </pivotField>
    <pivotField showAll="0">
      <items count="6">
        <item x="4"/>
        <item x="0"/>
        <item x="3"/>
        <item x="2"/>
        <item x="1"/>
        <item t="default"/>
      </items>
    </pivotField>
    <pivotField showAll="0"/>
    <pivotField showAll="0"/>
    <pivotField dataField="1" showAll="0"/>
    <pivotField showAll="0"/>
    <pivotField showAll="0"/>
    <pivotField showAll="0"/>
    <pivotField showAll="0"/>
    <pivotField showAll="0">
      <items count="7">
        <item x="0"/>
        <item x="1"/>
        <item x="2"/>
        <item x="3"/>
        <item x="4"/>
        <item x="5"/>
        <item t="default"/>
      </items>
    </pivotField>
    <pivotField showAll="0">
      <items count="5">
        <item x="0"/>
        <item x="1"/>
        <item x="2"/>
        <item x="3"/>
        <item t="default"/>
      </items>
    </pivotField>
  </pivotFields>
  <rowItems count="1">
    <i/>
  </rowItems>
  <colItems count="1">
    <i/>
  </colItems>
  <dataFields count="1">
    <dataField name="Average of Revenue" fld="11" subtotal="average" baseField="0" baseItem="0" numFmtId="164"/>
  </dataFields>
  <formats count="3">
    <format dxfId="5">
      <pivotArea type="all" dataOnly="0" outline="0" fieldPosition="0"/>
    </format>
    <format dxfId="4">
      <pivotArea outline="0" collapsedLevelsAreSubtotals="1" fieldPosition="0"/>
    </format>
    <format dxfId="3">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C675174-F81D-460F-8E16-70B89ED48C53}" name="TotalRevenue"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6:A17" firstHeaderRow="1" firstDataRow="1" firstDataCol="0"/>
  <pivotFields count="18">
    <pivotField numFmtId="1" showAll="0"/>
    <pivotField numFmtId="14" showAll="0">
      <items count="15">
        <item x="0"/>
        <item x="1"/>
        <item x="2"/>
        <item x="3"/>
        <item x="4"/>
        <item x="5"/>
        <item x="6"/>
        <item x="7"/>
        <item x="8"/>
        <item x="9"/>
        <item x="10"/>
        <item x="11"/>
        <item x="12"/>
        <item x="13"/>
        <item t="default"/>
      </items>
    </pivotField>
    <pivotField showAll="0"/>
    <pivotField showAll="0">
      <items count="3">
        <item x="0"/>
        <item x="1"/>
        <item t="default"/>
      </items>
    </pivotField>
    <pivotField showAll="0"/>
    <pivotField showAll="0">
      <items count="21">
        <item x="1"/>
        <item x="18"/>
        <item x="9"/>
        <item x="12"/>
        <item x="15"/>
        <item x="11"/>
        <item x="17"/>
        <item x="10"/>
        <item x="2"/>
        <item x="14"/>
        <item x="0"/>
        <item x="16"/>
        <item x="5"/>
        <item x="7"/>
        <item x="19"/>
        <item x="4"/>
        <item x="6"/>
        <item x="3"/>
        <item x="13"/>
        <item x="8"/>
        <item t="default"/>
      </items>
    </pivotField>
    <pivotField showAll="0"/>
    <pivotField showAll="0">
      <items count="5">
        <item x="3"/>
        <item x="2"/>
        <item x="0"/>
        <item x="1"/>
        <item t="default"/>
      </items>
    </pivotField>
    <pivotField showAll="0">
      <items count="6">
        <item x="4"/>
        <item x="0"/>
        <item x="3"/>
        <item x="2"/>
        <item x="1"/>
        <item t="default"/>
      </items>
    </pivotField>
    <pivotField showAll="0"/>
    <pivotField showAll="0"/>
    <pivotField dataField="1" showAll="0"/>
    <pivotField showAll="0"/>
    <pivotField showAll="0"/>
    <pivotField showAll="0"/>
    <pivotField showAll="0"/>
    <pivotField showAll="0">
      <items count="7">
        <item x="0"/>
        <item x="1"/>
        <item x="2"/>
        <item x="3"/>
        <item x="4"/>
        <item x="5"/>
        <item t="default"/>
      </items>
    </pivotField>
    <pivotField showAll="0">
      <items count="5">
        <item x="0"/>
        <item x="1"/>
        <item x="2"/>
        <item x="3"/>
        <item t="default"/>
      </items>
    </pivotField>
  </pivotFields>
  <rowItems count="1">
    <i/>
  </rowItems>
  <colItems count="1">
    <i/>
  </colItems>
  <dataFields count="1">
    <dataField name="Sum of Revenue" fld="11" baseField="0" baseItem="0" numFmtId="164"/>
  </dataFields>
  <formats count="3">
    <format dxfId="8">
      <pivotArea type="all" dataOnly="0" outline="0" fieldPosition="0"/>
    </format>
    <format dxfId="7">
      <pivotArea outline="0" collapsedLevelsAreSubtotals="1" fieldPosition="0"/>
    </format>
    <format dxfId="6">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D097CE5-A1D1-4D4D-A0D7-A286B129D1A6}" name="TotalQuantity"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3:A14" firstHeaderRow="1" firstDataRow="1" firstDataCol="0"/>
  <pivotFields count="18">
    <pivotField numFmtId="1" showAll="0"/>
    <pivotField numFmtId="14" showAll="0">
      <items count="15">
        <item x="0"/>
        <item x="1"/>
        <item x="2"/>
        <item x="3"/>
        <item x="4"/>
        <item x="5"/>
        <item x="6"/>
        <item x="7"/>
        <item x="8"/>
        <item x="9"/>
        <item x="10"/>
        <item x="11"/>
        <item x="12"/>
        <item x="13"/>
        <item t="default"/>
      </items>
    </pivotField>
    <pivotField showAll="0"/>
    <pivotField showAll="0">
      <items count="3">
        <item x="0"/>
        <item x="1"/>
        <item t="default"/>
      </items>
    </pivotField>
    <pivotField showAll="0"/>
    <pivotField showAll="0">
      <items count="21">
        <item x="1"/>
        <item x="18"/>
        <item x="9"/>
        <item x="12"/>
        <item x="15"/>
        <item x="11"/>
        <item x="17"/>
        <item x="10"/>
        <item x="2"/>
        <item x="14"/>
        <item x="0"/>
        <item x="16"/>
        <item x="5"/>
        <item x="7"/>
        <item x="19"/>
        <item x="4"/>
        <item x="6"/>
        <item x="3"/>
        <item x="13"/>
        <item x="8"/>
        <item t="default"/>
      </items>
    </pivotField>
    <pivotField showAll="0"/>
    <pivotField showAll="0">
      <items count="5">
        <item x="3"/>
        <item x="2"/>
        <item x="0"/>
        <item x="1"/>
        <item t="default"/>
      </items>
    </pivotField>
    <pivotField showAll="0">
      <items count="6">
        <item x="4"/>
        <item x="0"/>
        <item x="3"/>
        <item x="2"/>
        <item x="1"/>
        <item t="default"/>
      </items>
    </pivotField>
    <pivotField showAll="0"/>
    <pivotField dataField="1" showAll="0"/>
    <pivotField showAll="0"/>
    <pivotField showAll="0"/>
    <pivotField showAll="0"/>
    <pivotField showAll="0"/>
    <pivotField showAll="0"/>
    <pivotField showAll="0">
      <items count="7">
        <item x="0"/>
        <item x="1"/>
        <item x="2"/>
        <item x="3"/>
        <item x="4"/>
        <item x="5"/>
        <item t="default"/>
      </items>
    </pivotField>
    <pivotField showAll="0">
      <items count="5">
        <item x="0"/>
        <item x="1"/>
        <item x="2"/>
        <item x="3"/>
        <item t="default"/>
      </items>
    </pivotField>
  </pivotFields>
  <rowItems count="1">
    <i/>
  </rowItems>
  <colItems count="1">
    <i/>
  </colItems>
  <dataFields count="1">
    <dataField name="Sum of Quantity"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D8B25B2-5EB6-4CB1-BB9E-4EAD84B35340}"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1:B26" firstHeaderRow="1" firstDataRow="1" firstDataCol="1"/>
  <pivotFields count="18">
    <pivotField numFmtId="1" showAll="0"/>
    <pivotField axis="axisRow" numFmtId="14" showAll="0">
      <items count="15">
        <item x="0"/>
        <item x="1"/>
        <item x="2"/>
        <item x="3"/>
        <item x="4"/>
        <item x="5"/>
        <item x="6"/>
        <item x="7"/>
        <item x="8"/>
        <item x="9"/>
        <item x="10"/>
        <item x="11"/>
        <item x="12"/>
        <item x="13"/>
        <item t="default"/>
      </items>
    </pivotField>
    <pivotField showAll="0">
      <items count="13">
        <item x="0"/>
        <item x="1"/>
        <item x="2"/>
        <item x="3"/>
        <item x="4"/>
        <item x="5"/>
        <item x="6"/>
        <item x="7"/>
        <item x="8"/>
        <item x="9"/>
        <item x="10"/>
        <item x="11"/>
        <item t="default"/>
      </items>
    </pivotField>
    <pivotField showAll="0">
      <items count="3">
        <item x="0"/>
        <item x="1"/>
        <item t="default"/>
      </items>
    </pivotField>
    <pivotField showAll="0"/>
    <pivotField showAll="0">
      <items count="21">
        <item x="1"/>
        <item x="18"/>
        <item x="9"/>
        <item x="12"/>
        <item x="15"/>
        <item x="11"/>
        <item x="17"/>
        <item x="10"/>
        <item x="2"/>
        <item x="14"/>
        <item x="0"/>
        <item x="16"/>
        <item x="5"/>
        <item x="7"/>
        <item x="19"/>
        <item x="4"/>
        <item x="6"/>
        <item x="3"/>
        <item x="13"/>
        <item x="8"/>
        <item t="default"/>
      </items>
    </pivotField>
    <pivotField showAll="0"/>
    <pivotField showAll="0">
      <items count="5">
        <item x="3"/>
        <item x="2"/>
        <item x="0"/>
        <item x="1"/>
        <item t="default"/>
      </items>
    </pivotField>
    <pivotField showAll="0">
      <items count="6">
        <item x="4"/>
        <item x="0"/>
        <item x="3"/>
        <item x="2"/>
        <item x="1"/>
        <item t="default"/>
      </items>
    </pivotField>
    <pivotField showAll="0"/>
    <pivotField showAll="0"/>
    <pivotField dataField="1" showAll="0"/>
    <pivotField showAll="0"/>
    <pivotField showAll="0"/>
    <pivotField showAll="0"/>
    <pivotField showAll="0"/>
    <pivotField showAll="0">
      <items count="7">
        <item sd="0" x="0"/>
        <item sd="0" x="1"/>
        <item sd="0" x="2"/>
        <item sd="0" x="3"/>
        <item sd="0" x="4"/>
        <item sd="0" x="5"/>
        <item t="default"/>
      </items>
    </pivotField>
    <pivotField axis="axisRow" showAll="0">
      <items count="5">
        <item sd="0" x="0"/>
        <item x="1"/>
        <item x="2"/>
        <item sd="0" x="3"/>
        <item t="default"/>
      </items>
    </pivotField>
  </pivotFields>
  <rowFields count="2">
    <field x="17"/>
    <field x="1"/>
  </rowFields>
  <rowItems count="25">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t="grand">
      <x/>
    </i>
  </rowItems>
  <colItems count="1">
    <i/>
  </colItems>
  <dataFields count="1">
    <dataField name="Sum of Revenue" fld="11" baseField="0" baseItem="0"/>
  </dataFields>
  <chartFormats count="3">
    <chartFormat chart="0" format="5" series="1">
      <pivotArea type="data" outline="0" fieldPosition="0">
        <references count="1">
          <reference field="4294967294" count="1" selected="0">
            <x v="0"/>
          </reference>
        </references>
      </pivotArea>
    </chartFormat>
    <chartFormat chart="11" format="1"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1FF7292C-1FCB-4F3D-91F3-4069CA17B546}"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1:C14" firstHeaderRow="0" firstDataRow="1" firstDataCol="1"/>
  <pivotFields count="18">
    <pivotField numFmtId="1" showAll="0"/>
    <pivotField numFmtId="14" showAll="0">
      <items count="15">
        <item x="0"/>
        <item x="1"/>
        <item x="2"/>
        <item x="3"/>
        <item x="4"/>
        <item x="5"/>
        <item x="6"/>
        <item x="7"/>
        <item x="8"/>
        <item x="9"/>
        <item x="10"/>
        <item x="11"/>
        <item x="12"/>
        <item x="13"/>
        <item t="default"/>
      </items>
    </pivotField>
    <pivotField axis="axisRow" showAll="0">
      <items count="13">
        <item x="0"/>
        <item x="1"/>
        <item x="2"/>
        <item x="3"/>
        <item x="4"/>
        <item x="5"/>
        <item x="6"/>
        <item x="7"/>
        <item x="8"/>
        <item x="9"/>
        <item x="10"/>
        <item x="11"/>
        <item t="default"/>
      </items>
    </pivotField>
    <pivotField showAll="0">
      <items count="3">
        <item x="0"/>
        <item x="1"/>
        <item t="default"/>
      </items>
    </pivotField>
    <pivotField showAll="0"/>
    <pivotField showAll="0">
      <items count="21">
        <item x="1"/>
        <item x="18"/>
        <item x="9"/>
        <item x="12"/>
        <item x="15"/>
        <item x="11"/>
        <item x="17"/>
        <item x="10"/>
        <item x="2"/>
        <item x="14"/>
        <item x="0"/>
        <item x="16"/>
        <item x="5"/>
        <item x="7"/>
        <item x="19"/>
        <item x="4"/>
        <item x="6"/>
        <item x="3"/>
        <item x="13"/>
        <item x="8"/>
        <item t="default"/>
      </items>
    </pivotField>
    <pivotField showAll="0"/>
    <pivotField showAll="0">
      <items count="5">
        <item x="3"/>
        <item x="2"/>
        <item x="0"/>
        <item x="1"/>
        <item t="default"/>
      </items>
    </pivotField>
    <pivotField showAll="0">
      <items count="6">
        <item x="4"/>
        <item x="0"/>
        <item x="3"/>
        <item x="2"/>
        <item x="1"/>
        <item t="default"/>
      </items>
    </pivotField>
    <pivotField showAll="0"/>
    <pivotField dataField="1" showAll="0"/>
    <pivotField showAll="0"/>
    <pivotField showAll="0"/>
    <pivotField showAll="0"/>
    <pivotField showAll="0"/>
    <pivotField showAll="0"/>
    <pivotField showAll="0">
      <items count="7">
        <item x="0"/>
        <item x="1"/>
        <item x="2"/>
        <item x="3"/>
        <item x="4"/>
        <item x="5"/>
        <item t="default"/>
      </items>
    </pivotField>
    <pivotField showAll="0">
      <items count="5">
        <item x="0"/>
        <item x="1"/>
        <item x="2"/>
        <item x="3"/>
        <item t="default"/>
      </items>
    </pivotField>
  </pivotFields>
  <rowFields count="1">
    <field x="2"/>
  </rowFields>
  <rowItems count="13">
    <i>
      <x/>
    </i>
    <i>
      <x v="1"/>
    </i>
    <i>
      <x v="2"/>
    </i>
    <i>
      <x v="3"/>
    </i>
    <i>
      <x v="4"/>
    </i>
    <i>
      <x v="5"/>
    </i>
    <i>
      <x v="6"/>
    </i>
    <i>
      <x v="7"/>
    </i>
    <i>
      <x v="8"/>
    </i>
    <i>
      <x v="9"/>
    </i>
    <i>
      <x v="10"/>
    </i>
    <i>
      <x v="11"/>
    </i>
    <i t="grand">
      <x/>
    </i>
  </rowItems>
  <colFields count="1">
    <field x="-2"/>
  </colFields>
  <colItems count="2">
    <i>
      <x/>
    </i>
    <i i="1">
      <x v="1"/>
    </i>
  </colItems>
  <dataFields count="2">
    <dataField name="Sum of Quantity" fld="10" baseField="0" baseItem="0"/>
    <dataField name="Sum of Quantity2" fld="10" baseField="0" baseItem="0"/>
  </dataFields>
  <chartFormats count="2">
    <chartFormat chart="4"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11142C3F-5522-4957-830F-B6BC5C6F1AD3}" name="PivotTable2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A3:B8" firstHeaderRow="1" firstDataRow="1" firstDataCol="1"/>
  <pivotFields count="18">
    <pivotField numFmtId="1" showAll="0"/>
    <pivotField numFmtId="14" showAll="0">
      <items count="15">
        <item x="0"/>
        <item x="1"/>
        <item x="2"/>
        <item x="3"/>
        <item x="4"/>
        <item x="5"/>
        <item x="6"/>
        <item x="7"/>
        <item x="8"/>
        <item x="9"/>
        <item x="10"/>
        <item x="11"/>
        <item x="12"/>
        <item x="13"/>
        <item t="default"/>
      </items>
    </pivotField>
    <pivotField showAll="0">
      <items count="13">
        <item x="0"/>
        <item x="1"/>
        <item x="2"/>
        <item x="3"/>
        <item x="4"/>
        <item x="5"/>
        <item x="6"/>
        <item x="7"/>
        <item x="8"/>
        <item x="9"/>
        <item x="10"/>
        <item x="11"/>
        <item t="default"/>
      </items>
    </pivotField>
    <pivotField showAll="0">
      <items count="3">
        <item x="0"/>
        <item x="1"/>
        <item t="default"/>
      </items>
    </pivotField>
    <pivotField showAll="0"/>
    <pivotField showAll="0">
      <items count="21">
        <item x="1"/>
        <item x="18"/>
        <item x="9"/>
        <item x="12"/>
        <item x="15"/>
        <item x="11"/>
        <item x="17"/>
        <item x="10"/>
        <item x="2"/>
        <item x="14"/>
        <item x="0"/>
        <item x="16"/>
        <item x="5"/>
        <item x="7"/>
        <item x="19"/>
        <item x="4"/>
        <item x="6"/>
        <item x="3"/>
        <item x="13"/>
        <item x="8"/>
        <item t="default"/>
      </items>
    </pivotField>
    <pivotField showAll="0">
      <items count="9">
        <item x="4"/>
        <item x="1"/>
        <item x="6"/>
        <item x="7"/>
        <item x="2"/>
        <item x="5"/>
        <item x="0"/>
        <item x="3"/>
        <item t="default"/>
      </items>
    </pivotField>
    <pivotField axis="axisRow" showAll="0">
      <items count="5">
        <item x="3"/>
        <item x="2"/>
        <item x="0"/>
        <item x="1"/>
        <item t="default"/>
      </items>
    </pivotField>
    <pivotField showAll="0">
      <items count="6">
        <item x="4"/>
        <item x="0"/>
        <item x="3"/>
        <item x="2"/>
        <item x="1"/>
        <item t="default"/>
      </items>
    </pivotField>
    <pivotField showAll="0"/>
    <pivotField showAll="0"/>
    <pivotField dataField="1" showAll="0"/>
    <pivotField showAll="0"/>
    <pivotField showAll="0"/>
    <pivotField showAll="0"/>
    <pivotField showAll="0"/>
    <pivotField showAll="0">
      <items count="7">
        <item x="0"/>
        <item x="1"/>
        <item x="2"/>
        <item x="3"/>
        <item x="4"/>
        <item x="5"/>
        <item t="default"/>
      </items>
    </pivotField>
    <pivotField showAll="0">
      <items count="5">
        <item x="0"/>
        <item x="1"/>
        <item x="2"/>
        <item x="3"/>
        <item t="default"/>
      </items>
    </pivotField>
  </pivotFields>
  <rowFields count="1">
    <field x="7"/>
  </rowFields>
  <rowItems count="5">
    <i>
      <x/>
    </i>
    <i>
      <x v="1"/>
    </i>
    <i>
      <x v="2"/>
    </i>
    <i>
      <x v="3"/>
    </i>
    <i t="grand">
      <x/>
    </i>
  </rowItems>
  <colItems count="1">
    <i/>
  </colItems>
  <dataFields count="1">
    <dataField name="% of Revenue" fld="11" showDataAs="percentOfTotal" baseField="0" baseItem="0" numFmtId="10"/>
  </dataFields>
  <chartFormats count="6">
    <chartFormat chart="1" format="1" series="1">
      <pivotArea type="data" outline="0" fieldPosition="0">
        <references count="1">
          <reference field="4294967294" count="1" selected="0">
            <x v="0"/>
          </reference>
        </references>
      </pivotArea>
    </chartFormat>
    <chartFormat chart="16" format="10" series="1">
      <pivotArea type="data" outline="0" fieldPosition="0">
        <references count="1">
          <reference field="4294967294" count="1" selected="0">
            <x v="0"/>
          </reference>
        </references>
      </pivotArea>
    </chartFormat>
    <chartFormat chart="16" format="11">
      <pivotArea type="data" outline="0" fieldPosition="0">
        <references count="2">
          <reference field="4294967294" count="1" selected="0">
            <x v="0"/>
          </reference>
          <reference field="7" count="1" selected="0">
            <x v="0"/>
          </reference>
        </references>
      </pivotArea>
    </chartFormat>
    <chartFormat chart="16" format="12">
      <pivotArea type="data" outline="0" fieldPosition="0">
        <references count="2">
          <reference field="4294967294" count="1" selected="0">
            <x v="0"/>
          </reference>
          <reference field="7" count="1" selected="0">
            <x v="1"/>
          </reference>
        </references>
      </pivotArea>
    </chartFormat>
    <chartFormat chart="16" format="13">
      <pivotArea type="data" outline="0" fieldPosition="0">
        <references count="2">
          <reference field="4294967294" count="1" selected="0">
            <x v="0"/>
          </reference>
          <reference field="7" count="1" selected="0">
            <x v="2"/>
          </reference>
        </references>
      </pivotArea>
    </chartFormat>
    <chartFormat chart="16" format="14">
      <pivotArea type="data" outline="0" fieldPosition="0">
        <references count="2">
          <reference field="4294967294" count="1" selected="0">
            <x v="0"/>
          </reference>
          <reference field="7"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7159EE2F-140B-48EB-9882-E7E1AC8C6D32}" name="PivotTable2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1:B5" firstHeaderRow="1" firstDataRow="1" firstDataCol="1"/>
  <pivotFields count="18">
    <pivotField numFmtId="1" showAll="0"/>
    <pivotField numFmtId="14" showAll="0">
      <items count="15">
        <item x="0"/>
        <item x="1"/>
        <item x="2"/>
        <item x="3"/>
        <item x="4"/>
        <item x="5"/>
        <item x="6"/>
        <item x="7"/>
        <item x="8"/>
        <item x="9"/>
        <item x="10"/>
        <item x="11"/>
        <item x="12"/>
        <item x="13"/>
        <item t="default"/>
      </items>
    </pivotField>
    <pivotField showAll="0">
      <items count="13">
        <item x="0"/>
        <item x="1"/>
        <item x="2"/>
        <item x="3"/>
        <item x="4"/>
        <item x="5"/>
        <item x="6"/>
        <item x="7"/>
        <item x="8"/>
        <item x="9"/>
        <item x="10"/>
        <item x="11"/>
        <item t="default"/>
      </items>
    </pivotField>
    <pivotField showAll="0">
      <items count="3">
        <item x="0"/>
        <item x="1"/>
        <item t="default"/>
      </items>
    </pivotField>
    <pivotField showAll="0"/>
    <pivotField showAll="0">
      <items count="21">
        <item x="1"/>
        <item x="18"/>
        <item x="9"/>
        <item x="12"/>
        <item x="15"/>
        <item x="11"/>
        <item x="17"/>
        <item x="10"/>
        <item x="2"/>
        <item x="14"/>
        <item x="0"/>
        <item x="16"/>
        <item x="5"/>
        <item x="7"/>
        <item x="19"/>
        <item x="4"/>
        <item x="6"/>
        <item x="3"/>
        <item x="13"/>
        <item x="8"/>
        <item t="default"/>
      </items>
    </pivotField>
    <pivotField axis="axisRow" showAll="0" measureFilter="1" sortType="descending">
      <items count="9">
        <item x="4"/>
        <item x="1"/>
        <item x="6"/>
        <item x="7"/>
        <item x="2"/>
        <item x="5"/>
        <item x="0"/>
        <item x="3"/>
        <item t="default"/>
      </items>
      <autoSortScope>
        <pivotArea dataOnly="0" outline="0" fieldPosition="0">
          <references count="1">
            <reference field="4294967294" count="1" selected="0">
              <x v="0"/>
            </reference>
          </references>
        </pivotArea>
      </autoSortScope>
    </pivotField>
    <pivotField showAll="0">
      <items count="5">
        <item x="3"/>
        <item x="2"/>
        <item x="0"/>
        <item x="1"/>
        <item t="default"/>
      </items>
    </pivotField>
    <pivotField showAll="0">
      <items count="6">
        <item x="4"/>
        <item x="0"/>
        <item x="3"/>
        <item x="2"/>
        <item x="1"/>
        <item t="default"/>
      </items>
    </pivotField>
    <pivotField showAll="0"/>
    <pivotField showAll="0"/>
    <pivotField dataField="1" showAll="0"/>
    <pivotField showAll="0"/>
    <pivotField showAll="0"/>
    <pivotField showAll="0"/>
    <pivotField showAll="0"/>
    <pivotField showAll="0">
      <items count="7">
        <item x="0"/>
        <item x="1"/>
        <item x="2"/>
        <item x="3"/>
        <item x="4"/>
        <item x="5"/>
        <item t="default"/>
      </items>
    </pivotField>
    <pivotField showAll="0">
      <items count="5">
        <item x="0"/>
        <item x="1"/>
        <item x="2"/>
        <item x="3"/>
        <item t="default"/>
      </items>
    </pivotField>
  </pivotFields>
  <rowFields count="1">
    <field x="6"/>
  </rowFields>
  <rowItems count="4">
    <i>
      <x v="1"/>
    </i>
    <i>
      <x v="5"/>
    </i>
    <i>
      <x v="3"/>
    </i>
    <i t="grand">
      <x/>
    </i>
  </rowItems>
  <colItems count="1">
    <i/>
  </colItems>
  <dataFields count="1">
    <dataField name="Sum of Revenue" fld="11" baseField="0" baseItem="0" numFmtId="165"/>
  </dataFields>
  <formats count="2">
    <format dxfId="2">
      <pivotArea collapsedLevelsAreSubtotals="1" fieldPosition="0">
        <references count="1">
          <reference field="6" count="3">
            <x v="1"/>
            <x v="3"/>
            <x v="5"/>
          </reference>
        </references>
      </pivotArea>
    </format>
    <format dxfId="1">
      <pivotArea outline="0" collapsedLevelsAreSubtotals="1" fieldPosition="0"/>
    </format>
  </formats>
  <chartFormats count="2">
    <chartFormat chart="2" format="2"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6" type="count" evalOrder="-1" id="4"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CFF738FB-6E32-4693-B5FA-A2764E1A686B}" name="PivotTable2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B7" firstHeaderRow="1" firstDataRow="1" firstDataCol="1"/>
  <pivotFields count="18">
    <pivotField numFmtId="1" showAll="0"/>
    <pivotField numFmtId="14" showAll="0">
      <items count="15">
        <item x="0"/>
        <item x="1"/>
        <item x="2"/>
        <item x="3"/>
        <item x="4"/>
        <item x="5"/>
        <item x="6"/>
        <item x="7"/>
        <item x="8"/>
        <item x="9"/>
        <item x="10"/>
        <item x="11"/>
        <item x="12"/>
        <item x="13"/>
        <item t="default"/>
      </items>
    </pivotField>
    <pivotField showAll="0">
      <items count="13">
        <item x="0"/>
        <item x="1"/>
        <item x="2"/>
        <item x="3"/>
        <item x="4"/>
        <item x="5"/>
        <item x="6"/>
        <item x="7"/>
        <item x="8"/>
        <item x="9"/>
        <item x="10"/>
        <item x="11"/>
        <item t="default"/>
      </items>
    </pivotField>
    <pivotField showAll="0">
      <items count="3">
        <item x="0"/>
        <item x="1"/>
        <item t="default"/>
      </items>
    </pivotField>
    <pivotField showAll="0"/>
    <pivotField showAll="0">
      <items count="21">
        <item x="1"/>
        <item x="18"/>
        <item x="9"/>
        <item x="12"/>
        <item x="15"/>
        <item x="11"/>
        <item x="17"/>
        <item x="10"/>
        <item x="2"/>
        <item x="14"/>
        <item x="0"/>
        <item x="16"/>
        <item x="5"/>
        <item x="7"/>
        <item x="19"/>
        <item x="4"/>
        <item x="6"/>
        <item x="3"/>
        <item x="13"/>
        <item x="8"/>
        <item t="default"/>
      </items>
    </pivotField>
    <pivotField showAll="0" measureFilter="1">
      <items count="9">
        <item x="4"/>
        <item x="1"/>
        <item x="6"/>
        <item x="7"/>
        <item x="2"/>
        <item x="5"/>
        <item x="0"/>
        <item x="3"/>
        <item t="default"/>
      </items>
    </pivotField>
    <pivotField showAll="0">
      <items count="5">
        <item x="3"/>
        <item x="2"/>
        <item x="0"/>
        <item x="1"/>
        <item t="default"/>
      </items>
    </pivotField>
    <pivotField axis="axisRow" showAll="0">
      <items count="6">
        <item x="4"/>
        <item x="0"/>
        <item x="3"/>
        <item x="2"/>
        <item x="1"/>
        <item t="default"/>
      </items>
    </pivotField>
    <pivotField showAll="0"/>
    <pivotField showAll="0"/>
    <pivotField dataField="1" showAll="0"/>
    <pivotField showAll="0"/>
    <pivotField showAll="0"/>
    <pivotField showAll="0"/>
    <pivotField showAll="0"/>
    <pivotField showAll="0">
      <items count="7">
        <item x="0"/>
        <item x="1"/>
        <item x="2"/>
        <item x="3"/>
        <item x="4"/>
        <item x="5"/>
        <item t="default"/>
      </items>
    </pivotField>
    <pivotField showAll="0">
      <items count="5">
        <item x="0"/>
        <item x="1"/>
        <item x="2"/>
        <item x="3"/>
        <item t="default"/>
      </items>
    </pivotField>
  </pivotFields>
  <rowFields count="1">
    <field x="8"/>
  </rowFields>
  <rowItems count="6">
    <i>
      <x/>
    </i>
    <i>
      <x v="1"/>
    </i>
    <i>
      <x v="2"/>
    </i>
    <i>
      <x v="3"/>
    </i>
    <i>
      <x v="4"/>
    </i>
    <i t="grand">
      <x/>
    </i>
  </rowItems>
  <colItems count="1">
    <i/>
  </colItems>
  <dataFields count="1">
    <dataField name="Sum of Revenue" fld="11" baseField="0" baseItem="0"/>
  </dataFields>
  <pivotTableStyleInfo name="PivotStyleLight16" showRowHeaders="1" showColHeaders="1" showRowStripes="0" showColStripes="0" showLastColumn="1"/>
  <filters count="1">
    <filter fld="6" type="count" evalOrder="-1" id="4"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AAD50ED1-5C58-4FCD-B8CD-733270AE8337}" name="PivotTable2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1:B12" firstHeaderRow="1" firstDataRow="1" firstDataCol="1"/>
  <pivotFields count="18">
    <pivotField numFmtId="1" showAll="0"/>
    <pivotField numFmtId="14" showAll="0">
      <items count="15">
        <item x="0"/>
        <item x="1"/>
        <item x="2"/>
        <item x="3"/>
        <item x="4"/>
        <item x="5"/>
        <item x="6"/>
        <item x="7"/>
        <item x="8"/>
        <item x="9"/>
        <item x="10"/>
        <item x="11"/>
        <item x="12"/>
        <item x="13"/>
        <item t="default"/>
      </items>
    </pivotField>
    <pivotField showAll="0">
      <items count="13">
        <item x="0"/>
        <item x="1"/>
        <item x="2"/>
        <item x="3"/>
        <item x="4"/>
        <item x="5"/>
        <item x="6"/>
        <item x="7"/>
        <item x="8"/>
        <item x="9"/>
        <item x="10"/>
        <item x="11"/>
        <item t="default"/>
      </items>
    </pivotField>
    <pivotField showAll="0">
      <items count="3">
        <item x="0"/>
        <item x="1"/>
        <item t="default"/>
      </items>
    </pivotField>
    <pivotField showAll="0"/>
    <pivotField axis="axisRow" showAll="0" measureFilter="1" sortType="descending">
      <items count="21">
        <item x="1"/>
        <item x="18"/>
        <item x="9"/>
        <item x="12"/>
        <item x="15"/>
        <item x="11"/>
        <item x="17"/>
        <item x="10"/>
        <item x="2"/>
        <item x="14"/>
        <item x="0"/>
        <item x="16"/>
        <item x="5"/>
        <item x="7"/>
        <item x="19"/>
        <item x="4"/>
        <item x="6"/>
        <item x="3"/>
        <item x="13"/>
        <item x="8"/>
        <item t="default"/>
      </items>
      <autoSortScope>
        <pivotArea dataOnly="0" outline="0" fieldPosition="0">
          <references count="1">
            <reference field="4294967294" count="1" selected="0">
              <x v="0"/>
            </reference>
          </references>
        </pivotArea>
      </autoSortScope>
    </pivotField>
    <pivotField showAll="0" measureFilter="1">
      <items count="9">
        <item x="4"/>
        <item x="1"/>
        <item x="6"/>
        <item x="7"/>
        <item x="2"/>
        <item x="5"/>
        <item x="0"/>
        <item x="3"/>
        <item t="default"/>
      </items>
    </pivotField>
    <pivotField showAll="0">
      <items count="5">
        <item x="3"/>
        <item x="2"/>
        <item x="0"/>
        <item x="1"/>
        <item t="default"/>
      </items>
    </pivotField>
    <pivotField showAll="0">
      <items count="6">
        <item x="4"/>
        <item x="0"/>
        <item x="3"/>
        <item x="2"/>
        <item x="1"/>
        <item t="default"/>
      </items>
    </pivotField>
    <pivotField showAll="0"/>
    <pivotField showAll="0"/>
    <pivotField dataField="1" showAll="0"/>
    <pivotField showAll="0"/>
    <pivotField showAll="0">
      <items count="16">
        <item x="9"/>
        <item x="5"/>
        <item x="6"/>
        <item x="12"/>
        <item x="10"/>
        <item x="2"/>
        <item x="7"/>
        <item x="11"/>
        <item x="1"/>
        <item x="3"/>
        <item x="0"/>
        <item x="14"/>
        <item x="4"/>
        <item x="8"/>
        <item x="13"/>
        <item t="default"/>
      </items>
    </pivotField>
    <pivotField showAll="0"/>
    <pivotField showAll="0"/>
    <pivotField showAll="0">
      <items count="7">
        <item x="0"/>
        <item x="1"/>
        <item x="2"/>
        <item x="3"/>
        <item x="4"/>
        <item x="5"/>
        <item t="default"/>
      </items>
    </pivotField>
    <pivotField showAll="0">
      <items count="5">
        <item x="0"/>
        <item x="1"/>
        <item x="2"/>
        <item x="3"/>
        <item t="default"/>
      </items>
    </pivotField>
  </pivotFields>
  <rowFields count="1">
    <field x="5"/>
  </rowFields>
  <rowItems count="11">
    <i>
      <x v="3"/>
    </i>
    <i>
      <x v="18"/>
    </i>
    <i>
      <x v="12"/>
    </i>
    <i>
      <x v="13"/>
    </i>
    <i>
      <x v="8"/>
    </i>
    <i>
      <x v="9"/>
    </i>
    <i>
      <x v="4"/>
    </i>
    <i>
      <x v="1"/>
    </i>
    <i>
      <x v="16"/>
    </i>
    <i>
      <x v="7"/>
    </i>
    <i t="grand">
      <x/>
    </i>
  </rowItems>
  <colItems count="1">
    <i/>
  </colItems>
  <dataFields count="1">
    <dataField name="Sum of Revenue" fld="11" baseField="0" baseItem="0"/>
  </dataFields>
  <formats count="1">
    <format dxfId="0">
      <pivotArea collapsedLevelsAreSubtotals="1" fieldPosition="0">
        <references count="1">
          <reference field="5" count="10">
            <x v="1"/>
            <x v="3"/>
            <x v="4"/>
            <x v="7"/>
            <x v="8"/>
            <x v="9"/>
            <x v="12"/>
            <x v="13"/>
            <x v="16"/>
            <x v="18"/>
          </reference>
        </references>
      </pivotArea>
    </format>
  </format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2">
    <filter fld="6" type="count" evalOrder="-1" id="4" iMeasureFld="0">
      <autoFilter ref="A1">
        <filterColumn colId="0">
          <top10 val="3" filterVal="3"/>
        </filterColumn>
      </autoFilter>
    </filter>
    <filter fld="5" type="count" evalOrder="-1" id="5"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86D092FB-B3BB-4349-8E1F-842F351DFFB1}" sourceName="Region">
  <pivotTables>
    <pivotTable tabId="5" name="TotalCustomer"/>
    <pivotTable tabId="5" name="TotalSalesPerson"/>
    <pivotTable tabId="5" name="TotalItem"/>
    <pivotTable tabId="5" name="TotalRegion"/>
    <pivotTable tabId="5" name="TotalQuantity"/>
    <pivotTable tabId="5" name="TotalRevenue"/>
    <pivotTable tabId="12" name="PivotTable10"/>
    <pivotTable tabId="7" name="PivotTable10"/>
    <pivotTable tabId="10" name="PivotTable20"/>
    <pivotTable tabId="9" name="PivotTable20"/>
    <pivotTable tabId="5" name="AvgRevenue"/>
  </pivotTables>
  <data>
    <tabular pivotCacheId="2088377831">
      <items count="4">
        <i x="3" s="1"/>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3930B88C-8826-42CD-8F23-8484E40733DC}" sourceName="Year">
  <pivotTables>
    <pivotTable tabId="5" name="TotalCustomer"/>
    <pivotTable tabId="5" name="AvgRevenue"/>
    <pivotTable tabId="5" name="TotalItem"/>
    <pivotTable tabId="5" name="TotalQuantity"/>
    <pivotTable tabId="5" name="TotalRegion"/>
    <pivotTable tabId="5" name="TotalRevenue"/>
    <pivotTable tabId="8" name="PivotTable23"/>
    <pivotTable tabId="7" name="PivotTable10"/>
    <pivotTable tabId="10" name="PivotTable20"/>
    <pivotTable tabId="11" name="PivotTable20"/>
    <pivotTable tabId="9" name="PivotTable20"/>
    <pivotTable tabId="12" name="PivotTable10"/>
  </pivotTables>
  <data>
    <tabular pivotCacheId="2088377831">
      <items count="2">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 xr10:uid="{CF3F9ECC-35CF-4C4B-9E45-24537483D119}" sourceName="Item">
  <pivotTables>
    <pivotTable tabId="5" name="TotalQuantity"/>
    <pivotTable tabId="5" name="AvgRevenue"/>
    <pivotTable tabId="5" name="TotalCustomer"/>
    <pivotTable tabId="5" name="TotalItem"/>
    <pivotTable tabId="5" name="TotalRegion"/>
    <pivotTable tabId="5" name="TotalRevenue"/>
    <pivotTable tabId="5" name="TotalSalesPerson"/>
    <pivotTable tabId="8" name="PivotTable23"/>
    <pivotTable tabId="7" name="PivotTable10"/>
    <pivotTable tabId="10" name="PivotTable20"/>
    <pivotTable tabId="11" name="PivotTable20"/>
    <pivotTable tabId="9" name="PivotTable20"/>
    <pivotTable tabId="12" name="PivotTable10"/>
  </pivotTables>
  <data>
    <tabular pivotCacheId="2088377831">
      <items count="5">
        <i x="4" s="1"/>
        <i x="0" s="1"/>
        <i x="3" s="1"/>
        <i x="2"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2C8441C4-7095-45A6-AEDA-54E063915C21}" cache="Slicer_Region" caption="Region" columnCount="2" style="SlicerStyleDark1 2" rowHeight="257175"/>
  <slicer name="Year" xr10:uid="{CA8EC26B-57D2-413E-B8E8-0BE7B77E45CF}" cache="Slicer_Year" caption="Year" style="SlicerStyleDark1 2" rowHeight="257175"/>
  <slicer name="Item" xr10:uid="{3983910A-745C-46BE-AFFC-1124FEBF06AD}" cache="Slicer_Item" caption="Item" columnCount="3" style="SlicerStyleDark1 2"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45BA8FE-2E2B-4CE6-A72C-F7B0C067F3BA}" name="SalesTable" displayName="SalesTable" ref="A1:P2001" totalsRowShown="0" headerRowDxfId="17">
  <autoFilter ref="A1:P2001" xr:uid="{E45BA8FE-2E2B-4CE6-A72C-F7B0C067F3BA}"/>
  <tableColumns count="16">
    <tableColumn id="1" xr3:uid="{4FB27BE8-F67F-4BBD-8264-1A3329C9F2A3}" name="Order ID" dataDxfId="16"/>
    <tableColumn id="2" xr3:uid="{FED4A13B-D962-4E62-BFA8-4FED99534569}" name="Date" dataDxfId="15"/>
    <tableColumn id="17" xr3:uid="{B3E4BC02-9F55-4970-8277-87A05F8BD7B9}" name="Month" dataDxfId="14">
      <calculatedColumnFormula>TEXT(SalesTable[[#This Row],[Date]],"MMM")</calculatedColumnFormula>
    </tableColumn>
    <tableColumn id="18" xr3:uid="{E56CFD13-C964-4C15-88A4-3B043BEFE88E}" name="Year" dataDxfId="13">
      <calculatedColumnFormula>TEXT(SalesTable[[#This Row],[Date]],"YYY")</calculatedColumnFormula>
    </tableColumn>
    <tableColumn id="3" xr3:uid="{181943CE-DB6E-42E7-BB5A-1F531AA056F5}" name="Customer ID"/>
    <tableColumn id="4" xr3:uid="{426F162D-AA5C-478E-9CF8-B0A8A772F560}" name="Customer Name"/>
    <tableColumn id="5" xr3:uid="{8B0F7DFE-2F5A-43C3-A0C8-1A846A4FD800}" name="Sales Person"/>
    <tableColumn id="6" xr3:uid="{372AD814-103C-43B6-B677-DBE75FADC39E}" name="Region"/>
    <tableColumn id="7" xr3:uid="{185431D7-EE00-46D9-9DE7-3AE07019729A}" name="Item"/>
    <tableColumn id="8" xr3:uid="{27F7B496-D1E0-419F-8F2D-5F0A25BA320A}" name="Price"/>
    <tableColumn id="9" xr3:uid="{D9547C4F-2E78-49E1-8E13-0DC1F9F775A8}" name="Quantity"/>
    <tableColumn id="10" xr3:uid="{606AC7F6-C8F7-4703-B0A2-B518B50B3DE7}" name="Revenue"/>
    <tableColumn id="16" xr3:uid="{5BB6ED03-FD5E-4688-B114-F57F79FC5087}" name="SalesPerson Count" dataDxfId="12">
      <calculatedColumnFormula>1/COUNTIFS(SalesPerson,SalesTable[[#This Row],[Sales Person]])</calculatedColumnFormula>
    </tableColumn>
    <tableColumn id="13" xr3:uid="{CECAB7A2-1A47-4540-8E9F-843AE8E5227D}" name="Customer Count" dataDxfId="11">
      <calculatedColumnFormula>1/COUNTIFS(CustomerName,SalesTable[[#This Row],[Customer Name]])</calculatedColumnFormula>
    </tableColumn>
    <tableColumn id="14" xr3:uid="{C99E7983-1596-46B1-93FD-E7E72E2B6785}" name="Item Count" dataDxfId="10">
      <calculatedColumnFormula>1/COUNTIFS(Item,SalesTable[[#This Row],[Item]])</calculatedColumnFormula>
    </tableColumn>
    <tableColumn id="15" xr3:uid="{F59BF031-3899-4DC4-B929-7F0390184E93}" name="Region Count" dataDxfId="9">
      <calculatedColumnFormula>1/COUNTIFS(Region,SalesTable[[#This Row],[Region]])</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9.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10.xm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pivotTable" Target="../pivotTables/pivotTable12.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13.xml"/></Relationships>
</file>

<file path=xl/worksheets/_rels/sheet10.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BD6CEA-4D25-44D2-A9B4-21402B60CF95}">
  <dimension ref="A1:J2001"/>
  <sheetViews>
    <sheetView workbookViewId="0">
      <selection activeCell="C33" sqref="C33"/>
    </sheetView>
  </sheetViews>
  <sheetFormatPr defaultRowHeight="15.75" x14ac:dyDescent="0.25"/>
  <cols>
    <col min="2" max="2" width="10.375" customWidth="1"/>
    <col min="4" max="5" width="16.5" customWidth="1"/>
    <col min="6" max="6" width="12.875" customWidth="1"/>
  </cols>
  <sheetData>
    <row r="1" spans="1:10" x14ac:dyDescent="0.25">
      <c r="A1" s="1" t="s">
        <v>0</v>
      </c>
      <c r="B1" s="2" t="s">
        <v>1</v>
      </c>
      <c r="C1" s="2" t="s">
        <v>2</v>
      </c>
      <c r="D1" s="2" t="s">
        <v>3</v>
      </c>
      <c r="E1" s="2" t="s">
        <v>4</v>
      </c>
      <c r="F1" s="2" t="s">
        <v>5</v>
      </c>
      <c r="G1" s="2" t="s">
        <v>6</v>
      </c>
      <c r="H1" s="2" t="s">
        <v>7</v>
      </c>
      <c r="I1" s="2" t="s">
        <v>8</v>
      </c>
      <c r="J1" s="2" t="s">
        <v>9</v>
      </c>
    </row>
    <row r="2" spans="1:10" x14ac:dyDescent="0.25">
      <c r="A2" s="3" t="s">
        <v>10</v>
      </c>
      <c r="B2" s="4">
        <v>43101</v>
      </c>
      <c r="C2">
        <v>11</v>
      </c>
      <c r="D2" t="s">
        <v>11</v>
      </c>
      <c r="E2" t="s">
        <v>12</v>
      </c>
      <c r="F2" t="s">
        <v>13</v>
      </c>
      <c r="G2" t="s">
        <v>14</v>
      </c>
      <c r="H2">
        <v>199</v>
      </c>
      <c r="I2">
        <v>3</v>
      </c>
      <c r="J2">
        <v>597</v>
      </c>
    </row>
    <row r="3" spans="1:10" x14ac:dyDescent="0.25">
      <c r="A3" s="3" t="s">
        <v>15</v>
      </c>
      <c r="B3" s="4">
        <v>43102</v>
      </c>
      <c r="C3">
        <v>1</v>
      </c>
      <c r="D3" t="s">
        <v>16</v>
      </c>
      <c r="E3" t="s">
        <v>17</v>
      </c>
      <c r="F3" t="s">
        <v>18</v>
      </c>
      <c r="G3" t="s">
        <v>19</v>
      </c>
      <c r="H3">
        <v>289</v>
      </c>
      <c r="I3">
        <v>7</v>
      </c>
      <c r="J3">
        <v>2023</v>
      </c>
    </row>
    <row r="4" spans="1:10" x14ac:dyDescent="0.25">
      <c r="A4" s="3" t="s">
        <v>20</v>
      </c>
      <c r="B4" s="4">
        <v>43103</v>
      </c>
      <c r="C4">
        <v>9</v>
      </c>
      <c r="D4" t="s">
        <v>21</v>
      </c>
      <c r="E4" t="s">
        <v>22</v>
      </c>
      <c r="F4" t="s">
        <v>23</v>
      </c>
      <c r="G4" t="s">
        <v>24</v>
      </c>
      <c r="H4">
        <v>159</v>
      </c>
      <c r="I4">
        <v>3</v>
      </c>
      <c r="J4">
        <v>477</v>
      </c>
    </row>
    <row r="5" spans="1:10" x14ac:dyDescent="0.25">
      <c r="A5" s="3" t="s">
        <v>25</v>
      </c>
      <c r="B5" s="4">
        <v>43103</v>
      </c>
      <c r="C5">
        <v>18</v>
      </c>
      <c r="D5" t="s">
        <v>26</v>
      </c>
      <c r="E5" t="s">
        <v>27</v>
      </c>
      <c r="F5" t="s">
        <v>28</v>
      </c>
      <c r="G5" t="s">
        <v>19</v>
      </c>
      <c r="H5">
        <v>289</v>
      </c>
      <c r="I5">
        <v>3</v>
      </c>
      <c r="J5">
        <v>867</v>
      </c>
    </row>
    <row r="6" spans="1:10" x14ac:dyDescent="0.25">
      <c r="A6" s="3" t="s">
        <v>29</v>
      </c>
      <c r="B6" s="4">
        <v>43104</v>
      </c>
      <c r="C6">
        <v>16</v>
      </c>
      <c r="D6" t="s">
        <v>30</v>
      </c>
      <c r="E6" t="s">
        <v>27</v>
      </c>
      <c r="F6" t="s">
        <v>28</v>
      </c>
      <c r="G6" t="s">
        <v>31</v>
      </c>
      <c r="H6">
        <v>69</v>
      </c>
      <c r="I6">
        <v>4</v>
      </c>
      <c r="J6">
        <v>276</v>
      </c>
    </row>
    <row r="7" spans="1:10" x14ac:dyDescent="0.25">
      <c r="A7" s="3" t="s">
        <v>32</v>
      </c>
      <c r="B7" s="4">
        <v>43104</v>
      </c>
      <c r="C7">
        <v>13</v>
      </c>
      <c r="D7" t="s">
        <v>33</v>
      </c>
      <c r="E7" t="s">
        <v>12</v>
      </c>
      <c r="F7" t="s">
        <v>13</v>
      </c>
      <c r="G7" t="s">
        <v>14</v>
      </c>
      <c r="H7">
        <v>199</v>
      </c>
      <c r="I7">
        <v>2</v>
      </c>
      <c r="J7">
        <v>398</v>
      </c>
    </row>
    <row r="8" spans="1:10" x14ac:dyDescent="0.25">
      <c r="A8" s="3" t="s">
        <v>34</v>
      </c>
      <c r="B8" s="4">
        <v>43104</v>
      </c>
      <c r="C8">
        <v>17</v>
      </c>
      <c r="D8" t="s">
        <v>35</v>
      </c>
      <c r="E8" t="s">
        <v>36</v>
      </c>
      <c r="F8" t="s">
        <v>28</v>
      </c>
      <c r="G8" t="s">
        <v>19</v>
      </c>
      <c r="H8">
        <v>289</v>
      </c>
      <c r="I8">
        <v>9</v>
      </c>
      <c r="J8">
        <v>2601</v>
      </c>
    </row>
    <row r="9" spans="1:10" x14ac:dyDescent="0.25">
      <c r="A9" s="3" t="s">
        <v>37</v>
      </c>
      <c r="B9" s="4">
        <v>43105</v>
      </c>
      <c r="C9">
        <v>14</v>
      </c>
      <c r="D9" t="s">
        <v>38</v>
      </c>
      <c r="E9" t="s">
        <v>12</v>
      </c>
      <c r="F9" t="s">
        <v>13</v>
      </c>
      <c r="G9" t="s">
        <v>14</v>
      </c>
      <c r="H9">
        <v>199</v>
      </c>
      <c r="I9">
        <v>5</v>
      </c>
      <c r="J9">
        <v>995</v>
      </c>
    </row>
    <row r="10" spans="1:10" x14ac:dyDescent="0.25">
      <c r="A10" s="3" t="s">
        <v>39</v>
      </c>
      <c r="B10" s="4">
        <v>43105</v>
      </c>
      <c r="C10">
        <v>20</v>
      </c>
      <c r="D10" t="s">
        <v>40</v>
      </c>
      <c r="E10" t="s">
        <v>36</v>
      </c>
      <c r="F10" t="s">
        <v>28</v>
      </c>
      <c r="G10" t="s">
        <v>41</v>
      </c>
      <c r="H10">
        <v>399</v>
      </c>
      <c r="I10">
        <v>5</v>
      </c>
      <c r="J10">
        <v>1995</v>
      </c>
    </row>
    <row r="11" spans="1:10" x14ac:dyDescent="0.25">
      <c r="A11" s="3" t="s">
        <v>42</v>
      </c>
      <c r="B11" s="4">
        <v>43105</v>
      </c>
      <c r="C11">
        <v>3</v>
      </c>
      <c r="D11" t="s">
        <v>43</v>
      </c>
      <c r="E11" t="s">
        <v>17</v>
      </c>
      <c r="F11" t="s">
        <v>18</v>
      </c>
      <c r="G11" t="s">
        <v>14</v>
      </c>
      <c r="H11">
        <v>199</v>
      </c>
      <c r="I11">
        <v>0</v>
      </c>
      <c r="J11">
        <v>0</v>
      </c>
    </row>
    <row r="12" spans="1:10" x14ac:dyDescent="0.25">
      <c r="A12" s="3" t="s">
        <v>44</v>
      </c>
      <c r="B12" s="4">
        <v>43105</v>
      </c>
      <c r="C12">
        <v>8</v>
      </c>
      <c r="D12" t="s">
        <v>45</v>
      </c>
      <c r="E12" t="s">
        <v>46</v>
      </c>
      <c r="F12" t="s">
        <v>23</v>
      </c>
      <c r="G12" t="s">
        <v>19</v>
      </c>
      <c r="H12">
        <v>289</v>
      </c>
      <c r="I12">
        <v>9</v>
      </c>
      <c r="J12">
        <v>2601</v>
      </c>
    </row>
    <row r="13" spans="1:10" x14ac:dyDescent="0.25">
      <c r="A13" s="3" t="s">
        <v>47</v>
      </c>
      <c r="B13" s="4">
        <v>43105</v>
      </c>
      <c r="C13">
        <v>6</v>
      </c>
      <c r="D13" t="s">
        <v>48</v>
      </c>
      <c r="E13" t="s">
        <v>46</v>
      </c>
      <c r="F13" t="s">
        <v>23</v>
      </c>
      <c r="G13" t="s">
        <v>41</v>
      </c>
      <c r="H13">
        <v>399</v>
      </c>
      <c r="I13">
        <v>6</v>
      </c>
      <c r="J13">
        <v>2394</v>
      </c>
    </row>
    <row r="14" spans="1:10" x14ac:dyDescent="0.25">
      <c r="A14" s="3" t="s">
        <v>49</v>
      </c>
      <c r="B14" s="4">
        <v>43105</v>
      </c>
      <c r="C14">
        <v>9</v>
      </c>
      <c r="D14" t="s">
        <v>21</v>
      </c>
      <c r="E14" t="s">
        <v>22</v>
      </c>
      <c r="F14" t="s">
        <v>23</v>
      </c>
      <c r="G14" t="s">
        <v>14</v>
      </c>
      <c r="H14">
        <v>199</v>
      </c>
      <c r="I14">
        <v>6</v>
      </c>
      <c r="J14">
        <v>1194</v>
      </c>
    </row>
    <row r="15" spans="1:10" x14ac:dyDescent="0.25">
      <c r="A15" s="3" t="s">
        <v>50</v>
      </c>
      <c r="B15" s="4">
        <v>43105</v>
      </c>
      <c r="C15">
        <v>4</v>
      </c>
      <c r="D15" t="s">
        <v>51</v>
      </c>
      <c r="E15" t="s">
        <v>17</v>
      </c>
      <c r="F15" t="s">
        <v>18</v>
      </c>
      <c r="G15" t="s">
        <v>41</v>
      </c>
      <c r="H15">
        <v>399</v>
      </c>
      <c r="I15">
        <v>4</v>
      </c>
      <c r="J15">
        <v>1596</v>
      </c>
    </row>
    <row r="16" spans="1:10" x14ac:dyDescent="0.25">
      <c r="A16" s="3" t="s">
        <v>52</v>
      </c>
      <c r="B16" s="4">
        <v>43105</v>
      </c>
      <c r="C16">
        <v>6</v>
      </c>
      <c r="D16" t="s">
        <v>48</v>
      </c>
      <c r="E16" t="s">
        <v>22</v>
      </c>
      <c r="F16" t="s">
        <v>23</v>
      </c>
      <c r="G16" t="s">
        <v>14</v>
      </c>
      <c r="H16">
        <v>199</v>
      </c>
      <c r="I16">
        <v>2</v>
      </c>
      <c r="J16">
        <v>398</v>
      </c>
    </row>
    <row r="17" spans="1:10" x14ac:dyDescent="0.25">
      <c r="A17" s="3" t="s">
        <v>53</v>
      </c>
      <c r="B17" s="4">
        <v>43106</v>
      </c>
      <c r="C17">
        <v>13</v>
      </c>
      <c r="D17" t="s">
        <v>33</v>
      </c>
      <c r="E17" t="s">
        <v>12</v>
      </c>
      <c r="F17" t="s">
        <v>13</v>
      </c>
      <c r="G17" t="s">
        <v>31</v>
      </c>
      <c r="H17">
        <v>69</v>
      </c>
      <c r="I17">
        <v>0</v>
      </c>
      <c r="J17">
        <v>0</v>
      </c>
    </row>
    <row r="18" spans="1:10" x14ac:dyDescent="0.25">
      <c r="A18" s="3" t="s">
        <v>54</v>
      </c>
      <c r="B18" s="4">
        <v>43107</v>
      </c>
      <c r="C18">
        <v>14</v>
      </c>
      <c r="D18" t="s">
        <v>38</v>
      </c>
      <c r="E18" t="s">
        <v>12</v>
      </c>
      <c r="F18" t="s">
        <v>13</v>
      </c>
      <c r="G18" t="s">
        <v>19</v>
      </c>
      <c r="H18">
        <v>289</v>
      </c>
      <c r="I18">
        <v>0</v>
      </c>
      <c r="J18">
        <v>0</v>
      </c>
    </row>
    <row r="19" spans="1:10" x14ac:dyDescent="0.25">
      <c r="A19" s="3" t="s">
        <v>55</v>
      </c>
      <c r="B19" s="4">
        <v>43107</v>
      </c>
      <c r="C19">
        <v>19</v>
      </c>
      <c r="D19" t="s">
        <v>56</v>
      </c>
      <c r="E19" t="s">
        <v>27</v>
      </c>
      <c r="F19" t="s">
        <v>28</v>
      </c>
      <c r="G19" t="s">
        <v>24</v>
      </c>
      <c r="H19">
        <v>159</v>
      </c>
      <c r="I19">
        <v>5</v>
      </c>
      <c r="J19">
        <v>795</v>
      </c>
    </row>
    <row r="20" spans="1:10" x14ac:dyDescent="0.25">
      <c r="A20" s="3" t="s">
        <v>57</v>
      </c>
      <c r="B20" s="4">
        <v>43107</v>
      </c>
      <c r="C20">
        <v>10</v>
      </c>
      <c r="D20" t="s">
        <v>58</v>
      </c>
      <c r="E20" t="s">
        <v>46</v>
      </c>
      <c r="F20" t="s">
        <v>23</v>
      </c>
      <c r="G20" t="s">
        <v>31</v>
      </c>
      <c r="H20">
        <v>69</v>
      </c>
      <c r="I20">
        <v>2</v>
      </c>
      <c r="J20">
        <v>138</v>
      </c>
    </row>
    <row r="21" spans="1:10" x14ac:dyDescent="0.25">
      <c r="A21" s="3" t="s">
        <v>59</v>
      </c>
      <c r="B21" s="4">
        <v>43107</v>
      </c>
      <c r="C21">
        <v>5</v>
      </c>
      <c r="D21" t="s">
        <v>60</v>
      </c>
      <c r="E21" t="s">
        <v>17</v>
      </c>
      <c r="F21" t="s">
        <v>18</v>
      </c>
      <c r="G21" t="s">
        <v>41</v>
      </c>
      <c r="H21">
        <v>399</v>
      </c>
      <c r="I21">
        <v>3</v>
      </c>
      <c r="J21">
        <v>1197</v>
      </c>
    </row>
    <row r="22" spans="1:10" x14ac:dyDescent="0.25">
      <c r="A22" s="3" t="s">
        <v>61</v>
      </c>
      <c r="B22" s="4">
        <v>43107</v>
      </c>
      <c r="C22">
        <v>10</v>
      </c>
      <c r="D22" t="s">
        <v>58</v>
      </c>
      <c r="E22" t="s">
        <v>46</v>
      </c>
      <c r="F22" t="s">
        <v>23</v>
      </c>
      <c r="G22" t="s">
        <v>31</v>
      </c>
      <c r="H22">
        <v>69</v>
      </c>
      <c r="I22">
        <v>2</v>
      </c>
      <c r="J22">
        <v>138</v>
      </c>
    </row>
    <row r="23" spans="1:10" x14ac:dyDescent="0.25">
      <c r="A23" s="3" t="s">
        <v>62</v>
      </c>
      <c r="B23" s="4">
        <v>43107</v>
      </c>
      <c r="C23">
        <v>11</v>
      </c>
      <c r="D23" t="s">
        <v>11</v>
      </c>
      <c r="E23" t="s">
        <v>63</v>
      </c>
      <c r="F23" t="s">
        <v>13</v>
      </c>
      <c r="G23" t="s">
        <v>19</v>
      </c>
      <c r="H23">
        <v>289</v>
      </c>
      <c r="I23">
        <v>6</v>
      </c>
      <c r="J23">
        <v>1734</v>
      </c>
    </row>
    <row r="24" spans="1:10" x14ac:dyDescent="0.25">
      <c r="A24" s="3" t="s">
        <v>64</v>
      </c>
      <c r="B24" s="4">
        <v>43107</v>
      </c>
      <c r="C24">
        <v>8</v>
      </c>
      <c r="D24" t="s">
        <v>45</v>
      </c>
      <c r="E24" t="s">
        <v>46</v>
      </c>
      <c r="F24" t="s">
        <v>23</v>
      </c>
      <c r="G24" t="s">
        <v>24</v>
      </c>
      <c r="H24">
        <v>159</v>
      </c>
      <c r="I24">
        <v>4</v>
      </c>
      <c r="J24">
        <v>636</v>
      </c>
    </row>
    <row r="25" spans="1:10" x14ac:dyDescent="0.25">
      <c r="A25" s="3" t="s">
        <v>65</v>
      </c>
      <c r="B25" s="4">
        <v>43107</v>
      </c>
      <c r="C25">
        <v>12</v>
      </c>
      <c r="D25" t="s">
        <v>66</v>
      </c>
      <c r="E25" t="s">
        <v>12</v>
      </c>
      <c r="F25" t="s">
        <v>13</v>
      </c>
      <c r="G25" t="s">
        <v>41</v>
      </c>
      <c r="H25">
        <v>399</v>
      </c>
      <c r="I25">
        <v>2</v>
      </c>
      <c r="J25">
        <v>798</v>
      </c>
    </row>
    <row r="26" spans="1:10" x14ac:dyDescent="0.25">
      <c r="A26" s="3" t="s">
        <v>67</v>
      </c>
      <c r="B26" s="4">
        <v>43108</v>
      </c>
      <c r="C26">
        <v>3</v>
      </c>
      <c r="D26" t="s">
        <v>43</v>
      </c>
      <c r="E26" t="s">
        <v>68</v>
      </c>
      <c r="F26" t="s">
        <v>18</v>
      </c>
      <c r="G26" t="s">
        <v>41</v>
      </c>
      <c r="H26">
        <v>399</v>
      </c>
      <c r="I26">
        <v>0</v>
      </c>
      <c r="J26">
        <v>0</v>
      </c>
    </row>
    <row r="27" spans="1:10" x14ac:dyDescent="0.25">
      <c r="A27" s="3" t="s">
        <v>69</v>
      </c>
      <c r="B27" s="4">
        <v>43108</v>
      </c>
      <c r="C27">
        <v>14</v>
      </c>
      <c r="D27" t="s">
        <v>38</v>
      </c>
      <c r="E27" t="s">
        <v>12</v>
      </c>
      <c r="F27" t="s">
        <v>13</v>
      </c>
      <c r="G27" t="s">
        <v>19</v>
      </c>
      <c r="H27">
        <v>289</v>
      </c>
      <c r="I27">
        <v>0</v>
      </c>
      <c r="J27">
        <v>0</v>
      </c>
    </row>
    <row r="28" spans="1:10" x14ac:dyDescent="0.25">
      <c r="A28" s="3" t="s">
        <v>70</v>
      </c>
      <c r="B28" s="4">
        <v>43108</v>
      </c>
      <c r="C28">
        <v>14</v>
      </c>
      <c r="D28" t="s">
        <v>38</v>
      </c>
      <c r="E28" t="s">
        <v>63</v>
      </c>
      <c r="F28" t="s">
        <v>13</v>
      </c>
      <c r="G28" t="s">
        <v>14</v>
      </c>
      <c r="H28">
        <v>199</v>
      </c>
      <c r="I28">
        <v>1</v>
      </c>
      <c r="J28">
        <v>199</v>
      </c>
    </row>
    <row r="29" spans="1:10" x14ac:dyDescent="0.25">
      <c r="A29" s="3" t="s">
        <v>71</v>
      </c>
      <c r="B29" s="4">
        <v>43108</v>
      </c>
      <c r="C29">
        <v>19</v>
      </c>
      <c r="D29" t="s">
        <v>56</v>
      </c>
      <c r="E29" t="s">
        <v>36</v>
      </c>
      <c r="F29" t="s">
        <v>28</v>
      </c>
      <c r="G29" t="s">
        <v>41</v>
      </c>
      <c r="H29">
        <v>399</v>
      </c>
      <c r="I29">
        <v>7</v>
      </c>
      <c r="J29">
        <v>2793</v>
      </c>
    </row>
    <row r="30" spans="1:10" x14ac:dyDescent="0.25">
      <c r="A30" s="3" t="s">
        <v>72</v>
      </c>
      <c r="B30" s="4">
        <v>43109</v>
      </c>
      <c r="C30">
        <v>10</v>
      </c>
      <c r="D30" t="s">
        <v>58</v>
      </c>
      <c r="E30" t="s">
        <v>46</v>
      </c>
      <c r="F30" t="s">
        <v>23</v>
      </c>
      <c r="G30" t="s">
        <v>14</v>
      </c>
      <c r="H30">
        <v>199</v>
      </c>
      <c r="I30">
        <v>3</v>
      </c>
      <c r="J30">
        <v>597</v>
      </c>
    </row>
    <row r="31" spans="1:10" x14ac:dyDescent="0.25">
      <c r="A31" s="3" t="s">
        <v>73</v>
      </c>
      <c r="B31" s="4">
        <v>43109</v>
      </c>
      <c r="C31">
        <v>12</v>
      </c>
      <c r="D31" t="s">
        <v>66</v>
      </c>
      <c r="E31" t="s">
        <v>63</v>
      </c>
      <c r="F31" t="s">
        <v>13</v>
      </c>
      <c r="G31" t="s">
        <v>19</v>
      </c>
      <c r="H31">
        <v>289</v>
      </c>
      <c r="I31">
        <v>0</v>
      </c>
      <c r="J31">
        <v>0</v>
      </c>
    </row>
    <row r="32" spans="1:10" x14ac:dyDescent="0.25">
      <c r="A32" s="3" t="s">
        <v>74</v>
      </c>
      <c r="B32" s="4">
        <v>43109</v>
      </c>
      <c r="C32">
        <v>6</v>
      </c>
      <c r="D32" t="s">
        <v>48</v>
      </c>
      <c r="E32" t="s">
        <v>22</v>
      </c>
      <c r="F32" t="s">
        <v>23</v>
      </c>
      <c r="G32" t="s">
        <v>24</v>
      </c>
      <c r="H32">
        <v>159</v>
      </c>
      <c r="I32">
        <v>2</v>
      </c>
      <c r="J32">
        <v>318</v>
      </c>
    </row>
    <row r="33" spans="1:10" x14ac:dyDescent="0.25">
      <c r="A33" s="3" t="s">
        <v>75</v>
      </c>
      <c r="B33" s="4">
        <v>43109</v>
      </c>
      <c r="C33">
        <v>6</v>
      </c>
      <c r="D33" t="s">
        <v>48</v>
      </c>
      <c r="E33" t="s">
        <v>46</v>
      </c>
      <c r="F33" t="s">
        <v>23</v>
      </c>
      <c r="G33" t="s">
        <v>41</v>
      </c>
      <c r="H33">
        <v>399</v>
      </c>
      <c r="I33">
        <v>3</v>
      </c>
      <c r="J33">
        <v>1197</v>
      </c>
    </row>
    <row r="34" spans="1:10" x14ac:dyDescent="0.25">
      <c r="A34" s="3" t="s">
        <v>76</v>
      </c>
      <c r="B34" s="4">
        <v>43110</v>
      </c>
      <c r="C34">
        <v>6</v>
      </c>
      <c r="D34" t="s">
        <v>48</v>
      </c>
      <c r="E34" t="s">
        <v>46</v>
      </c>
      <c r="F34" t="s">
        <v>23</v>
      </c>
      <c r="G34" t="s">
        <v>31</v>
      </c>
      <c r="H34">
        <v>69</v>
      </c>
      <c r="I34">
        <v>2</v>
      </c>
      <c r="J34">
        <v>138</v>
      </c>
    </row>
    <row r="35" spans="1:10" x14ac:dyDescent="0.25">
      <c r="A35" s="3" t="s">
        <v>77</v>
      </c>
      <c r="B35" s="4">
        <v>43111</v>
      </c>
      <c r="C35">
        <v>1</v>
      </c>
      <c r="D35" t="s">
        <v>16</v>
      </c>
      <c r="E35" t="s">
        <v>68</v>
      </c>
      <c r="F35" t="s">
        <v>18</v>
      </c>
      <c r="G35" t="s">
        <v>14</v>
      </c>
      <c r="H35">
        <v>199</v>
      </c>
      <c r="I35">
        <v>8</v>
      </c>
      <c r="J35">
        <v>1592</v>
      </c>
    </row>
    <row r="36" spans="1:10" x14ac:dyDescent="0.25">
      <c r="A36" s="3" t="s">
        <v>78</v>
      </c>
      <c r="B36" s="4">
        <v>43111</v>
      </c>
      <c r="C36">
        <v>16</v>
      </c>
      <c r="D36" t="s">
        <v>30</v>
      </c>
      <c r="E36" t="s">
        <v>36</v>
      </c>
      <c r="F36" t="s">
        <v>28</v>
      </c>
      <c r="G36" t="s">
        <v>14</v>
      </c>
      <c r="H36">
        <v>199</v>
      </c>
      <c r="I36">
        <v>5</v>
      </c>
      <c r="J36">
        <v>995</v>
      </c>
    </row>
    <row r="37" spans="1:10" x14ac:dyDescent="0.25">
      <c r="A37" s="3" t="s">
        <v>79</v>
      </c>
      <c r="B37" s="4">
        <v>43111</v>
      </c>
      <c r="C37">
        <v>13</v>
      </c>
      <c r="D37" t="s">
        <v>33</v>
      </c>
      <c r="E37" t="s">
        <v>63</v>
      </c>
      <c r="F37" t="s">
        <v>13</v>
      </c>
      <c r="G37" t="s">
        <v>19</v>
      </c>
      <c r="H37">
        <v>289</v>
      </c>
      <c r="I37">
        <v>1</v>
      </c>
      <c r="J37">
        <v>289</v>
      </c>
    </row>
    <row r="38" spans="1:10" x14ac:dyDescent="0.25">
      <c r="A38" s="3" t="s">
        <v>80</v>
      </c>
      <c r="B38" s="4">
        <v>43111</v>
      </c>
      <c r="C38">
        <v>13</v>
      </c>
      <c r="D38" t="s">
        <v>33</v>
      </c>
      <c r="E38" t="s">
        <v>63</v>
      </c>
      <c r="F38" t="s">
        <v>13</v>
      </c>
      <c r="G38" t="s">
        <v>41</v>
      </c>
      <c r="H38">
        <v>399</v>
      </c>
      <c r="I38">
        <v>4</v>
      </c>
      <c r="J38">
        <v>1596</v>
      </c>
    </row>
    <row r="39" spans="1:10" x14ac:dyDescent="0.25">
      <c r="A39" s="3" t="s">
        <v>81</v>
      </c>
      <c r="B39" s="4">
        <v>43112</v>
      </c>
      <c r="C39">
        <v>20</v>
      </c>
      <c r="D39" t="s">
        <v>40</v>
      </c>
      <c r="E39" t="s">
        <v>27</v>
      </c>
      <c r="F39" t="s">
        <v>28</v>
      </c>
      <c r="G39" t="s">
        <v>41</v>
      </c>
      <c r="H39">
        <v>399</v>
      </c>
      <c r="I39">
        <v>3</v>
      </c>
      <c r="J39">
        <v>1197</v>
      </c>
    </row>
    <row r="40" spans="1:10" x14ac:dyDescent="0.25">
      <c r="A40" s="3" t="s">
        <v>82</v>
      </c>
      <c r="B40" s="4">
        <v>43112</v>
      </c>
      <c r="C40">
        <v>19</v>
      </c>
      <c r="D40" t="s">
        <v>56</v>
      </c>
      <c r="E40" t="s">
        <v>36</v>
      </c>
      <c r="F40" t="s">
        <v>28</v>
      </c>
      <c r="G40" t="s">
        <v>31</v>
      </c>
      <c r="H40">
        <v>69</v>
      </c>
      <c r="I40">
        <v>8</v>
      </c>
      <c r="J40">
        <v>552</v>
      </c>
    </row>
    <row r="41" spans="1:10" x14ac:dyDescent="0.25">
      <c r="A41" s="3" t="s">
        <v>83</v>
      </c>
      <c r="B41" s="4">
        <v>43112</v>
      </c>
      <c r="C41">
        <v>14</v>
      </c>
      <c r="D41" t="s">
        <v>38</v>
      </c>
      <c r="E41" t="s">
        <v>12</v>
      </c>
      <c r="F41" t="s">
        <v>13</v>
      </c>
      <c r="G41" t="s">
        <v>19</v>
      </c>
      <c r="H41">
        <v>289</v>
      </c>
      <c r="I41">
        <v>3</v>
      </c>
      <c r="J41">
        <v>867</v>
      </c>
    </row>
    <row r="42" spans="1:10" x14ac:dyDescent="0.25">
      <c r="A42" s="3" t="s">
        <v>84</v>
      </c>
      <c r="B42" s="4">
        <v>43113</v>
      </c>
      <c r="C42">
        <v>9</v>
      </c>
      <c r="D42" t="s">
        <v>21</v>
      </c>
      <c r="E42" t="s">
        <v>22</v>
      </c>
      <c r="F42" t="s">
        <v>23</v>
      </c>
      <c r="G42" t="s">
        <v>41</v>
      </c>
      <c r="H42">
        <v>399</v>
      </c>
      <c r="I42">
        <v>4</v>
      </c>
      <c r="J42">
        <v>1596</v>
      </c>
    </row>
    <row r="43" spans="1:10" x14ac:dyDescent="0.25">
      <c r="A43" s="3" t="s">
        <v>85</v>
      </c>
      <c r="B43" s="4">
        <v>43113</v>
      </c>
      <c r="C43">
        <v>17</v>
      </c>
      <c r="D43" t="s">
        <v>35</v>
      </c>
      <c r="E43" t="s">
        <v>36</v>
      </c>
      <c r="F43" t="s">
        <v>28</v>
      </c>
      <c r="G43" t="s">
        <v>31</v>
      </c>
      <c r="H43">
        <v>69</v>
      </c>
      <c r="I43">
        <v>5</v>
      </c>
      <c r="J43">
        <v>345</v>
      </c>
    </row>
    <row r="44" spans="1:10" x14ac:dyDescent="0.25">
      <c r="A44" s="3" t="s">
        <v>86</v>
      </c>
      <c r="B44" s="4">
        <v>43113</v>
      </c>
      <c r="C44">
        <v>13</v>
      </c>
      <c r="D44" t="s">
        <v>33</v>
      </c>
      <c r="E44" t="s">
        <v>63</v>
      </c>
      <c r="F44" t="s">
        <v>13</v>
      </c>
      <c r="G44" t="s">
        <v>24</v>
      </c>
      <c r="H44">
        <v>159</v>
      </c>
      <c r="I44">
        <v>8</v>
      </c>
      <c r="J44">
        <v>1272</v>
      </c>
    </row>
    <row r="45" spans="1:10" x14ac:dyDescent="0.25">
      <c r="A45" s="3" t="s">
        <v>87</v>
      </c>
      <c r="B45" s="4">
        <v>43113</v>
      </c>
      <c r="C45">
        <v>7</v>
      </c>
      <c r="D45" t="s">
        <v>88</v>
      </c>
      <c r="E45" t="s">
        <v>46</v>
      </c>
      <c r="F45" t="s">
        <v>23</v>
      </c>
      <c r="G45" t="s">
        <v>41</v>
      </c>
      <c r="H45">
        <v>399</v>
      </c>
      <c r="I45">
        <v>5</v>
      </c>
      <c r="J45">
        <v>1995</v>
      </c>
    </row>
    <row r="46" spans="1:10" x14ac:dyDescent="0.25">
      <c r="A46" s="3" t="s">
        <v>89</v>
      </c>
      <c r="B46" s="4">
        <v>43113</v>
      </c>
      <c r="C46">
        <v>12</v>
      </c>
      <c r="D46" t="s">
        <v>66</v>
      </c>
      <c r="E46" t="s">
        <v>63</v>
      </c>
      <c r="F46" t="s">
        <v>13</v>
      </c>
      <c r="G46" t="s">
        <v>19</v>
      </c>
      <c r="H46">
        <v>289</v>
      </c>
      <c r="I46">
        <v>4</v>
      </c>
      <c r="J46">
        <v>1156</v>
      </c>
    </row>
    <row r="47" spans="1:10" x14ac:dyDescent="0.25">
      <c r="A47" s="3" t="s">
        <v>90</v>
      </c>
      <c r="B47" s="4">
        <v>43113</v>
      </c>
      <c r="C47">
        <v>14</v>
      </c>
      <c r="D47" t="s">
        <v>38</v>
      </c>
      <c r="E47" t="s">
        <v>12</v>
      </c>
      <c r="F47" t="s">
        <v>13</v>
      </c>
      <c r="G47" t="s">
        <v>24</v>
      </c>
      <c r="H47">
        <v>159</v>
      </c>
      <c r="I47">
        <v>7</v>
      </c>
      <c r="J47">
        <v>1113</v>
      </c>
    </row>
    <row r="48" spans="1:10" x14ac:dyDescent="0.25">
      <c r="A48" s="3" t="s">
        <v>91</v>
      </c>
      <c r="B48" s="4">
        <v>43113</v>
      </c>
      <c r="C48">
        <v>17</v>
      </c>
      <c r="D48" t="s">
        <v>35</v>
      </c>
      <c r="E48" t="s">
        <v>27</v>
      </c>
      <c r="F48" t="s">
        <v>28</v>
      </c>
      <c r="G48" t="s">
        <v>19</v>
      </c>
      <c r="H48">
        <v>289</v>
      </c>
      <c r="I48">
        <v>0</v>
      </c>
      <c r="J48">
        <v>0</v>
      </c>
    </row>
    <row r="49" spans="1:10" x14ac:dyDescent="0.25">
      <c r="A49" s="3" t="s">
        <v>92</v>
      </c>
      <c r="B49" s="4">
        <v>43113</v>
      </c>
      <c r="C49">
        <v>16</v>
      </c>
      <c r="D49" t="s">
        <v>30</v>
      </c>
      <c r="E49" t="s">
        <v>27</v>
      </c>
      <c r="F49" t="s">
        <v>28</v>
      </c>
      <c r="G49" t="s">
        <v>31</v>
      </c>
      <c r="H49">
        <v>69</v>
      </c>
      <c r="I49">
        <v>1</v>
      </c>
      <c r="J49">
        <v>69</v>
      </c>
    </row>
    <row r="50" spans="1:10" x14ac:dyDescent="0.25">
      <c r="A50" s="3" t="s">
        <v>93</v>
      </c>
      <c r="B50" s="4">
        <v>43113</v>
      </c>
      <c r="C50">
        <v>4</v>
      </c>
      <c r="D50" t="s">
        <v>51</v>
      </c>
      <c r="E50" t="s">
        <v>68</v>
      </c>
      <c r="F50" t="s">
        <v>18</v>
      </c>
      <c r="G50" t="s">
        <v>24</v>
      </c>
      <c r="H50">
        <v>159</v>
      </c>
      <c r="I50">
        <v>5</v>
      </c>
      <c r="J50">
        <v>795</v>
      </c>
    </row>
    <row r="51" spans="1:10" x14ac:dyDescent="0.25">
      <c r="A51" s="3" t="s">
        <v>94</v>
      </c>
      <c r="B51" s="4">
        <v>43113</v>
      </c>
      <c r="C51">
        <v>5</v>
      </c>
      <c r="D51" t="s">
        <v>60</v>
      </c>
      <c r="E51" t="s">
        <v>68</v>
      </c>
      <c r="F51" t="s">
        <v>18</v>
      </c>
      <c r="G51" t="s">
        <v>24</v>
      </c>
      <c r="H51">
        <v>159</v>
      </c>
      <c r="I51">
        <v>7</v>
      </c>
      <c r="J51">
        <v>1113</v>
      </c>
    </row>
    <row r="52" spans="1:10" x14ac:dyDescent="0.25">
      <c r="A52" s="3" t="s">
        <v>95</v>
      </c>
      <c r="B52" s="4">
        <v>43113</v>
      </c>
      <c r="C52">
        <v>19</v>
      </c>
      <c r="D52" t="s">
        <v>56</v>
      </c>
      <c r="E52" t="s">
        <v>36</v>
      </c>
      <c r="F52" t="s">
        <v>28</v>
      </c>
      <c r="G52" t="s">
        <v>41</v>
      </c>
      <c r="H52">
        <v>399</v>
      </c>
      <c r="I52">
        <v>6</v>
      </c>
      <c r="J52">
        <v>2394</v>
      </c>
    </row>
    <row r="53" spans="1:10" x14ac:dyDescent="0.25">
      <c r="A53" s="3" t="s">
        <v>96</v>
      </c>
      <c r="B53" s="4">
        <v>43113</v>
      </c>
      <c r="C53">
        <v>1</v>
      </c>
      <c r="D53" t="s">
        <v>16</v>
      </c>
      <c r="E53" t="s">
        <v>68</v>
      </c>
      <c r="F53" t="s">
        <v>18</v>
      </c>
      <c r="G53" t="s">
        <v>31</v>
      </c>
      <c r="H53">
        <v>69</v>
      </c>
      <c r="I53">
        <v>2</v>
      </c>
      <c r="J53">
        <v>138</v>
      </c>
    </row>
    <row r="54" spans="1:10" x14ac:dyDescent="0.25">
      <c r="A54" s="3" t="s">
        <v>97</v>
      </c>
      <c r="B54" s="4">
        <v>43114</v>
      </c>
      <c r="C54">
        <v>17</v>
      </c>
      <c r="D54" t="s">
        <v>35</v>
      </c>
      <c r="E54" t="s">
        <v>36</v>
      </c>
      <c r="F54" t="s">
        <v>28</v>
      </c>
      <c r="G54" t="s">
        <v>31</v>
      </c>
      <c r="H54">
        <v>69</v>
      </c>
      <c r="I54">
        <v>7</v>
      </c>
      <c r="J54">
        <v>483</v>
      </c>
    </row>
    <row r="55" spans="1:10" x14ac:dyDescent="0.25">
      <c r="A55" s="3" t="s">
        <v>98</v>
      </c>
      <c r="B55" s="4">
        <v>43115</v>
      </c>
      <c r="C55">
        <v>8</v>
      </c>
      <c r="D55" t="s">
        <v>45</v>
      </c>
      <c r="E55" t="s">
        <v>46</v>
      </c>
      <c r="F55" t="s">
        <v>23</v>
      </c>
      <c r="G55" t="s">
        <v>19</v>
      </c>
      <c r="H55">
        <v>289</v>
      </c>
      <c r="I55">
        <v>1</v>
      </c>
      <c r="J55">
        <v>289</v>
      </c>
    </row>
    <row r="56" spans="1:10" x14ac:dyDescent="0.25">
      <c r="A56" s="3" t="s">
        <v>99</v>
      </c>
      <c r="B56" s="4">
        <v>43115</v>
      </c>
      <c r="C56">
        <v>7</v>
      </c>
      <c r="D56" t="s">
        <v>88</v>
      </c>
      <c r="E56" t="s">
        <v>46</v>
      </c>
      <c r="F56" t="s">
        <v>23</v>
      </c>
      <c r="G56" t="s">
        <v>41</v>
      </c>
      <c r="H56">
        <v>399</v>
      </c>
      <c r="I56">
        <v>0</v>
      </c>
      <c r="J56">
        <v>0</v>
      </c>
    </row>
    <row r="57" spans="1:10" x14ac:dyDescent="0.25">
      <c r="A57" s="3" t="s">
        <v>100</v>
      </c>
      <c r="B57" s="4">
        <v>43115</v>
      </c>
      <c r="C57">
        <v>20</v>
      </c>
      <c r="D57" t="s">
        <v>40</v>
      </c>
      <c r="E57" t="s">
        <v>36</v>
      </c>
      <c r="F57" t="s">
        <v>28</v>
      </c>
      <c r="G57" t="s">
        <v>31</v>
      </c>
      <c r="H57">
        <v>69</v>
      </c>
      <c r="I57">
        <v>9</v>
      </c>
      <c r="J57">
        <v>621</v>
      </c>
    </row>
    <row r="58" spans="1:10" x14ac:dyDescent="0.25">
      <c r="A58" s="3" t="s">
        <v>101</v>
      </c>
      <c r="B58" s="4">
        <v>43115</v>
      </c>
      <c r="C58">
        <v>8</v>
      </c>
      <c r="D58" t="s">
        <v>45</v>
      </c>
      <c r="E58" t="s">
        <v>46</v>
      </c>
      <c r="F58" t="s">
        <v>23</v>
      </c>
      <c r="G58" t="s">
        <v>14</v>
      </c>
      <c r="H58">
        <v>199</v>
      </c>
      <c r="I58">
        <v>5</v>
      </c>
      <c r="J58">
        <v>995</v>
      </c>
    </row>
    <row r="59" spans="1:10" x14ac:dyDescent="0.25">
      <c r="A59" s="3" t="s">
        <v>102</v>
      </c>
      <c r="B59" s="4">
        <v>43115</v>
      </c>
      <c r="C59">
        <v>11</v>
      </c>
      <c r="D59" t="s">
        <v>11</v>
      </c>
      <c r="E59" t="s">
        <v>12</v>
      </c>
      <c r="F59" t="s">
        <v>13</v>
      </c>
      <c r="G59" t="s">
        <v>31</v>
      </c>
      <c r="H59">
        <v>69</v>
      </c>
      <c r="I59">
        <v>9</v>
      </c>
      <c r="J59">
        <v>621</v>
      </c>
    </row>
    <row r="60" spans="1:10" x14ac:dyDescent="0.25">
      <c r="A60" s="3" t="s">
        <v>103</v>
      </c>
      <c r="B60" s="4">
        <v>43115</v>
      </c>
      <c r="C60">
        <v>9</v>
      </c>
      <c r="D60" t="s">
        <v>21</v>
      </c>
      <c r="E60" t="s">
        <v>22</v>
      </c>
      <c r="F60" t="s">
        <v>23</v>
      </c>
      <c r="G60" t="s">
        <v>41</v>
      </c>
      <c r="H60">
        <v>399</v>
      </c>
      <c r="I60">
        <v>7</v>
      </c>
      <c r="J60">
        <v>2793</v>
      </c>
    </row>
    <row r="61" spans="1:10" x14ac:dyDescent="0.25">
      <c r="A61" s="3" t="s">
        <v>104</v>
      </c>
      <c r="B61" s="4">
        <v>43115</v>
      </c>
      <c r="C61">
        <v>10</v>
      </c>
      <c r="D61" t="s">
        <v>58</v>
      </c>
      <c r="E61" t="s">
        <v>46</v>
      </c>
      <c r="F61" t="s">
        <v>23</v>
      </c>
      <c r="G61" t="s">
        <v>14</v>
      </c>
      <c r="H61">
        <v>199</v>
      </c>
      <c r="I61">
        <v>3</v>
      </c>
      <c r="J61">
        <v>597</v>
      </c>
    </row>
    <row r="62" spans="1:10" x14ac:dyDescent="0.25">
      <c r="A62" s="3" t="s">
        <v>105</v>
      </c>
      <c r="B62" s="4">
        <v>43116</v>
      </c>
      <c r="C62">
        <v>2</v>
      </c>
      <c r="D62" t="s">
        <v>106</v>
      </c>
      <c r="E62" t="s">
        <v>17</v>
      </c>
      <c r="F62" t="s">
        <v>18</v>
      </c>
      <c r="G62" t="s">
        <v>24</v>
      </c>
      <c r="H62">
        <v>159</v>
      </c>
      <c r="I62">
        <v>8</v>
      </c>
      <c r="J62">
        <v>1272</v>
      </c>
    </row>
    <row r="63" spans="1:10" x14ac:dyDescent="0.25">
      <c r="A63" s="3" t="s">
        <v>107</v>
      </c>
      <c r="B63" s="4">
        <v>43117</v>
      </c>
      <c r="C63">
        <v>20</v>
      </c>
      <c r="D63" t="s">
        <v>40</v>
      </c>
      <c r="E63" t="s">
        <v>36</v>
      </c>
      <c r="F63" t="s">
        <v>28</v>
      </c>
      <c r="G63" t="s">
        <v>24</v>
      </c>
      <c r="H63">
        <v>159</v>
      </c>
      <c r="I63">
        <v>9</v>
      </c>
      <c r="J63">
        <v>1431</v>
      </c>
    </row>
    <row r="64" spans="1:10" x14ac:dyDescent="0.25">
      <c r="A64" s="3" t="s">
        <v>108</v>
      </c>
      <c r="B64" s="4">
        <v>43117</v>
      </c>
      <c r="C64">
        <v>9</v>
      </c>
      <c r="D64" t="s">
        <v>21</v>
      </c>
      <c r="E64" t="s">
        <v>46</v>
      </c>
      <c r="F64" t="s">
        <v>23</v>
      </c>
      <c r="G64" t="s">
        <v>19</v>
      </c>
      <c r="H64">
        <v>289</v>
      </c>
      <c r="I64">
        <v>7</v>
      </c>
      <c r="J64">
        <v>2023</v>
      </c>
    </row>
    <row r="65" spans="1:10" x14ac:dyDescent="0.25">
      <c r="A65" s="3" t="s">
        <v>109</v>
      </c>
      <c r="B65" s="4">
        <v>43118</v>
      </c>
      <c r="C65">
        <v>9</v>
      </c>
      <c r="D65" t="s">
        <v>21</v>
      </c>
      <c r="E65" t="s">
        <v>46</v>
      </c>
      <c r="F65" t="s">
        <v>23</v>
      </c>
      <c r="G65" t="s">
        <v>41</v>
      </c>
      <c r="H65">
        <v>399</v>
      </c>
      <c r="I65">
        <v>1</v>
      </c>
      <c r="J65">
        <v>399</v>
      </c>
    </row>
    <row r="66" spans="1:10" x14ac:dyDescent="0.25">
      <c r="A66" s="3" t="s">
        <v>110</v>
      </c>
      <c r="B66" s="4">
        <v>43119</v>
      </c>
      <c r="C66">
        <v>9</v>
      </c>
      <c r="D66" t="s">
        <v>21</v>
      </c>
      <c r="E66" t="s">
        <v>46</v>
      </c>
      <c r="F66" t="s">
        <v>23</v>
      </c>
      <c r="G66" t="s">
        <v>14</v>
      </c>
      <c r="H66">
        <v>199</v>
      </c>
      <c r="I66">
        <v>6</v>
      </c>
      <c r="J66">
        <v>1194</v>
      </c>
    </row>
    <row r="67" spans="1:10" x14ac:dyDescent="0.25">
      <c r="A67" s="3" t="s">
        <v>111</v>
      </c>
      <c r="B67" s="4">
        <v>43119</v>
      </c>
      <c r="C67">
        <v>10</v>
      </c>
      <c r="D67" t="s">
        <v>58</v>
      </c>
      <c r="E67" t="s">
        <v>46</v>
      </c>
      <c r="F67" t="s">
        <v>23</v>
      </c>
      <c r="G67" t="s">
        <v>19</v>
      </c>
      <c r="H67">
        <v>289</v>
      </c>
      <c r="I67">
        <v>3</v>
      </c>
      <c r="J67">
        <v>867</v>
      </c>
    </row>
    <row r="68" spans="1:10" x14ac:dyDescent="0.25">
      <c r="A68" s="3" t="s">
        <v>112</v>
      </c>
      <c r="B68" s="4">
        <v>43120</v>
      </c>
      <c r="C68">
        <v>16</v>
      </c>
      <c r="D68" t="s">
        <v>30</v>
      </c>
      <c r="E68" t="s">
        <v>27</v>
      </c>
      <c r="F68" t="s">
        <v>28</v>
      </c>
      <c r="G68" t="s">
        <v>31</v>
      </c>
      <c r="H68">
        <v>69</v>
      </c>
      <c r="I68">
        <v>2</v>
      </c>
      <c r="J68">
        <v>138</v>
      </c>
    </row>
    <row r="69" spans="1:10" x14ac:dyDescent="0.25">
      <c r="A69" s="3" t="s">
        <v>113</v>
      </c>
      <c r="B69" s="4">
        <v>43120</v>
      </c>
      <c r="C69">
        <v>13</v>
      </c>
      <c r="D69" t="s">
        <v>33</v>
      </c>
      <c r="E69" t="s">
        <v>63</v>
      </c>
      <c r="F69" t="s">
        <v>13</v>
      </c>
      <c r="G69" t="s">
        <v>14</v>
      </c>
      <c r="H69">
        <v>199</v>
      </c>
      <c r="I69">
        <v>8</v>
      </c>
      <c r="J69">
        <v>1592</v>
      </c>
    </row>
    <row r="70" spans="1:10" x14ac:dyDescent="0.25">
      <c r="A70" s="3" t="s">
        <v>114</v>
      </c>
      <c r="B70" s="4">
        <v>43121</v>
      </c>
      <c r="C70">
        <v>19</v>
      </c>
      <c r="D70" t="s">
        <v>56</v>
      </c>
      <c r="E70" t="s">
        <v>36</v>
      </c>
      <c r="F70" t="s">
        <v>28</v>
      </c>
      <c r="G70" t="s">
        <v>14</v>
      </c>
      <c r="H70">
        <v>199</v>
      </c>
      <c r="I70">
        <v>8</v>
      </c>
      <c r="J70">
        <v>1592</v>
      </c>
    </row>
    <row r="71" spans="1:10" x14ac:dyDescent="0.25">
      <c r="A71" s="3" t="s">
        <v>115</v>
      </c>
      <c r="B71" s="4">
        <v>43121</v>
      </c>
      <c r="C71">
        <v>6</v>
      </c>
      <c r="D71" t="s">
        <v>48</v>
      </c>
      <c r="E71" t="s">
        <v>46</v>
      </c>
      <c r="F71" t="s">
        <v>23</v>
      </c>
      <c r="G71" t="s">
        <v>14</v>
      </c>
      <c r="H71">
        <v>199</v>
      </c>
      <c r="I71">
        <v>0</v>
      </c>
      <c r="J71">
        <v>0</v>
      </c>
    </row>
    <row r="72" spans="1:10" x14ac:dyDescent="0.25">
      <c r="A72" s="3" t="s">
        <v>116</v>
      </c>
      <c r="B72" s="4">
        <v>43121</v>
      </c>
      <c r="C72">
        <v>17</v>
      </c>
      <c r="D72" t="s">
        <v>35</v>
      </c>
      <c r="E72" t="s">
        <v>27</v>
      </c>
      <c r="F72" t="s">
        <v>28</v>
      </c>
      <c r="G72" t="s">
        <v>24</v>
      </c>
      <c r="H72">
        <v>159</v>
      </c>
      <c r="I72">
        <v>4</v>
      </c>
      <c r="J72">
        <v>636</v>
      </c>
    </row>
    <row r="73" spans="1:10" x14ac:dyDescent="0.25">
      <c r="A73" s="3" t="s">
        <v>117</v>
      </c>
      <c r="B73" s="4">
        <v>43122</v>
      </c>
      <c r="C73">
        <v>15</v>
      </c>
      <c r="D73" t="s">
        <v>118</v>
      </c>
      <c r="E73" t="s">
        <v>63</v>
      </c>
      <c r="F73" t="s">
        <v>13</v>
      </c>
      <c r="G73" t="s">
        <v>41</v>
      </c>
      <c r="H73">
        <v>399</v>
      </c>
      <c r="I73">
        <v>4</v>
      </c>
      <c r="J73">
        <v>1596</v>
      </c>
    </row>
    <row r="74" spans="1:10" x14ac:dyDescent="0.25">
      <c r="A74" s="3" t="s">
        <v>119</v>
      </c>
      <c r="B74" s="4">
        <v>43123</v>
      </c>
      <c r="C74">
        <v>15</v>
      </c>
      <c r="D74" t="s">
        <v>118</v>
      </c>
      <c r="E74" t="s">
        <v>63</v>
      </c>
      <c r="F74" t="s">
        <v>13</v>
      </c>
      <c r="G74" t="s">
        <v>24</v>
      </c>
      <c r="H74">
        <v>159</v>
      </c>
      <c r="I74">
        <v>1</v>
      </c>
      <c r="J74">
        <v>159</v>
      </c>
    </row>
    <row r="75" spans="1:10" x14ac:dyDescent="0.25">
      <c r="A75" s="3" t="s">
        <v>120</v>
      </c>
      <c r="B75" s="4">
        <v>43123</v>
      </c>
      <c r="C75">
        <v>20</v>
      </c>
      <c r="D75" t="s">
        <v>40</v>
      </c>
      <c r="E75" t="s">
        <v>27</v>
      </c>
      <c r="F75" t="s">
        <v>28</v>
      </c>
      <c r="G75" t="s">
        <v>19</v>
      </c>
      <c r="H75">
        <v>289</v>
      </c>
      <c r="I75">
        <v>1</v>
      </c>
      <c r="J75">
        <v>289</v>
      </c>
    </row>
    <row r="76" spans="1:10" x14ac:dyDescent="0.25">
      <c r="A76" s="3" t="s">
        <v>121</v>
      </c>
      <c r="B76" s="4">
        <v>43123</v>
      </c>
      <c r="C76">
        <v>13</v>
      </c>
      <c r="D76" t="s">
        <v>33</v>
      </c>
      <c r="E76" t="s">
        <v>12</v>
      </c>
      <c r="F76" t="s">
        <v>13</v>
      </c>
      <c r="G76" t="s">
        <v>19</v>
      </c>
      <c r="H76">
        <v>289</v>
      </c>
      <c r="I76">
        <v>5</v>
      </c>
      <c r="J76">
        <v>1445</v>
      </c>
    </row>
    <row r="77" spans="1:10" x14ac:dyDescent="0.25">
      <c r="A77" s="3" t="s">
        <v>122</v>
      </c>
      <c r="B77" s="4">
        <v>43124</v>
      </c>
      <c r="C77">
        <v>18</v>
      </c>
      <c r="D77" t="s">
        <v>26</v>
      </c>
      <c r="E77" t="s">
        <v>27</v>
      </c>
      <c r="F77" t="s">
        <v>28</v>
      </c>
      <c r="G77" t="s">
        <v>31</v>
      </c>
      <c r="H77">
        <v>69</v>
      </c>
      <c r="I77">
        <v>7</v>
      </c>
      <c r="J77">
        <v>483</v>
      </c>
    </row>
    <row r="78" spans="1:10" x14ac:dyDescent="0.25">
      <c r="A78" s="3" t="s">
        <v>123</v>
      </c>
      <c r="B78" s="4">
        <v>43124</v>
      </c>
      <c r="C78">
        <v>8</v>
      </c>
      <c r="D78" t="s">
        <v>45</v>
      </c>
      <c r="E78" t="s">
        <v>46</v>
      </c>
      <c r="F78" t="s">
        <v>23</v>
      </c>
      <c r="G78" t="s">
        <v>31</v>
      </c>
      <c r="H78">
        <v>69</v>
      </c>
      <c r="I78">
        <v>2</v>
      </c>
      <c r="J78">
        <v>138</v>
      </c>
    </row>
    <row r="79" spans="1:10" x14ac:dyDescent="0.25">
      <c r="A79" s="3" t="s">
        <v>124</v>
      </c>
      <c r="B79" s="4">
        <v>43124</v>
      </c>
      <c r="C79">
        <v>5</v>
      </c>
      <c r="D79" t="s">
        <v>60</v>
      </c>
      <c r="E79" t="s">
        <v>68</v>
      </c>
      <c r="F79" t="s">
        <v>18</v>
      </c>
      <c r="G79" t="s">
        <v>19</v>
      </c>
      <c r="H79">
        <v>289</v>
      </c>
      <c r="I79">
        <v>1</v>
      </c>
      <c r="J79">
        <v>289</v>
      </c>
    </row>
    <row r="80" spans="1:10" x14ac:dyDescent="0.25">
      <c r="A80" s="3" t="s">
        <v>125</v>
      </c>
      <c r="B80" s="4">
        <v>43124</v>
      </c>
      <c r="C80">
        <v>19</v>
      </c>
      <c r="D80" t="s">
        <v>56</v>
      </c>
      <c r="E80" t="s">
        <v>27</v>
      </c>
      <c r="F80" t="s">
        <v>28</v>
      </c>
      <c r="G80" t="s">
        <v>19</v>
      </c>
      <c r="H80">
        <v>289</v>
      </c>
      <c r="I80">
        <v>8</v>
      </c>
      <c r="J80">
        <v>2312</v>
      </c>
    </row>
    <row r="81" spans="1:10" x14ac:dyDescent="0.25">
      <c r="A81" s="3" t="s">
        <v>126</v>
      </c>
      <c r="B81" s="4">
        <v>43124</v>
      </c>
      <c r="C81">
        <v>10</v>
      </c>
      <c r="D81" t="s">
        <v>58</v>
      </c>
      <c r="E81" t="s">
        <v>22</v>
      </c>
      <c r="F81" t="s">
        <v>23</v>
      </c>
      <c r="G81" t="s">
        <v>19</v>
      </c>
      <c r="H81">
        <v>289</v>
      </c>
      <c r="I81">
        <v>3</v>
      </c>
      <c r="J81">
        <v>867</v>
      </c>
    </row>
    <row r="82" spans="1:10" x14ac:dyDescent="0.25">
      <c r="A82" s="3" t="s">
        <v>127</v>
      </c>
      <c r="B82" s="4">
        <v>43124</v>
      </c>
      <c r="C82">
        <v>7</v>
      </c>
      <c r="D82" t="s">
        <v>88</v>
      </c>
      <c r="E82" t="s">
        <v>46</v>
      </c>
      <c r="F82" t="s">
        <v>23</v>
      </c>
      <c r="G82" t="s">
        <v>41</v>
      </c>
      <c r="H82">
        <v>399</v>
      </c>
      <c r="I82">
        <v>6</v>
      </c>
      <c r="J82">
        <v>2394</v>
      </c>
    </row>
    <row r="83" spans="1:10" x14ac:dyDescent="0.25">
      <c r="A83" s="3" t="s">
        <v>128</v>
      </c>
      <c r="B83" s="4">
        <v>43124</v>
      </c>
      <c r="C83">
        <v>5</v>
      </c>
      <c r="D83" t="s">
        <v>60</v>
      </c>
      <c r="E83" t="s">
        <v>17</v>
      </c>
      <c r="F83" t="s">
        <v>18</v>
      </c>
      <c r="G83" t="s">
        <v>31</v>
      </c>
      <c r="H83">
        <v>69</v>
      </c>
      <c r="I83">
        <v>1</v>
      </c>
      <c r="J83">
        <v>69</v>
      </c>
    </row>
    <row r="84" spans="1:10" x14ac:dyDescent="0.25">
      <c r="A84" s="3" t="s">
        <v>129</v>
      </c>
      <c r="B84" s="4">
        <v>43124</v>
      </c>
      <c r="C84">
        <v>10</v>
      </c>
      <c r="D84" t="s">
        <v>58</v>
      </c>
      <c r="E84" t="s">
        <v>46</v>
      </c>
      <c r="F84" t="s">
        <v>23</v>
      </c>
      <c r="G84" t="s">
        <v>31</v>
      </c>
      <c r="H84">
        <v>69</v>
      </c>
      <c r="I84">
        <v>2</v>
      </c>
      <c r="J84">
        <v>138</v>
      </c>
    </row>
    <row r="85" spans="1:10" x14ac:dyDescent="0.25">
      <c r="A85" s="3" t="s">
        <v>130</v>
      </c>
      <c r="B85" s="4">
        <v>43125</v>
      </c>
      <c r="C85">
        <v>18</v>
      </c>
      <c r="D85" t="s">
        <v>26</v>
      </c>
      <c r="E85" t="s">
        <v>36</v>
      </c>
      <c r="F85" t="s">
        <v>28</v>
      </c>
      <c r="G85" t="s">
        <v>41</v>
      </c>
      <c r="H85">
        <v>399</v>
      </c>
      <c r="I85">
        <v>1</v>
      </c>
      <c r="J85">
        <v>399</v>
      </c>
    </row>
    <row r="86" spans="1:10" x14ac:dyDescent="0.25">
      <c r="A86" s="3" t="s">
        <v>131</v>
      </c>
      <c r="B86" s="4">
        <v>43126</v>
      </c>
      <c r="C86">
        <v>4</v>
      </c>
      <c r="D86" t="s">
        <v>51</v>
      </c>
      <c r="E86" t="s">
        <v>68</v>
      </c>
      <c r="F86" t="s">
        <v>18</v>
      </c>
      <c r="G86" t="s">
        <v>41</v>
      </c>
      <c r="H86">
        <v>399</v>
      </c>
      <c r="I86">
        <v>9</v>
      </c>
      <c r="J86">
        <v>3591</v>
      </c>
    </row>
    <row r="87" spans="1:10" x14ac:dyDescent="0.25">
      <c r="A87" s="3" t="s">
        <v>132</v>
      </c>
      <c r="B87" s="4">
        <v>43126</v>
      </c>
      <c r="C87">
        <v>12</v>
      </c>
      <c r="D87" t="s">
        <v>66</v>
      </c>
      <c r="E87" t="s">
        <v>12</v>
      </c>
      <c r="F87" t="s">
        <v>13</v>
      </c>
      <c r="G87" t="s">
        <v>41</v>
      </c>
      <c r="H87">
        <v>399</v>
      </c>
      <c r="I87">
        <v>2</v>
      </c>
      <c r="J87">
        <v>798</v>
      </c>
    </row>
    <row r="88" spans="1:10" x14ac:dyDescent="0.25">
      <c r="A88" s="3" t="s">
        <v>133</v>
      </c>
      <c r="B88" s="4">
        <v>43127</v>
      </c>
      <c r="C88">
        <v>17</v>
      </c>
      <c r="D88" t="s">
        <v>35</v>
      </c>
      <c r="E88" t="s">
        <v>36</v>
      </c>
      <c r="F88" t="s">
        <v>28</v>
      </c>
      <c r="G88" t="s">
        <v>24</v>
      </c>
      <c r="H88">
        <v>159</v>
      </c>
      <c r="I88">
        <v>3</v>
      </c>
      <c r="J88">
        <v>477</v>
      </c>
    </row>
    <row r="89" spans="1:10" x14ac:dyDescent="0.25">
      <c r="A89" s="3" t="s">
        <v>134</v>
      </c>
      <c r="B89" s="4">
        <v>43127</v>
      </c>
      <c r="C89">
        <v>12</v>
      </c>
      <c r="D89" t="s">
        <v>66</v>
      </c>
      <c r="E89" t="s">
        <v>12</v>
      </c>
      <c r="F89" t="s">
        <v>13</v>
      </c>
      <c r="G89" t="s">
        <v>31</v>
      </c>
      <c r="H89">
        <v>69</v>
      </c>
      <c r="I89">
        <v>2</v>
      </c>
      <c r="J89">
        <v>138</v>
      </c>
    </row>
    <row r="90" spans="1:10" x14ac:dyDescent="0.25">
      <c r="A90" s="3" t="s">
        <v>135</v>
      </c>
      <c r="B90" s="4">
        <v>43127</v>
      </c>
      <c r="C90">
        <v>8</v>
      </c>
      <c r="D90" t="s">
        <v>45</v>
      </c>
      <c r="E90" t="s">
        <v>22</v>
      </c>
      <c r="F90" t="s">
        <v>23</v>
      </c>
      <c r="G90" t="s">
        <v>14</v>
      </c>
      <c r="H90">
        <v>199</v>
      </c>
      <c r="I90">
        <v>5</v>
      </c>
      <c r="J90">
        <v>995</v>
      </c>
    </row>
    <row r="91" spans="1:10" x14ac:dyDescent="0.25">
      <c r="A91" s="3" t="s">
        <v>136</v>
      </c>
      <c r="B91" s="4">
        <v>43127</v>
      </c>
      <c r="C91">
        <v>12</v>
      </c>
      <c r="D91" t="s">
        <v>66</v>
      </c>
      <c r="E91" t="s">
        <v>63</v>
      </c>
      <c r="F91" t="s">
        <v>13</v>
      </c>
      <c r="G91" t="s">
        <v>31</v>
      </c>
      <c r="H91">
        <v>69</v>
      </c>
      <c r="I91">
        <v>2</v>
      </c>
      <c r="J91">
        <v>138</v>
      </c>
    </row>
    <row r="92" spans="1:10" x14ac:dyDescent="0.25">
      <c r="A92" s="3" t="s">
        <v>137</v>
      </c>
      <c r="B92" s="4">
        <v>43127</v>
      </c>
      <c r="C92">
        <v>19</v>
      </c>
      <c r="D92" t="s">
        <v>56</v>
      </c>
      <c r="E92" t="s">
        <v>36</v>
      </c>
      <c r="F92" t="s">
        <v>28</v>
      </c>
      <c r="G92" t="s">
        <v>19</v>
      </c>
      <c r="H92">
        <v>289</v>
      </c>
      <c r="I92">
        <v>4</v>
      </c>
      <c r="J92">
        <v>1156</v>
      </c>
    </row>
    <row r="93" spans="1:10" x14ac:dyDescent="0.25">
      <c r="A93" s="3" t="s">
        <v>138</v>
      </c>
      <c r="B93" s="4">
        <v>43128</v>
      </c>
      <c r="C93">
        <v>20</v>
      </c>
      <c r="D93" t="s">
        <v>40</v>
      </c>
      <c r="E93" t="s">
        <v>27</v>
      </c>
      <c r="F93" t="s">
        <v>28</v>
      </c>
      <c r="G93" t="s">
        <v>41</v>
      </c>
      <c r="H93">
        <v>399</v>
      </c>
      <c r="I93">
        <v>6</v>
      </c>
      <c r="J93">
        <v>2394</v>
      </c>
    </row>
    <row r="94" spans="1:10" x14ac:dyDescent="0.25">
      <c r="A94" s="3" t="s">
        <v>139</v>
      </c>
      <c r="B94" s="4">
        <v>43129</v>
      </c>
      <c r="C94">
        <v>7</v>
      </c>
      <c r="D94" t="s">
        <v>88</v>
      </c>
      <c r="E94" t="s">
        <v>22</v>
      </c>
      <c r="F94" t="s">
        <v>23</v>
      </c>
      <c r="G94" t="s">
        <v>41</v>
      </c>
      <c r="H94">
        <v>399</v>
      </c>
      <c r="I94">
        <v>1</v>
      </c>
      <c r="J94">
        <v>399</v>
      </c>
    </row>
    <row r="95" spans="1:10" x14ac:dyDescent="0.25">
      <c r="A95" s="3" t="s">
        <v>140</v>
      </c>
      <c r="B95" s="4">
        <v>43129</v>
      </c>
      <c r="C95">
        <v>8</v>
      </c>
      <c r="D95" t="s">
        <v>45</v>
      </c>
      <c r="E95" t="s">
        <v>22</v>
      </c>
      <c r="F95" t="s">
        <v>23</v>
      </c>
      <c r="G95" t="s">
        <v>14</v>
      </c>
      <c r="H95">
        <v>199</v>
      </c>
      <c r="I95">
        <v>2</v>
      </c>
      <c r="J95">
        <v>398</v>
      </c>
    </row>
    <row r="96" spans="1:10" x14ac:dyDescent="0.25">
      <c r="A96" s="3" t="s">
        <v>141</v>
      </c>
      <c r="B96" s="4">
        <v>43129</v>
      </c>
      <c r="C96">
        <v>7</v>
      </c>
      <c r="D96" t="s">
        <v>88</v>
      </c>
      <c r="E96" t="s">
        <v>46</v>
      </c>
      <c r="F96" t="s">
        <v>23</v>
      </c>
      <c r="G96" t="s">
        <v>31</v>
      </c>
      <c r="H96">
        <v>69</v>
      </c>
      <c r="I96">
        <v>8</v>
      </c>
      <c r="J96">
        <v>552</v>
      </c>
    </row>
    <row r="97" spans="1:10" x14ac:dyDescent="0.25">
      <c r="A97" s="3" t="s">
        <v>142</v>
      </c>
      <c r="B97" s="4">
        <v>43130</v>
      </c>
      <c r="C97">
        <v>15</v>
      </c>
      <c r="D97" t="s">
        <v>118</v>
      </c>
      <c r="E97" t="s">
        <v>12</v>
      </c>
      <c r="F97" t="s">
        <v>13</v>
      </c>
      <c r="G97" t="s">
        <v>31</v>
      </c>
      <c r="H97">
        <v>69</v>
      </c>
      <c r="I97">
        <v>9</v>
      </c>
      <c r="J97">
        <v>621</v>
      </c>
    </row>
    <row r="98" spans="1:10" x14ac:dyDescent="0.25">
      <c r="A98" s="3" t="s">
        <v>143</v>
      </c>
      <c r="B98" s="4">
        <v>43130</v>
      </c>
      <c r="C98">
        <v>11</v>
      </c>
      <c r="D98" t="s">
        <v>11</v>
      </c>
      <c r="E98" t="s">
        <v>63</v>
      </c>
      <c r="F98" t="s">
        <v>13</v>
      </c>
      <c r="G98" t="s">
        <v>31</v>
      </c>
      <c r="H98">
        <v>69</v>
      </c>
      <c r="I98">
        <v>7</v>
      </c>
      <c r="J98">
        <v>483</v>
      </c>
    </row>
    <row r="99" spans="1:10" x14ac:dyDescent="0.25">
      <c r="A99" s="3" t="s">
        <v>144</v>
      </c>
      <c r="B99" s="4">
        <v>43130</v>
      </c>
      <c r="C99">
        <v>19</v>
      </c>
      <c r="D99" t="s">
        <v>56</v>
      </c>
      <c r="E99" t="s">
        <v>27</v>
      </c>
      <c r="F99" t="s">
        <v>28</v>
      </c>
      <c r="G99" t="s">
        <v>24</v>
      </c>
      <c r="H99">
        <v>159</v>
      </c>
      <c r="I99">
        <v>8</v>
      </c>
      <c r="J99">
        <v>1272</v>
      </c>
    </row>
    <row r="100" spans="1:10" x14ac:dyDescent="0.25">
      <c r="A100" s="3" t="s">
        <v>145</v>
      </c>
      <c r="B100" s="4">
        <v>43130</v>
      </c>
      <c r="C100">
        <v>8</v>
      </c>
      <c r="D100" t="s">
        <v>45</v>
      </c>
      <c r="E100" t="s">
        <v>46</v>
      </c>
      <c r="F100" t="s">
        <v>23</v>
      </c>
      <c r="G100" t="s">
        <v>14</v>
      </c>
      <c r="H100">
        <v>199</v>
      </c>
      <c r="I100">
        <v>9</v>
      </c>
      <c r="J100">
        <v>1791</v>
      </c>
    </row>
    <row r="101" spans="1:10" x14ac:dyDescent="0.25">
      <c r="A101" s="3" t="s">
        <v>146</v>
      </c>
      <c r="B101" s="4">
        <v>43130</v>
      </c>
      <c r="C101">
        <v>12</v>
      </c>
      <c r="D101" t="s">
        <v>66</v>
      </c>
      <c r="E101" t="s">
        <v>12</v>
      </c>
      <c r="F101" t="s">
        <v>13</v>
      </c>
      <c r="G101" t="s">
        <v>14</v>
      </c>
      <c r="H101">
        <v>199</v>
      </c>
      <c r="I101">
        <v>5</v>
      </c>
      <c r="J101">
        <v>995</v>
      </c>
    </row>
    <row r="102" spans="1:10" x14ac:dyDescent="0.25">
      <c r="A102" s="3" t="s">
        <v>147</v>
      </c>
      <c r="B102" s="4">
        <v>43131</v>
      </c>
      <c r="C102">
        <v>18</v>
      </c>
      <c r="D102" t="s">
        <v>26</v>
      </c>
      <c r="E102" t="s">
        <v>27</v>
      </c>
      <c r="F102" t="s">
        <v>28</v>
      </c>
      <c r="G102" t="s">
        <v>31</v>
      </c>
      <c r="H102">
        <v>69</v>
      </c>
      <c r="I102">
        <v>4</v>
      </c>
      <c r="J102">
        <v>276</v>
      </c>
    </row>
    <row r="103" spans="1:10" x14ac:dyDescent="0.25">
      <c r="A103" s="3" t="s">
        <v>148</v>
      </c>
      <c r="B103" s="4">
        <v>43132</v>
      </c>
      <c r="C103">
        <v>10</v>
      </c>
      <c r="D103" t="s">
        <v>58</v>
      </c>
      <c r="E103" t="s">
        <v>22</v>
      </c>
      <c r="F103" t="s">
        <v>23</v>
      </c>
      <c r="G103" t="s">
        <v>31</v>
      </c>
      <c r="H103">
        <v>69</v>
      </c>
      <c r="I103">
        <v>4</v>
      </c>
      <c r="J103">
        <v>276</v>
      </c>
    </row>
    <row r="104" spans="1:10" x14ac:dyDescent="0.25">
      <c r="A104" s="3" t="s">
        <v>149</v>
      </c>
      <c r="B104" s="4">
        <v>43132</v>
      </c>
      <c r="C104">
        <v>20</v>
      </c>
      <c r="D104" t="s">
        <v>40</v>
      </c>
      <c r="E104" t="s">
        <v>36</v>
      </c>
      <c r="F104" t="s">
        <v>28</v>
      </c>
      <c r="G104" t="s">
        <v>31</v>
      </c>
      <c r="H104">
        <v>69</v>
      </c>
      <c r="I104">
        <v>6</v>
      </c>
      <c r="J104">
        <v>414</v>
      </c>
    </row>
    <row r="105" spans="1:10" x14ac:dyDescent="0.25">
      <c r="A105" s="3" t="s">
        <v>150</v>
      </c>
      <c r="B105" s="4">
        <v>43133</v>
      </c>
      <c r="C105">
        <v>4</v>
      </c>
      <c r="D105" t="s">
        <v>51</v>
      </c>
      <c r="E105" t="s">
        <v>68</v>
      </c>
      <c r="F105" t="s">
        <v>18</v>
      </c>
      <c r="G105" t="s">
        <v>41</v>
      </c>
      <c r="H105">
        <v>399</v>
      </c>
      <c r="I105">
        <v>1</v>
      </c>
      <c r="J105">
        <v>399</v>
      </c>
    </row>
    <row r="106" spans="1:10" x14ac:dyDescent="0.25">
      <c r="A106" s="3" t="s">
        <v>151</v>
      </c>
      <c r="B106" s="4">
        <v>43133</v>
      </c>
      <c r="C106">
        <v>11</v>
      </c>
      <c r="D106" t="s">
        <v>11</v>
      </c>
      <c r="E106" t="s">
        <v>12</v>
      </c>
      <c r="F106" t="s">
        <v>13</v>
      </c>
      <c r="G106" t="s">
        <v>24</v>
      </c>
      <c r="H106">
        <v>159</v>
      </c>
      <c r="I106">
        <v>0</v>
      </c>
      <c r="J106">
        <v>0</v>
      </c>
    </row>
    <row r="107" spans="1:10" x14ac:dyDescent="0.25">
      <c r="A107" s="3" t="s">
        <v>152</v>
      </c>
      <c r="B107" s="4">
        <v>43133</v>
      </c>
      <c r="C107">
        <v>2</v>
      </c>
      <c r="D107" t="s">
        <v>106</v>
      </c>
      <c r="E107" t="s">
        <v>68</v>
      </c>
      <c r="F107" t="s">
        <v>18</v>
      </c>
      <c r="G107" t="s">
        <v>24</v>
      </c>
      <c r="H107">
        <v>159</v>
      </c>
      <c r="I107">
        <v>5</v>
      </c>
      <c r="J107">
        <v>795</v>
      </c>
    </row>
    <row r="108" spans="1:10" x14ac:dyDescent="0.25">
      <c r="A108" s="3" t="s">
        <v>153</v>
      </c>
      <c r="B108" s="4">
        <v>43133</v>
      </c>
      <c r="C108">
        <v>7</v>
      </c>
      <c r="D108" t="s">
        <v>88</v>
      </c>
      <c r="E108" t="s">
        <v>22</v>
      </c>
      <c r="F108" t="s">
        <v>23</v>
      </c>
      <c r="G108" t="s">
        <v>24</v>
      </c>
      <c r="H108">
        <v>159</v>
      </c>
      <c r="I108">
        <v>5</v>
      </c>
      <c r="J108">
        <v>795</v>
      </c>
    </row>
    <row r="109" spans="1:10" x14ac:dyDescent="0.25">
      <c r="A109" s="3" t="s">
        <v>154</v>
      </c>
      <c r="B109" s="4">
        <v>43133</v>
      </c>
      <c r="C109">
        <v>15</v>
      </c>
      <c r="D109" t="s">
        <v>118</v>
      </c>
      <c r="E109" t="s">
        <v>63</v>
      </c>
      <c r="F109" t="s">
        <v>13</v>
      </c>
      <c r="G109" t="s">
        <v>41</v>
      </c>
      <c r="H109">
        <v>399</v>
      </c>
      <c r="I109">
        <v>2</v>
      </c>
      <c r="J109">
        <v>798</v>
      </c>
    </row>
    <row r="110" spans="1:10" x14ac:dyDescent="0.25">
      <c r="A110" s="3" t="s">
        <v>155</v>
      </c>
      <c r="B110" s="4">
        <v>43133</v>
      </c>
      <c r="C110">
        <v>20</v>
      </c>
      <c r="D110" t="s">
        <v>40</v>
      </c>
      <c r="E110" t="s">
        <v>27</v>
      </c>
      <c r="F110" t="s">
        <v>28</v>
      </c>
      <c r="G110" t="s">
        <v>24</v>
      </c>
      <c r="H110">
        <v>159</v>
      </c>
      <c r="I110">
        <v>7</v>
      </c>
      <c r="J110">
        <v>1113</v>
      </c>
    </row>
    <row r="111" spans="1:10" x14ac:dyDescent="0.25">
      <c r="A111" s="3" t="s">
        <v>156</v>
      </c>
      <c r="B111" s="4">
        <v>43134</v>
      </c>
      <c r="C111">
        <v>16</v>
      </c>
      <c r="D111" t="s">
        <v>30</v>
      </c>
      <c r="E111" t="s">
        <v>27</v>
      </c>
      <c r="F111" t="s">
        <v>28</v>
      </c>
      <c r="G111" t="s">
        <v>14</v>
      </c>
      <c r="H111">
        <v>199</v>
      </c>
      <c r="I111">
        <v>6</v>
      </c>
      <c r="J111">
        <v>1194</v>
      </c>
    </row>
    <row r="112" spans="1:10" x14ac:dyDescent="0.25">
      <c r="A112" s="3" t="s">
        <v>157</v>
      </c>
      <c r="B112" s="4">
        <v>43134</v>
      </c>
      <c r="C112">
        <v>19</v>
      </c>
      <c r="D112" t="s">
        <v>56</v>
      </c>
      <c r="E112" t="s">
        <v>36</v>
      </c>
      <c r="F112" t="s">
        <v>28</v>
      </c>
      <c r="G112" t="s">
        <v>41</v>
      </c>
      <c r="H112">
        <v>399</v>
      </c>
      <c r="I112">
        <v>6</v>
      </c>
      <c r="J112">
        <v>2394</v>
      </c>
    </row>
    <row r="113" spans="1:10" x14ac:dyDescent="0.25">
      <c r="A113" s="3" t="s">
        <v>158</v>
      </c>
      <c r="B113" s="4">
        <v>43135</v>
      </c>
      <c r="C113">
        <v>1</v>
      </c>
      <c r="D113" t="s">
        <v>16</v>
      </c>
      <c r="E113" t="s">
        <v>17</v>
      </c>
      <c r="F113" t="s">
        <v>18</v>
      </c>
      <c r="G113" t="s">
        <v>41</v>
      </c>
      <c r="H113">
        <v>399</v>
      </c>
      <c r="I113">
        <v>2</v>
      </c>
      <c r="J113">
        <v>798</v>
      </c>
    </row>
    <row r="114" spans="1:10" x14ac:dyDescent="0.25">
      <c r="A114" s="3" t="s">
        <v>159</v>
      </c>
      <c r="B114" s="4">
        <v>43136</v>
      </c>
      <c r="C114">
        <v>17</v>
      </c>
      <c r="D114" t="s">
        <v>35</v>
      </c>
      <c r="E114" t="s">
        <v>27</v>
      </c>
      <c r="F114" t="s">
        <v>28</v>
      </c>
      <c r="G114" t="s">
        <v>41</v>
      </c>
      <c r="H114">
        <v>399</v>
      </c>
      <c r="I114">
        <v>5</v>
      </c>
      <c r="J114">
        <v>1995</v>
      </c>
    </row>
    <row r="115" spans="1:10" x14ac:dyDescent="0.25">
      <c r="A115" s="3" t="s">
        <v>160</v>
      </c>
      <c r="B115" s="4">
        <v>43136</v>
      </c>
      <c r="C115">
        <v>9</v>
      </c>
      <c r="D115" t="s">
        <v>21</v>
      </c>
      <c r="E115" t="s">
        <v>22</v>
      </c>
      <c r="F115" t="s">
        <v>23</v>
      </c>
      <c r="G115" t="s">
        <v>24</v>
      </c>
      <c r="H115">
        <v>159</v>
      </c>
      <c r="I115">
        <v>4</v>
      </c>
      <c r="J115">
        <v>636</v>
      </c>
    </row>
    <row r="116" spans="1:10" x14ac:dyDescent="0.25">
      <c r="A116" s="3" t="s">
        <v>161</v>
      </c>
      <c r="B116" s="4">
        <v>43136</v>
      </c>
      <c r="C116">
        <v>2</v>
      </c>
      <c r="D116" t="s">
        <v>106</v>
      </c>
      <c r="E116" t="s">
        <v>68</v>
      </c>
      <c r="F116" t="s">
        <v>18</v>
      </c>
      <c r="G116" t="s">
        <v>31</v>
      </c>
      <c r="H116">
        <v>69</v>
      </c>
      <c r="I116">
        <v>7</v>
      </c>
      <c r="J116">
        <v>483</v>
      </c>
    </row>
    <row r="117" spans="1:10" x14ac:dyDescent="0.25">
      <c r="A117" s="3" t="s">
        <v>162</v>
      </c>
      <c r="B117" s="4">
        <v>43136</v>
      </c>
      <c r="C117">
        <v>14</v>
      </c>
      <c r="D117" t="s">
        <v>38</v>
      </c>
      <c r="E117" t="s">
        <v>12</v>
      </c>
      <c r="F117" t="s">
        <v>13</v>
      </c>
      <c r="G117" t="s">
        <v>31</v>
      </c>
      <c r="H117">
        <v>69</v>
      </c>
      <c r="I117">
        <v>7</v>
      </c>
      <c r="J117">
        <v>483</v>
      </c>
    </row>
    <row r="118" spans="1:10" x14ac:dyDescent="0.25">
      <c r="A118" s="3" t="s">
        <v>163</v>
      </c>
      <c r="B118" s="4">
        <v>43136</v>
      </c>
      <c r="C118">
        <v>14</v>
      </c>
      <c r="D118" t="s">
        <v>38</v>
      </c>
      <c r="E118" t="s">
        <v>12</v>
      </c>
      <c r="F118" t="s">
        <v>13</v>
      </c>
      <c r="G118" t="s">
        <v>41</v>
      </c>
      <c r="H118">
        <v>399</v>
      </c>
      <c r="I118">
        <v>7</v>
      </c>
      <c r="J118">
        <v>2793</v>
      </c>
    </row>
    <row r="119" spans="1:10" x14ac:dyDescent="0.25">
      <c r="A119" s="3" t="s">
        <v>164</v>
      </c>
      <c r="B119" s="4">
        <v>43137</v>
      </c>
      <c r="C119">
        <v>5</v>
      </c>
      <c r="D119" t="s">
        <v>60</v>
      </c>
      <c r="E119" t="s">
        <v>17</v>
      </c>
      <c r="F119" t="s">
        <v>18</v>
      </c>
      <c r="G119" t="s">
        <v>19</v>
      </c>
      <c r="H119">
        <v>289</v>
      </c>
      <c r="I119">
        <v>2</v>
      </c>
      <c r="J119">
        <v>578</v>
      </c>
    </row>
    <row r="120" spans="1:10" x14ac:dyDescent="0.25">
      <c r="A120" s="3" t="s">
        <v>165</v>
      </c>
      <c r="B120" s="4">
        <v>43137</v>
      </c>
      <c r="C120">
        <v>5</v>
      </c>
      <c r="D120" t="s">
        <v>60</v>
      </c>
      <c r="E120" t="s">
        <v>17</v>
      </c>
      <c r="F120" t="s">
        <v>18</v>
      </c>
      <c r="G120" t="s">
        <v>14</v>
      </c>
      <c r="H120">
        <v>199</v>
      </c>
      <c r="I120">
        <v>2</v>
      </c>
      <c r="J120">
        <v>398</v>
      </c>
    </row>
    <row r="121" spans="1:10" x14ac:dyDescent="0.25">
      <c r="A121" s="3" t="s">
        <v>166</v>
      </c>
      <c r="B121" s="4">
        <v>43137</v>
      </c>
      <c r="C121">
        <v>14</v>
      </c>
      <c r="D121" t="s">
        <v>38</v>
      </c>
      <c r="E121" t="s">
        <v>12</v>
      </c>
      <c r="F121" t="s">
        <v>13</v>
      </c>
      <c r="G121" t="s">
        <v>24</v>
      </c>
      <c r="H121">
        <v>159</v>
      </c>
      <c r="I121">
        <v>3</v>
      </c>
      <c r="J121">
        <v>477</v>
      </c>
    </row>
    <row r="122" spans="1:10" x14ac:dyDescent="0.25">
      <c r="A122" s="3" t="s">
        <v>167</v>
      </c>
      <c r="B122" s="4">
        <v>43138</v>
      </c>
      <c r="C122">
        <v>15</v>
      </c>
      <c r="D122" t="s">
        <v>118</v>
      </c>
      <c r="E122" t="s">
        <v>12</v>
      </c>
      <c r="F122" t="s">
        <v>13</v>
      </c>
      <c r="G122" t="s">
        <v>14</v>
      </c>
      <c r="H122">
        <v>199</v>
      </c>
      <c r="I122">
        <v>3</v>
      </c>
      <c r="J122">
        <v>597</v>
      </c>
    </row>
    <row r="123" spans="1:10" x14ac:dyDescent="0.25">
      <c r="A123" s="3" t="s">
        <v>168</v>
      </c>
      <c r="B123" s="4">
        <v>43139</v>
      </c>
      <c r="C123">
        <v>8</v>
      </c>
      <c r="D123" t="s">
        <v>45</v>
      </c>
      <c r="E123" t="s">
        <v>46</v>
      </c>
      <c r="F123" t="s">
        <v>23</v>
      </c>
      <c r="G123" t="s">
        <v>31</v>
      </c>
      <c r="H123">
        <v>69</v>
      </c>
      <c r="I123">
        <v>6</v>
      </c>
      <c r="J123">
        <v>414</v>
      </c>
    </row>
    <row r="124" spans="1:10" x14ac:dyDescent="0.25">
      <c r="A124" s="3" t="s">
        <v>169</v>
      </c>
      <c r="B124" s="4">
        <v>43139</v>
      </c>
      <c r="C124">
        <v>2</v>
      </c>
      <c r="D124" t="s">
        <v>106</v>
      </c>
      <c r="E124" t="s">
        <v>17</v>
      </c>
      <c r="F124" t="s">
        <v>18</v>
      </c>
      <c r="G124" t="s">
        <v>19</v>
      </c>
      <c r="H124">
        <v>289</v>
      </c>
      <c r="I124">
        <v>6</v>
      </c>
      <c r="J124">
        <v>1734</v>
      </c>
    </row>
    <row r="125" spans="1:10" x14ac:dyDescent="0.25">
      <c r="A125" s="3" t="s">
        <v>170</v>
      </c>
      <c r="B125" s="4">
        <v>43139</v>
      </c>
      <c r="C125">
        <v>4</v>
      </c>
      <c r="D125" t="s">
        <v>51</v>
      </c>
      <c r="E125" t="s">
        <v>68</v>
      </c>
      <c r="F125" t="s">
        <v>18</v>
      </c>
      <c r="G125" t="s">
        <v>19</v>
      </c>
      <c r="H125">
        <v>289</v>
      </c>
      <c r="I125">
        <v>7</v>
      </c>
      <c r="J125">
        <v>2023</v>
      </c>
    </row>
    <row r="126" spans="1:10" x14ac:dyDescent="0.25">
      <c r="A126" s="3" t="s">
        <v>171</v>
      </c>
      <c r="B126" s="4">
        <v>43139</v>
      </c>
      <c r="C126">
        <v>10</v>
      </c>
      <c r="D126" t="s">
        <v>58</v>
      </c>
      <c r="E126" t="s">
        <v>22</v>
      </c>
      <c r="F126" t="s">
        <v>23</v>
      </c>
      <c r="G126" t="s">
        <v>24</v>
      </c>
      <c r="H126">
        <v>159</v>
      </c>
      <c r="I126">
        <v>0</v>
      </c>
      <c r="J126">
        <v>0</v>
      </c>
    </row>
    <row r="127" spans="1:10" x14ac:dyDescent="0.25">
      <c r="A127" s="3" t="s">
        <v>172</v>
      </c>
      <c r="B127" s="4">
        <v>43139</v>
      </c>
      <c r="C127">
        <v>18</v>
      </c>
      <c r="D127" t="s">
        <v>26</v>
      </c>
      <c r="E127" t="s">
        <v>27</v>
      </c>
      <c r="F127" t="s">
        <v>28</v>
      </c>
      <c r="G127" t="s">
        <v>41</v>
      </c>
      <c r="H127">
        <v>399</v>
      </c>
      <c r="I127">
        <v>4</v>
      </c>
      <c r="J127">
        <v>1596</v>
      </c>
    </row>
    <row r="128" spans="1:10" x14ac:dyDescent="0.25">
      <c r="A128" s="3" t="s">
        <v>173</v>
      </c>
      <c r="B128" s="4">
        <v>43139</v>
      </c>
      <c r="C128">
        <v>8</v>
      </c>
      <c r="D128" t="s">
        <v>45</v>
      </c>
      <c r="E128" t="s">
        <v>46</v>
      </c>
      <c r="F128" t="s">
        <v>23</v>
      </c>
      <c r="G128" t="s">
        <v>24</v>
      </c>
      <c r="H128">
        <v>159</v>
      </c>
      <c r="I128">
        <v>4</v>
      </c>
      <c r="J128">
        <v>636</v>
      </c>
    </row>
    <row r="129" spans="1:10" x14ac:dyDescent="0.25">
      <c r="A129" s="3" t="s">
        <v>174</v>
      </c>
      <c r="B129" s="4">
        <v>43140</v>
      </c>
      <c r="C129">
        <v>11</v>
      </c>
      <c r="D129" t="s">
        <v>11</v>
      </c>
      <c r="E129" t="s">
        <v>63</v>
      </c>
      <c r="F129" t="s">
        <v>13</v>
      </c>
      <c r="G129" t="s">
        <v>14</v>
      </c>
      <c r="H129">
        <v>199</v>
      </c>
      <c r="I129">
        <v>0</v>
      </c>
      <c r="J129">
        <v>0</v>
      </c>
    </row>
    <row r="130" spans="1:10" x14ac:dyDescent="0.25">
      <c r="A130" s="3" t="s">
        <v>175</v>
      </c>
      <c r="B130" s="4">
        <v>43141</v>
      </c>
      <c r="C130">
        <v>6</v>
      </c>
      <c r="D130" t="s">
        <v>48</v>
      </c>
      <c r="E130" t="s">
        <v>22</v>
      </c>
      <c r="F130" t="s">
        <v>23</v>
      </c>
      <c r="G130" t="s">
        <v>14</v>
      </c>
      <c r="H130">
        <v>199</v>
      </c>
      <c r="I130">
        <v>8</v>
      </c>
      <c r="J130">
        <v>1592</v>
      </c>
    </row>
    <row r="131" spans="1:10" x14ac:dyDescent="0.25">
      <c r="A131" s="3" t="s">
        <v>176</v>
      </c>
      <c r="B131" s="4">
        <v>43142</v>
      </c>
      <c r="C131">
        <v>16</v>
      </c>
      <c r="D131" t="s">
        <v>30</v>
      </c>
      <c r="E131" t="s">
        <v>27</v>
      </c>
      <c r="F131" t="s">
        <v>28</v>
      </c>
      <c r="G131" t="s">
        <v>14</v>
      </c>
      <c r="H131">
        <v>199</v>
      </c>
      <c r="I131">
        <v>0</v>
      </c>
      <c r="J131">
        <v>0</v>
      </c>
    </row>
    <row r="132" spans="1:10" x14ac:dyDescent="0.25">
      <c r="A132" s="3" t="s">
        <v>177</v>
      </c>
      <c r="B132" s="4">
        <v>43142</v>
      </c>
      <c r="C132">
        <v>10</v>
      </c>
      <c r="D132" t="s">
        <v>58</v>
      </c>
      <c r="E132" t="s">
        <v>22</v>
      </c>
      <c r="F132" t="s">
        <v>23</v>
      </c>
      <c r="G132" t="s">
        <v>41</v>
      </c>
      <c r="H132">
        <v>399</v>
      </c>
      <c r="I132">
        <v>3</v>
      </c>
      <c r="J132">
        <v>1197</v>
      </c>
    </row>
    <row r="133" spans="1:10" x14ac:dyDescent="0.25">
      <c r="A133" s="3" t="s">
        <v>178</v>
      </c>
      <c r="B133" s="4">
        <v>43142</v>
      </c>
      <c r="C133">
        <v>7</v>
      </c>
      <c r="D133" t="s">
        <v>88</v>
      </c>
      <c r="E133" t="s">
        <v>22</v>
      </c>
      <c r="F133" t="s">
        <v>23</v>
      </c>
      <c r="G133" t="s">
        <v>24</v>
      </c>
      <c r="H133">
        <v>159</v>
      </c>
      <c r="I133">
        <v>9</v>
      </c>
      <c r="J133">
        <v>1431</v>
      </c>
    </row>
    <row r="134" spans="1:10" x14ac:dyDescent="0.25">
      <c r="A134" s="3" t="s">
        <v>179</v>
      </c>
      <c r="B134" s="4">
        <v>43142</v>
      </c>
      <c r="C134">
        <v>12</v>
      </c>
      <c r="D134" t="s">
        <v>66</v>
      </c>
      <c r="E134" t="s">
        <v>12</v>
      </c>
      <c r="F134" t="s">
        <v>13</v>
      </c>
      <c r="G134" t="s">
        <v>41</v>
      </c>
      <c r="H134">
        <v>399</v>
      </c>
      <c r="I134">
        <v>9</v>
      </c>
      <c r="J134">
        <v>3591</v>
      </c>
    </row>
    <row r="135" spans="1:10" x14ac:dyDescent="0.25">
      <c r="A135" s="3" t="s">
        <v>180</v>
      </c>
      <c r="B135" s="4">
        <v>43143</v>
      </c>
      <c r="C135">
        <v>13</v>
      </c>
      <c r="D135" t="s">
        <v>33</v>
      </c>
      <c r="E135" t="s">
        <v>12</v>
      </c>
      <c r="F135" t="s">
        <v>13</v>
      </c>
      <c r="G135" t="s">
        <v>24</v>
      </c>
      <c r="H135">
        <v>159</v>
      </c>
      <c r="I135">
        <v>7</v>
      </c>
      <c r="J135">
        <v>1113</v>
      </c>
    </row>
    <row r="136" spans="1:10" x14ac:dyDescent="0.25">
      <c r="A136" s="3" t="s">
        <v>181</v>
      </c>
      <c r="B136" s="4">
        <v>43143</v>
      </c>
      <c r="C136">
        <v>16</v>
      </c>
      <c r="D136" t="s">
        <v>30</v>
      </c>
      <c r="E136" t="s">
        <v>27</v>
      </c>
      <c r="F136" t="s">
        <v>28</v>
      </c>
      <c r="G136" t="s">
        <v>31</v>
      </c>
      <c r="H136">
        <v>69</v>
      </c>
      <c r="I136">
        <v>5</v>
      </c>
      <c r="J136">
        <v>345</v>
      </c>
    </row>
    <row r="137" spans="1:10" x14ac:dyDescent="0.25">
      <c r="A137" s="3" t="s">
        <v>182</v>
      </c>
      <c r="B137" s="4">
        <v>43144</v>
      </c>
      <c r="C137">
        <v>6</v>
      </c>
      <c r="D137" t="s">
        <v>48</v>
      </c>
      <c r="E137" t="s">
        <v>46</v>
      </c>
      <c r="F137" t="s">
        <v>23</v>
      </c>
      <c r="G137" t="s">
        <v>14</v>
      </c>
      <c r="H137">
        <v>199</v>
      </c>
      <c r="I137">
        <v>9</v>
      </c>
      <c r="J137">
        <v>1791</v>
      </c>
    </row>
    <row r="138" spans="1:10" x14ac:dyDescent="0.25">
      <c r="A138" s="3" t="s">
        <v>183</v>
      </c>
      <c r="B138" s="4">
        <v>43144</v>
      </c>
      <c r="C138">
        <v>12</v>
      </c>
      <c r="D138" t="s">
        <v>66</v>
      </c>
      <c r="E138" t="s">
        <v>63</v>
      </c>
      <c r="F138" t="s">
        <v>13</v>
      </c>
      <c r="G138" t="s">
        <v>41</v>
      </c>
      <c r="H138">
        <v>399</v>
      </c>
      <c r="I138">
        <v>3</v>
      </c>
      <c r="J138">
        <v>1197</v>
      </c>
    </row>
    <row r="139" spans="1:10" x14ac:dyDescent="0.25">
      <c r="A139" s="3" t="s">
        <v>184</v>
      </c>
      <c r="B139" s="4">
        <v>43144</v>
      </c>
      <c r="C139">
        <v>14</v>
      </c>
      <c r="D139" t="s">
        <v>38</v>
      </c>
      <c r="E139" t="s">
        <v>63</v>
      </c>
      <c r="F139" t="s">
        <v>13</v>
      </c>
      <c r="G139" t="s">
        <v>41</v>
      </c>
      <c r="H139">
        <v>399</v>
      </c>
      <c r="I139">
        <v>3</v>
      </c>
      <c r="J139">
        <v>1197</v>
      </c>
    </row>
    <row r="140" spans="1:10" x14ac:dyDescent="0.25">
      <c r="A140" s="3" t="s">
        <v>185</v>
      </c>
      <c r="B140" s="4">
        <v>43144</v>
      </c>
      <c r="C140">
        <v>13</v>
      </c>
      <c r="D140" t="s">
        <v>33</v>
      </c>
      <c r="E140" t="s">
        <v>12</v>
      </c>
      <c r="F140" t="s">
        <v>13</v>
      </c>
      <c r="G140" t="s">
        <v>31</v>
      </c>
      <c r="H140">
        <v>69</v>
      </c>
      <c r="I140">
        <v>4</v>
      </c>
      <c r="J140">
        <v>276</v>
      </c>
    </row>
    <row r="141" spans="1:10" x14ac:dyDescent="0.25">
      <c r="A141" s="3" t="s">
        <v>186</v>
      </c>
      <c r="B141" s="4">
        <v>43144</v>
      </c>
      <c r="C141">
        <v>15</v>
      </c>
      <c r="D141" t="s">
        <v>118</v>
      </c>
      <c r="E141" t="s">
        <v>63</v>
      </c>
      <c r="F141" t="s">
        <v>13</v>
      </c>
      <c r="G141" t="s">
        <v>41</v>
      </c>
      <c r="H141">
        <v>399</v>
      </c>
      <c r="I141">
        <v>8</v>
      </c>
      <c r="J141">
        <v>3192</v>
      </c>
    </row>
    <row r="142" spans="1:10" x14ac:dyDescent="0.25">
      <c r="A142" s="3" t="s">
        <v>187</v>
      </c>
      <c r="B142" s="4">
        <v>43144</v>
      </c>
      <c r="C142">
        <v>10</v>
      </c>
      <c r="D142" t="s">
        <v>58</v>
      </c>
      <c r="E142" t="s">
        <v>22</v>
      </c>
      <c r="F142" t="s">
        <v>23</v>
      </c>
      <c r="G142" t="s">
        <v>24</v>
      </c>
      <c r="H142">
        <v>159</v>
      </c>
      <c r="I142">
        <v>8</v>
      </c>
      <c r="J142">
        <v>1272</v>
      </c>
    </row>
    <row r="143" spans="1:10" x14ac:dyDescent="0.25">
      <c r="A143" s="3" t="s">
        <v>188</v>
      </c>
      <c r="B143" s="4">
        <v>43144</v>
      </c>
      <c r="C143">
        <v>10</v>
      </c>
      <c r="D143" t="s">
        <v>58</v>
      </c>
      <c r="E143" t="s">
        <v>22</v>
      </c>
      <c r="F143" t="s">
        <v>23</v>
      </c>
      <c r="G143" t="s">
        <v>19</v>
      </c>
      <c r="H143">
        <v>289</v>
      </c>
      <c r="I143">
        <v>4</v>
      </c>
      <c r="J143">
        <v>1156</v>
      </c>
    </row>
    <row r="144" spans="1:10" x14ac:dyDescent="0.25">
      <c r="A144" s="3" t="s">
        <v>189</v>
      </c>
      <c r="B144" s="4">
        <v>43144</v>
      </c>
      <c r="C144">
        <v>7</v>
      </c>
      <c r="D144" t="s">
        <v>88</v>
      </c>
      <c r="E144" t="s">
        <v>46</v>
      </c>
      <c r="F144" t="s">
        <v>23</v>
      </c>
      <c r="G144" t="s">
        <v>19</v>
      </c>
      <c r="H144">
        <v>289</v>
      </c>
      <c r="I144">
        <v>5</v>
      </c>
      <c r="J144">
        <v>1445</v>
      </c>
    </row>
    <row r="145" spans="1:10" x14ac:dyDescent="0.25">
      <c r="A145" s="3" t="s">
        <v>190</v>
      </c>
      <c r="B145" s="4">
        <v>43144</v>
      </c>
      <c r="C145">
        <v>13</v>
      </c>
      <c r="D145" t="s">
        <v>33</v>
      </c>
      <c r="E145" t="s">
        <v>63</v>
      </c>
      <c r="F145" t="s">
        <v>13</v>
      </c>
      <c r="G145" t="s">
        <v>24</v>
      </c>
      <c r="H145">
        <v>159</v>
      </c>
      <c r="I145">
        <v>2</v>
      </c>
      <c r="J145">
        <v>318</v>
      </c>
    </row>
    <row r="146" spans="1:10" x14ac:dyDescent="0.25">
      <c r="A146" s="3" t="s">
        <v>191</v>
      </c>
      <c r="B146" s="4">
        <v>43144</v>
      </c>
      <c r="C146">
        <v>6</v>
      </c>
      <c r="D146" t="s">
        <v>48</v>
      </c>
      <c r="E146" t="s">
        <v>22</v>
      </c>
      <c r="F146" t="s">
        <v>23</v>
      </c>
      <c r="G146" t="s">
        <v>14</v>
      </c>
      <c r="H146">
        <v>199</v>
      </c>
      <c r="I146">
        <v>6</v>
      </c>
      <c r="J146">
        <v>1194</v>
      </c>
    </row>
    <row r="147" spans="1:10" x14ac:dyDescent="0.25">
      <c r="A147" s="3" t="s">
        <v>192</v>
      </c>
      <c r="B147" s="4">
        <v>43144</v>
      </c>
      <c r="C147">
        <v>8</v>
      </c>
      <c r="D147" t="s">
        <v>45</v>
      </c>
      <c r="E147" t="s">
        <v>46</v>
      </c>
      <c r="F147" t="s">
        <v>23</v>
      </c>
      <c r="G147" t="s">
        <v>14</v>
      </c>
      <c r="H147">
        <v>199</v>
      </c>
      <c r="I147">
        <v>2</v>
      </c>
      <c r="J147">
        <v>398</v>
      </c>
    </row>
    <row r="148" spans="1:10" x14ac:dyDescent="0.25">
      <c r="A148" s="3" t="s">
        <v>193</v>
      </c>
      <c r="B148" s="4">
        <v>43144</v>
      </c>
      <c r="C148">
        <v>13</v>
      </c>
      <c r="D148" t="s">
        <v>33</v>
      </c>
      <c r="E148" t="s">
        <v>63</v>
      </c>
      <c r="F148" t="s">
        <v>13</v>
      </c>
      <c r="G148" t="s">
        <v>24</v>
      </c>
      <c r="H148">
        <v>159</v>
      </c>
      <c r="I148">
        <v>5</v>
      </c>
      <c r="J148">
        <v>795</v>
      </c>
    </row>
    <row r="149" spans="1:10" x14ac:dyDescent="0.25">
      <c r="A149" s="3" t="s">
        <v>194</v>
      </c>
      <c r="B149" s="4">
        <v>43144</v>
      </c>
      <c r="C149">
        <v>2</v>
      </c>
      <c r="D149" t="s">
        <v>106</v>
      </c>
      <c r="E149" t="s">
        <v>68</v>
      </c>
      <c r="F149" t="s">
        <v>18</v>
      </c>
      <c r="G149" t="s">
        <v>41</v>
      </c>
      <c r="H149">
        <v>399</v>
      </c>
      <c r="I149">
        <v>2</v>
      </c>
      <c r="J149">
        <v>798</v>
      </c>
    </row>
    <row r="150" spans="1:10" x14ac:dyDescent="0.25">
      <c r="A150" s="3" t="s">
        <v>195</v>
      </c>
      <c r="B150" s="4">
        <v>43144</v>
      </c>
      <c r="C150">
        <v>12</v>
      </c>
      <c r="D150" t="s">
        <v>66</v>
      </c>
      <c r="E150" t="s">
        <v>63</v>
      </c>
      <c r="F150" t="s">
        <v>13</v>
      </c>
      <c r="G150" t="s">
        <v>19</v>
      </c>
      <c r="H150">
        <v>289</v>
      </c>
      <c r="I150">
        <v>8</v>
      </c>
      <c r="J150">
        <v>2312</v>
      </c>
    </row>
    <row r="151" spans="1:10" x14ac:dyDescent="0.25">
      <c r="A151" s="3" t="s">
        <v>196</v>
      </c>
      <c r="B151" s="4">
        <v>43144</v>
      </c>
      <c r="C151">
        <v>8</v>
      </c>
      <c r="D151" t="s">
        <v>45</v>
      </c>
      <c r="E151" t="s">
        <v>46</v>
      </c>
      <c r="F151" t="s">
        <v>23</v>
      </c>
      <c r="G151" t="s">
        <v>14</v>
      </c>
      <c r="H151">
        <v>199</v>
      </c>
      <c r="I151">
        <v>1</v>
      </c>
      <c r="J151">
        <v>199</v>
      </c>
    </row>
    <row r="152" spans="1:10" x14ac:dyDescent="0.25">
      <c r="A152" s="3" t="s">
        <v>197</v>
      </c>
      <c r="B152" s="4">
        <v>43144</v>
      </c>
      <c r="C152">
        <v>20</v>
      </c>
      <c r="D152" t="s">
        <v>40</v>
      </c>
      <c r="E152" t="s">
        <v>27</v>
      </c>
      <c r="F152" t="s">
        <v>28</v>
      </c>
      <c r="G152" t="s">
        <v>14</v>
      </c>
      <c r="H152">
        <v>199</v>
      </c>
      <c r="I152">
        <v>8</v>
      </c>
      <c r="J152">
        <v>1592</v>
      </c>
    </row>
    <row r="153" spans="1:10" x14ac:dyDescent="0.25">
      <c r="A153" s="3" t="s">
        <v>198</v>
      </c>
      <c r="B153" s="4">
        <v>43144</v>
      </c>
      <c r="C153">
        <v>12</v>
      </c>
      <c r="D153" t="s">
        <v>66</v>
      </c>
      <c r="E153" t="s">
        <v>12</v>
      </c>
      <c r="F153" t="s">
        <v>13</v>
      </c>
      <c r="G153" t="s">
        <v>24</v>
      </c>
      <c r="H153">
        <v>159</v>
      </c>
      <c r="I153">
        <v>6</v>
      </c>
      <c r="J153">
        <v>954</v>
      </c>
    </row>
    <row r="154" spans="1:10" x14ac:dyDescent="0.25">
      <c r="A154" s="3" t="s">
        <v>199</v>
      </c>
      <c r="B154" s="4">
        <v>43144</v>
      </c>
      <c r="C154">
        <v>2</v>
      </c>
      <c r="D154" t="s">
        <v>106</v>
      </c>
      <c r="E154" t="s">
        <v>68</v>
      </c>
      <c r="F154" t="s">
        <v>18</v>
      </c>
      <c r="G154" t="s">
        <v>19</v>
      </c>
      <c r="H154">
        <v>289</v>
      </c>
      <c r="I154">
        <v>2</v>
      </c>
      <c r="J154">
        <v>578</v>
      </c>
    </row>
    <row r="155" spans="1:10" x14ac:dyDescent="0.25">
      <c r="A155" s="3" t="s">
        <v>200</v>
      </c>
      <c r="B155" s="4">
        <v>43145</v>
      </c>
      <c r="C155">
        <v>8</v>
      </c>
      <c r="D155" t="s">
        <v>45</v>
      </c>
      <c r="E155" t="s">
        <v>22</v>
      </c>
      <c r="F155" t="s">
        <v>23</v>
      </c>
      <c r="G155" t="s">
        <v>31</v>
      </c>
      <c r="H155">
        <v>69</v>
      </c>
      <c r="I155">
        <v>8</v>
      </c>
      <c r="J155">
        <v>552</v>
      </c>
    </row>
    <row r="156" spans="1:10" x14ac:dyDescent="0.25">
      <c r="A156" s="3" t="s">
        <v>201</v>
      </c>
      <c r="B156" s="4">
        <v>43146</v>
      </c>
      <c r="C156">
        <v>15</v>
      </c>
      <c r="D156" t="s">
        <v>118</v>
      </c>
      <c r="E156" t="s">
        <v>12</v>
      </c>
      <c r="F156" t="s">
        <v>13</v>
      </c>
      <c r="G156" t="s">
        <v>14</v>
      </c>
      <c r="H156">
        <v>199</v>
      </c>
      <c r="I156">
        <v>9</v>
      </c>
      <c r="J156">
        <v>1791</v>
      </c>
    </row>
    <row r="157" spans="1:10" x14ac:dyDescent="0.25">
      <c r="A157" s="3" t="s">
        <v>202</v>
      </c>
      <c r="B157" s="4">
        <v>43146</v>
      </c>
      <c r="C157">
        <v>18</v>
      </c>
      <c r="D157" t="s">
        <v>26</v>
      </c>
      <c r="E157" t="s">
        <v>36</v>
      </c>
      <c r="F157" t="s">
        <v>28</v>
      </c>
      <c r="G157" t="s">
        <v>24</v>
      </c>
      <c r="H157">
        <v>159</v>
      </c>
      <c r="I157">
        <v>4</v>
      </c>
      <c r="J157">
        <v>636</v>
      </c>
    </row>
    <row r="158" spans="1:10" x14ac:dyDescent="0.25">
      <c r="A158" s="3" t="s">
        <v>203</v>
      </c>
      <c r="B158" s="4">
        <v>43147</v>
      </c>
      <c r="C158">
        <v>13</v>
      </c>
      <c r="D158" t="s">
        <v>33</v>
      </c>
      <c r="E158" t="s">
        <v>12</v>
      </c>
      <c r="F158" t="s">
        <v>13</v>
      </c>
      <c r="G158" t="s">
        <v>19</v>
      </c>
      <c r="H158">
        <v>289</v>
      </c>
      <c r="I158">
        <v>3</v>
      </c>
      <c r="J158">
        <v>867</v>
      </c>
    </row>
    <row r="159" spans="1:10" x14ac:dyDescent="0.25">
      <c r="A159" s="3" t="s">
        <v>204</v>
      </c>
      <c r="B159" s="4">
        <v>43147</v>
      </c>
      <c r="C159">
        <v>11</v>
      </c>
      <c r="D159" t="s">
        <v>11</v>
      </c>
      <c r="E159" t="s">
        <v>63</v>
      </c>
      <c r="F159" t="s">
        <v>13</v>
      </c>
      <c r="G159" t="s">
        <v>14</v>
      </c>
      <c r="H159">
        <v>199</v>
      </c>
      <c r="I159">
        <v>4</v>
      </c>
      <c r="J159">
        <v>796</v>
      </c>
    </row>
    <row r="160" spans="1:10" x14ac:dyDescent="0.25">
      <c r="A160" s="3" t="s">
        <v>205</v>
      </c>
      <c r="B160" s="4">
        <v>43147</v>
      </c>
      <c r="C160">
        <v>20</v>
      </c>
      <c r="D160" t="s">
        <v>40</v>
      </c>
      <c r="E160" t="s">
        <v>27</v>
      </c>
      <c r="F160" t="s">
        <v>28</v>
      </c>
      <c r="G160" t="s">
        <v>24</v>
      </c>
      <c r="H160">
        <v>159</v>
      </c>
      <c r="I160">
        <v>6</v>
      </c>
      <c r="J160">
        <v>954</v>
      </c>
    </row>
    <row r="161" spans="1:10" x14ac:dyDescent="0.25">
      <c r="A161" s="3" t="s">
        <v>206</v>
      </c>
      <c r="B161" s="4">
        <v>43147</v>
      </c>
      <c r="C161">
        <v>1</v>
      </c>
      <c r="D161" t="s">
        <v>16</v>
      </c>
      <c r="E161" t="s">
        <v>17</v>
      </c>
      <c r="F161" t="s">
        <v>18</v>
      </c>
      <c r="G161" t="s">
        <v>14</v>
      </c>
      <c r="H161">
        <v>199</v>
      </c>
      <c r="I161">
        <v>9</v>
      </c>
      <c r="J161">
        <v>1791</v>
      </c>
    </row>
    <row r="162" spans="1:10" x14ac:dyDescent="0.25">
      <c r="A162" s="3" t="s">
        <v>207</v>
      </c>
      <c r="B162" s="4">
        <v>43147</v>
      </c>
      <c r="C162">
        <v>8</v>
      </c>
      <c r="D162" t="s">
        <v>45</v>
      </c>
      <c r="E162" t="s">
        <v>46</v>
      </c>
      <c r="F162" t="s">
        <v>23</v>
      </c>
      <c r="G162" t="s">
        <v>14</v>
      </c>
      <c r="H162">
        <v>199</v>
      </c>
      <c r="I162">
        <v>2</v>
      </c>
      <c r="J162">
        <v>398</v>
      </c>
    </row>
    <row r="163" spans="1:10" x14ac:dyDescent="0.25">
      <c r="A163" s="3" t="s">
        <v>208</v>
      </c>
      <c r="B163" s="4">
        <v>43147</v>
      </c>
      <c r="C163">
        <v>15</v>
      </c>
      <c r="D163" t="s">
        <v>118</v>
      </c>
      <c r="E163" t="s">
        <v>63</v>
      </c>
      <c r="F163" t="s">
        <v>13</v>
      </c>
      <c r="G163" t="s">
        <v>31</v>
      </c>
      <c r="H163">
        <v>69</v>
      </c>
      <c r="I163">
        <v>5</v>
      </c>
      <c r="J163">
        <v>345</v>
      </c>
    </row>
    <row r="164" spans="1:10" x14ac:dyDescent="0.25">
      <c r="A164" s="3" t="s">
        <v>209</v>
      </c>
      <c r="B164" s="4">
        <v>43147</v>
      </c>
      <c r="C164">
        <v>19</v>
      </c>
      <c r="D164" t="s">
        <v>56</v>
      </c>
      <c r="E164" t="s">
        <v>27</v>
      </c>
      <c r="F164" t="s">
        <v>28</v>
      </c>
      <c r="G164" t="s">
        <v>19</v>
      </c>
      <c r="H164">
        <v>289</v>
      </c>
      <c r="I164">
        <v>7</v>
      </c>
      <c r="J164">
        <v>2023</v>
      </c>
    </row>
    <row r="165" spans="1:10" x14ac:dyDescent="0.25">
      <c r="A165" s="3" t="s">
        <v>210</v>
      </c>
      <c r="B165" s="4">
        <v>43148</v>
      </c>
      <c r="C165">
        <v>13</v>
      </c>
      <c r="D165" t="s">
        <v>33</v>
      </c>
      <c r="E165" t="s">
        <v>63</v>
      </c>
      <c r="F165" t="s">
        <v>13</v>
      </c>
      <c r="G165" t="s">
        <v>31</v>
      </c>
      <c r="H165">
        <v>69</v>
      </c>
      <c r="I165">
        <v>1</v>
      </c>
      <c r="J165">
        <v>69</v>
      </c>
    </row>
    <row r="166" spans="1:10" x14ac:dyDescent="0.25">
      <c r="A166" s="3" t="s">
        <v>211</v>
      </c>
      <c r="B166" s="4">
        <v>43148</v>
      </c>
      <c r="C166">
        <v>4</v>
      </c>
      <c r="D166" t="s">
        <v>51</v>
      </c>
      <c r="E166" t="s">
        <v>17</v>
      </c>
      <c r="F166" t="s">
        <v>18</v>
      </c>
      <c r="G166" t="s">
        <v>24</v>
      </c>
      <c r="H166">
        <v>159</v>
      </c>
      <c r="I166">
        <v>1</v>
      </c>
      <c r="J166">
        <v>159</v>
      </c>
    </row>
    <row r="167" spans="1:10" x14ac:dyDescent="0.25">
      <c r="A167" s="3" t="s">
        <v>212</v>
      </c>
      <c r="B167" s="4">
        <v>43149</v>
      </c>
      <c r="C167">
        <v>15</v>
      </c>
      <c r="D167" t="s">
        <v>118</v>
      </c>
      <c r="E167" t="s">
        <v>12</v>
      </c>
      <c r="F167" t="s">
        <v>13</v>
      </c>
      <c r="G167" t="s">
        <v>31</v>
      </c>
      <c r="H167">
        <v>69</v>
      </c>
      <c r="I167">
        <v>0</v>
      </c>
      <c r="J167">
        <v>0</v>
      </c>
    </row>
    <row r="168" spans="1:10" x14ac:dyDescent="0.25">
      <c r="A168" s="3" t="s">
        <v>213</v>
      </c>
      <c r="B168" s="4">
        <v>43149</v>
      </c>
      <c r="C168">
        <v>12</v>
      </c>
      <c r="D168" t="s">
        <v>66</v>
      </c>
      <c r="E168" t="s">
        <v>63</v>
      </c>
      <c r="F168" t="s">
        <v>13</v>
      </c>
      <c r="G168" t="s">
        <v>31</v>
      </c>
      <c r="H168">
        <v>69</v>
      </c>
      <c r="I168">
        <v>1</v>
      </c>
      <c r="J168">
        <v>69</v>
      </c>
    </row>
    <row r="169" spans="1:10" x14ac:dyDescent="0.25">
      <c r="A169" s="3" t="s">
        <v>214</v>
      </c>
      <c r="B169" s="4">
        <v>43149</v>
      </c>
      <c r="C169">
        <v>7</v>
      </c>
      <c r="D169" t="s">
        <v>88</v>
      </c>
      <c r="E169" t="s">
        <v>22</v>
      </c>
      <c r="F169" t="s">
        <v>23</v>
      </c>
      <c r="G169" t="s">
        <v>24</v>
      </c>
      <c r="H169">
        <v>159</v>
      </c>
      <c r="I169">
        <v>2</v>
      </c>
      <c r="J169">
        <v>318</v>
      </c>
    </row>
    <row r="170" spans="1:10" x14ac:dyDescent="0.25">
      <c r="A170" s="3" t="s">
        <v>215</v>
      </c>
      <c r="B170" s="4">
        <v>43149</v>
      </c>
      <c r="C170">
        <v>10</v>
      </c>
      <c r="D170" t="s">
        <v>58</v>
      </c>
      <c r="E170" t="s">
        <v>46</v>
      </c>
      <c r="F170" t="s">
        <v>23</v>
      </c>
      <c r="G170" t="s">
        <v>31</v>
      </c>
      <c r="H170">
        <v>69</v>
      </c>
      <c r="I170">
        <v>4</v>
      </c>
      <c r="J170">
        <v>276</v>
      </c>
    </row>
    <row r="171" spans="1:10" x14ac:dyDescent="0.25">
      <c r="A171" s="3" t="s">
        <v>216</v>
      </c>
      <c r="B171" s="4">
        <v>43149</v>
      </c>
      <c r="C171">
        <v>6</v>
      </c>
      <c r="D171" t="s">
        <v>48</v>
      </c>
      <c r="E171" t="s">
        <v>46</v>
      </c>
      <c r="F171" t="s">
        <v>23</v>
      </c>
      <c r="G171" t="s">
        <v>31</v>
      </c>
      <c r="H171">
        <v>69</v>
      </c>
      <c r="I171">
        <v>3</v>
      </c>
      <c r="J171">
        <v>207</v>
      </c>
    </row>
    <row r="172" spans="1:10" x14ac:dyDescent="0.25">
      <c r="A172" s="3" t="s">
        <v>217</v>
      </c>
      <c r="B172" s="4">
        <v>43150</v>
      </c>
      <c r="C172">
        <v>8</v>
      </c>
      <c r="D172" t="s">
        <v>45</v>
      </c>
      <c r="E172" t="s">
        <v>46</v>
      </c>
      <c r="F172" t="s">
        <v>23</v>
      </c>
      <c r="G172" t="s">
        <v>41</v>
      </c>
      <c r="H172">
        <v>399</v>
      </c>
      <c r="I172">
        <v>6</v>
      </c>
      <c r="J172">
        <v>2394</v>
      </c>
    </row>
    <row r="173" spans="1:10" x14ac:dyDescent="0.25">
      <c r="A173" s="3" t="s">
        <v>218</v>
      </c>
      <c r="B173" s="4">
        <v>43150</v>
      </c>
      <c r="C173">
        <v>11</v>
      </c>
      <c r="D173" t="s">
        <v>11</v>
      </c>
      <c r="E173" t="s">
        <v>12</v>
      </c>
      <c r="F173" t="s">
        <v>13</v>
      </c>
      <c r="G173" t="s">
        <v>31</v>
      </c>
      <c r="H173">
        <v>69</v>
      </c>
      <c r="I173">
        <v>5</v>
      </c>
      <c r="J173">
        <v>345</v>
      </c>
    </row>
    <row r="174" spans="1:10" x14ac:dyDescent="0.25">
      <c r="A174" s="3" t="s">
        <v>219</v>
      </c>
      <c r="B174" s="4">
        <v>43150</v>
      </c>
      <c r="C174">
        <v>2</v>
      </c>
      <c r="D174" t="s">
        <v>106</v>
      </c>
      <c r="E174" t="s">
        <v>68</v>
      </c>
      <c r="F174" t="s">
        <v>18</v>
      </c>
      <c r="G174" t="s">
        <v>41</v>
      </c>
      <c r="H174">
        <v>399</v>
      </c>
      <c r="I174">
        <v>1</v>
      </c>
      <c r="J174">
        <v>399</v>
      </c>
    </row>
    <row r="175" spans="1:10" x14ac:dyDescent="0.25">
      <c r="A175" s="3" t="s">
        <v>220</v>
      </c>
      <c r="B175" s="4">
        <v>43150</v>
      </c>
      <c r="C175">
        <v>6</v>
      </c>
      <c r="D175" t="s">
        <v>48</v>
      </c>
      <c r="E175" t="s">
        <v>46</v>
      </c>
      <c r="F175" t="s">
        <v>23</v>
      </c>
      <c r="G175" t="s">
        <v>41</v>
      </c>
      <c r="H175">
        <v>399</v>
      </c>
      <c r="I175">
        <v>6</v>
      </c>
      <c r="J175">
        <v>2394</v>
      </c>
    </row>
    <row r="176" spans="1:10" x14ac:dyDescent="0.25">
      <c r="A176" s="3" t="s">
        <v>221</v>
      </c>
      <c r="B176" s="4">
        <v>43151</v>
      </c>
      <c r="C176">
        <v>11</v>
      </c>
      <c r="D176" t="s">
        <v>11</v>
      </c>
      <c r="E176" t="s">
        <v>12</v>
      </c>
      <c r="F176" t="s">
        <v>13</v>
      </c>
      <c r="G176" t="s">
        <v>19</v>
      </c>
      <c r="H176">
        <v>289</v>
      </c>
      <c r="I176">
        <v>5</v>
      </c>
      <c r="J176">
        <v>1445</v>
      </c>
    </row>
    <row r="177" spans="1:10" x14ac:dyDescent="0.25">
      <c r="A177" s="3" t="s">
        <v>222</v>
      </c>
      <c r="B177" s="4">
        <v>43152</v>
      </c>
      <c r="C177">
        <v>13</v>
      </c>
      <c r="D177" t="s">
        <v>33</v>
      </c>
      <c r="E177" t="s">
        <v>63</v>
      </c>
      <c r="F177" t="s">
        <v>13</v>
      </c>
      <c r="G177" t="s">
        <v>14</v>
      </c>
      <c r="H177">
        <v>199</v>
      </c>
      <c r="I177">
        <v>6</v>
      </c>
      <c r="J177">
        <v>1194</v>
      </c>
    </row>
    <row r="178" spans="1:10" x14ac:dyDescent="0.25">
      <c r="A178" s="3" t="s">
        <v>223</v>
      </c>
      <c r="B178" s="4">
        <v>43152</v>
      </c>
      <c r="C178">
        <v>8</v>
      </c>
      <c r="D178" t="s">
        <v>45</v>
      </c>
      <c r="E178" t="s">
        <v>46</v>
      </c>
      <c r="F178" t="s">
        <v>23</v>
      </c>
      <c r="G178" t="s">
        <v>19</v>
      </c>
      <c r="H178">
        <v>289</v>
      </c>
      <c r="I178">
        <v>1</v>
      </c>
      <c r="J178">
        <v>289</v>
      </c>
    </row>
    <row r="179" spans="1:10" x14ac:dyDescent="0.25">
      <c r="A179" s="3" t="s">
        <v>224</v>
      </c>
      <c r="B179" s="4">
        <v>43152</v>
      </c>
      <c r="C179">
        <v>13</v>
      </c>
      <c r="D179" t="s">
        <v>33</v>
      </c>
      <c r="E179" t="s">
        <v>12</v>
      </c>
      <c r="F179" t="s">
        <v>13</v>
      </c>
      <c r="G179" t="s">
        <v>24</v>
      </c>
      <c r="H179">
        <v>159</v>
      </c>
      <c r="I179">
        <v>1</v>
      </c>
      <c r="J179">
        <v>159</v>
      </c>
    </row>
    <row r="180" spans="1:10" x14ac:dyDescent="0.25">
      <c r="A180" s="3" t="s">
        <v>225</v>
      </c>
      <c r="B180" s="4">
        <v>43152</v>
      </c>
      <c r="C180">
        <v>1</v>
      </c>
      <c r="D180" t="s">
        <v>16</v>
      </c>
      <c r="E180" t="s">
        <v>17</v>
      </c>
      <c r="F180" t="s">
        <v>18</v>
      </c>
      <c r="G180" t="s">
        <v>19</v>
      </c>
      <c r="H180">
        <v>289</v>
      </c>
      <c r="I180">
        <v>2</v>
      </c>
      <c r="J180">
        <v>578</v>
      </c>
    </row>
    <row r="181" spans="1:10" x14ac:dyDescent="0.25">
      <c r="A181" s="3" t="s">
        <v>226</v>
      </c>
      <c r="B181" s="4">
        <v>43152</v>
      </c>
      <c r="C181">
        <v>20</v>
      </c>
      <c r="D181" t="s">
        <v>40</v>
      </c>
      <c r="E181" t="s">
        <v>27</v>
      </c>
      <c r="F181" t="s">
        <v>28</v>
      </c>
      <c r="G181" t="s">
        <v>31</v>
      </c>
      <c r="H181">
        <v>69</v>
      </c>
      <c r="I181">
        <v>3</v>
      </c>
      <c r="J181">
        <v>207</v>
      </c>
    </row>
    <row r="182" spans="1:10" x14ac:dyDescent="0.25">
      <c r="A182" s="3" t="s">
        <v>227</v>
      </c>
      <c r="B182" s="4">
        <v>43152</v>
      </c>
      <c r="C182">
        <v>20</v>
      </c>
      <c r="D182" t="s">
        <v>40</v>
      </c>
      <c r="E182" t="s">
        <v>36</v>
      </c>
      <c r="F182" t="s">
        <v>28</v>
      </c>
      <c r="G182" t="s">
        <v>31</v>
      </c>
      <c r="H182">
        <v>69</v>
      </c>
      <c r="I182">
        <v>1</v>
      </c>
      <c r="J182">
        <v>69</v>
      </c>
    </row>
    <row r="183" spans="1:10" x14ac:dyDescent="0.25">
      <c r="A183" s="3" t="s">
        <v>228</v>
      </c>
      <c r="B183" s="4">
        <v>43152</v>
      </c>
      <c r="C183">
        <v>1</v>
      </c>
      <c r="D183" t="s">
        <v>16</v>
      </c>
      <c r="E183" t="s">
        <v>17</v>
      </c>
      <c r="F183" t="s">
        <v>18</v>
      </c>
      <c r="G183" t="s">
        <v>24</v>
      </c>
      <c r="H183">
        <v>159</v>
      </c>
      <c r="I183">
        <v>2</v>
      </c>
      <c r="J183">
        <v>318</v>
      </c>
    </row>
    <row r="184" spans="1:10" x14ac:dyDescent="0.25">
      <c r="A184" s="3" t="s">
        <v>229</v>
      </c>
      <c r="B184" s="4">
        <v>43153</v>
      </c>
      <c r="C184">
        <v>10</v>
      </c>
      <c r="D184" t="s">
        <v>58</v>
      </c>
      <c r="E184" t="s">
        <v>22</v>
      </c>
      <c r="F184" t="s">
        <v>23</v>
      </c>
      <c r="G184" t="s">
        <v>14</v>
      </c>
      <c r="H184">
        <v>199</v>
      </c>
      <c r="I184">
        <v>2</v>
      </c>
      <c r="J184">
        <v>398</v>
      </c>
    </row>
    <row r="185" spans="1:10" x14ac:dyDescent="0.25">
      <c r="A185" s="3" t="s">
        <v>230</v>
      </c>
      <c r="B185" s="4">
        <v>43154</v>
      </c>
      <c r="C185">
        <v>12</v>
      </c>
      <c r="D185" t="s">
        <v>66</v>
      </c>
      <c r="E185" t="s">
        <v>63</v>
      </c>
      <c r="F185" t="s">
        <v>13</v>
      </c>
      <c r="G185" t="s">
        <v>24</v>
      </c>
      <c r="H185">
        <v>159</v>
      </c>
      <c r="I185">
        <v>7</v>
      </c>
      <c r="J185">
        <v>1113</v>
      </c>
    </row>
    <row r="186" spans="1:10" x14ac:dyDescent="0.25">
      <c r="A186" s="3" t="s">
        <v>231</v>
      </c>
      <c r="B186" s="4">
        <v>43154</v>
      </c>
      <c r="C186">
        <v>4</v>
      </c>
      <c r="D186" t="s">
        <v>51</v>
      </c>
      <c r="E186" t="s">
        <v>68</v>
      </c>
      <c r="F186" t="s">
        <v>18</v>
      </c>
      <c r="G186" t="s">
        <v>41</v>
      </c>
      <c r="H186">
        <v>399</v>
      </c>
      <c r="I186">
        <v>5</v>
      </c>
      <c r="J186">
        <v>1995</v>
      </c>
    </row>
    <row r="187" spans="1:10" x14ac:dyDescent="0.25">
      <c r="A187" s="3" t="s">
        <v>232</v>
      </c>
      <c r="B187" s="4">
        <v>43154</v>
      </c>
      <c r="C187">
        <v>5</v>
      </c>
      <c r="D187" t="s">
        <v>60</v>
      </c>
      <c r="E187" t="s">
        <v>68</v>
      </c>
      <c r="F187" t="s">
        <v>18</v>
      </c>
      <c r="G187" t="s">
        <v>19</v>
      </c>
      <c r="H187">
        <v>289</v>
      </c>
      <c r="I187">
        <v>4</v>
      </c>
      <c r="J187">
        <v>1156</v>
      </c>
    </row>
    <row r="188" spans="1:10" x14ac:dyDescent="0.25">
      <c r="A188" s="3" t="s">
        <v>233</v>
      </c>
      <c r="B188" s="4">
        <v>43155</v>
      </c>
      <c r="C188">
        <v>17</v>
      </c>
      <c r="D188" t="s">
        <v>35</v>
      </c>
      <c r="E188" t="s">
        <v>27</v>
      </c>
      <c r="F188" t="s">
        <v>28</v>
      </c>
      <c r="G188" t="s">
        <v>41</v>
      </c>
      <c r="H188">
        <v>399</v>
      </c>
      <c r="I188">
        <v>9</v>
      </c>
      <c r="J188">
        <v>3591</v>
      </c>
    </row>
    <row r="189" spans="1:10" x14ac:dyDescent="0.25">
      <c r="A189" s="3" t="s">
        <v>234</v>
      </c>
      <c r="B189" s="4">
        <v>43155</v>
      </c>
      <c r="C189">
        <v>17</v>
      </c>
      <c r="D189" t="s">
        <v>35</v>
      </c>
      <c r="E189" t="s">
        <v>36</v>
      </c>
      <c r="F189" t="s">
        <v>28</v>
      </c>
      <c r="G189" t="s">
        <v>14</v>
      </c>
      <c r="H189">
        <v>199</v>
      </c>
      <c r="I189">
        <v>6</v>
      </c>
      <c r="J189">
        <v>1194</v>
      </c>
    </row>
    <row r="190" spans="1:10" x14ac:dyDescent="0.25">
      <c r="A190" s="3" t="s">
        <v>235</v>
      </c>
      <c r="B190" s="4">
        <v>43156</v>
      </c>
      <c r="C190">
        <v>20</v>
      </c>
      <c r="D190" t="s">
        <v>40</v>
      </c>
      <c r="E190" t="s">
        <v>27</v>
      </c>
      <c r="F190" t="s">
        <v>28</v>
      </c>
      <c r="G190" t="s">
        <v>41</v>
      </c>
      <c r="H190">
        <v>399</v>
      </c>
      <c r="I190">
        <v>8</v>
      </c>
      <c r="J190">
        <v>3192</v>
      </c>
    </row>
    <row r="191" spans="1:10" x14ac:dyDescent="0.25">
      <c r="A191" s="3" t="s">
        <v>236</v>
      </c>
      <c r="B191" s="4">
        <v>43156</v>
      </c>
      <c r="C191">
        <v>5</v>
      </c>
      <c r="D191" t="s">
        <v>60</v>
      </c>
      <c r="E191" t="s">
        <v>17</v>
      </c>
      <c r="F191" t="s">
        <v>18</v>
      </c>
      <c r="G191" t="s">
        <v>14</v>
      </c>
      <c r="H191">
        <v>199</v>
      </c>
      <c r="I191">
        <v>5</v>
      </c>
      <c r="J191">
        <v>995</v>
      </c>
    </row>
    <row r="192" spans="1:10" x14ac:dyDescent="0.25">
      <c r="A192" s="3" t="s">
        <v>237</v>
      </c>
      <c r="B192" s="4">
        <v>43156</v>
      </c>
      <c r="C192">
        <v>11</v>
      </c>
      <c r="D192" t="s">
        <v>11</v>
      </c>
      <c r="E192" t="s">
        <v>12</v>
      </c>
      <c r="F192" t="s">
        <v>13</v>
      </c>
      <c r="G192" t="s">
        <v>24</v>
      </c>
      <c r="H192">
        <v>159</v>
      </c>
      <c r="I192">
        <v>4</v>
      </c>
      <c r="J192">
        <v>636</v>
      </c>
    </row>
    <row r="193" spans="1:10" x14ac:dyDescent="0.25">
      <c r="A193" s="3" t="s">
        <v>238</v>
      </c>
      <c r="B193" s="4">
        <v>43157</v>
      </c>
      <c r="C193">
        <v>12</v>
      </c>
      <c r="D193" t="s">
        <v>66</v>
      </c>
      <c r="E193" t="s">
        <v>63</v>
      </c>
      <c r="F193" t="s">
        <v>13</v>
      </c>
      <c r="G193" t="s">
        <v>41</v>
      </c>
      <c r="H193">
        <v>399</v>
      </c>
      <c r="I193">
        <v>0</v>
      </c>
      <c r="J193">
        <v>0</v>
      </c>
    </row>
    <row r="194" spans="1:10" x14ac:dyDescent="0.25">
      <c r="A194" s="3" t="s">
        <v>239</v>
      </c>
      <c r="B194" s="4">
        <v>43158</v>
      </c>
      <c r="C194">
        <v>9</v>
      </c>
      <c r="D194" t="s">
        <v>21</v>
      </c>
      <c r="E194" t="s">
        <v>46</v>
      </c>
      <c r="F194" t="s">
        <v>23</v>
      </c>
      <c r="G194" t="s">
        <v>24</v>
      </c>
      <c r="H194">
        <v>159</v>
      </c>
      <c r="I194">
        <v>1</v>
      </c>
      <c r="J194">
        <v>159</v>
      </c>
    </row>
    <row r="195" spans="1:10" x14ac:dyDescent="0.25">
      <c r="A195" s="3" t="s">
        <v>240</v>
      </c>
      <c r="B195" s="4">
        <v>43158</v>
      </c>
      <c r="C195">
        <v>4</v>
      </c>
      <c r="D195" t="s">
        <v>51</v>
      </c>
      <c r="E195" t="s">
        <v>17</v>
      </c>
      <c r="F195" t="s">
        <v>18</v>
      </c>
      <c r="G195" t="s">
        <v>14</v>
      </c>
      <c r="H195">
        <v>199</v>
      </c>
      <c r="I195">
        <v>0</v>
      </c>
      <c r="J195">
        <v>0</v>
      </c>
    </row>
    <row r="196" spans="1:10" x14ac:dyDescent="0.25">
      <c r="A196" s="3" t="s">
        <v>241</v>
      </c>
      <c r="B196" s="4">
        <v>43158</v>
      </c>
      <c r="C196">
        <v>15</v>
      </c>
      <c r="D196" t="s">
        <v>118</v>
      </c>
      <c r="E196" t="s">
        <v>63</v>
      </c>
      <c r="F196" t="s">
        <v>13</v>
      </c>
      <c r="G196" t="s">
        <v>24</v>
      </c>
      <c r="H196">
        <v>159</v>
      </c>
      <c r="I196">
        <v>8</v>
      </c>
      <c r="J196">
        <v>1272</v>
      </c>
    </row>
    <row r="197" spans="1:10" x14ac:dyDescent="0.25">
      <c r="A197" s="3" t="s">
        <v>242</v>
      </c>
      <c r="B197" s="4">
        <v>43159</v>
      </c>
      <c r="C197">
        <v>6</v>
      </c>
      <c r="D197" t="s">
        <v>48</v>
      </c>
      <c r="E197" t="s">
        <v>46</v>
      </c>
      <c r="F197" t="s">
        <v>23</v>
      </c>
      <c r="G197" t="s">
        <v>19</v>
      </c>
      <c r="H197">
        <v>289</v>
      </c>
      <c r="I197">
        <v>9</v>
      </c>
      <c r="J197">
        <v>2601</v>
      </c>
    </row>
    <row r="198" spans="1:10" x14ac:dyDescent="0.25">
      <c r="A198" s="3" t="s">
        <v>243</v>
      </c>
      <c r="B198" s="4">
        <v>43160</v>
      </c>
      <c r="C198">
        <v>18</v>
      </c>
      <c r="D198" t="s">
        <v>26</v>
      </c>
      <c r="E198" t="s">
        <v>36</v>
      </c>
      <c r="F198" t="s">
        <v>28</v>
      </c>
      <c r="G198" t="s">
        <v>31</v>
      </c>
      <c r="H198">
        <v>69</v>
      </c>
      <c r="I198">
        <v>8</v>
      </c>
      <c r="J198">
        <v>552</v>
      </c>
    </row>
    <row r="199" spans="1:10" x14ac:dyDescent="0.25">
      <c r="A199" s="3" t="s">
        <v>244</v>
      </c>
      <c r="B199" s="4">
        <v>43160</v>
      </c>
      <c r="C199">
        <v>18</v>
      </c>
      <c r="D199" t="s">
        <v>26</v>
      </c>
      <c r="E199" t="s">
        <v>27</v>
      </c>
      <c r="F199" t="s">
        <v>28</v>
      </c>
      <c r="G199" t="s">
        <v>24</v>
      </c>
      <c r="H199">
        <v>159</v>
      </c>
      <c r="I199">
        <v>6</v>
      </c>
      <c r="J199">
        <v>954</v>
      </c>
    </row>
    <row r="200" spans="1:10" x14ac:dyDescent="0.25">
      <c r="A200" s="3" t="s">
        <v>245</v>
      </c>
      <c r="B200" s="4">
        <v>43161</v>
      </c>
      <c r="C200">
        <v>17</v>
      </c>
      <c r="D200" t="s">
        <v>35</v>
      </c>
      <c r="E200" t="s">
        <v>36</v>
      </c>
      <c r="F200" t="s">
        <v>28</v>
      </c>
      <c r="G200" t="s">
        <v>24</v>
      </c>
      <c r="H200">
        <v>159</v>
      </c>
      <c r="I200">
        <v>4</v>
      </c>
      <c r="J200">
        <v>636</v>
      </c>
    </row>
    <row r="201" spans="1:10" x14ac:dyDescent="0.25">
      <c r="A201" s="3" t="s">
        <v>246</v>
      </c>
      <c r="B201" s="4">
        <v>43162</v>
      </c>
      <c r="C201">
        <v>12</v>
      </c>
      <c r="D201" t="s">
        <v>66</v>
      </c>
      <c r="E201" t="s">
        <v>63</v>
      </c>
      <c r="F201" t="s">
        <v>13</v>
      </c>
      <c r="G201" t="s">
        <v>14</v>
      </c>
      <c r="H201">
        <v>199</v>
      </c>
      <c r="I201">
        <v>4</v>
      </c>
      <c r="J201">
        <v>796</v>
      </c>
    </row>
    <row r="202" spans="1:10" x14ac:dyDescent="0.25">
      <c r="A202" s="3" t="s">
        <v>247</v>
      </c>
      <c r="B202" s="4">
        <v>43163</v>
      </c>
      <c r="C202">
        <v>18</v>
      </c>
      <c r="D202" t="s">
        <v>26</v>
      </c>
      <c r="E202" t="s">
        <v>27</v>
      </c>
      <c r="F202" t="s">
        <v>28</v>
      </c>
      <c r="G202" t="s">
        <v>19</v>
      </c>
      <c r="H202">
        <v>289</v>
      </c>
      <c r="I202">
        <v>5</v>
      </c>
      <c r="J202">
        <v>1445</v>
      </c>
    </row>
    <row r="203" spans="1:10" x14ac:dyDescent="0.25">
      <c r="A203" s="3" t="s">
        <v>248</v>
      </c>
      <c r="B203" s="4">
        <v>43164</v>
      </c>
      <c r="C203">
        <v>9</v>
      </c>
      <c r="D203" t="s">
        <v>21</v>
      </c>
      <c r="E203" t="s">
        <v>22</v>
      </c>
      <c r="F203" t="s">
        <v>23</v>
      </c>
      <c r="G203" t="s">
        <v>14</v>
      </c>
      <c r="H203">
        <v>199</v>
      </c>
      <c r="I203">
        <v>0</v>
      </c>
      <c r="J203">
        <v>0</v>
      </c>
    </row>
    <row r="204" spans="1:10" x14ac:dyDescent="0.25">
      <c r="A204" s="3" t="s">
        <v>249</v>
      </c>
      <c r="B204" s="4">
        <v>43165</v>
      </c>
      <c r="C204">
        <v>12</v>
      </c>
      <c r="D204" t="s">
        <v>66</v>
      </c>
      <c r="E204" t="s">
        <v>12</v>
      </c>
      <c r="F204" t="s">
        <v>13</v>
      </c>
      <c r="G204" t="s">
        <v>19</v>
      </c>
      <c r="H204">
        <v>289</v>
      </c>
      <c r="I204">
        <v>7</v>
      </c>
      <c r="J204">
        <v>2023</v>
      </c>
    </row>
    <row r="205" spans="1:10" x14ac:dyDescent="0.25">
      <c r="A205" s="3" t="s">
        <v>250</v>
      </c>
      <c r="B205" s="4">
        <v>43166</v>
      </c>
      <c r="C205">
        <v>2</v>
      </c>
      <c r="D205" t="s">
        <v>106</v>
      </c>
      <c r="E205" t="s">
        <v>17</v>
      </c>
      <c r="F205" t="s">
        <v>18</v>
      </c>
      <c r="G205" t="s">
        <v>14</v>
      </c>
      <c r="H205">
        <v>199</v>
      </c>
      <c r="I205">
        <v>2</v>
      </c>
      <c r="J205">
        <v>398</v>
      </c>
    </row>
    <row r="206" spans="1:10" x14ac:dyDescent="0.25">
      <c r="A206" s="3" t="s">
        <v>251</v>
      </c>
      <c r="B206" s="4">
        <v>43167</v>
      </c>
      <c r="C206">
        <v>19</v>
      </c>
      <c r="D206" t="s">
        <v>56</v>
      </c>
      <c r="E206" t="s">
        <v>36</v>
      </c>
      <c r="F206" t="s">
        <v>28</v>
      </c>
      <c r="G206" t="s">
        <v>14</v>
      </c>
      <c r="H206">
        <v>199</v>
      </c>
      <c r="I206">
        <v>5</v>
      </c>
      <c r="J206">
        <v>995</v>
      </c>
    </row>
    <row r="207" spans="1:10" x14ac:dyDescent="0.25">
      <c r="A207" s="3" t="s">
        <v>252</v>
      </c>
      <c r="B207" s="4">
        <v>43167</v>
      </c>
      <c r="C207">
        <v>5</v>
      </c>
      <c r="D207" t="s">
        <v>60</v>
      </c>
      <c r="E207" t="s">
        <v>68</v>
      </c>
      <c r="F207" t="s">
        <v>18</v>
      </c>
      <c r="G207" t="s">
        <v>41</v>
      </c>
      <c r="H207">
        <v>399</v>
      </c>
      <c r="I207">
        <v>6</v>
      </c>
      <c r="J207">
        <v>2394</v>
      </c>
    </row>
    <row r="208" spans="1:10" x14ac:dyDescent="0.25">
      <c r="A208" s="3" t="s">
        <v>253</v>
      </c>
      <c r="B208" s="4">
        <v>43167</v>
      </c>
      <c r="C208">
        <v>18</v>
      </c>
      <c r="D208" t="s">
        <v>26</v>
      </c>
      <c r="E208" t="s">
        <v>27</v>
      </c>
      <c r="F208" t="s">
        <v>28</v>
      </c>
      <c r="G208" t="s">
        <v>14</v>
      </c>
      <c r="H208">
        <v>199</v>
      </c>
      <c r="I208">
        <v>6</v>
      </c>
      <c r="J208">
        <v>1194</v>
      </c>
    </row>
    <row r="209" spans="1:10" x14ac:dyDescent="0.25">
      <c r="A209" s="3" t="s">
        <v>254</v>
      </c>
      <c r="B209" s="4">
        <v>43167</v>
      </c>
      <c r="C209">
        <v>6</v>
      </c>
      <c r="D209" t="s">
        <v>48</v>
      </c>
      <c r="E209" t="s">
        <v>22</v>
      </c>
      <c r="F209" t="s">
        <v>23</v>
      </c>
      <c r="G209" t="s">
        <v>14</v>
      </c>
      <c r="H209">
        <v>199</v>
      </c>
      <c r="I209">
        <v>9</v>
      </c>
      <c r="J209">
        <v>1791</v>
      </c>
    </row>
    <row r="210" spans="1:10" x14ac:dyDescent="0.25">
      <c r="A210" s="3" t="s">
        <v>255</v>
      </c>
      <c r="B210" s="4">
        <v>43167</v>
      </c>
      <c r="C210">
        <v>16</v>
      </c>
      <c r="D210" t="s">
        <v>30</v>
      </c>
      <c r="E210" t="s">
        <v>36</v>
      </c>
      <c r="F210" t="s">
        <v>28</v>
      </c>
      <c r="G210" t="s">
        <v>24</v>
      </c>
      <c r="H210">
        <v>159</v>
      </c>
      <c r="I210">
        <v>3</v>
      </c>
      <c r="J210">
        <v>477</v>
      </c>
    </row>
    <row r="211" spans="1:10" x14ac:dyDescent="0.25">
      <c r="A211" s="3" t="s">
        <v>256</v>
      </c>
      <c r="B211" s="4">
        <v>43167</v>
      </c>
      <c r="C211">
        <v>14</v>
      </c>
      <c r="D211" t="s">
        <v>38</v>
      </c>
      <c r="E211" t="s">
        <v>12</v>
      </c>
      <c r="F211" t="s">
        <v>13</v>
      </c>
      <c r="G211" t="s">
        <v>41</v>
      </c>
      <c r="H211">
        <v>399</v>
      </c>
      <c r="I211">
        <v>8</v>
      </c>
      <c r="J211">
        <v>3192</v>
      </c>
    </row>
    <row r="212" spans="1:10" x14ac:dyDescent="0.25">
      <c r="A212" s="3" t="s">
        <v>257</v>
      </c>
      <c r="B212" s="4">
        <v>43167</v>
      </c>
      <c r="C212">
        <v>4</v>
      </c>
      <c r="D212" t="s">
        <v>51</v>
      </c>
      <c r="E212" t="s">
        <v>68</v>
      </c>
      <c r="F212" t="s">
        <v>18</v>
      </c>
      <c r="G212" t="s">
        <v>31</v>
      </c>
      <c r="H212">
        <v>69</v>
      </c>
      <c r="I212">
        <v>4</v>
      </c>
      <c r="J212">
        <v>276</v>
      </c>
    </row>
    <row r="213" spans="1:10" x14ac:dyDescent="0.25">
      <c r="A213" s="3" t="s">
        <v>258</v>
      </c>
      <c r="B213" s="4">
        <v>43167</v>
      </c>
      <c r="C213">
        <v>2</v>
      </c>
      <c r="D213" t="s">
        <v>106</v>
      </c>
      <c r="E213" t="s">
        <v>17</v>
      </c>
      <c r="F213" t="s">
        <v>18</v>
      </c>
      <c r="G213" t="s">
        <v>14</v>
      </c>
      <c r="H213">
        <v>199</v>
      </c>
      <c r="I213">
        <v>0</v>
      </c>
      <c r="J213">
        <v>0</v>
      </c>
    </row>
    <row r="214" spans="1:10" x14ac:dyDescent="0.25">
      <c r="A214" s="3" t="s">
        <v>259</v>
      </c>
      <c r="B214" s="4">
        <v>43168</v>
      </c>
      <c r="C214">
        <v>1</v>
      </c>
      <c r="D214" t="s">
        <v>16</v>
      </c>
      <c r="E214" t="s">
        <v>68</v>
      </c>
      <c r="F214" t="s">
        <v>18</v>
      </c>
      <c r="G214" t="s">
        <v>24</v>
      </c>
      <c r="H214">
        <v>159</v>
      </c>
      <c r="I214">
        <v>2</v>
      </c>
      <c r="J214">
        <v>318</v>
      </c>
    </row>
    <row r="215" spans="1:10" x14ac:dyDescent="0.25">
      <c r="A215" s="3" t="s">
        <v>260</v>
      </c>
      <c r="B215" s="4">
        <v>43169</v>
      </c>
      <c r="C215">
        <v>5</v>
      </c>
      <c r="D215" t="s">
        <v>60</v>
      </c>
      <c r="E215" t="s">
        <v>68</v>
      </c>
      <c r="F215" t="s">
        <v>18</v>
      </c>
      <c r="G215" t="s">
        <v>31</v>
      </c>
      <c r="H215">
        <v>69</v>
      </c>
      <c r="I215">
        <v>6</v>
      </c>
      <c r="J215">
        <v>414</v>
      </c>
    </row>
    <row r="216" spans="1:10" x14ac:dyDescent="0.25">
      <c r="A216" s="3" t="s">
        <v>261</v>
      </c>
      <c r="B216" s="4">
        <v>43170</v>
      </c>
      <c r="C216">
        <v>3</v>
      </c>
      <c r="D216" t="s">
        <v>43</v>
      </c>
      <c r="E216" t="s">
        <v>17</v>
      </c>
      <c r="F216" t="s">
        <v>18</v>
      </c>
      <c r="G216" t="s">
        <v>14</v>
      </c>
      <c r="H216">
        <v>199</v>
      </c>
      <c r="I216">
        <v>3</v>
      </c>
      <c r="J216">
        <v>597</v>
      </c>
    </row>
    <row r="217" spans="1:10" x14ac:dyDescent="0.25">
      <c r="A217" s="3" t="s">
        <v>262</v>
      </c>
      <c r="B217" s="4">
        <v>43170</v>
      </c>
      <c r="C217">
        <v>18</v>
      </c>
      <c r="D217" t="s">
        <v>26</v>
      </c>
      <c r="E217" t="s">
        <v>27</v>
      </c>
      <c r="F217" t="s">
        <v>28</v>
      </c>
      <c r="G217" t="s">
        <v>31</v>
      </c>
      <c r="H217">
        <v>69</v>
      </c>
      <c r="I217">
        <v>9</v>
      </c>
      <c r="J217">
        <v>621</v>
      </c>
    </row>
    <row r="218" spans="1:10" x14ac:dyDescent="0.25">
      <c r="A218" s="3" t="s">
        <v>263</v>
      </c>
      <c r="B218" s="4">
        <v>43170</v>
      </c>
      <c r="C218">
        <v>12</v>
      </c>
      <c r="D218" t="s">
        <v>66</v>
      </c>
      <c r="E218" t="s">
        <v>63</v>
      </c>
      <c r="F218" t="s">
        <v>13</v>
      </c>
      <c r="G218" t="s">
        <v>19</v>
      </c>
      <c r="H218">
        <v>289</v>
      </c>
      <c r="I218">
        <v>4</v>
      </c>
      <c r="J218">
        <v>1156</v>
      </c>
    </row>
    <row r="219" spans="1:10" x14ac:dyDescent="0.25">
      <c r="A219" s="3" t="s">
        <v>264</v>
      </c>
      <c r="B219" s="4">
        <v>43170</v>
      </c>
      <c r="C219">
        <v>8</v>
      </c>
      <c r="D219" t="s">
        <v>45</v>
      </c>
      <c r="E219" t="s">
        <v>46</v>
      </c>
      <c r="F219" t="s">
        <v>23</v>
      </c>
      <c r="G219" t="s">
        <v>24</v>
      </c>
      <c r="H219">
        <v>159</v>
      </c>
      <c r="I219">
        <v>2</v>
      </c>
      <c r="J219">
        <v>318</v>
      </c>
    </row>
    <row r="220" spans="1:10" x14ac:dyDescent="0.25">
      <c r="A220" s="3" t="s">
        <v>265</v>
      </c>
      <c r="B220" s="4">
        <v>43170</v>
      </c>
      <c r="C220">
        <v>7</v>
      </c>
      <c r="D220" t="s">
        <v>88</v>
      </c>
      <c r="E220" t="s">
        <v>46</v>
      </c>
      <c r="F220" t="s">
        <v>23</v>
      </c>
      <c r="G220" t="s">
        <v>24</v>
      </c>
      <c r="H220">
        <v>159</v>
      </c>
      <c r="I220">
        <v>1</v>
      </c>
      <c r="J220">
        <v>159</v>
      </c>
    </row>
    <row r="221" spans="1:10" x14ac:dyDescent="0.25">
      <c r="A221" s="3" t="s">
        <v>266</v>
      </c>
      <c r="B221" s="4">
        <v>43170</v>
      </c>
      <c r="C221">
        <v>17</v>
      </c>
      <c r="D221" t="s">
        <v>35</v>
      </c>
      <c r="E221" t="s">
        <v>36</v>
      </c>
      <c r="F221" t="s">
        <v>28</v>
      </c>
      <c r="G221" t="s">
        <v>24</v>
      </c>
      <c r="H221">
        <v>159</v>
      </c>
      <c r="I221">
        <v>2</v>
      </c>
      <c r="J221">
        <v>318</v>
      </c>
    </row>
    <row r="222" spans="1:10" x14ac:dyDescent="0.25">
      <c r="A222" s="3" t="s">
        <v>267</v>
      </c>
      <c r="B222" s="4">
        <v>43170</v>
      </c>
      <c r="C222">
        <v>13</v>
      </c>
      <c r="D222" t="s">
        <v>33</v>
      </c>
      <c r="E222" t="s">
        <v>12</v>
      </c>
      <c r="F222" t="s">
        <v>13</v>
      </c>
      <c r="G222" t="s">
        <v>24</v>
      </c>
      <c r="H222">
        <v>159</v>
      </c>
      <c r="I222">
        <v>3</v>
      </c>
      <c r="J222">
        <v>477</v>
      </c>
    </row>
    <row r="223" spans="1:10" x14ac:dyDescent="0.25">
      <c r="A223" s="3" t="s">
        <v>268</v>
      </c>
      <c r="B223" s="4">
        <v>43170</v>
      </c>
      <c r="C223">
        <v>4</v>
      </c>
      <c r="D223" t="s">
        <v>51</v>
      </c>
      <c r="E223" t="s">
        <v>17</v>
      </c>
      <c r="F223" t="s">
        <v>18</v>
      </c>
      <c r="G223" t="s">
        <v>14</v>
      </c>
      <c r="H223">
        <v>199</v>
      </c>
      <c r="I223">
        <v>8</v>
      </c>
      <c r="J223">
        <v>1592</v>
      </c>
    </row>
    <row r="224" spans="1:10" x14ac:dyDescent="0.25">
      <c r="A224" s="3" t="s">
        <v>269</v>
      </c>
      <c r="B224" s="4">
        <v>43170</v>
      </c>
      <c r="C224">
        <v>10</v>
      </c>
      <c r="D224" t="s">
        <v>58</v>
      </c>
      <c r="E224" t="s">
        <v>46</v>
      </c>
      <c r="F224" t="s">
        <v>23</v>
      </c>
      <c r="G224" t="s">
        <v>24</v>
      </c>
      <c r="H224">
        <v>159</v>
      </c>
      <c r="I224">
        <v>8</v>
      </c>
      <c r="J224">
        <v>1272</v>
      </c>
    </row>
    <row r="225" spans="1:10" x14ac:dyDescent="0.25">
      <c r="A225" s="3" t="s">
        <v>270</v>
      </c>
      <c r="B225" s="4">
        <v>43170</v>
      </c>
      <c r="C225">
        <v>9</v>
      </c>
      <c r="D225" t="s">
        <v>21</v>
      </c>
      <c r="E225" t="s">
        <v>22</v>
      </c>
      <c r="F225" t="s">
        <v>23</v>
      </c>
      <c r="G225" t="s">
        <v>41</v>
      </c>
      <c r="H225">
        <v>399</v>
      </c>
      <c r="I225">
        <v>6</v>
      </c>
      <c r="J225">
        <v>2394</v>
      </c>
    </row>
    <row r="226" spans="1:10" x14ac:dyDescent="0.25">
      <c r="A226" s="3" t="s">
        <v>271</v>
      </c>
      <c r="B226" s="4">
        <v>43170</v>
      </c>
      <c r="C226">
        <v>2</v>
      </c>
      <c r="D226" t="s">
        <v>106</v>
      </c>
      <c r="E226" t="s">
        <v>17</v>
      </c>
      <c r="F226" t="s">
        <v>18</v>
      </c>
      <c r="G226" t="s">
        <v>41</v>
      </c>
      <c r="H226">
        <v>399</v>
      </c>
      <c r="I226">
        <v>9</v>
      </c>
      <c r="J226">
        <v>3591</v>
      </c>
    </row>
    <row r="227" spans="1:10" x14ac:dyDescent="0.25">
      <c r="A227" s="3" t="s">
        <v>272</v>
      </c>
      <c r="B227" s="4">
        <v>43171</v>
      </c>
      <c r="C227">
        <v>14</v>
      </c>
      <c r="D227" t="s">
        <v>38</v>
      </c>
      <c r="E227" t="s">
        <v>12</v>
      </c>
      <c r="F227" t="s">
        <v>13</v>
      </c>
      <c r="G227" t="s">
        <v>41</v>
      </c>
      <c r="H227">
        <v>399</v>
      </c>
      <c r="I227">
        <v>1</v>
      </c>
      <c r="J227">
        <v>399</v>
      </c>
    </row>
    <row r="228" spans="1:10" x14ac:dyDescent="0.25">
      <c r="A228" s="3" t="s">
        <v>273</v>
      </c>
      <c r="B228" s="4">
        <v>43172</v>
      </c>
      <c r="C228">
        <v>14</v>
      </c>
      <c r="D228" t="s">
        <v>38</v>
      </c>
      <c r="E228" t="s">
        <v>12</v>
      </c>
      <c r="F228" t="s">
        <v>13</v>
      </c>
      <c r="G228" t="s">
        <v>41</v>
      </c>
      <c r="H228">
        <v>399</v>
      </c>
      <c r="I228">
        <v>1</v>
      </c>
      <c r="J228">
        <v>399</v>
      </c>
    </row>
    <row r="229" spans="1:10" x14ac:dyDescent="0.25">
      <c r="A229" s="3" t="s">
        <v>274</v>
      </c>
      <c r="B229" s="4">
        <v>43173</v>
      </c>
      <c r="C229">
        <v>1</v>
      </c>
      <c r="D229" t="s">
        <v>16</v>
      </c>
      <c r="E229" t="s">
        <v>68</v>
      </c>
      <c r="F229" t="s">
        <v>18</v>
      </c>
      <c r="G229" t="s">
        <v>19</v>
      </c>
      <c r="H229">
        <v>289</v>
      </c>
      <c r="I229">
        <v>2</v>
      </c>
      <c r="J229">
        <v>578</v>
      </c>
    </row>
    <row r="230" spans="1:10" x14ac:dyDescent="0.25">
      <c r="A230" s="3" t="s">
        <v>275</v>
      </c>
      <c r="B230" s="4">
        <v>43173</v>
      </c>
      <c r="C230">
        <v>17</v>
      </c>
      <c r="D230" t="s">
        <v>35</v>
      </c>
      <c r="E230" t="s">
        <v>27</v>
      </c>
      <c r="F230" t="s">
        <v>28</v>
      </c>
      <c r="G230" t="s">
        <v>19</v>
      </c>
      <c r="H230">
        <v>289</v>
      </c>
      <c r="I230">
        <v>8</v>
      </c>
      <c r="J230">
        <v>2312</v>
      </c>
    </row>
    <row r="231" spans="1:10" x14ac:dyDescent="0.25">
      <c r="A231" s="3" t="s">
        <v>276</v>
      </c>
      <c r="B231" s="4">
        <v>43174</v>
      </c>
      <c r="C231">
        <v>3</v>
      </c>
      <c r="D231" t="s">
        <v>43</v>
      </c>
      <c r="E231" t="s">
        <v>17</v>
      </c>
      <c r="F231" t="s">
        <v>18</v>
      </c>
      <c r="G231" t="s">
        <v>41</v>
      </c>
      <c r="H231">
        <v>399</v>
      </c>
      <c r="I231">
        <v>6</v>
      </c>
      <c r="J231">
        <v>2394</v>
      </c>
    </row>
    <row r="232" spans="1:10" x14ac:dyDescent="0.25">
      <c r="A232" s="3" t="s">
        <v>277</v>
      </c>
      <c r="B232" s="4">
        <v>43174</v>
      </c>
      <c r="C232">
        <v>19</v>
      </c>
      <c r="D232" t="s">
        <v>56</v>
      </c>
      <c r="E232" t="s">
        <v>27</v>
      </c>
      <c r="F232" t="s">
        <v>28</v>
      </c>
      <c r="G232" t="s">
        <v>14</v>
      </c>
      <c r="H232">
        <v>199</v>
      </c>
      <c r="I232">
        <v>6</v>
      </c>
      <c r="J232">
        <v>1194</v>
      </c>
    </row>
    <row r="233" spans="1:10" x14ac:dyDescent="0.25">
      <c r="A233" s="3" t="s">
        <v>278</v>
      </c>
      <c r="B233" s="4">
        <v>43174</v>
      </c>
      <c r="C233">
        <v>7</v>
      </c>
      <c r="D233" t="s">
        <v>88</v>
      </c>
      <c r="E233" t="s">
        <v>46</v>
      </c>
      <c r="F233" t="s">
        <v>23</v>
      </c>
      <c r="G233" t="s">
        <v>41</v>
      </c>
      <c r="H233">
        <v>399</v>
      </c>
      <c r="I233">
        <v>9</v>
      </c>
      <c r="J233">
        <v>3591</v>
      </c>
    </row>
    <row r="234" spans="1:10" x14ac:dyDescent="0.25">
      <c r="A234" s="3" t="s">
        <v>279</v>
      </c>
      <c r="B234" s="4">
        <v>43174</v>
      </c>
      <c r="C234">
        <v>9</v>
      </c>
      <c r="D234" t="s">
        <v>21</v>
      </c>
      <c r="E234" t="s">
        <v>46</v>
      </c>
      <c r="F234" t="s">
        <v>23</v>
      </c>
      <c r="G234" t="s">
        <v>31</v>
      </c>
      <c r="H234">
        <v>69</v>
      </c>
      <c r="I234">
        <v>8</v>
      </c>
      <c r="J234">
        <v>552</v>
      </c>
    </row>
    <row r="235" spans="1:10" x14ac:dyDescent="0.25">
      <c r="A235" s="3" t="s">
        <v>280</v>
      </c>
      <c r="B235" s="4">
        <v>43175</v>
      </c>
      <c r="C235">
        <v>15</v>
      </c>
      <c r="D235" t="s">
        <v>118</v>
      </c>
      <c r="E235" t="s">
        <v>63</v>
      </c>
      <c r="F235" t="s">
        <v>13</v>
      </c>
      <c r="G235" t="s">
        <v>14</v>
      </c>
      <c r="H235">
        <v>199</v>
      </c>
      <c r="I235">
        <v>2</v>
      </c>
      <c r="J235">
        <v>398</v>
      </c>
    </row>
    <row r="236" spans="1:10" x14ac:dyDescent="0.25">
      <c r="A236" s="3" t="s">
        <v>281</v>
      </c>
      <c r="B236" s="4">
        <v>43175</v>
      </c>
      <c r="C236">
        <v>2</v>
      </c>
      <c r="D236" t="s">
        <v>106</v>
      </c>
      <c r="E236" t="s">
        <v>17</v>
      </c>
      <c r="F236" t="s">
        <v>18</v>
      </c>
      <c r="G236" t="s">
        <v>19</v>
      </c>
      <c r="H236">
        <v>289</v>
      </c>
      <c r="I236">
        <v>3</v>
      </c>
      <c r="J236">
        <v>867</v>
      </c>
    </row>
    <row r="237" spans="1:10" x14ac:dyDescent="0.25">
      <c r="A237" s="3" t="s">
        <v>282</v>
      </c>
      <c r="B237" s="4">
        <v>43175</v>
      </c>
      <c r="C237">
        <v>20</v>
      </c>
      <c r="D237" t="s">
        <v>40</v>
      </c>
      <c r="E237" t="s">
        <v>36</v>
      </c>
      <c r="F237" t="s">
        <v>28</v>
      </c>
      <c r="G237" t="s">
        <v>31</v>
      </c>
      <c r="H237">
        <v>69</v>
      </c>
      <c r="I237">
        <v>8</v>
      </c>
      <c r="J237">
        <v>552</v>
      </c>
    </row>
    <row r="238" spans="1:10" x14ac:dyDescent="0.25">
      <c r="A238" s="3" t="s">
        <v>283</v>
      </c>
      <c r="B238" s="4">
        <v>43175</v>
      </c>
      <c r="C238">
        <v>4</v>
      </c>
      <c r="D238" t="s">
        <v>51</v>
      </c>
      <c r="E238" t="s">
        <v>17</v>
      </c>
      <c r="F238" t="s">
        <v>18</v>
      </c>
      <c r="G238" t="s">
        <v>31</v>
      </c>
      <c r="H238">
        <v>69</v>
      </c>
      <c r="I238">
        <v>7</v>
      </c>
      <c r="J238">
        <v>483</v>
      </c>
    </row>
    <row r="239" spans="1:10" x14ac:dyDescent="0.25">
      <c r="A239" s="3" t="s">
        <v>284</v>
      </c>
      <c r="B239" s="4">
        <v>43175</v>
      </c>
      <c r="C239">
        <v>7</v>
      </c>
      <c r="D239" t="s">
        <v>88</v>
      </c>
      <c r="E239" t="s">
        <v>22</v>
      </c>
      <c r="F239" t="s">
        <v>23</v>
      </c>
      <c r="G239" t="s">
        <v>14</v>
      </c>
      <c r="H239">
        <v>199</v>
      </c>
      <c r="I239">
        <v>3</v>
      </c>
      <c r="J239">
        <v>597</v>
      </c>
    </row>
    <row r="240" spans="1:10" x14ac:dyDescent="0.25">
      <c r="A240" s="3" t="s">
        <v>285</v>
      </c>
      <c r="B240" s="4">
        <v>43175</v>
      </c>
      <c r="C240">
        <v>16</v>
      </c>
      <c r="D240" t="s">
        <v>30</v>
      </c>
      <c r="E240" t="s">
        <v>36</v>
      </c>
      <c r="F240" t="s">
        <v>28</v>
      </c>
      <c r="G240" t="s">
        <v>41</v>
      </c>
      <c r="H240">
        <v>399</v>
      </c>
      <c r="I240">
        <v>9</v>
      </c>
      <c r="J240">
        <v>3591</v>
      </c>
    </row>
    <row r="241" spans="1:10" x14ac:dyDescent="0.25">
      <c r="A241" s="3" t="s">
        <v>286</v>
      </c>
      <c r="B241" s="4">
        <v>43175</v>
      </c>
      <c r="C241">
        <v>18</v>
      </c>
      <c r="D241" t="s">
        <v>26</v>
      </c>
      <c r="E241" t="s">
        <v>36</v>
      </c>
      <c r="F241" t="s">
        <v>28</v>
      </c>
      <c r="G241" t="s">
        <v>14</v>
      </c>
      <c r="H241">
        <v>199</v>
      </c>
      <c r="I241">
        <v>5</v>
      </c>
      <c r="J241">
        <v>995</v>
      </c>
    </row>
    <row r="242" spans="1:10" x14ac:dyDescent="0.25">
      <c r="A242" s="3" t="s">
        <v>287</v>
      </c>
      <c r="B242" s="4">
        <v>43175</v>
      </c>
      <c r="C242">
        <v>4</v>
      </c>
      <c r="D242" t="s">
        <v>51</v>
      </c>
      <c r="E242" t="s">
        <v>17</v>
      </c>
      <c r="F242" t="s">
        <v>18</v>
      </c>
      <c r="G242" t="s">
        <v>31</v>
      </c>
      <c r="H242">
        <v>69</v>
      </c>
      <c r="I242">
        <v>5</v>
      </c>
      <c r="J242">
        <v>345</v>
      </c>
    </row>
    <row r="243" spans="1:10" x14ac:dyDescent="0.25">
      <c r="A243" s="3" t="s">
        <v>288</v>
      </c>
      <c r="B243" s="4">
        <v>43176</v>
      </c>
      <c r="C243">
        <v>2</v>
      </c>
      <c r="D243" t="s">
        <v>106</v>
      </c>
      <c r="E243" t="s">
        <v>17</v>
      </c>
      <c r="F243" t="s">
        <v>18</v>
      </c>
      <c r="G243" t="s">
        <v>19</v>
      </c>
      <c r="H243">
        <v>289</v>
      </c>
      <c r="I243">
        <v>0</v>
      </c>
      <c r="J243">
        <v>0</v>
      </c>
    </row>
    <row r="244" spans="1:10" x14ac:dyDescent="0.25">
      <c r="A244" s="3" t="s">
        <v>289</v>
      </c>
      <c r="B244" s="4">
        <v>43176</v>
      </c>
      <c r="C244">
        <v>20</v>
      </c>
      <c r="D244" t="s">
        <v>40</v>
      </c>
      <c r="E244" t="s">
        <v>27</v>
      </c>
      <c r="F244" t="s">
        <v>28</v>
      </c>
      <c r="G244" t="s">
        <v>14</v>
      </c>
      <c r="H244">
        <v>199</v>
      </c>
      <c r="I244">
        <v>4</v>
      </c>
      <c r="J244">
        <v>796</v>
      </c>
    </row>
    <row r="245" spans="1:10" x14ac:dyDescent="0.25">
      <c r="A245" s="3" t="s">
        <v>290</v>
      </c>
      <c r="B245" s="4">
        <v>43176</v>
      </c>
      <c r="C245">
        <v>4</v>
      </c>
      <c r="D245" t="s">
        <v>51</v>
      </c>
      <c r="E245" t="s">
        <v>17</v>
      </c>
      <c r="F245" t="s">
        <v>18</v>
      </c>
      <c r="G245" t="s">
        <v>24</v>
      </c>
      <c r="H245">
        <v>159</v>
      </c>
      <c r="I245">
        <v>2</v>
      </c>
      <c r="J245">
        <v>318</v>
      </c>
    </row>
    <row r="246" spans="1:10" x14ac:dyDescent="0.25">
      <c r="A246" s="3" t="s">
        <v>291</v>
      </c>
      <c r="B246" s="4">
        <v>43177</v>
      </c>
      <c r="C246">
        <v>19</v>
      </c>
      <c r="D246" t="s">
        <v>56</v>
      </c>
      <c r="E246" t="s">
        <v>27</v>
      </c>
      <c r="F246" t="s">
        <v>28</v>
      </c>
      <c r="G246" t="s">
        <v>24</v>
      </c>
      <c r="H246">
        <v>159</v>
      </c>
      <c r="I246">
        <v>0</v>
      </c>
      <c r="J246">
        <v>0</v>
      </c>
    </row>
    <row r="247" spans="1:10" x14ac:dyDescent="0.25">
      <c r="A247" s="3" t="s">
        <v>292</v>
      </c>
      <c r="B247" s="4">
        <v>43177</v>
      </c>
      <c r="C247">
        <v>20</v>
      </c>
      <c r="D247" t="s">
        <v>40</v>
      </c>
      <c r="E247" t="s">
        <v>27</v>
      </c>
      <c r="F247" t="s">
        <v>28</v>
      </c>
      <c r="G247" t="s">
        <v>19</v>
      </c>
      <c r="H247">
        <v>289</v>
      </c>
      <c r="I247">
        <v>4</v>
      </c>
      <c r="J247">
        <v>1156</v>
      </c>
    </row>
    <row r="248" spans="1:10" x14ac:dyDescent="0.25">
      <c r="A248" s="3" t="s">
        <v>293</v>
      </c>
      <c r="B248" s="4">
        <v>43177</v>
      </c>
      <c r="C248">
        <v>6</v>
      </c>
      <c r="D248" t="s">
        <v>48</v>
      </c>
      <c r="E248" t="s">
        <v>22</v>
      </c>
      <c r="F248" t="s">
        <v>23</v>
      </c>
      <c r="G248" t="s">
        <v>19</v>
      </c>
      <c r="H248">
        <v>289</v>
      </c>
      <c r="I248">
        <v>2</v>
      </c>
      <c r="J248">
        <v>578</v>
      </c>
    </row>
    <row r="249" spans="1:10" x14ac:dyDescent="0.25">
      <c r="A249" s="3" t="s">
        <v>294</v>
      </c>
      <c r="B249" s="4">
        <v>43177</v>
      </c>
      <c r="C249">
        <v>18</v>
      </c>
      <c r="D249" t="s">
        <v>26</v>
      </c>
      <c r="E249" t="s">
        <v>36</v>
      </c>
      <c r="F249" t="s">
        <v>28</v>
      </c>
      <c r="G249" t="s">
        <v>31</v>
      </c>
      <c r="H249">
        <v>69</v>
      </c>
      <c r="I249">
        <v>5</v>
      </c>
      <c r="J249">
        <v>345</v>
      </c>
    </row>
    <row r="250" spans="1:10" x14ac:dyDescent="0.25">
      <c r="A250" s="3" t="s">
        <v>295</v>
      </c>
      <c r="B250" s="4">
        <v>43177</v>
      </c>
      <c r="C250">
        <v>19</v>
      </c>
      <c r="D250" t="s">
        <v>56</v>
      </c>
      <c r="E250" t="s">
        <v>27</v>
      </c>
      <c r="F250" t="s">
        <v>28</v>
      </c>
      <c r="G250" t="s">
        <v>41</v>
      </c>
      <c r="H250">
        <v>399</v>
      </c>
      <c r="I250">
        <v>3</v>
      </c>
      <c r="J250">
        <v>1197</v>
      </c>
    </row>
    <row r="251" spans="1:10" x14ac:dyDescent="0.25">
      <c r="A251" s="3" t="s">
        <v>296</v>
      </c>
      <c r="B251" s="4">
        <v>43177</v>
      </c>
      <c r="C251">
        <v>8</v>
      </c>
      <c r="D251" t="s">
        <v>45</v>
      </c>
      <c r="E251" t="s">
        <v>22</v>
      </c>
      <c r="F251" t="s">
        <v>23</v>
      </c>
      <c r="G251" t="s">
        <v>24</v>
      </c>
      <c r="H251">
        <v>159</v>
      </c>
      <c r="I251">
        <v>7</v>
      </c>
      <c r="J251">
        <v>1113</v>
      </c>
    </row>
    <row r="252" spans="1:10" x14ac:dyDescent="0.25">
      <c r="A252" s="3" t="s">
        <v>297</v>
      </c>
      <c r="B252" s="4">
        <v>43177</v>
      </c>
      <c r="C252">
        <v>2</v>
      </c>
      <c r="D252" t="s">
        <v>106</v>
      </c>
      <c r="E252" t="s">
        <v>68</v>
      </c>
      <c r="F252" t="s">
        <v>18</v>
      </c>
      <c r="G252" t="s">
        <v>41</v>
      </c>
      <c r="H252">
        <v>399</v>
      </c>
      <c r="I252">
        <v>9</v>
      </c>
      <c r="J252">
        <v>3591</v>
      </c>
    </row>
    <row r="253" spans="1:10" x14ac:dyDescent="0.25">
      <c r="A253" s="3" t="s">
        <v>298</v>
      </c>
      <c r="B253" s="4">
        <v>43177</v>
      </c>
      <c r="C253">
        <v>14</v>
      </c>
      <c r="D253" t="s">
        <v>38</v>
      </c>
      <c r="E253" t="s">
        <v>12</v>
      </c>
      <c r="F253" t="s">
        <v>13</v>
      </c>
      <c r="G253" t="s">
        <v>14</v>
      </c>
      <c r="H253">
        <v>199</v>
      </c>
      <c r="I253">
        <v>2</v>
      </c>
      <c r="J253">
        <v>398</v>
      </c>
    </row>
    <row r="254" spans="1:10" x14ac:dyDescent="0.25">
      <c r="A254" s="3" t="s">
        <v>299</v>
      </c>
      <c r="B254" s="4">
        <v>43177</v>
      </c>
      <c r="C254">
        <v>16</v>
      </c>
      <c r="D254" t="s">
        <v>30</v>
      </c>
      <c r="E254" t="s">
        <v>27</v>
      </c>
      <c r="F254" t="s">
        <v>28</v>
      </c>
      <c r="G254" t="s">
        <v>41</v>
      </c>
      <c r="H254">
        <v>399</v>
      </c>
      <c r="I254">
        <v>5</v>
      </c>
      <c r="J254">
        <v>1995</v>
      </c>
    </row>
    <row r="255" spans="1:10" x14ac:dyDescent="0.25">
      <c r="A255" s="3" t="s">
        <v>300</v>
      </c>
      <c r="B255" s="4">
        <v>43178</v>
      </c>
      <c r="C255">
        <v>6</v>
      </c>
      <c r="D255" t="s">
        <v>48</v>
      </c>
      <c r="E255" t="s">
        <v>22</v>
      </c>
      <c r="F255" t="s">
        <v>23</v>
      </c>
      <c r="G255" t="s">
        <v>24</v>
      </c>
      <c r="H255">
        <v>159</v>
      </c>
      <c r="I255">
        <v>4</v>
      </c>
      <c r="J255">
        <v>636</v>
      </c>
    </row>
    <row r="256" spans="1:10" x14ac:dyDescent="0.25">
      <c r="A256" s="3" t="s">
        <v>301</v>
      </c>
      <c r="B256" s="4">
        <v>43178</v>
      </c>
      <c r="C256">
        <v>5</v>
      </c>
      <c r="D256" t="s">
        <v>60</v>
      </c>
      <c r="E256" t="s">
        <v>68</v>
      </c>
      <c r="F256" t="s">
        <v>18</v>
      </c>
      <c r="G256" t="s">
        <v>14</v>
      </c>
      <c r="H256">
        <v>199</v>
      </c>
      <c r="I256">
        <v>9</v>
      </c>
      <c r="J256">
        <v>1791</v>
      </c>
    </row>
    <row r="257" spans="1:10" x14ac:dyDescent="0.25">
      <c r="A257" s="3" t="s">
        <v>302</v>
      </c>
      <c r="B257" s="4">
        <v>43178</v>
      </c>
      <c r="C257">
        <v>18</v>
      </c>
      <c r="D257" t="s">
        <v>26</v>
      </c>
      <c r="E257" t="s">
        <v>27</v>
      </c>
      <c r="F257" t="s">
        <v>28</v>
      </c>
      <c r="G257" t="s">
        <v>24</v>
      </c>
      <c r="H257">
        <v>159</v>
      </c>
      <c r="I257">
        <v>2</v>
      </c>
      <c r="J257">
        <v>318</v>
      </c>
    </row>
    <row r="258" spans="1:10" x14ac:dyDescent="0.25">
      <c r="A258" s="3" t="s">
        <v>303</v>
      </c>
      <c r="B258" s="4">
        <v>43178</v>
      </c>
      <c r="C258">
        <v>2</v>
      </c>
      <c r="D258" t="s">
        <v>106</v>
      </c>
      <c r="E258" t="s">
        <v>17</v>
      </c>
      <c r="F258" t="s">
        <v>18</v>
      </c>
      <c r="G258" t="s">
        <v>31</v>
      </c>
      <c r="H258">
        <v>69</v>
      </c>
      <c r="I258">
        <v>8</v>
      </c>
      <c r="J258">
        <v>552</v>
      </c>
    </row>
    <row r="259" spans="1:10" x14ac:dyDescent="0.25">
      <c r="A259" s="3" t="s">
        <v>304</v>
      </c>
      <c r="B259" s="4">
        <v>43179</v>
      </c>
      <c r="C259">
        <v>17</v>
      </c>
      <c r="D259" t="s">
        <v>35</v>
      </c>
      <c r="E259" t="s">
        <v>36</v>
      </c>
      <c r="F259" t="s">
        <v>28</v>
      </c>
      <c r="G259" t="s">
        <v>41</v>
      </c>
      <c r="H259">
        <v>399</v>
      </c>
      <c r="I259">
        <v>5</v>
      </c>
      <c r="J259">
        <v>1995</v>
      </c>
    </row>
    <row r="260" spans="1:10" x14ac:dyDescent="0.25">
      <c r="A260" s="3" t="s">
        <v>305</v>
      </c>
      <c r="B260" s="4">
        <v>43179</v>
      </c>
      <c r="C260">
        <v>16</v>
      </c>
      <c r="D260" t="s">
        <v>30</v>
      </c>
      <c r="E260" t="s">
        <v>27</v>
      </c>
      <c r="F260" t="s">
        <v>28</v>
      </c>
      <c r="G260" t="s">
        <v>19</v>
      </c>
      <c r="H260">
        <v>289</v>
      </c>
      <c r="I260">
        <v>1</v>
      </c>
      <c r="J260">
        <v>289</v>
      </c>
    </row>
    <row r="261" spans="1:10" x14ac:dyDescent="0.25">
      <c r="A261" s="3" t="s">
        <v>306</v>
      </c>
      <c r="B261" s="4">
        <v>43179</v>
      </c>
      <c r="C261">
        <v>14</v>
      </c>
      <c r="D261" t="s">
        <v>38</v>
      </c>
      <c r="E261" t="s">
        <v>12</v>
      </c>
      <c r="F261" t="s">
        <v>13</v>
      </c>
      <c r="G261" t="s">
        <v>31</v>
      </c>
      <c r="H261">
        <v>69</v>
      </c>
      <c r="I261">
        <v>9</v>
      </c>
      <c r="J261">
        <v>621</v>
      </c>
    </row>
    <row r="262" spans="1:10" x14ac:dyDescent="0.25">
      <c r="A262" s="3" t="s">
        <v>307</v>
      </c>
      <c r="B262" s="4">
        <v>43180</v>
      </c>
      <c r="C262">
        <v>4</v>
      </c>
      <c r="D262" t="s">
        <v>51</v>
      </c>
      <c r="E262" t="s">
        <v>17</v>
      </c>
      <c r="F262" t="s">
        <v>18</v>
      </c>
      <c r="G262" t="s">
        <v>14</v>
      </c>
      <c r="H262">
        <v>199</v>
      </c>
      <c r="I262">
        <v>8</v>
      </c>
      <c r="J262">
        <v>1592</v>
      </c>
    </row>
    <row r="263" spans="1:10" x14ac:dyDescent="0.25">
      <c r="A263" s="3" t="s">
        <v>308</v>
      </c>
      <c r="B263" s="4">
        <v>43181</v>
      </c>
      <c r="C263">
        <v>8</v>
      </c>
      <c r="D263" t="s">
        <v>45</v>
      </c>
      <c r="E263" t="s">
        <v>46</v>
      </c>
      <c r="F263" t="s">
        <v>23</v>
      </c>
      <c r="G263" t="s">
        <v>24</v>
      </c>
      <c r="H263">
        <v>159</v>
      </c>
      <c r="I263">
        <v>1</v>
      </c>
      <c r="J263">
        <v>159</v>
      </c>
    </row>
    <row r="264" spans="1:10" x14ac:dyDescent="0.25">
      <c r="A264" s="3" t="s">
        <v>309</v>
      </c>
      <c r="B264" s="4">
        <v>43182</v>
      </c>
      <c r="C264">
        <v>7</v>
      </c>
      <c r="D264" t="s">
        <v>88</v>
      </c>
      <c r="E264" t="s">
        <v>46</v>
      </c>
      <c r="F264" t="s">
        <v>23</v>
      </c>
      <c r="G264" t="s">
        <v>24</v>
      </c>
      <c r="H264">
        <v>159</v>
      </c>
      <c r="I264">
        <v>5</v>
      </c>
      <c r="J264">
        <v>795</v>
      </c>
    </row>
    <row r="265" spans="1:10" x14ac:dyDescent="0.25">
      <c r="A265" s="3" t="s">
        <v>310</v>
      </c>
      <c r="B265" s="4">
        <v>43183</v>
      </c>
      <c r="C265">
        <v>17</v>
      </c>
      <c r="D265" t="s">
        <v>35</v>
      </c>
      <c r="E265" t="s">
        <v>36</v>
      </c>
      <c r="F265" t="s">
        <v>28</v>
      </c>
      <c r="G265" t="s">
        <v>14</v>
      </c>
      <c r="H265">
        <v>199</v>
      </c>
      <c r="I265">
        <v>1</v>
      </c>
      <c r="J265">
        <v>199</v>
      </c>
    </row>
    <row r="266" spans="1:10" x14ac:dyDescent="0.25">
      <c r="A266" s="3" t="s">
        <v>311</v>
      </c>
      <c r="B266" s="4">
        <v>43183</v>
      </c>
      <c r="C266">
        <v>17</v>
      </c>
      <c r="D266" t="s">
        <v>35</v>
      </c>
      <c r="E266" t="s">
        <v>27</v>
      </c>
      <c r="F266" t="s">
        <v>28</v>
      </c>
      <c r="G266" t="s">
        <v>19</v>
      </c>
      <c r="H266">
        <v>289</v>
      </c>
      <c r="I266">
        <v>7</v>
      </c>
      <c r="J266">
        <v>2023</v>
      </c>
    </row>
    <row r="267" spans="1:10" x14ac:dyDescent="0.25">
      <c r="A267" s="3" t="s">
        <v>312</v>
      </c>
      <c r="B267" s="4">
        <v>43184</v>
      </c>
      <c r="C267">
        <v>12</v>
      </c>
      <c r="D267" t="s">
        <v>66</v>
      </c>
      <c r="E267" t="s">
        <v>63</v>
      </c>
      <c r="F267" t="s">
        <v>13</v>
      </c>
      <c r="G267" t="s">
        <v>31</v>
      </c>
      <c r="H267">
        <v>69</v>
      </c>
      <c r="I267">
        <v>4</v>
      </c>
      <c r="J267">
        <v>276</v>
      </c>
    </row>
    <row r="268" spans="1:10" x14ac:dyDescent="0.25">
      <c r="A268" s="3" t="s">
        <v>313</v>
      </c>
      <c r="B268" s="4">
        <v>43184</v>
      </c>
      <c r="C268">
        <v>16</v>
      </c>
      <c r="D268" t="s">
        <v>30</v>
      </c>
      <c r="E268" t="s">
        <v>27</v>
      </c>
      <c r="F268" t="s">
        <v>28</v>
      </c>
      <c r="G268" t="s">
        <v>14</v>
      </c>
      <c r="H268">
        <v>199</v>
      </c>
      <c r="I268">
        <v>8</v>
      </c>
      <c r="J268">
        <v>1592</v>
      </c>
    </row>
    <row r="269" spans="1:10" x14ac:dyDescent="0.25">
      <c r="A269" s="3" t="s">
        <v>314</v>
      </c>
      <c r="B269" s="4">
        <v>43184</v>
      </c>
      <c r="C269">
        <v>4</v>
      </c>
      <c r="D269" t="s">
        <v>51</v>
      </c>
      <c r="E269" t="s">
        <v>68</v>
      </c>
      <c r="F269" t="s">
        <v>18</v>
      </c>
      <c r="G269" t="s">
        <v>14</v>
      </c>
      <c r="H269">
        <v>199</v>
      </c>
      <c r="I269">
        <v>1</v>
      </c>
      <c r="J269">
        <v>199</v>
      </c>
    </row>
    <row r="270" spans="1:10" x14ac:dyDescent="0.25">
      <c r="A270" s="3" t="s">
        <v>315</v>
      </c>
      <c r="B270" s="4">
        <v>43184</v>
      </c>
      <c r="C270">
        <v>20</v>
      </c>
      <c r="D270" t="s">
        <v>40</v>
      </c>
      <c r="E270" t="s">
        <v>27</v>
      </c>
      <c r="F270" t="s">
        <v>28</v>
      </c>
      <c r="G270" t="s">
        <v>14</v>
      </c>
      <c r="H270">
        <v>199</v>
      </c>
      <c r="I270">
        <v>6</v>
      </c>
      <c r="J270">
        <v>1194</v>
      </c>
    </row>
    <row r="271" spans="1:10" x14ac:dyDescent="0.25">
      <c r="A271" s="3" t="s">
        <v>316</v>
      </c>
      <c r="B271" s="4">
        <v>43184</v>
      </c>
      <c r="C271">
        <v>14</v>
      </c>
      <c r="D271" t="s">
        <v>38</v>
      </c>
      <c r="E271" t="s">
        <v>63</v>
      </c>
      <c r="F271" t="s">
        <v>13</v>
      </c>
      <c r="G271" t="s">
        <v>41</v>
      </c>
      <c r="H271">
        <v>399</v>
      </c>
      <c r="I271">
        <v>9</v>
      </c>
      <c r="J271">
        <v>3591</v>
      </c>
    </row>
    <row r="272" spans="1:10" x14ac:dyDescent="0.25">
      <c r="A272" s="3" t="s">
        <v>317</v>
      </c>
      <c r="B272" s="4">
        <v>43184</v>
      </c>
      <c r="C272">
        <v>14</v>
      </c>
      <c r="D272" t="s">
        <v>38</v>
      </c>
      <c r="E272" t="s">
        <v>12</v>
      </c>
      <c r="F272" t="s">
        <v>13</v>
      </c>
      <c r="G272" t="s">
        <v>14</v>
      </c>
      <c r="H272">
        <v>199</v>
      </c>
      <c r="I272">
        <v>3</v>
      </c>
      <c r="J272">
        <v>597</v>
      </c>
    </row>
    <row r="273" spans="1:10" x14ac:dyDescent="0.25">
      <c r="A273" s="3" t="s">
        <v>318</v>
      </c>
      <c r="B273" s="4">
        <v>43184</v>
      </c>
      <c r="C273">
        <v>15</v>
      </c>
      <c r="D273" t="s">
        <v>118</v>
      </c>
      <c r="E273" t="s">
        <v>63</v>
      </c>
      <c r="F273" t="s">
        <v>13</v>
      </c>
      <c r="G273" t="s">
        <v>19</v>
      </c>
      <c r="H273">
        <v>289</v>
      </c>
      <c r="I273">
        <v>7</v>
      </c>
      <c r="J273">
        <v>2023</v>
      </c>
    </row>
    <row r="274" spans="1:10" x14ac:dyDescent="0.25">
      <c r="A274" s="3" t="s">
        <v>319</v>
      </c>
      <c r="B274" s="4">
        <v>43184</v>
      </c>
      <c r="C274">
        <v>3</v>
      </c>
      <c r="D274" t="s">
        <v>43</v>
      </c>
      <c r="E274" t="s">
        <v>68</v>
      </c>
      <c r="F274" t="s">
        <v>18</v>
      </c>
      <c r="G274" t="s">
        <v>14</v>
      </c>
      <c r="H274">
        <v>199</v>
      </c>
      <c r="I274">
        <v>9</v>
      </c>
      <c r="J274">
        <v>1791</v>
      </c>
    </row>
    <row r="275" spans="1:10" x14ac:dyDescent="0.25">
      <c r="A275" s="3" t="s">
        <v>320</v>
      </c>
      <c r="B275" s="4">
        <v>43184</v>
      </c>
      <c r="C275">
        <v>7</v>
      </c>
      <c r="D275" t="s">
        <v>88</v>
      </c>
      <c r="E275" t="s">
        <v>22</v>
      </c>
      <c r="F275" t="s">
        <v>23</v>
      </c>
      <c r="G275" t="s">
        <v>14</v>
      </c>
      <c r="H275">
        <v>199</v>
      </c>
      <c r="I275">
        <v>3</v>
      </c>
      <c r="J275">
        <v>597</v>
      </c>
    </row>
    <row r="276" spans="1:10" x14ac:dyDescent="0.25">
      <c r="A276" s="3" t="s">
        <v>321</v>
      </c>
      <c r="B276" s="4">
        <v>43184</v>
      </c>
      <c r="C276">
        <v>7</v>
      </c>
      <c r="D276" t="s">
        <v>88</v>
      </c>
      <c r="E276" t="s">
        <v>46</v>
      </c>
      <c r="F276" t="s">
        <v>23</v>
      </c>
      <c r="G276" t="s">
        <v>19</v>
      </c>
      <c r="H276">
        <v>289</v>
      </c>
      <c r="I276">
        <v>0</v>
      </c>
      <c r="J276">
        <v>0</v>
      </c>
    </row>
    <row r="277" spans="1:10" x14ac:dyDescent="0.25">
      <c r="A277" s="3" t="s">
        <v>322</v>
      </c>
      <c r="B277" s="4">
        <v>43184</v>
      </c>
      <c r="C277">
        <v>2</v>
      </c>
      <c r="D277" t="s">
        <v>106</v>
      </c>
      <c r="E277" t="s">
        <v>17</v>
      </c>
      <c r="F277" t="s">
        <v>18</v>
      </c>
      <c r="G277" t="s">
        <v>24</v>
      </c>
      <c r="H277">
        <v>159</v>
      </c>
      <c r="I277">
        <v>7</v>
      </c>
      <c r="J277">
        <v>1113</v>
      </c>
    </row>
    <row r="278" spans="1:10" x14ac:dyDescent="0.25">
      <c r="A278" s="3" t="s">
        <v>323</v>
      </c>
      <c r="B278" s="4">
        <v>43185</v>
      </c>
      <c r="C278">
        <v>16</v>
      </c>
      <c r="D278" t="s">
        <v>30</v>
      </c>
      <c r="E278" t="s">
        <v>27</v>
      </c>
      <c r="F278" t="s">
        <v>28</v>
      </c>
      <c r="G278" t="s">
        <v>19</v>
      </c>
      <c r="H278">
        <v>289</v>
      </c>
      <c r="I278">
        <v>3</v>
      </c>
      <c r="J278">
        <v>867</v>
      </c>
    </row>
    <row r="279" spans="1:10" x14ac:dyDescent="0.25">
      <c r="A279" s="3" t="s">
        <v>324</v>
      </c>
      <c r="B279" s="4">
        <v>43185</v>
      </c>
      <c r="C279">
        <v>6</v>
      </c>
      <c r="D279" t="s">
        <v>48</v>
      </c>
      <c r="E279" t="s">
        <v>22</v>
      </c>
      <c r="F279" t="s">
        <v>23</v>
      </c>
      <c r="G279" t="s">
        <v>41</v>
      </c>
      <c r="H279">
        <v>399</v>
      </c>
      <c r="I279">
        <v>8</v>
      </c>
      <c r="J279">
        <v>3192</v>
      </c>
    </row>
    <row r="280" spans="1:10" x14ac:dyDescent="0.25">
      <c r="A280" s="3" t="s">
        <v>325</v>
      </c>
      <c r="B280" s="4">
        <v>43185</v>
      </c>
      <c r="C280">
        <v>9</v>
      </c>
      <c r="D280" t="s">
        <v>21</v>
      </c>
      <c r="E280" t="s">
        <v>22</v>
      </c>
      <c r="F280" t="s">
        <v>23</v>
      </c>
      <c r="G280" t="s">
        <v>31</v>
      </c>
      <c r="H280">
        <v>69</v>
      </c>
      <c r="I280">
        <v>9</v>
      </c>
      <c r="J280">
        <v>621</v>
      </c>
    </row>
    <row r="281" spans="1:10" x14ac:dyDescent="0.25">
      <c r="A281" s="3" t="s">
        <v>326</v>
      </c>
      <c r="B281" s="4">
        <v>43185</v>
      </c>
      <c r="C281">
        <v>16</v>
      </c>
      <c r="D281" t="s">
        <v>30</v>
      </c>
      <c r="E281" t="s">
        <v>36</v>
      </c>
      <c r="F281" t="s">
        <v>28</v>
      </c>
      <c r="G281" t="s">
        <v>14</v>
      </c>
      <c r="H281">
        <v>199</v>
      </c>
      <c r="I281">
        <v>1</v>
      </c>
      <c r="J281">
        <v>199</v>
      </c>
    </row>
    <row r="282" spans="1:10" x14ac:dyDescent="0.25">
      <c r="A282" s="3" t="s">
        <v>327</v>
      </c>
      <c r="B282" s="4">
        <v>43185</v>
      </c>
      <c r="C282">
        <v>20</v>
      </c>
      <c r="D282" t="s">
        <v>40</v>
      </c>
      <c r="E282" t="s">
        <v>36</v>
      </c>
      <c r="F282" t="s">
        <v>28</v>
      </c>
      <c r="G282" t="s">
        <v>31</v>
      </c>
      <c r="H282">
        <v>69</v>
      </c>
      <c r="I282">
        <v>3</v>
      </c>
      <c r="J282">
        <v>207</v>
      </c>
    </row>
    <row r="283" spans="1:10" x14ac:dyDescent="0.25">
      <c r="A283" s="3" t="s">
        <v>328</v>
      </c>
      <c r="B283" s="4">
        <v>43186</v>
      </c>
      <c r="C283">
        <v>16</v>
      </c>
      <c r="D283" t="s">
        <v>30</v>
      </c>
      <c r="E283" t="s">
        <v>27</v>
      </c>
      <c r="F283" t="s">
        <v>28</v>
      </c>
      <c r="G283" t="s">
        <v>24</v>
      </c>
      <c r="H283">
        <v>159</v>
      </c>
      <c r="I283">
        <v>6</v>
      </c>
      <c r="J283">
        <v>954</v>
      </c>
    </row>
    <row r="284" spans="1:10" x14ac:dyDescent="0.25">
      <c r="A284" s="3" t="s">
        <v>329</v>
      </c>
      <c r="B284" s="4">
        <v>43186</v>
      </c>
      <c r="C284">
        <v>20</v>
      </c>
      <c r="D284" t="s">
        <v>40</v>
      </c>
      <c r="E284" t="s">
        <v>36</v>
      </c>
      <c r="F284" t="s">
        <v>28</v>
      </c>
      <c r="G284" t="s">
        <v>24</v>
      </c>
      <c r="H284">
        <v>159</v>
      </c>
      <c r="I284">
        <v>0</v>
      </c>
      <c r="J284">
        <v>0</v>
      </c>
    </row>
    <row r="285" spans="1:10" x14ac:dyDescent="0.25">
      <c r="A285" s="3" t="s">
        <v>330</v>
      </c>
      <c r="B285" s="4">
        <v>43186</v>
      </c>
      <c r="C285">
        <v>2</v>
      </c>
      <c r="D285" t="s">
        <v>106</v>
      </c>
      <c r="E285" t="s">
        <v>17</v>
      </c>
      <c r="F285" t="s">
        <v>18</v>
      </c>
      <c r="G285" t="s">
        <v>24</v>
      </c>
      <c r="H285">
        <v>159</v>
      </c>
      <c r="I285">
        <v>4</v>
      </c>
      <c r="J285">
        <v>636</v>
      </c>
    </row>
    <row r="286" spans="1:10" x14ac:dyDescent="0.25">
      <c r="A286" s="3" t="s">
        <v>331</v>
      </c>
      <c r="B286" s="4">
        <v>43186</v>
      </c>
      <c r="C286">
        <v>11</v>
      </c>
      <c r="D286" t="s">
        <v>11</v>
      </c>
      <c r="E286" t="s">
        <v>12</v>
      </c>
      <c r="F286" t="s">
        <v>13</v>
      </c>
      <c r="G286" t="s">
        <v>19</v>
      </c>
      <c r="H286">
        <v>289</v>
      </c>
      <c r="I286">
        <v>3</v>
      </c>
      <c r="J286">
        <v>867</v>
      </c>
    </row>
    <row r="287" spans="1:10" x14ac:dyDescent="0.25">
      <c r="A287" s="3" t="s">
        <v>332</v>
      </c>
      <c r="B287" s="4">
        <v>43186</v>
      </c>
      <c r="C287">
        <v>13</v>
      </c>
      <c r="D287" t="s">
        <v>33</v>
      </c>
      <c r="E287" t="s">
        <v>63</v>
      </c>
      <c r="F287" t="s">
        <v>13</v>
      </c>
      <c r="G287" t="s">
        <v>31</v>
      </c>
      <c r="H287">
        <v>69</v>
      </c>
      <c r="I287">
        <v>6</v>
      </c>
      <c r="J287">
        <v>414</v>
      </c>
    </row>
    <row r="288" spans="1:10" x14ac:dyDescent="0.25">
      <c r="A288" s="3" t="s">
        <v>333</v>
      </c>
      <c r="B288" s="4">
        <v>43186</v>
      </c>
      <c r="C288">
        <v>4</v>
      </c>
      <c r="D288" t="s">
        <v>51</v>
      </c>
      <c r="E288" t="s">
        <v>17</v>
      </c>
      <c r="F288" t="s">
        <v>18</v>
      </c>
      <c r="G288" t="s">
        <v>19</v>
      </c>
      <c r="H288">
        <v>289</v>
      </c>
      <c r="I288">
        <v>7</v>
      </c>
      <c r="J288">
        <v>2023</v>
      </c>
    </row>
    <row r="289" spans="1:10" x14ac:dyDescent="0.25">
      <c r="A289" s="3" t="s">
        <v>334</v>
      </c>
      <c r="B289" s="4">
        <v>43186</v>
      </c>
      <c r="C289">
        <v>3</v>
      </c>
      <c r="D289" t="s">
        <v>43</v>
      </c>
      <c r="E289" t="s">
        <v>68</v>
      </c>
      <c r="F289" t="s">
        <v>18</v>
      </c>
      <c r="G289" t="s">
        <v>24</v>
      </c>
      <c r="H289">
        <v>159</v>
      </c>
      <c r="I289">
        <v>2</v>
      </c>
      <c r="J289">
        <v>318</v>
      </c>
    </row>
    <row r="290" spans="1:10" x14ac:dyDescent="0.25">
      <c r="A290" s="3" t="s">
        <v>335</v>
      </c>
      <c r="B290" s="4">
        <v>43187</v>
      </c>
      <c r="C290">
        <v>20</v>
      </c>
      <c r="D290" t="s">
        <v>40</v>
      </c>
      <c r="E290" t="s">
        <v>36</v>
      </c>
      <c r="F290" t="s">
        <v>28</v>
      </c>
      <c r="G290" t="s">
        <v>19</v>
      </c>
      <c r="H290">
        <v>289</v>
      </c>
      <c r="I290">
        <v>1</v>
      </c>
      <c r="J290">
        <v>289</v>
      </c>
    </row>
    <row r="291" spans="1:10" x14ac:dyDescent="0.25">
      <c r="A291" s="3" t="s">
        <v>336</v>
      </c>
      <c r="B291" s="4">
        <v>43188</v>
      </c>
      <c r="C291">
        <v>3</v>
      </c>
      <c r="D291" t="s">
        <v>43</v>
      </c>
      <c r="E291" t="s">
        <v>17</v>
      </c>
      <c r="F291" t="s">
        <v>18</v>
      </c>
      <c r="G291" t="s">
        <v>24</v>
      </c>
      <c r="H291">
        <v>159</v>
      </c>
      <c r="I291">
        <v>9</v>
      </c>
      <c r="J291">
        <v>1431</v>
      </c>
    </row>
    <row r="292" spans="1:10" x14ac:dyDescent="0.25">
      <c r="A292" s="3" t="s">
        <v>337</v>
      </c>
      <c r="B292" s="4">
        <v>43189</v>
      </c>
      <c r="C292">
        <v>19</v>
      </c>
      <c r="D292" t="s">
        <v>56</v>
      </c>
      <c r="E292" t="s">
        <v>27</v>
      </c>
      <c r="F292" t="s">
        <v>28</v>
      </c>
      <c r="G292" t="s">
        <v>31</v>
      </c>
      <c r="H292">
        <v>69</v>
      </c>
      <c r="I292">
        <v>3</v>
      </c>
      <c r="J292">
        <v>207</v>
      </c>
    </row>
    <row r="293" spans="1:10" x14ac:dyDescent="0.25">
      <c r="A293" s="3" t="s">
        <v>338</v>
      </c>
      <c r="B293" s="4">
        <v>43189</v>
      </c>
      <c r="C293">
        <v>1</v>
      </c>
      <c r="D293" t="s">
        <v>16</v>
      </c>
      <c r="E293" t="s">
        <v>68</v>
      </c>
      <c r="F293" t="s">
        <v>18</v>
      </c>
      <c r="G293" t="s">
        <v>24</v>
      </c>
      <c r="H293">
        <v>159</v>
      </c>
      <c r="I293">
        <v>0</v>
      </c>
      <c r="J293">
        <v>0</v>
      </c>
    </row>
    <row r="294" spans="1:10" x14ac:dyDescent="0.25">
      <c r="A294" s="3" t="s">
        <v>339</v>
      </c>
      <c r="B294" s="4">
        <v>43189</v>
      </c>
      <c r="C294">
        <v>2</v>
      </c>
      <c r="D294" t="s">
        <v>106</v>
      </c>
      <c r="E294" t="s">
        <v>17</v>
      </c>
      <c r="F294" t="s">
        <v>18</v>
      </c>
      <c r="G294" t="s">
        <v>14</v>
      </c>
      <c r="H294">
        <v>199</v>
      </c>
      <c r="I294">
        <v>7</v>
      </c>
      <c r="J294">
        <v>1393</v>
      </c>
    </row>
    <row r="295" spans="1:10" x14ac:dyDescent="0.25">
      <c r="A295" s="3" t="s">
        <v>340</v>
      </c>
      <c r="B295" s="4">
        <v>43189</v>
      </c>
      <c r="C295">
        <v>16</v>
      </c>
      <c r="D295" t="s">
        <v>30</v>
      </c>
      <c r="E295" t="s">
        <v>27</v>
      </c>
      <c r="F295" t="s">
        <v>28</v>
      </c>
      <c r="G295" t="s">
        <v>24</v>
      </c>
      <c r="H295">
        <v>159</v>
      </c>
      <c r="I295">
        <v>2</v>
      </c>
      <c r="J295">
        <v>318</v>
      </c>
    </row>
    <row r="296" spans="1:10" x14ac:dyDescent="0.25">
      <c r="A296" s="3" t="s">
        <v>341</v>
      </c>
      <c r="B296" s="4">
        <v>43190</v>
      </c>
      <c r="C296">
        <v>7</v>
      </c>
      <c r="D296" t="s">
        <v>88</v>
      </c>
      <c r="E296" t="s">
        <v>46</v>
      </c>
      <c r="F296" t="s">
        <v>23</v>
      </c>
      <c r="G296" t="s">
        <v>31</v>
      </c>
      <c r="H296">
        <v>69</v>
      </c>
      <c r="I296">
        <v>3</v>
      </c>
      <c r="J296">
        <v>207</v>
      </c>
    </row>
    <row r="297" spans="1:10" x14ac:dyDescent="0.25">
      <c r="A297" s="3" t="s">
        <v>342</v>
      </c>
      <c r="B297" s="4">
        <v>43190</v>
      </c>
      <c r="C297">
        <v>9</v>
      </c>
      <c r="D297" t="s">
        <v>21</v>
      </c>
      <c r="E297" t="s">
        <v>22</v>
      </c>
      <c r="F297" t="s">
        <v>23</v>
      </c>
      <c r="G297" t="s">
        <v>31</v>
      </c>
      <c r="H297">
        <v>69</v>
      </c>
      <c r="I297">
        <v>4</v>
      </c>
      <c r="J297">
        <v>276</v>
      </c>
    </row>
    <row r="298" spans="1:10" x14ac:dyDescent="0.25">
      <c r="A298" s="3" t="s">
        <v>343</v>
      </c>
      <c r="B298" s="4">
        <v>43190</v>
      </c>
      <c r="C298">
        <v>14</v>
      </c>
      <c r="D298" t="s">
        <v>38</v>
      </c>
      <c r="E298" t="s">
        <v>12</v>
      </c>
      <c r="F298" t="s">
        <v>13</v>
      </c>
      <c r="G298" t="s">
        <v>41</v>
      </c>
      <c r="H298">
        <v>399</v>
      </c>
      <c r="I298">
        <v>5</v>
      </c>
      <c r="J298">
        <v>1995</v>
      </c>
    </row>
    <row r="299" spans="1:10" x14ac:dyDescent="0.25">
      <c r="A299" s="3" t="s">
        <v>344</v>
      </c>
      <c r="B299" s="4">
        <v>43190</v>
      </c>
      <c r="C299">
        <v>13</v>
      </c>
      <c r="D299" t="s">
        <v>33</v>
      </c>
      <c r="E299" t="s">
        <v>63</v>
      </c>
      <c r="F299" t="s">
        <v>13</v>
      </c>
      <c r="G299" t="s">
        <v>31</v>
      </c>
      <c r="H299">
        <v>69</v>
      </c>
      <c r="I299">
        <v>4</v>
      </c>
      <c r="J299">
        <v>276</v>
      </c>
    </row>
    <row r="300" spans="1:10" x14ac:dyDescent="0.25">
      <c r="A300" s="3" t="s">
        <v>345</v>
      </c>
      <c r="B300" s="4">
        <v>43190</v>
      </c>
      <c r="C300">
        <v>12</v>
      </c>
      <c r="D300" t="s">
        <v>66</v>
      </c>
      <c r="E300" t="s">
        <v>12</v>
      </c>
      <c r="F300" t="s">
        <v>13</v>
      </c>
      <c r="G300" t="s">
        <v>14</v>
      </c>
      <c r="H300">
        <v>199</v>
      </c>
      <c r="I300">
        <v>8</v>
      </c>
      <c r="J300">
        <v>1592</v>
      </c>
    </row>
    <row r="301" spans="1:10" x14ac:dyDescent="0.25">
      <c r="A301" s="3" t="s">
        <v>346</v>
      </c>
      <c r="B301" s="4">
        <v>43191</v>
      </c>
      <c r="C301">
        <v>7</v>
      </c>
      <c r="D301" t="s">
        <v>88</v>
      </c>
      <c r="E301" t="s">
        <v>22</v>
      </c>
      <c r="F301" t="s">
        <v>23</v>
      </c>
      <c r="G301" t="s">
        <v>31</v>
      </c>
      <c r="H301">
        <v>69</v>
      </c>
      <c r="I301">
        <v>2</v>
      </c>
      <c r="J301">
        <v>138</v>
      </c>
    </row>
    <row r="302" spans="1:10" x14ac:dyDescent="0.25">
      <c r="A302" s="3" t="s">
        <v>347</v>
      </c>
      <c r="B302" s="4">
        <v>43192</v>
      </c>
      <c r="C302">
        <v>10</v>
      </c>
      <c r="D302" t="s">
        <v>58</v>
      </c>
      <c r="E302" t="s">
        <v>22</v>
      </c>
      <c r="F302" t="s">
        <v>23</v>
      </c>
      <c r="G302" t="s">
        <v>41</v>
      </c>
      <c r="H302">
        <v>399</v>
      </c>
      <c r="I302">
        <v>9</v>
      </c>
      <c r="J302">
        <v>3591</v>
      </c>
    </row>
    <row r="303" spans="1:10" x14ac:dyDescent="0.25">
      <c r="A303" s="3" t="s">
        <v>348</v>
      </c>
      <c r="B303" s="4">
        <v>43193</v>
      </c>
      <c r="C303">
        <v>6</v>
      </c>
      <c r="D303" t="s">
        <v>48</v>
      </c>
      <c r="E303" t="s">
        <v>46</v>
      </c>
      <c r="F303" t="s">
        <v>23</v>
      </c>
      <c r="G303" t="s">
        <v>31</v>
      </c>
      <c r="H303">
        <v>69</v>
      </c>
      <c r="I303">
        <v>6</v>
      </c>
      <c r="J303">
        <v>414</v>
      </c>
    </row>
    <row r="304" spans="1:10" x14ac:dyDescent="0.25">
      <c r="A304" s="3" t="s">
        <v>349</v>
      </c>
      <c r="B304" s="4">
        <v>43194</v>
      </c>
      <c r="C304">
        <v>20</v>
      </c>
      <c r="D304" t="s">
        <v>40</v>
      </c>
      <c r="E304" t="s">
        <v>27</v>
      </c>
      <c r="F304" t="s">
        <v>28</v>
      </c>
      <c r="G304" t="s">
        <v>24</v>
      </c>
      <c r="H304">
        <v>159</v>
      </c>
      <c r="I304">
        <v>0</v>
      </c>
      <c r="J304">
        <v>0</v>
      </c>
    </row>
    <row r="305" spans="1:10" x14ac:dyDescent="0.25">
      <c r="A305" s="3" t="s">
        <v>350</v>
      </c>
      <c r="B305" s="4">
        <v>43194</v>
      </c>
      <c r="C305">
        <v>2</v>
      </c>
      <c r="D305" t="s">
        <v>106</v>
      </c>
      <c r="E305" t="s">
        <v>68</v>
      </c>
      <c r="F305" t="s">
        <v>18</v>
      </c>
      <c r="G305" t="s">
        <v>31</v>
      </c>
      <c r="H305">
        <v>69</v>
      </c>
      <c r="I305">
        <v>1</v>
      </c>
      <c r="J305">
        <v>69</v>
      </c>
    </row>
    <row r="306" spans="1:10" x14ac:dyDescent="0.25">
      <c r="A306" s="3" t="s">
        <v>351</v>
      </c>
      <c r="B306" s="4">
        <v>43195</v>
      </c>
      <c r="C306">
        <v>8</v>
      </c>
      <c r="D306" t="s">
        <v>45</v>
      </c>
      <c r="E306" t="s">
        <v>46</v>
      </c>
      <c r="F306" t="s">
        <v>23</v>
      </c>
      <c r="G306" t="s">
        <v>19</v>
      </c>
      <c r="H306">
        <v>289</v>
      </c>
      <c r="I306">
        <v>9</v>
      </c>
      <c r="J306">
        <v>2601</v>
      </c>
    </row>
    <row r="307" spans="1:10" x14ac:dyDescent="0.25">
      <c r="A307" s="3" t="s">
        <v>352</v>
      </c>
      <c r="B307" s="4">
        <v>43195</v>
      </c>
      <c r="C307">
        <v>1</v>
      </c>
      <c r="D307" t="s">
        <v>16</v>
      </c>
      <c r="E307" t="s">
        <v>17</v>
      </c>
      <c r="F307" t="s">
        <v>18</v>
      </c>
      <c r="G307" t="s">
        <v>24</v>
      </c>
      <c r="H307">
        <v>159</v>
      </c>
      <c r="I307">
        <v>3</v>
      </c>
      <c r="J307">
        <v>477</v>
      </c>
    </row>
    <row r="308" spans="1:10" x14ac:dyDescent="0.25">
      <c r="A308" s="3" t="s">
        <v>353</v>
      </c>
      <c r="B308" s="4">
        <v>43195</v>
      </c>
      <c r="C308">
        <v>4</v>
      </c>
      <c r="D308" t="s">
        <v>51</v>
      </c>
      <c r="E308" t="s">
        <v>17</v>
      </c>
      <c r="F308" t="s">
        <v>18</v>
      </c>
      <c r="G308" t="s">
        <v>14</v>
      </c>
      <c r="H308">
        <v>199</v>
      </c>
      <c r="I308">
        <v>5</v>
      </c>
      <c r="J308">
        <v>995</v>
      </c>
    </row>
    <row r="309" spans="1:10" x14ac:dyDescent="0.25">
      <c r="A309" s="3" t="s">
        <v>354</v>
      </c>
      <c r="B309" s="4">
        <v>43195</v>
      </c>
      <c r="C309">
        <v>12</v>
      </c>
      <c r="D309" t="s">
        <v>66</v>
      </c>
      <c r="E309" t="s">
        <v>12</v>
      </c>
      <c r="F309" t="s">
        <v>13</v>
      </c>
      <c r="G309" t="s">
        <v>14</v>
      </c>
      <c r="H309">
        <v>199</v>
      </c>
      <c r="I309">
        <v>6</v>
      </c>
      <c r="J309">
        <v>1194</v>
      </c>
    </row>
    <row r="310" spans="1:10" x14ac:dyDescent="0.25">
      <c r="A310" s="3" t="s">
        <v>355</v>
      </c>
      <c r="B310" s="4">
        <v>43196</v>
      </c>
      <c r="C310">
        <v>15</v>
      </c>
      <c r="D310" t="s">
        <v>118</v>
      </c>
      <c r="E310" t="s">
        <v>12</v>
      </c>
      <c r="F310" t="s">
        <v>13</v>
      </c>
      <c r="G310" t="s">
        <v>19</v>
      </c>
      <c r="H310">
        <v>289</v>
      </c>
      <c r="I310">
        <v>8</v>
      </c>
      <c r="J310">
        <v>2312</v>
      </c>
    </row>
    <row r="311" spans="1:10" x14ac:dyDescent="0.25">
      <c r="A311" s="3" t="s">
        <v>356</v>
      </c>
      <c r="B311" s="4">
        <v>43196</v>
      </c>
      <c r="C311">
        <v>6</v>
      </c>
      <c r="D311" t="s">
        <v>48</v>
      </c>
      <c r="E311" t="s">
        <v>46</v>
      </c>
      <c r="F311" t="s">
        <v>23</v>
      </c>
      <c r="G311" t="s">
        <v>31</v>
      </c>
      <c r="H311">
        <v>69</v>
      </c>
      <c r="I311">
        <v>0</v>
      </c>
      <c r="J311">
        <v>0</v>
      </c>
    </row>
    <row r="312" spans="1:10" x14ac:dyDescent="0.25">
      <c r="A312" s="3" t="s">
        <v>357</v>
      </c>
      <c r="B312" s="4">
        <v>43197</v>
      </c>
      <c r="C312">
        <v>19</v>
      </c>
      <c r="D312" t="s">
        <v>56</v>
      </c>
      <c r="E312" t="s">
        <v>27</v>
      </c>
      <c r="F312" t="s">
        <v>28</v>
      </c>
      <c r="G312" t="s">
        <v>19</v>
      </c>
      <c r="H312">
        <v>289</v>
      </c>
      <c r="I312">
        <v>5</v>
      </c>
      <c r="J312">
        <v>1445</v>
      </c>
    </row>
    <row r="313" spans="1:10" x14ac:dyDescent="0.25">
      <c r="A313" s="3" t="s">
        <v>358</v>
      </c>
      <c r="B313" s="4">
        <v>43197</v>
      </c>
      <c r="C313">
        <v>18</v>
      </c>
      <c r="D313" t="s">
        <v>26</v>
      </c>
      <c r="E313" t="s">
        <v>27</v>
      </c>
      <c r="F313" t="s">
        <v>28</v>
      </c>
      <c r="G313" t="s">
        <v>14</v>
      </c>
      <c r="H313">
        <v>199</v>
      </c>
      <c r="I313">
        <v>0</v>
      </c>
      <c r="J313">
        <v>0</v>
      </c>
    </row>
    <row r="314" spans="1:10" x14ac:dyDescent="0.25">
      <c r="A314" s="3" t="s">
        <v>359</v>
      </c>
      <c r="B314" s="4">
        <v>43197</v>
      </c>
      <c r="C314">
        <v>7</v>
      </c>
      <c r="D314" t="s">
        <v>88</v>
      </c>
      <c r="E314" t="s">
        <v>22</v>
      </c>
      <c r="F314" t="s">
        <v>23</v>
      </c>
      <c r="G314" t="s">
        <v>14</v>
      </c>
      <c r="H314">
        <v>199</v>
      </c>
      <c r="I314">
        <v>9</v>
      </c>
      <c r="J314">
        <v>1791</v>
      </c>
    </row>
    <row r="315" spans="1:10" x14ac:dyDescent="0.25">
      <c r="A315" s="3" t="s">
        <v>360</v>
      </c>
      <c r="B315" s="4">
        <v>43197</v>
      </c>
      <c r="C315">
        <v>2</v>
      </c>
      <c r="D315" t="s">
        <v>106</v>
      </c>
      <c r="E315" t="s">
        <v>68</v>
      </c>
      <c r="F315" t="s">
        <v>18</v>
      </c>
      <c r="G315" t="s">
        <v>14</v>
      </c>
      <c r="H315">
        <v>199</v>
      </c>
      <c r="I315">
        <v>5</v>
      </c>
      <c r="J315">
        <v>995</v>
      </c>
    </row>
    <row r="316" spans="1:10" x14ac:dyDescent="0.25">
      <c r="A316" s="3" t="s">
        <v>361</v>
      </c>
      <c r="B316" s="4">
        <v>43198</v>
      </c>
      <c r="C316">
        <v>19</v>
      </c>
      <c r="D316" t="s">
        <v>56</v>
      </c>
      <c r="E316" t="s">
        <v>27</v>
      </c>
      <c r="F316" t="s">
        <v>28</v>
      </c>
      <c r="G316" t="s">
        <v>14</v>
      </c>
      <c r="H316">
        <v>199</v>
      </c>
      <c r="I316">
        <v>9</v>
      </c>
      <c r="J316">
        <v>1791</v>
      </c>
    </row>
    <row r="317" spans="1:10" x14ac:dyDescent="0.25">
      <c r="A317" s="3" t="s">
        <v>362</v>
      </c>
      <c r="B317" s="4">
        <v>43198</v>
      </c>
      <c r="C317">
        <v>19</v>
      </c>
      <c r="D317" t="s">
        <v>56</v>
      </c>
      <c r="E317" t="s">
        <v>27</v>
      </c>
      <c r="F317" t="s">
        <v>28</v>
      </c>
      <c r="G317" t="s">
        <v>14</v>
      </c>
      <c r="H317">
        <v>199</v>
      </c>
      <c r="I317">
        <v>8</v>
      </c>
      <c r="J317">
        <v>1592</v>
      </c>
    </row>
    <row r="318" spans="1:10" x14ac:dyDescent="0.25">
      <c r="A318" s="3" t="s">
        <v>363</v>
      </c>
      <c r="B318" s="4">
        <v>43199</v>
      </c>
      <c r="C318">
        <v>2</v>
      </c>
      <c r="D318" t="s">
        <v>106</v>
      </c>
      <c r="E318" t="s">
        <v>17</v>
      </c>
      <c r="F318" t="s">
        <v>18</v>
      </c>
      <c r="G318" t="s">
        <v>14</v>
      </c>
      <c r="H318">
        <v>199</v>
      </c>
      <c r="I318">
        <v>3</v>
      </c>
      <c r="J318">
        <v>597</v>
      </c>
    </row>
    <row r="319" spans="1:10" x14ac:dyDescent="0.25">
      <c r="A319" s="3" t="s">
        <v>364</v>
      </c>
      <c r="B319" s="4">
        <v>43199</v>
      </c>
      <c r="C319">
        <v>5</v>
      </c>
      <c r="D319" t="s">
        <v>60</v>
      </c>
      <c r="E319" t="s">
        <v>68</v>
      </c>
      <c r="F319" t="s">
        <v>18</v>
      </c>
      <c r="G319" t="s">
        <v>14</v>
      </c>
      <c r="H319">
        <v>199</v>
      </c>
      <c r="I319">
        <v>4</v>
      </c>
      <c r="J319">
        <v>796</v>
      </c>
    </row>
    <row r="320" spans="1:10" x14ac:dyDescent="0.25">
      <c r="A320" s="3" t="s">
        <v>365</v>
      </c>
      <c r="B320" s="4">
        <v>43200</v>
      </c>
      <c r="C320">
        <v>14</v>
      </c>
      <c r="D320" t="s">
        <v>38</v>
      </c>
      <c r="E320" t="s">
        <v>12</v>
      </c>
      <c r="F320" t="s">
        <v>13</v>
      </c>
      <c r="G320" t="s">
        <v>31</v>
      </c>
      <c r="H320">
        <v>69</v>
      </c>
      <c r="I320">
        <v>3</v>
      </c>
      <c r="J320">
        <v>207</v>
      </c>
    </row>
    <row r="321" spans="1:10" x14ac:dyDescent="0.25">
      <c r="A321" s="3" t="s">
        <v>366</v>
      </c>
      <c r="B321" s="4">
        <v>43201</v>
      </c>
      <c r="C321">
        <v>12</v>
      </c>
      <c r="D321" t="s">
        <v>66</v>
      </c>
      <c r="E321" t="s">
        <v>63</v>
      </c>
      <c r="F321" t="s">
        <v>13</v>
      </c>
      <c r="G321" t="s">
        <v>31</v>
      </c>
      <c r="H321">
        <v>69</v>
      </c>
      <c r="I321">
        <v>0</v>
      </c>
      <c r="J321">
        <v>0</v>
      </c>
    </row>
    <row r="322" spans="1:10" x14ac:dyDescent="0.25">
      <c r="A322" s="3" t="s">
        <v>367</v>
      </c>
      <c r="B322" s="4">
        <v>43202</v>
      </c>
      <c r="C322">
        <v>9</v>
      </c>
      <c r="D322" t="s">
        <v>21</v>
      </c>
      <c r="E322" t="s">
        <v>22</v>
      </c>
      <c r="F322" t="s">
        <v>23</v>
      </c>
      <c r="G322" t="s">
        <v>41</v>
      </c>
      <c r="H322">
        <v>399</v>
      </c>
      <c r="I322">
        <v>1</v>
      </c>
      <c r="J322">
        <v>399</v>
      </c>
    </row>
    <row r="323" spans="1:10" x14ac:dyDescent="0.25">
      <c r="A323" s="3" t="s">
        <v>368</v>
      </c>
      <c r="B323" s="4">
        <v>43203</v>
      </c>
      <c r="C323">
        <v>2</v>
      </c>
      <c r="D323" t="s">
        <v>106</v>
      </c>
      <c r="E323" t="s">
        <v>17</v>
      </c>
      <c r="F323" t="s">
        <v>18</v>
      </c>
      <c r="G323" t="s">
        <v>19</v>
      </c>
      <c r="H323">
        <v>289</v>
      </c>
      <c r="I323">
        <v>8</v>
      </c>
      <c r="J323">
        <v>2312</v>
      </c>
    </row>
    <row r="324" spans="1:10" x14ac:dyDescent="0.25">
      <c r="A324" s="3" t="s">
        <v>369</v>
      </c>
      <c r="B324" s="4">
        <v>43203</v>
      </c>
      <c r="C324">
        <v>19</v>
      </c>
      <c r="D324" t="s">
        <v>56</v>
      </c>
      <c r="E324" t="s">
        <v>27</v>
      </c>
      <c r="F324" t="s">
        <v>28</v>
      </c>
      <c r="G324" t="s">
        <v>19</v>
      </c>
      <c r="H324">
        <v>289</v>
      </c>
      <c r="I324">
        <v>3</v>
      </c>
      <c r="J324">
        <v>867</v>
      </c>
    </row>
    <row r="325" spans="1:10" x14ac:dyDescent="0.25">
      <c r="A325" s="3" t="s">
        <v>370</v>
      </c>
      <c r="B325" s="4">
        <v>43204</v>
      </c>
      <c r="C325">
        <v>17</v>
      </c>
      <c r="D325" t="s">
        <v>35</v>
      </c>
      <c r="E325" t="s">
        <v>36</v>
      </c>
      <c r="F325" t="s">
        <v>28</v>
      </c>
      <c r="G325" t="s">
        <v>24</v>
      </c>
      <c r="H325">
        <v>159</v>
      </c>
      <c r="I325">
        <v>4</v>
      </c>
      <c r="J325">
        <v>636</v>
      </c>
    </row>
    <row r="326" spans="1:10" x14ac:dyDescent="0.25">
      <c r="A326" s="3" t="s">
        <v>371</v>
      </c>
      <c r="B326" s="4">
        <v>43204</v>
      </c>
      <c r="C326">
        <v>14</v>
      </c>
      <c r="D326" t="s">
        <v>38</v>
      </c>
      <c r="E326" t="s">
        <v>63</v>
      </c>
      <c r="F326" t="s">
        <v>13</v>
      </c>
      <c r="G326" t="s">
        <v>41</v>
      </c>
      <c r="H326">
        <v>399</v>
      </c>
      <c r="I326">
        <v>3</v>
      </c>
      <c r="J326">
        <v>1197</v>
      </c>
    </row>
    <row r="327" spans="1:10" x14ac:dyDescent="0.25">
      <c r="A327" s="3" t="s">
        <v>372</v>
      </c>
      <c r="B327" s="4">
        <v>43204</v>
      </c>
      <c r="C327">
        <v>7</v>
      </c>
      <c r="D327" t="s">
        <v>88</v>
      </c>
      <c r="E327" t="s">
        <v>22</v>
      </c>
      <c r="F327" t="s">
        <v>23</v>
      </c>
      <c r="G327" t="s">
        <v>31</v>
      </c>
      <c r="H327">
        <v>69</v>
      </c>
      <c r="I327">
        <v>2</v>
      </c>
      <c r="J327">
        <v>138</v>
      </c>
    </row>
    <row r="328" spans="1:10" x14ac:dyDescent="0.25">
      <c r="A328" s="3" t="s">
        <v>373</v>
      </c>
      <c r="B328" s="4">
        <v>43204</v>
      </c>
      <c r="C328">
        <v>9</v>
      </c>
      <c r="D328" t="s">
        <v>21</v>
      </c>
      <c r="E328" t="s">
        <v>46</v>
      </c>
      <c r="F328" t="s">
        <v>23</v>
      </c>
      <c r="G328" t="s">
        <v>14</v>
      </c>
      <c r="H328">
        <v>199</v>
      </c>
      <c r="I328">
        <v>9</v>
      </c>
      <c r="J328">
        <v>1791</v>
      </c>
    </row>
    <row r="329" spans="1:10" x14ac:dyDescent="0.25">
      <c r="A329" s="3" t="s">
        <v>374</v>
      </c>
      <c r="B329" s="4">
        <v>43204</v>
      </c>
      <c r="C329">
        <v>8</v>
      </c>
      <c r="D329" t="s">
        <v>45</v>
      </c>
      <c r="E329" t="s">
        <v>22</v>
      </c>
      <c r="F329" t="s">
        <v>23</v>
      </c>
      <c r="G329" t="s">
        <v>14</v>
      </c>
      <c r="H329">
        <v>199</v>
      </c>
      <c r="I329">
        <v>2</v>
      </c>
      <c r="J329">
        <v>398</v>
      </c>
    </row>
    <row r="330" spans="1:10" x14ac:dyDescent="0.25">
      <c r="A330" s="3" t="s">
        <v>375</v>
      </c>
      <c r="B330" s="4">
        <v>43204</v>
      </c>
      <c r="C330">
        <v>14</v>
      </c>
      <c r="D330" t="s">
        <v>38</v>
      </c>
      <c r="E330" t="s">
        <v>12</v>
      </c>
      <c r="F330" t="s">
        <v>13</v>
      </c>
      <c r="G330" t="s">
        <v>19</v>
      </c>
      <c r="H330">
        <v>289</v>
      </c>
      <c r="I330">
        <v>4</v>
      </c>
      <c r="J330">
        <v>1156</v>
      </c>
    </row>
    <row r="331" spans="1:10" x14ac:dyDescent="0.25">
      <c r="A331" s="3" t="s">
        <v>376</v>
      </c>
      <c r="B331" s="4">
        <v>43204</v>
      </c>
      <c r="C331">
        <v>7</v>
      </c>
      <c r="D331" t="s">
        <v>88</v>
      </c>
      <c r="E331" t="s">
        <v>46</v>
      </c>
      <c r="F331" t="s">
        <v>23</v>
      </c>
      <c r="G331" t="s">
        <v>41</v>
      </c>
      <c r="H331">
        <v>399</v>
      </c>
      <c r="I331">
        <v>8</v>
      </c>
      <c r="J331">
        <v>3192</v>
      </c>
    </row>
    <row r="332" spans="1:10" x14ac:dyDescent="0.25">
      <c r="A332" s="3" t="s">
        <v>377</v>
      </c>
      <c r="B332" s="4">
        <v>43204</v>
      </c>
      <c r="C332">
        <v>10</v>
      </c>
      <c r="D332" t="s">
        <v>58</v>
      </c>
      <c r="E332" t="s">
        <v>46</v>
      </c>
      <c r="F332" t="s">
        <v>23</v>
      </c>
      <c r="G332" t="s">
        <v>41</v>
      </c>
      <c r="H332">
        <v>399</v>
      </c>
      <c r="I332">
        <v>9</v>
      </c>
      <c r="J332">
        <v>3591</v>
      </c>
    </row>
    <row r="333" spans="1:10" x14ac:dyDescent="0.25">
      <c r="A333" s="3" t="s">
        <v>378</v>
      </c>
      <c r="B333" s="4">
        <v>43204</v>
      </c>
      <c r="C333">
        <v>6</v>
      </c>
      <c r="D333" t="s">
        <v>48</v>
      </c>
      <c r="E333" t="s">
        <v>46</v>
      </c>
      <c r="F333" t="s">
        <v>23</v>
      </c>
      <c r="G333" t="s">
        <v>14</v>
      </c>
      <c r="H333">
        <v>199</v>
      </c>
      <c r="I333">
        <v>8</v>
      </c>
      <c r="J333">
        <v>1592</v>
      </c>
    </row>
    <row r="334" spans="1:10" x14ac:dyDescent="0.25">
      <c r="A334" s="3" t="s">
        <v>379</v>
      </c>
      <c r="B334" s="4">
        <v>43204</v>
      </c>
      <c r="C334">
        <v>18</v>
      </c>
      <c r="D334" t="s">
        <v>26</v>
      </c>
      <c r="E334" t="s">
        <v>27</v>
      </c>
      <c r="F334" t="s">
        <v>28</v>
      </c>
      <c r="G334" t="s">
        <v>41</v>
      </c>
      <c r="H334">
        <v>399</v>
      </c>
      <c r="I334">
        <v>4</v>
      </c>
      <c r="J334">
        <v>1596</v>
      </c>
    </row>
    <row r="335" spans="1:10" x14ac:dyDescent="0.25">
      <c r="A335" s="3" t="s">
        <v>380</v>
      </c>
      <c r="B335" s="4">
        <v>43205</v>
      </c>
      <c r="C335">
        <v>4</v>
      </c>
      <c r="D335" t="s">
        <v>51</v>
      </c>
      <c r="E335" t="s">
        <v>68</v>
      </c>
      <c r="F335" t="s">
        <v>18</v>
      </c>
      <c r="G335" t="s">
        <v>19</v>
      </c>
      <c r="H335">
        <v>289</v>
      </c>
      <c r="I335">
        <v>6</v>
      </c>
      <c r="J335">
        <v>1734</v>
      </c>
    </row>
    <row r="336" spans="1:10" x14ac:dyDescent="0.25">
      <c r="A336" s="3" t="s">
        <v>381</v>
      </c>
      <c r="B336" s="4">
        <v>43205</v>
      </c>
      <c r="C336">
        <v>2</v>
      </c>
      <c r="D336" t="s">
        <v>106</v>
      </c>
      <c r="E336" t="s">
        <v>68</v>
      </c>
      <c r="F336" t="s">
        <v>18</v>
      </c>
      <c r="G336" t="s">
        <v>31</v>
      </c>
      <c r="H336">
        <v>69</v>
      </c>
      <c r="I336">
        <v>9</v>
      </c>
      <c r="J336">
        <v>621</v>
      </c>
    </row>
    <row r="337" spans="1:10" x14ac:dyDescent="0.25">
      <c r="A337" s="3" t="s">
        <v>382</v>
      </c>
      <c r="B337" s="4">
        <v>43206</v>
      </c>
      <c r="C337">
        <v>4</v>
      </c>
      <c r="D337" t="s">
        <v>51</v>
      </c>
      <c r="E337" t="s">
        <v>17</v>
      </c>
      <c r="F337" t="s">
        <v>18</v>
      </c>
      <c r="G337" t="s">
        <v>24</v>
      </c>
      <c r="H337">
        <v>159</v>
      </c>
      <c r="I337">
        <v>9</v>
      </c>
      <c r="J337">
        <v>1431</v>
      </c>
    </row>
    <row r="338" spans="1:10" x14ac:dyDescent="0.25">
      <c r="A338" s="3" t="s">
        <v>383</v>
      </c>
      <c r="B338" s="4">
        <v>43207</v>
      </c>
      <c r="C338">
        <v>11</v>
      </c>
      <c r="D338" t="s">
        <v>11</v>
      </c>
      <c r="E338" t="s">
        <v>63</v>
      </c>
      <c r="F338" t="s">
        <v>13</v>
      </c>
      <c r="G338" t="s">
        <v>31</v>
      </c>
      <c r="H338">
        <v>69</v>
      </c>
      <c r="I338">
        <v>8</v>
      </c>
      <c r="J338">
        <v>552</v>
      </c>
    </row>
    <row r="339" spans="1:10" x14ac:dyDescent="0.25">
      <c r="A339" s="3" t="s">
        <v>384</v>
      </c>
      <c r="B339" s="4">
        <v>43207</v>
      </c>
      <c r="C339">
        <v>13</v>
      </c>
      <c r="D339" t="s">
        <v>33</v>
      </c>
      <c r="E339" t="s">
        <v>12</v>
      </c>
      <c r="F339" t="s">
        <v>13</v>
      </c>
      <c r="G339" t="s">
        <v>41</v>
      </c>
      <c r="H339">
        <v>399</v>
      </c>
      <c r="I339">
        <v>8</v>
      </c>
      <c r="J339">
        <v>3192</v>
      </c>
    </row>
    <row r="340" spans="1:10" x14ac:dyDescent="0.25">
      <c r="A340" s="3" t="s">
        <v>385</v>
      </c>
      <c r="B340" s="4">
        <v>43208</v>
      </c>
      <c r="C340">
        <v>8</v>
      </c>
      <c r="D340" t="s">
        <v>45</v>
      </c>
      <c r="E340" t="s">
        <v>22</v>
      </c>
      <c r="F340" t="s">
        <v>23</v>
      </c>
      <c r="G340" t="s">
        <v>31</v>
      </c>
      <c r="H340">
        <v>69</v>
      </c>
      <c r="I340">
        <v>6</v>
      </c>
      <c r="J340">
        <v>414</v>
      </c>
    </row>
    <row r="341" spans="1:10" x14ac:dyDescent="0.25">
      <c r="A341" s="3" t="s">
        <v>386</v>
      </c>
      <c r="B341" s="4">
        <v>43209</v>
      </c>
      <c r="C341">
        <v>8</v>
      </c>
      <c r="D341" t="s">
        <v>45</v>
      </c>
      <c r="E341" t="s">
        <v>46</v>
      </c>
      <c r="F341" t="s">
        <v>23</v>
      </c>
      <c r="G341" t="s">
        <v>24</v>
      </c>
      <c r="H341">
        <v>159</v>
      </c>
      <c r="I341">
        <v>6</v>
      </c>
      <c r="J341">
        <v>954</v>
      </c>
    </row>
    <row r="342" spans="1:10" x14ac:dyDescent="0.25">
      <c r="A342" s="3" t="s">
        <v>387</v>
      </c>
      <c r="B342" s="4">
        <v>43209</v>
      </c>
      <c r="C342">
        <v>1</v>
      </c>
      <c r="D342" t="s">
        <v>16</v>
      </c>
      <c r="E342" t="s">
        <v>17</v>
      </c>
      <c r="F342" t="s">
        <v>18</v>
      </c>
      <c r="G342" t="s">
        <v>19</v>
      </c>
      <c r="H342">
        <v>289</v>
      </c>
      <c r="I342">
        <v>3</v>
      </c>
      <c r="J342">
        <v>867</v>
      </c>
    </row>
    <row r="343" spans="1:10" x14ac:dyDescent="0.25">
      <c r="A343" s="3" t="s">
        <v>388</v>
      </c>
      <c r="B343" s="4">
        <v>43209</v>
      </c>
      <c r="C343">
        <v>19</v>
      </c>
      <c r="D343" t="s">
        <v>56</v>
      </c>
      <c r="E343" t="s">
        <v>36</v>
      </c>
      <c r="F343" t="s">
        <v>28</v>
      </c>
      <c r="G343" t="s">
        <v>31</v>
      </c>
      <c r="H343">
        <v>69</v>
      </c>
      <c r="I343">
        <v>1</v>
      </c>
      <c r="J343">
        <v>69</v>
      </c>
    </row>
    <row r="344" spans="1:10" x14ac:dyDescent="0.25">
      <c r="A344" s="3" t="s">
        <v>389</v>
      </c>
      <c r="B344" s="4">
        <v>43209</v>
      </c>
      <c r="C344">
        <v>5</v>
      </c>
      <c r="D344" t="s">
        <v>60</v>
      </c>
      <c r="E344" t="s">
        <v>17</v>
      </c>
      <c r="F344" t="s">
        <v>18</v>
      </c>
      <c r="G344" t="s">
        <v>24</v>
      </c>
      <c r="H344">
        <v>159</v>
      </c>
      <c r="I344">
        <v>0</v>
      </c>
      <c r="J344">
        <v>0</v>
      </c>
    </row>
    <row r="345" spans="1:10" x14ac:dyDescent="0.25">
      <c r="A345" s="3" t="s">
        <v>390</v>
      </c>
      <c r="B345" s="4">
        <v>43209</v>
      </c>
      <c r="C345">
        <v>9</v>
      </c>
      <c r="D345" t="s">
        <v>21</v>
      </c>
      <c r="E345" t="s">
        <v>22</v>
      </c>
      <c r="F345" t="s">
        <v>23</v>
      </c>
      <c r="G345" t="s">
        <v>14</v>
      </c>
      <c r="H345">
        <v>199</v>
      </c>
      <c r="I345">
        <v>6</v>
      </c>
      <c r="J345">
        <v>1194</v>
      </c>
    </row>
    <row r="346" spans="1:10" x14ac:dyDescent="0.25">
      <c r="A346" s="3" t="s">
        <v>391</v>
      </c>
      <c r="B346" s="4">
        <v>43209</v>
      </c>
      <c r="C346">
        <v>13</v>
      </c>
      <c r="D346" t="s">
        <v>33</v>
      </c>
      <c r="E346" t="s">
        <v>12</v>
      </c>
      <c r="F346" t="s">
        <v>13</v>
      </c>
      <c r="G346" t="s">
        <v>14</v>
      </c>
      <c r="H346">
        <v>199</v>
      </c>
      <c r="I346">
        <v>2</v>
      </c>
      <c r="J346">
        <v>398</v>
      </c>
    </row>
    <row r="347" spans="1:10" x14ac:dyDescent="0.25">
      <c r="A347" s="3" t="s">
        <v>392</v>
      </c>
      <c r="B347" s="4">
        <v>43209</v>
      </c>
      <c r="C347">
        <v>17</v>
      </c>
      <c r="D347" t="s">
        <v>35</v>
      </c>
      <c r="E347" t="s">
        <v>27</v>
      </c>
      <c r="F347" t="s">
        <v>28</v>
      </c>
      <c r="G347" t="s">
        <v>31</v>
      </c>
      <c r="H347">
        <v>69</v>
      </c>
      <c r="I347">
        <v>2</v>
      </c>
      <c r="J347">
        <v>138</v>
      </c>
    </row>
    <row r="348" spans="1:10" x14ac:dyDescent="0.25">
      <c r="A348" s="3" t="s">
        <v>393</v>
      </c>
      <c r="B348" s="4">
        <v>43209</v>
      </c>
      <c r="C348">
        <v>18</v>
      </c>
      <c r="D348" t="s">
        <v>26</v>
      </c>
      <c r="E348" t="s">
        <v>27</v>
      </c>
      <c r="F348" t="s">
        <v>28</v>
      </c>
      <c r="G348" t="s">
        <v>14</v>
      </c>
      <c r="H348">
        <v>199</v>
      </c>
      <c r="I348">
        <v>0</v>
      </c>
      <c r="J348">
        <v>0</v>
      </c>
    </row>
    <row r="349" spans="1:10" x14ac:dyDescent="0.25">
      <c r="A349" s="3" t="s">
        <v>394</v>
      </c>
      <c r="B349" s="4">
        <v>43209</v>
      </c>
      <c r="C349">
        <v>19</v>
      </c>
      <c r="D349" t="s">
        <v>56</v>
      </c>
      <c r="E349" t="s">
        <v>27</v>
      </c>
      <c r="F349" t="s">
        <v>28</v>
      </c>
      <c r="G349" t="s">
        <v>19</v>
      </c>
      <c r="H349">
        <v>289</v>
      </c>
      <c r="I349">
        <v>1</v>
      </c>
      <c r="J349">
        <v>289</v>
      </c>
    </row>
    <row r="350" spans="1:10" x14ac:dyDescent="0.25">
      <c r="A350" s="3" t="s">
        <v>395</v>
      </c>
      <c r="B350" s="4">
        <v>43209</v>
      </c>
      <c r="C350">
        <v>13</v>
      </c>
      <c r="D350" t="s">
        <v>33</v>
      </c>
      <c r="E350" t="s">
        <v>63</v>
      </c>
      <c r="F350" t="s">
        <v>13</v>
      </c>
      <c r="G350" t="s">
        <v>24</v>
      </c>
      <c r="H350">
        <v>159</v>
      </c>
      <c r="I350">
        <v>5</v>
      </c>
      <c r="J350">
        <v>795</v>
      </c>
    </row>
    <row r="351" spans="1:10" x14ac:dyDescent="0.25">
      <c r="A351" s="3" t="s">
        <v>396</v>
      </c>
      <c r="B351" s="4">
        <v>43209</v>
      </c>
      <c r="C351">
        <v>3</v>
      </c>
      <c r="D351" t="s">
        <v>43</v>
      </c>
      <c r="E351" t="s">
        <v>17</v>
      </c>
      <c r="F351" t="s">
        <v>18</v>
      </c>
      <c r="G351" t="s">
        <v>41</v>
      </c>
      <c r="H351">
        <v>399</v>
      </c>
      <c r="I351">
        <v>1</v>
      </c>
      <c r="J351">
        <v>399</v>
      </c>
    </row>
    <row r="352" spans="1:10" x14ac:dyDescent="0.25">
      <c r="A352" s="3" t="s">
        <v>397</v>
      </c>
      <c r="B352" s="4">
        <v>43209</v>
      </c>
      <c r="C352">
        <v>4</v>
      </c>
      <c r="D352" t="s">
        <v>51</v>
      </c>
      <c r="E352" t="s">
        <v>68</v>
      </c>
      <c r="F352" t="s">
        <v>18</v>
      </c>
      <c r="G352" t="s">
        <v>31</v>
      </c>
      <c r="H352">
        <v>69</v>
      </c>
      <c r="I352">
        <v>6</v>
      </c>
      <c r="J352">
        <v>414</v>
      </c>
    </row>
    <row r="353" spans="1:10" x14ac:dyDescent="0.25">
      <c r="A353" s="3" t="s">
        <v>398</v>
      </c>
      <c r="B353" s="4">
        <v>43209</v>
      </c>
      <c r="C353">
        <v>10</v>
      </c>
      <c r="D353" t="s">
        <v>58</v>
      </c>
      <c r="E353" t="s">
        <v>46</v>
      </c>
      <c r="F353" t="s">
        <v>23</v>
      </c>
      <c r="G353" t="s">
        <v>24</v>
      </c>
      <c r="H353">
        <v>159</v>
      </c>
      <c r="I353">
        <v>9</v>
      </c>
      <c r="J353">
        <v>1431</v>
      </c>
    </row>
    <row r="354" spans="1:10" x14ac:dyDescent="0.25">
      <c r="A354" s="3" t="s">
        <v>399</v>
      </c>
      <c r="B354" s="4">
        <v>43210</v>
      </c>
      <c r="C354">
        <v>4</v>
      </c>
      <c r="D354" t="s">
        <v>51</v>
      </c>
      <c r="E354" t="s">
        <v>17</v>
      </c>
      <c r="F354" t="s">
        <v>18</v>
      </c>
      <c r="G354" t="s">
        <v>41</v>
      </c>
      <c r="H354">
        <v>399</v>
      </c>
      <c r="I354">
        <v>1</v>
      </c>
      <c r="J354">
        <v>399</v>
      </c>
    </row>
    <row r="355" spans="1:10" x14ac:dyDescent="0.25">
      <c r="A355" s="3" t="s">
        <v>400</v>
      </c>
      <c r="B355" s="4">
        <v>43210</v>
      </c>
      <c r="C355">
        <v>5</v>
      </c>
      <c r="D355" t="s">
        <v>60</v>
      </c>
      <c r="E355" t="s">
        <v>17</v>
      </c>
      <c r="F355" t="s">
        <v>18</v>
      </c>
      <c r="G355" t="s">
        <v>31</v>
      </c>
      <c r="H355">
        <v>69</v>
      </c>
      <c r="I355">
        <v>1</v>
      </c>
      <c r="J355">
        <v>69</v>
      </c>
    </row>
    <row r="356" spans="1:10" x14ac:dyDescent="0.25">
      <c r="A356" s="3" t="s">
        <v>401</v>
      </c>
      <c r="B356" s="4">
        <v>43210</v>
      </c>
      <c r="C356">
        <v>17</v>
      </c>
      <c r="D356" t="s">
        <v>35</v>
      </c>
      <c r="E356" t="s">
        <v>27</v>
      </c>
      <c r="F356" t="s">
        <v>28</v>
      </c>
      <c r="G356" t="s">
        <v>41</v>
      </c>
      <c r="H356">
        <v>399</v>
      </c>
      <c r="I356">
        <v>6</v>
      </c>
      <c r="J356">
        <v>2394</v>
      </c>
    </row>
    <row r="357" spans="1:10" x14ac:dyDescent="0.25">
      <c r="A357" s="3" t="s">
        <v>402</v>
      </c>
      <c r="B357" s="4">
        <v>43211</v>
      </c>
      <c r="C357">
        <v>18</v>
      </c>
      <c r="D357" t="s">
        <v>26</v>
      </c>
      <c r="E357" t="s">
        <v>36</v>
      </c>
      <c r="F357" t="s">
        <v>28</v>
      </c>
      <c r="G357" t="s">
        <v>14</v>
      </c>
      <c r="H357">
        <v>199</v>
      </c>
      <c r="I357">
        <v>8</v>
      </c>
      <c r="J357">
        <v>1592</v>
      </c>
    </row>
    <row r="358" spans="1:10" x14ac:dyDescent="0.25">
      <c r="A358" s="3" t="s">
        <v>403</v>
      </c>
      <c r="B358" s="4">
        <v>43211</v>
      </c>
      <c r="C358">
        <v>3</v>
      </c>
      <c r="D358" t="s">
        <v>43</v>
      </c>
      <c r="E358" t="s">
        <v>68</v>
      </c>
      <c r="F358" t="s">
        <v>18</v>
      </c>
      <c r="G358" t="s">
        <v>41</v>
      </c>
      <c r="H358">
        <v>399</v>
      </c>
      <c r="I358">
        <v>2</v>
      </c>
      <c r="J358">
        <v>798</v>
      </c>
    </row>
    <row r="359" spans="1:10" x14ac:dyDescent="0.25">
      <c r="A359" s="3" t="s">
        <v>404</v>
      </c>
      <c r="B359" s="4">
        <v>43212</v>
      </c>
      <c r="C359">
        <v>2</v>
      </c>
      <c r="D359" t="s">
        <v>106</v>
      </c>
      <c r="E359" t="s">
        <v>17</v>
      </c>
      <c r="F359" t="s">
        <v>18</v>
      </c>
      <c r="G359" t="s">
        <v>31</v>
      </c>
      <c r="H359">
        <v>69</v>
      </c>
      <c r="I359">
        <v>2</v>
      </c>
      <c r="J359">
        <v>138</v>
      </c>
    </row>
    <row r="360" spans="1:10" x14ac:dyDescent="0.25">
      <c r="A360" s="3" t="s">
        <v>405</v>
      </c>
      <c r="B360" s="4">
        <v>43212</v>
      </c>
      <c r="C360">
        <v>1</v>
      </c>
      <c r="D360" t="s">
        <v>16</v>
      </c>
      <c r="E360" t="s">
        <v>68</v>
      </c>
      <c r="F360" t="s">
        <v>18</v>
      </c>
      <c r="G360" t="s">
        <v>41</v>
      </c>
      <c r="H360">
        <v>399</v>
      </c>
      <c r="I360">
        <v>5</v>
      </c>
      <c r="J360">
        <v>1995</v>
      </c>
    </row>
    <row r="361" spans="1:10" x14ac:dyDescent="0.25">
      <c r="A361" s="3" t="s">
        <v>406</v>
      </c>
      <c r="B361" s="4">
        <v>43212</v>
      </c>
      <c r="C361">
        <v>19</v>
      </c>
      <c r="D361" t="s">
        <v>56</v>
      </c>
      <c r="E361" t="s">
        <v>27</v>
      </c>
      <c r="F361" t="s">
        <v>28</v>
      </c>
      <c r="G361" t="s">
        <v>14</v>
      </c>
      <c r="H361">
        <v>199</v>
      </c>
      <c r="I361">
        <v>9</v>
      </c>
      <c r="J361">
        <v>1791</v>
      </c>
    </row>
    <row r="362" spans="1:10" x14ac:dyDescent="0.25">
      <c r="A362" s="3" t="s">
        <v>407</v>
      </c>
      <c r="B362" s="4">
        <v>43212</v>
      </c>
      <c r="C362">
        <v>10</v>
      </c>
      <c r="D362" t="s">
        <v>58</v>
      </c>
      <c r="E362" t="s">
        <v>22</v>
      </c>
      <c r="F362" t="s">
        <v>23</v>
      </c>
      <c r="G362" t="s">
        <v>31</v>
      </c>
      <c r="H362">
        <v>69</v>
      </c>
      <c r="I362">
        <v>7</v>
      </c>
      <c r="J362">
        <v>483</v>
      </c>
    </row>
    <row r="363" spans="1:10" x14ac:dyDescent="0.25">
      <c r="A363" s="3" t="s">
        <v>408</v>
      </c>
      <c r="B363" s="4">
        <v>43212</v>
      </c>
      <c r="C363">
        <v>5</v>
      </c>
      <c r="D363" t="s">
        <v>60</v>
      </c>
      <c r="E363" t="s">
        <v>17</v>
      </c>
      <c r="F363" t="s">
        <v>18</v>
      </c>
      <c r="G363" t="s">
        <v>41</v>
      </c>
      <c r="H363">
        <v>399</v>
      </c>
      <c r="I363">
        <v>2</v>
      </c>
      <c r="J363">
        <v>798</v>
      </c>
    </row>
    <row r="364" spans="1:10" x14ac:dyDescent="0.25">
      <c r="A364" s="3" t="s">
        <v>409</v>
      </c>
      <c r="B364" s="4">
        <v>43212</v>
      </c>
      <c r="C364">
        <v>5</v>
      </c>
      <c r="D364" t="s">
        <v>60</v>
      </c>
      <c r="E364" t="s">
        <v>68</v>
      </c>
      <c r="F364" t="s">
        <v>18</v>
      </c>
      <c r="G364" t="s">
        <v>24</v>
      </c>
      <c r="H364">
        <v>159</v>
      </c>
      <c r="I364">
        <v>5</v>
      </c>
      <c r="J364">
        <v>795</v>
      </c>
    </row>
    <row r="365" spans="1:10" x14ac:dyDescent="0.25">
      <c r="A365" s="3" t="s">
        <v>410</v>
      </c>
      <c r="B365" s="4">
        <v>43212</v>
      </c>
      <c r="C365">
        <v>16</v>
      </c>
      <c r="D365" t="s">
        <v>30</v>
      </c>
      <c r="E365" t="s">
        <v>36</v>
      </c>
      <c r="F365" t="s">
        <v>28</v>
      </c>
      <c r="G365" t="s">
        <v>24</v>
      </c>
      <c r="H365">
        <v>159</v>
      </c>
      <c r="I365">
        <v>9</v>
      </c>
      <c r="J365">
        <v>1431</v>
      </c>
    </row>
    <row r="366" spans="1:10" x14ac:dyDescent="0.25">
      <c r="A366" s="3" t="s">
        <v>411</v>
      </c>
      <c r="B366" s="4">
        <v>43213</v>
      </c>
      <c r="C366">
        <v>7</v>
      </c>
      <c r="D366" t="s">
        <v>88</v>
      </c>
      <c r="E366" t="s">
        <v>22</v>
      </c>
      <c r="F366" t="s">
        <v>23</v>
      </c>
      <c r="G366" t="s">
        <v>19</v>
      </c>
      <c r="H366">
        <v>289</v>
      </c>
      <c r="I366">
        <v>9</v>
      </c>
      <c r="J366">
        <v>2601</v>
      </c>
    </row>
    <row r="367" spans="1:10" x14ac:dyDescent="0.25">
      <c r="A367" s="3" t="s">
        <v>412</v>
      </c>
      <c r="B367" s="4">
        <v>43213</v>
      </c>
      <c r="C367">
        <v>7</v>
      </c>
      <c r="D367" t="s">
        <v>88</v>
      </c>
      <c r="E367" t="s">
        <v>46</v>
      </c>
      <c r="F367" t="s">
        <v>23</v>
      </c>
      <c r="G367" t="s">
        <v>31</v>
      </c>
      <c r="H367">
        <v>69</v>
      </c>
      <c r="I367">
        <v>0</v>
      </c>
      <c r="J367">
        <v>0</v>
      </c>
    </row>
    <row r="368" spans="1:10" x14ac:dyDescent="0.25">
      <c r="A368" s="3" t="s">
        <v>413</v>
      </c>
      <c r="B368" s="4">
        <v>43214</v>
      </c>
      <c r="C368">
        <v>7</v>
      </c>
      <c r="D368" t="s">
        <v>88</v>
      </c>
      <c r="E368" t="s">
        <v>22</v>
      </c>
      <c r="F368" t="s">
        <v>23</v>
      </c>
      <c r="G368" t="s">
        <v>19</v>
      </c>
      <c r="H368">
        <v>289</v>
      </c>
      <c r="I368">
        <v>2</v>
      </c>
      <c r="J368">
        <v>578</v>
      </c>
    </row>
    <row r="369" spans="1:10" x14ac:dyDescent="0.25">
      <c r="A369" s="3" t="s">
        <v>414</v>
      </c>
      <c r="B369" s="4">
        <v>43214</v>
      </c>
      <c r="C369">
        <v>8</v>
      </c>
      <c r="D369" t="s">
        <v>45</v>
      </c>
      <c r="E369" t="s">
        <v>22</v>
      </c>
      <c r="F369" t="s">
        <v>23</v>
      </c>
      <c r="G369" t="s">
        <v>19</v>
      </c>
      <c r="H369">
        <v>289</v>
      </c>
      <c r="I369">
        <v>6</v>
      </c>
      <c r="J369">
        <v>1734</v>
      </c>
    </row>
    <row r="370" spans="1:10" x14ac:dyDescent="0.25">
      <c r="A370" s="3" t="s">
        <v>415</v>
      </c>
      <c r="B370" s="4">
        <v>43214</v>
      </c>
      <c r="C370">
        <v>6</v>
      </c>
      <c r="D370" t="s">
        <v>48</v>
      </c>
      <c r="E370" t="s">
        <v>46</v>
      </c>
      <c r="F370" t="s">
        <v>23</v>
      </c>
      <c r="G370" t="s">
        <v>24</v>
      </c>
      <c r="H370">
        <v>159</v>
      </c>
      <c r="I370">
        <v>7</v>
      </c>
      <c r="J370">
        <v>1113</v>
      </c>
    </row>
    <row r="371" spans="1:10" x14ac:dyDescent="0.25">
      <c r="A371" s="3" t="s">
        <v>416</v>
      </c>
      <c r="B371" s="4">
        <v>43214</v>
      </c>
      <c r="C371">
        <v>15</v>
      </c>
      <c r="D371" t="s">
        <v>118</v>
      </c>
      <c r="E371" t="s">
        <v>63</v>
      </c>
      <c r="F371" t="s">
        <v>13</v>
      </c>
      <c r="G371" t="s">
        <v>14</v>
      </c>
      <c r="H371">
        <v>199</v>
      </c>
      <c r="I371">
        <v>4</v>
      </c>
      <c r="J371">
        <v>796</v>
      </c>
    </row>
    <row r="372" spans="1:10" x14ac:dyDescent="0.25">
      <c r="A372" s="3" t="s">
        <v>417</v>
      </c>
      <c r="B372" s="4">
        <v>43214</v>
      </c>
      <c r="C372">
        <v>18</v>
      </c>
      <c r="D372" t="s">
        <v>26</v>
      </c>
      <c r="E372" t="s">
        <v>36</v>
      </c>
      <c r="F372" t="s">
        <v>28</v>
      </c>
      <c r="G372" t="s">
        <v>24</v>
      </c>
      <c r="H372">
        <v>159</v>
      </c>
      <c r="I372">
        <v>8</v>
      </c>
      <c r="J372">
        <v>1272</v>
      </c>
    </row>
    <row r="373" spans="1:10" x14ac:dyDescent="0.25">
      <c r="A373" s="3" t="s">
        <v>418</v>
      </c>
      <c r="B373" s="4">
        <v>43214</v>
      </c>
      <c r="C373">
        <v>7</v>
      </c>
      <c r="D373" t="s">
        <v>88</v>
      </c>
      <c r="E373" t="s">
        <v>22</v>
      </c>
      <c r="F373" t="s">
        <v>23</v>
      </c>
      <c r="G373" t="s">
        <v>19</v>
      </c>
      <c r="H373">
        <v>289</v>
      </c>
      <c r="I373">
        <v>8</v>
      </c>
      <c r="J373">
        <v>2312</v>
      </c>
    </row>
    <row r="374" spans="1:10" x14ac:dyDescent="0.25">
      <c r="A374" s="3" t="s">
        <v>419</v>
      </c>
      <c r="B374" s="4">
        <v>43214</v>
      </c>
      <c r="C374">
        <v>15</v>
      </c>
      <c r="D374" t="s">
        <v>118</v>
      </c>
      <c r="E374" t="s">
        <v>12</v>
      </c>
      <c r="F374" t="s">
        <v>13</v>
      </c>
      <c r="G374" t="s">
        <v>14</v>
      </c>
      <c r="H374">
        <v>199</v>
      </c>
      <c r="I374">
        <v>6</v>
      </c>
      <c r="J374">
        <v>1194</v>
      </c>
    </row>
    <row r="375" spans="1:10" x14ac:dyDescent="0.25">
      <c r="A375" s="3" t="s">
        <v>420</v>
      </c>
      <c r="B375" s="4">
        <v>43215</v>
      </c>
      <c r="C375">
        <v>5</v>
      </c>
      <c r="D375" t="s">
        <v>60</v>
      </c>
      <c r="E375" t="s">
        <v>17</v>
      </c>
      <c r="F375" t="s">
        <v>18</v>
      </c>
      <c r="G375" t="s">
        <v>41</v>
      </c>
      <c r="H375">
        <v>399</v>
      </c>
      <c r="I375">
        <v>3</v>
      </c>
      <c r="J375">
        <v>1197</v>
      </c>
    </row>
    <row r="376" spans="1:10" x14ac:dyDescent="0.25">
      <c r="A376" s="3" t="s">
        <v>421</v>
      </c>
      <c r="B376" s="4">
        <v>43215</v>
      </c>
      <c r="C376">
        <v>15</v>
      </c>
      <c r="D376" t="s">
        <v>118</v>
      </c>
      <c r="E376" t="s">
        <v>63</v>
      </c>
      <c r="F376" t="s">
        <v>13</v>
      </c>
      <c r="G376" t="s">
        <v>24</v>
      </c>
      <c r="H376">
        <v>159</v>
      </c>
      <c r="I376">
        <v>4</v>
      </c>
      <c r="J376">
        <v>636</v>
      </c>
    </row>
    <row r="377" spans="1:10" x14ac:dyDescent="0.25">
      <c r="A377" s="3" t="s">
        <v>422</v>
      </c>
      <c r="B377" s="4">
        <v>43215</v>
      </c>
      <c r="C377">
        <v>16</v>
      </c>
      <c r="D377" t="s">
        <v>30</v>
      </c>
      <c r="E377" t="s">
        <v>36</v>
      </c>
      <c r="F377" t="s">
        <v>28</v>
      </c>
      <c r="G377" t="s">
        <v>31</v>
      </c>
      <c r="H377">
        <v>69</v>
      </c>
      <c r="I377">
        <v>3</v>
      </c>
      <c r="J377">
        <v>207</v>
      </c>
    </row>
    <row r="378" spans="1:10" x14ac:dyDescent="0.25">
      <c r="A378" s="3" t="s">
        <v>423</v>
      </c>
      <c r="B378" s="4">
        <v>43215</v>
      </c>
      <c r="C378">
        <v>12</v>
      </c>
      <c r="D378" t="s">
        <v>66</v>
      </c>
      <c r="E378" t="s">
        <v>63</v>
      </c>
      <c r="F378" t="s">
        <v>13</v>
      </c>
      <c r="G378" t="s">
        <v>14</v>
      </c>
      <c r="H378">
        <v>199</v>
      </c>
      <c r="I378">
        <v>6</v>
      </c>
      <c r="J378">
        <v>1194</v>
      </c>
    </row>
    <row r="379" spans="1:10" x14ac:dyDescent="0.25">
      <c r="A379" s="3" t="s">
        <v>424</v>
      </c>
      <c r="B379" s="4">
        <v>43215</v>
      </c>
      <c r="C379">
        <v>11</v>
      </c>
      <c r="D379" t="s">
        <v>11</v>
      </c>
      <c r="E379" t="s">
        <v>12</v>
      </c>
      <c r="F379" t="s">
        <v>13</v>
      </c>
      <c r="G379" t="s">
        <v>41</v>
      </c>
      <c r="H379">
        <v>399</v>
      </c>
      <c r="I379">
        <v>3</v>
      </c>
      <c r="J379">
        <v>1197</v>
      </c>
    </row>
    <row r="380" spans="1:10" x14ac:dyDescent="0.25">
      <c r="A380" s="3" t="s">
        <v>425</v>
      </c>
      <c r="B380" s="4">
        <v>43215</v>
      </c>
      <c r="C380">
        <v>15</v>
      </c>
      <c r="D380" t="s">
        <v>118</v>
      </c>
      <c r="E380" t="s">
        <v>12</v>
      </c>
      <c r="F380" t="s">
        <v>13</v>
      </c>
      <c r="G380" t="s">
        <v>24</v>
      </c>
      <c r="H380">
        <v>159</v>
      </c>
      <c r="I380">
        <v>0</v>
      </c>
      <c r="J380">
        <v>0</v>
      </c>
    </row>
    <row r="381" spans="1:10" x14ac:dyDescent="0.25">
      <c r="A381" s="3" t="s">
        <v>426</v>
      </c>
      <c r="B381" s="4">
        <v>43216</v>
      </c>
      <c r="C381">
        <v>19</v>
      </c>
      <c r="D381" t="s">
        <v>56</v>
      </c>
      <c r="E381" t="s">
        <v>36</v>
      </c>
      <c r="F381" t="s">
        <v>28</v>
      </c>
      <c r="G381" t="s">
        <v>24</v>
      </c>
      <c r="H381">
        <v>159</v>
      </c>
      <c r="I381">
        <v>5</v>
      </c>
      <c r="J381">
        <v>795</v>
      </c>
    </row>
    <row r="382" spans="1:10" x14ac:dyDescent="0.25">
      <c r="A382" s="3" t="s">
        <v>427</v>
      </c>
      <c r="B382" s="4">
        <v>43217</v>
      </c>
      <c r="C382">
        <v>5</v>
      </c>
      <c r="D382" t="s">
        <v>60</v>
      </c>
      <c r="E382" t="s">
        <v>17</v>
      </c>
      <c r="F382" t="s">
        <v>18</v>
      </c>
      <c r="G382" t="s">
        <v>31</v>
      </c>
      <c r="H382">
        <v>69</v>
      </c>
      <c r="I382">
        <v>5</v>
      </c>
      <c r="J382">
        <v>345</v>
      </c>
    </row>
    <row r="383" spans="1:10" x14ac:dyDescent="0.25">
      <c r="A383" s="3" t="s">
        <v>428</v>
      </c>
      <c r="B383" s="4">
        <v>43218</v>
      </c>
      <c r="C383">
        <v>7</v>
      </c>
      <c r="D383" t="s">
        <v>88</v>
      </c>
      <c r="E383" t="s">
        <v>46</v>
      </c>
      <c r="F383" t="s">
        <v>23</v>
      </c>
      <c r="G383" t="s">
        <v>31</v>
      </c>
      <c r="H383">
        <v>69</v>
      </c>
      <c r="I383">
        <v>8</v>
      </c>
      <c r="J383">
        <v>552</v>
      </c>
    </row>
    <row r="384" spans="1:10" x14ac:dyDescent="0.25">
      <c r="A384" s="3" t="s">
        <v>429</v>
      </c>
      <c r="B384" s="4">
        <v>43218</v>
      </c>
      <c r="C384">
        <v>2</v>
      </c>
      <c r="D384" t="s">
        <v>106</v>
      </c>
      <c r="E384" t="s">
        <v>17</v>
      </c>
      <c r="F384" t="s">
        <v>18</v>
      </c>
      <c r="G384" t="s">
        <v>24</v>
      </c>
      <c r="H384">
        <v>159</v>
      </c>
      <c r="I384">
        <v>7</v>
      </c>
      <c r="J384">
        <v>1113</v>
      </c>
    </row>
    <row r="385" spans="1:10" x14ac:dyDescent="0.25">
      <c r="A385" s="3" t="s">
        <v>430</v>
      </c>
      <c r="B385" s="4">
        <v>43218</v>
      </c>
      <c r="C385">
        <v>1</v>
      </c>
      <c r="D385" t="s">
        <v>16</v>
      </c>
      <c r="E385" t="s">
        <v>68</v>
      </c>
      <c r="F385" t="s">
        <v>18</v>
      </c>
      <c r="G385" t="s">
        <v>24</v>
      </c>
      <c r="H385">
        <v>159</v>
      </c>
      <c r="I385">
        <v>5</v>
      </c>
      <c r="J385">
        <v>795</v>
      </c>
    </row>
    <row r="386" spans="1:10" x14ac:dyDescent="0.25">
      <c r="A386" s="3" t="s">
        <v>431</v>
      </c>
      <c r="B386" s="4">
        <v>43218</v>
      </c>
      <c r="C386">
        <v>17</v>
      </c>
      <c r="D386" t="s">
        <v>35</v>
      </c>
      <c r="E386" t="s">
        <v>36</v>
      </c>
      <c r="F386" t="s">
        <v>28</v>
      </c>
      <c r="G386" t="s">
        <v>19</v>
      </c>
      <c r="H386">
        <v>289</v>
      </c>
      <c r="I386">
        <v>3</v>
      </c>
      <c r="J386">
        <v>867</v>
      </c>
    </row>
    <row r="387" spans="1:10" x14ac:dyDescent="0.25">
      <c r="A387" s="3" t="s">
        <v>432</v>
      </c>
      <c r="B387" s="4">
        <v>43218</v>
      </c>
      <c r="C387">
        <v>3</v>
      </c>
      <c r="D387" t="s">
        <v>43</v>
      </c>
      <c r="E387" t="s">
        <v>17</v>
      </c>
      <c r="F387" t="s">
        <v>18</v>
      </c>
      <c r="G387" t="s">
        <v>41</v>
      </c>
      <c r="H387">
        <v>399</v>
      </c>
      <c r="I387">
        <v>2</v>
      </c>
      <c r="J387">
        <v>798</v>
      </c>
    </row>
    <row r="388" spans="1:10" x14ac:dyDescent="0.25">
      <c r="A388" s="3" t="s">
        <v>433</v>
      </c>
      <c r="B388" s="4">
        <v>43218</v>
      </c>
      <c r="C388">
        <v>9</v>
      </c>
      <c r="D388" t="s">
        <v>21</v>
      </c>
      <c r="E388" t="s">
        <v>46</v>
      </c>
      <c r="F388" t="s">
        <v>23</v>
      </c>
      <c r="G388" t="s">
        <v>24</v>
      </c>
      <c r="H388">
        <v>159</v>
      </c>
      <c r="I388">
        <v>8</v>
      </c>
      <c r="J388">
        <v>1272</v>
      </c>
    </row>
    <row r="389" spans="1:10" x14ac:dyDescent="0.25">
      <c r="A389" s="3" t="s">
        <v>434</v>
      </c>
      <c r="B389" s="4">
        <v>43218</v>
      </c>
      <c r="C389">
        <v>20</v>
      </c>
      <c r="D389" t="s">
        <v>40</v>
      </c>
      <c r="E389" t="s">
        <v>36</v>
      </c>
      <c r="F389" t="s">
        <v>28</v>
      </c>
      <c r="G389" t="s">
        <v>31</v>
      </c>
      <c r="H389">
        <v>69</v>
      </c>
      <c r="I389">
        <v>4</v>
      </c>
      <c r="J389">
        <v>276</v>
      </c>
    </row>
    <row r="390" spans="1:10" x14ac:dyDescent="0.25">
      <c r="A390" s="3" t="s">
        <v>435</v>
      </c>
      <c r="B390" s="4">
        <v>43218</v>
      </c>
      <c r="C390">
        <v>13</v>
      </c>
      <c r="D390" t="s">
        <v>33</v>
      </c>
      <c r="E390" t="s">
        <v>63</v>
      </c>
      <c r="F390" t="s">
        <v>13</v>
      </c>
      <c r="G390" t="s">
        <v>19</v>
      </c>
      <c r="H390">
        <v>289</v>
      </c>
      <c r="I390">
        <v>3</v>
      </c>
      <c r="J390">
        <v>867</v>
      </c>
    </row>
    <row r="391" spans="1:10" x14ac:dyDescent="0.25">
      <c r="A391" s="3" t="s">
        <v>436</v>
      </c>
      <c r="B391" s="4">
        <v>43218</v>
      </c>
      <c r="C391">
        <v>1</v>
      </c>
      <c r="D391" t="s">
        <v>16</v>
      </c>
      <c r="E391" t="s">
        <v>68</v>
      </c>
      <c r="F391" t="s">
        <v>18</v>
      </c>
      <c r="G391" t="s">
        <v>19</v>
      </c>
      <c r="H391">
        <v>289</v>
      </c>
      <c r="I391">
        <v>4</v>
      </c>
      <c r="J391">
        <v>1156</v>
      </c>
    </row>
    <row r="392" spans="1:10" x14ac:dyDescent="0.25">
      <c r="A392" s="3" t="s">
        <v>437</v>
      </c>
      <c r="B392" s="4">
        <v>43218</v>
      </c>
      <c r="C392">
        <v>10</v>
      </c>
      <c r="D392" t="s">
        <v>58</v>
      </c>
      <c r="E392" t="s">
        <v>46</v>
      </c>
      <c r="F392" t="s">
        <v>23</v>
      </c>
      <c r="G392" t="s">
        <v>14</v>
      </c>
      <c r="H392">
        <v>199</v>
      </c>
      <c r="I392">
        <v>0</v>
      </c>
      <c r="J392">
        <v>0</v>
      </c>
    </row>
    <row r="393" spans="1:10" x14ac:dyDescent="0.25">
      <c r="A393" s="3" t="s">
        <v>438</v>
      </c>
      <c r="B393" s="4">
        <v>43219</v>
      </c>
      <c r="C393">
        <v>8</v>
      </c>
      <c r="D393" t="s">
        <v>45</v>
      </c>
      <c r="E393" t="s">
        <v>22</v>
      </c>
      <c r="F393" t="s">
        <v>23</v>
      </c>
      <c r="G393" t="s">
        <v>19</v>
      </c>
      <c r="H393">
        <v>289</v>
      </c>
      <c r="I393">
        <v>0</v>
      </c>
      <c r="J393">
        <v>0</v>
      </c>
    </row>
    <row r="394" spans="1:10" x14ac:dyDescent="0.25">
      <c r="A394" s="3" t="s">
        <v>439</v>
      </c>
      <c r="B394" s="4">
        <v>43219</v>
      </c>
      <c r="C394">
        <v>14</v>
      </c>
      <c r="D394" t="s">
        <v>38</v>
      </c>
      <c r="E394" t="s">
        <v>63</v>
      </c>
      <c r="F394" t="s">
        <v>13</v>
      </c>
      <c r="G394" t="s">
        <v>31</v>
      </c>
      <c r="H394">
        <v>69</v>
      </c>
      <c r="I394">
        <v>7</v>
      </c>
      <c r="J394">
        <v>483</v>
      </c>
    </row>
    <row r="395" spans="1:10" x14ac:dyDescent="0.25">
      <c r="A395" s="3" t="s">
        <v>440</v>
      </c>
      <c r="B395" s="4">
        <v>43220</v>
      </c>
      <c r="C395">
        <v>18</v>
      </c>
      <c r="D395" t="s">
        <v>26</v>
      </c>
      <c r="E395" t="s">
        <v>27</v>
      </c>
      <c r="F395" t="s">
        <v>28</v>
      </c>
      <c r="G395" t="s">
        <v>14</v>
      </c>
      <c r="H395">
        <v>199</v>
      </c>
      <c r="I395">
        <v>3</v>
      </c>
      <c r="J395">
        <v>597</v>
      </c>
    </row>
    <row r="396" spans="1:10" x14ac:dyDescent="0.25">
      <c r="A396" s="3" t="s">
        <v>441</v>
      </c>
      <c r="B396" s="4">
        <v>43221</v>
      </c>
      <c r="C396">
        <v>18</v>
      </c>
      <c r="D396" t="s">
        <v>26</v>
      </c>
      <c r="E396" t="s">
        <v>27</v>
      </c>
      <c r="F396" t="s">
        <v>28</v>
      </c>
      <c r="G396" t="s">
        <v>31</v>
      </c>
      <c r="H396">
        <v>69</v>
      </c>
      <c r="I396">
        <v>3</v>
      </c>
      <c r="J396">
        <v>207</v>
      </c>
    </row>
    <row r="397" spans="1:10" x14ac:dyDescent="0.25">
      <c r="A397" s="3" t="s">
        <v>442</v>
      </c>
      <c r="B397" s="4">
        <v>43222</v>
      </c>
      <c r="C397">
        <v>14</v>
      </c>
      <c r="D397" t="s">
        <v>38</v>
      </c>
      <c r="E397" t="s">
        <v>63</v>
      </c>
      <c r="F397" t="s">
        <v>13</v>
      </c>
      <c r="G397" t="s">
        <v>24</v>
      </c>
      <c r="H397">
        <v>159</v>
      </c>
      <c r="I397">
        <v>5</v>
      </c>
      <c r="J397">
        <v>795</v>
      </c>
    </row>
    <row r="398" spans="1:10" x14ac:dyDescent="0.25">
      <c r="A398" s="3" t="s">
        <v>443</v>
      </c>
      <c r="B398" s="4">
        <v>43222</v>
      </c>
      <c r="C398">
        <v>19</v>
      </c>
      <c r="D398" t="s">
        <v>56</v>
      </c>
      <c r="E398" t="s">
        <v>36</v>
      </c>
      <c r="F398" t="s">
        <v>28</v>
      </c>
      <c r="G398" t="s">
        <v>19</v>
      </c>
      <c r="H398">
        <v>289</v>
      </c>
      <c r="I398">
        <v>1</v>
      </c>
      <c r="J398">
        <v>289</v>
      </c>
    </row>
    <row r="399" spans="1:10" x14ac:dyDescent="0.25">
      <c r="A399" s="3" t="s">
        <v>444</v>
      </c>
      <c r="B399" s="4">
        <v>43223</v>
      </c>
      <c r="C399">
        <v>18</v>
      </c>
      <c r="D399" t="s">
        <v>26</v>
      </c>
      <c r="E399" t="s">
        <v>36</v>
      </c>
      <c r="F399" t="s">
        <v>28</v>
      </c>
      <c r="G399" t="s">
        <v>24</v>
      </c>
      <c r="H399">
        <v>159</v>
      </c>
      <c r="I399">
        <v>0</v>
      </c>
      <c r="J399">
        <v>0</v>
      </c>
    </row>
    <row r="400" spans="1:10" x14ac:dyDescent="0.25">
      <c r="A400" s="3" t="s">
        <v>445</v>
      </c>
      <c r="B400" s="4">
        <v>43223</v>
      </c>
      <c r="C400">
        <v>5</v>
      </c>
      <c r="D400" t="s">
        <v>60</v>
      </c>
      <c r="E400" t="s">
        <v>68</v>
      </c>
      <c r="F400" t="s">
        <v>18</v>
      </c>
      <c r="G400" t="s">
        <v>41</v>
      </c>
      <c r="H400">
        <v>399</v>
      </c>
      <c r="I400">
        <v>7</v>
      </c>
      <c r="J400">
        <v>2793</v>
      </c>
    </row>
    <row r="401" spans="1:10" x14ac:dyDescent="0.25">
      <c r="A401" s="3" t="s">
        <v>446</v>
      </c>
      <c r="B401" s="4">
        <v>43223</v>
      </c>
      <c r="C401">
        <v>19</v>
      </c>
      <c r="D401" t="s">
        <v>56</v>
      </c>
      <c r="E401" t="s">
        <v>27</v>
      </c>
      <c r="F401" t="s">
        <v>28</v>
      </c>
      <c r="G401" t="s">
        <v>19</v>
      </c>
      <c r="H401">
        <v>289</v>
      </c>
      <c r="I401">
        <v>6</v>
      </c>
      <c r="J401">
        <v>1734</v>
      </c>
    </row>
    <row r="402" spans="1:10" x14ac:dyDescent="0.25">
      <c r="A402" s="3" t="s">
        <v>447</v>
      </c>
      <c r="B402" s="4">
        <v>43224</v>
      </c>
      <c r="C402">
        <v>5</v>
      </c>
      <c r="D402" t="s">
        <v>60</v>
      </c>
      <c r="E402" t="s">
        <v>17</v>
      </c>
      <c r="F402" t="s">
        <v>18</v>
      </c>
      <c r="G402" t="s">
        <v>31</v>
      </c>
      <c r="H402">
        <v>69</v>
      </c>
      <c r="I402">
        <v>0</v>
      </c>
      <c r="J402">
        <v>0</v>
      </c>
    </row>
    <row r="403" spans="1:10" x14ac:dyDescent="0.25">
      <c r="A403" s="3" t="s">
        <v>448</v>
      </c>
      <c r="B403" s="4">
        <v>43225</v>
      </c>
      <c r="C403">
        <v>16</v>
      </c>
      <c r="D403" t="s">
        <v>30</v>
      </c>
      <c r="E403" t="s">
        <v>36</v>
      </c>
      <c r="F403" t="s">
        <v>28</v>
      </c>
      <c r="G403" t="s">
        <v>19</v>
      </c>
      <c r="H403">
        <v>289</v>
      </c>
      <c r="I403">
        <v>8</v>
      </c>
      <c r="J403">
        <v>2312</v>
      </c>
    </row>
    <row r="404" spans="1:10" x14ac:dyDescent="0.25">
      <c r="A404" s="3" t="s">
        <v>449</v>
      </c>
      <c r="B404" s="4">
        <v>43225</v>
      </c>
      <c r="C404">
        <v>12</v>
      </c>
      <c r="D404" t="s">
        <v>66</v>
      </c>
      <c r="E404" t="s">
        <v>63</v>
      </c>
      <c r="F404" t="s">
        <v>13</v>
      </c>
      <c r="G404" t="s">
        <v>41</v>
      </c>
      <c r="H404">
        <v>399</v>
      </c>
      <c r="I404">
        <v>6</v>
      </c>
      <c r="J404">
        <v>2394</v>
      </c>
    </row>
    <row r="405" spans="1:10" x14ac:dyDescent="0.25">
      <c r="A405" s="3" t="s">
        <v>450</v>
      </c>
      <c r="B405" s="4">
        <v>43226</v>
      </c>
      <c r="C405">
        <v>5</v>
      </c>
      <c r="D405" t="s">
        <v>60</v>
      </c>
      <c r="E405" t="s">
        <v>17</v>
      </c>
      <c r="F405" t="s">
        <v>18</v>
      </c>
      <c r="G405" t="s">
        <v>24</v>
      </c>
      <c r="H405">
        <v>159</v>
      </c>
      <c r="I405">
        <v>9</v>
      </c>
      <c r="J405">
        <v>1431</v>
      </c>
    </row>
    <row r="406" spans="1:10" x14ac:dyDescent="0.25">
      <c r="A406" s="3" t="s">
        <v>451</v>
      </c>
      <c r="B406" s="4">
        <v>43226</v>
      </c>
      <c r="C406">
        <v>1</v>
      </c>
      <c r="D406" t="s">
        <v>16</v>
      </c>
      <c r="E406" t="s">
        <v>17</v>
      </c>
      <c r="F406" t="s">
        <v>18</v>
      </c>
      <c r="G406" t="s">
        <v>24</v>
      </c>
      <c r="H406">
        <v>159</v>
      </c>
      <c r="I406">
        <v>5</v>
      </c>
      <c r="J406">
        <v>795</v>
      </c>
    </row>
    <row r="407" spans="1:10" x14ac:dyDescent="0.25">
      <c r="A407" s="3" t="s">
        <v>452</v>
      </c>
      <c r="B407" s="4">
        <v>43226</v>
      </c>
      <c r="C407">
        <v>6</v>
      </c>
      <c r="D407" t="s">
        <v>48</v>
      </c>
      <c r="E407" t="s">
        <v>46</v>
      </c>
      <c r="F407" t="s">
        <v>23</v>
      </c>
      <c r="G407" t="s">
        <v>24</v>
      </c>
      <c r="H407">
        <v>159</v>
      </c>
      <c r="I407">
        <v>8</v>
      </c>
      <c r="J407">
        <v>1272</v>
      </c>
    </row>
    <row r="408" spans="1:10" x14ac:dyDescent="0.25">
      <c r="A408" s="3" t="s">
        <v>453</v>
      </c>
      <c r="B408" s="4">
        <v>43226</v>
      </c>
      <c r="C408">
        <v>16</v>
      </c>
      <c r="D408" t="s">
        <v>30</v>
      </c>
      <c r="E408" t="s">
        <v>36</v>
      </c>
      <c r="F408" t="s">
        <v>28</v>
      </c>
      <c r="G408" t="s">
        <v>31</v>
      </c>
      <c r="H408">
        <v>69</v>
      </c>
      <c r="I408">
        <v>7</v>
      </c>
      <c r="J408">
        <v>483</v>
      </c>
    </row>
    <row r="409" spans="1:10" x14ac:dyDescent="0.25">
      <c r="A409" s="3" t="s">
        <v>454</v>
      </c>
      <c r="B409" s="4">
        <v>43226</v>
      </c>
      <c r="C409">
        <v>4</v>
      </c>
      <c r="D409" t="s">
        <v>51</v>
      </c>
      <c r="E409" t="s">
        <v>68</v>
      </c>
      <c r="F409" t="s">
        <v>18</v>
      </c>
      <c r="G409" t="s">
        <v>19</v>
      </c>
      <c r="H409">
        <v>289</v>
      </c>
      <c r="I409">
        <v>6</v>
      </c>
      <c r="J409">
        <v>1734</v>
      </c>
    </row>
    <row r="410" spans="1:10" x14ac:dyDescent="0.25">
      <c r="A410" s="3" t="s">
        <v>455</v>
      </c>
      <c r="B410" s="4">
        <v>43226</v>
      </c>
      <c r="C410">
        <v>16</v>
      </c>
      <c r="D410" t="s">
        <v>30</v>
      </c>
      <c r="E410" t="s">
        <v>27</v>
      </c>
      <c r="F410" t="s">
        <v>28</v>
      </c>
      <c r="G410" t="s">
        <v>14</v>
      </c>
      <c r="H410">
        <v>199</v>
      </c>
      <c r="I410">
        <v>3</v>
      </c>
      <c r="J410">
        <v>597</v>
      </c>
    </row>
    <row r="411" spans="1:10" x14ac:dyDescent="0.25">
      <c r="A411" s="3" t="s">
        <v>456</v>
      </c>
      <c r="B411" s="4">
        <v>43226</v>
      </c>
      <c r="C411">
        <v>16</v>
      </c>
      <c r="D411" t="s">
        <v>30</v>
      </c>
      <c r="E411" t="s">
        <v>36</v>
      </c>
      <c r="F411" t="s">
        <v>28</v>
      </c>
      <c r="G411" t="s">
        <v>24</v>
      </c>
      <c r="H411">
        <v>159</v>
      </c>
      <c r="I411">
        <v>4</v>
      </c>
      <c r="J411">
        <v>636</v>
      </c>
    </row>
    <row r="412" spans="1:10" x14ac:dyDescent="0.25">
      <c r="A412" s="3" t="s">
        <v>457</v>
      </c>
      <c r="B412" s="4">
        <v>43226</v>
      </c>
      <c r="C412">
        <v>8</v>
      </c>
      <c r="D412" t="s">
        <v>45</v>
      </c>
      <c r="E412" t="s">
        <v>46</v>
      </c>
      <c r="F412" t="s">
        <v>23</v>
      </c>
      <c r="G412" t="s">
        <v>24</v>
      </c>
      <c r="H412">
        <v>159</v>
      </c>
      <c r="I412">
        <v>4</v>
      </c>
      <c r="J412">
        <v>636</v>
      </c>
    </row>
    <row r="413" spans="1:10" x14ac:dyDescent="0.25">
      <c r="A413" s="3" t="s">
        <v>458</v>
      </c>
      <c r="B413" s="4">
        <v>43226</v>
      </c>
      <c r="C413">
        <v>13</v>
      </c>
      <c r="D413" t="s">
        <v>33</v>
      </c>
      <c r="E413" t="s">
        <v>12</v>
      </c>
      <c r="F413" t="s">
        <v>13</v>
      </c>
      <c r="G413" t="s">
        <v>31</v>
      </c>
      <c r="H413">
        <v>69</v>
      </c>
      <c r="I413">
        <v>7</v>
      </c>
      <c r="J413">
        <v>483</v>
      </c>
    </row>
    <row r="414" spans="1:10" x14ac:dyDescent="0.25">
      <c r="A414" s="3" t="s">
        <v>459</v>
      </c>
      <c r="B414" s="4">
        <v>43226</v>
      </c>
      <c r="C414">
        <v>3</v>
      </c>
      <c r="D414" t="s">
        <v>43</v>
      </c>
      <c r="E414" t="s">
        <v>68</v>
      </c>
      <c r="F414" t="s">
        <v>18</v>
      </c>
      <c r="G414" t="s">
        <v>14</v>
      </c>
      <c r="H414">
        <v>199</v>
      </c>
      <c r="I414">
        <v>1</v>
      </c>
      <c r="J414">
        <v>199</v>
      </c>
    </row>
    <row r="415" spans="1:10" x14ac:dyDescent="0.25">
      <c r="A415" s="3" t="s">
        <v>460</v>
      </c>
      <c r="B415" s="4">
        <v>43227</v>
      </c>
      <c r="C415">
        <v>19</v>
      </c>
      <c r="D415" t="s">
        <v>56</v>
      </c>
      <c r="E415" t="s">
        <v>27</v>
      </c>
      <c r="F415" t="s">
        <v>28</v>
      </c>
      <c r="G415" t="s">
        <v>31</v>
      </c>
      <c r="H415">
        <v>69</v>
      </c>
      <c r="I415">
        <v>6</v>
      </c>
      <c r="J415">
        <v>414</v>
      </c>
    </row>
    <row r="416" spans="1:10" x14ac:dyDescent="0.25">
      <c r="A416" s="3" t="s">
        <v>461</v>
      </c>
      <c r="B416" s="4">
        <v>43228</v>
      </c>
      <c r="C416">
        <v>17</v>
      </c>
      <c r="D416" t="s">
        <v>35</v>
      </c>
      <c r="E416" t="s">
        <v>36</v>
      </c>
      <c r="F416" t="s">
        <v>28</v>
      </c>
      <c r="G416" t="s">
        <v>24</v>
      </c>
      <c r="H416">
        <v>159</v>
      </c>
      <c r="I416">
        <v>7</v>
      </c>
      <c r="J416">
        <v>1113</v>
      </c>
    </row>
    <row r="417" spans="1:10" x14ac:dyDescent="0.25">
      <c r="A417" s="3" t="s">
        <v>462</v>
      </c>
      <c r="B417" s="4">
        <v>43228</v>
      </c>
      <c r="C417">
        <v>13</v>
      </c>
      <c r="D417" t="s">
        <v>33</v>
      </c>
      <c r="E417" t="s">
        <v>12</v>
      </c>
      <c r="F417" t="s">
        <v>13</v>
      </c>
      <c r="G417" t="s">
        <v>14</v>
      </c>
      <c r="H417">
        <v>199</v>
      </c>
      <c r="I417">
        <v>1</v>
      </c>
      <c r="J417">
        <v>199</v>
      </c>
    </row>
    <row r="418" spans="1:10" x14ac:dyDescent="0.25">
      <c r="A418" s="3" t="s">
        <v>463</v>
      </c>
      <c r="B418" s="4">
        <v>43229</v>
      </c>
      <c r="C418">
        <v>2</v>
      </c>
      <c r="D418" t="s">
        <v>106</v>
      </c>
      <c r="E418" t="s">
        <v>17</v>
      </c>
      <c r="F418" t="s">
        <v>18</v>
      </c>
      <c r="G418" t="s">
        <v>41</v>
      </c>
      <c r="H418">
        <v>399</v>
      </c>
      <c r="I418">
        <v>1</v>
      </c>
      <c r="J418">
        <v>399</v>
      </c>
    </row>
    <row r="419" spans="1:10" x14ac:dyDescent="0.25">
      <c r="A419" s="3" t="s">
        <v>464</v>
      </c>
      <c r="B419" s="4">
        <v>43230</v>
      </c>
      <c r="C419">
        <v>6</v>
      </c>
      <c r="D419" t="s">
        <v>48</v>
      </c>
      <c r="E419" t="s">
        <v>46</v>
      </c>
      <c r="F419" t="s">
        <v>23</v>
      </c>
      <c r="G419" t="s">
        <v>24</v>
      </c>
      <c r="H419">
        <v>159</v>
      </c>
      <c r="I419">
        <v>9</v>
      </c>
      <c r="J419">
        <v>1431</v>
      </c>
    </row>
    <row r="420" spans="1:10" x14ac:dyDescent="0.25">
      <c r="A420" s="3" t="s">
        <v>465</v>
      </c>
      <c r="B420" s="4">
        <v>43230</v>
      </c>
      <c r="C420">
        <v>14</v>
      </c>
      <c r="D420" t="s">
        <v>38</v>
      </c>
      <c r="E420" t="s">
        <v>12</v>
      </c>
      <c r="F420" t="s">
        <v>13</v>
      </c>
      <c r="G420" t="s">
        <v>14</v>
      </c>
      <c r="H420">
        <v>199</v>
      </c>
      <c r="I420">
        <v>3</v>
      </c>
      <c r="J420">
        <v>597</v>
      </c>
    </row>
    <row r="421" spans="1:10" x14ac:dyDescent="0.25">
      <c r="A421" s="3" t="s">
        <v>466</v>
      </c>
      <c r="B421" s="4">
        <v>43231</v>
      </c>
      <c r="C421">
        <v>18</v>
      </c>
      <c r="D421" t="s">
        <v>26</v>
      </c>
      <c r="E421" t="s">
        <v>36</v>
      </c>
      <c r="F421" t="s">
        <v>28</v>
      </c>
      <c r="G421" t="s">
        <v>24</v>
      </c>
      <c r="H421">
        <v>159</v>
      </c>
      <c r="I421">
        <v>9</v>
      </c>
      <c r="J421">
        <v>1431</v>
      </c>
    </row>
    <row r="422" spans="1:10" x14ac:dyDescent="0.25">
      <c r="A422" s="3" t="s">
        <v>467</v>
      </c>
      <c r="B422" s="4">
        <v>43231</v>
      </c>
      <c r="C422">
        <v>6</v>
      </c>
      <c r="D422" t="s">
        <v>48</v>
      </c>
      <c r="E422" t="s">
        <v>46</v>
      </c>
      <c r="F422" t="s">
        <v>23</v>
      </c>
      <c r="G422" t="s">
        <v>24</v>
      </c>
      <c r="H422">
        <v>159</v>
      </c>
      <c r="I422">
        <v>4</v>
      </c>
      <c r="J422">
        <v>636</v>
      </c>
    </row>
    <row r="423" spans="1:10" x14ac:dyDescent="0.25">
      <c r="A423" s="3" t="s">
        <v>468</v>
      </c>
      <c r="B423" s="4">
        <v>43232</v>
      </c>
      <c r="C423">
        <v>4</v>
      </c>
      <c r="D423" t="s">
        <v>51</v>
      </c>
      <c r="E423" t="s">
        <v>68</v>
      </c>
      <c r="F423" t="s">
        <v>18</v>
      </c>
      <c r="G423" t="s">
        <v>24</v>
      </c>
      <c r="H423">
        <v>159</v>
      </c>
      <c r="I423">
        <v>9</v>
      </c>
      <c r="J423">
        <v>1431</v>
      </c>
    </row>
    <row r="424" spans="1:10" x14ac:dyDescent="0.25">
      <c r="A424" s="3" t="s">
        <v>469</v>
      </c>
      <c r="B424" s="4">
        <v>43232</v>
      </c>
      <c r="C424">
        <v>5</v>
      </c>
      <c r="D424" t="s">
        <v>60</v>
      </c>
      <c r="E424" t="s">
        <v>68</v>
      </c>
      <c r="F424" t="s">
        <v>18</v>
      </c>
      <c r="G424" t="s">
        <v>31</v>
      </c>
      <c r="H424">
        <v>69</v>
      </c>
      <c r="I424">
        <v>4</v>
      </c>
      <c r="J424">
        <v>276</v>
      </c>
    </row>
    <row r="425" spans="1:10" x14ac:dyDescent="0.25">
      <c r="A425" s="3" t="s">
        <v>470</v>
      </c>
      <c r="B425" s="4">
        <v>43232</v>
      </c>
      <c r="C425">
        <v>1</v>
      </c>
      <c r="D425" t="s">
        <v>16</v>
      </c>
      <c r="E425" t="s">
        <v>68</v>
      </c>
      <c r="F425" t="s">
        <v>18</v>
      </c>
      <c r="G425" t="s">
        <v>31</v>
      </c>
      <c r="H425">
        <v>69</v>
      </c>
      <c r="I425">
        <v>8</v>
      </c>
      <c r="J425">
        <v>552</v>
      </c>
    </row>
    <row r="426" spans="1:10" x14ac:dyDescent="0.25">
      <c r="A426" s="3" t="s">
        <v>471</v>
      </c>
      <c r="B426" s="4">
        <v>43232</v>
      </c>
      <c r="C426">
        <v>1</v>
      </c>
      <c r="D426" t="s">
        <v>16</v>
      </c>
      <c r="E426" t="s">
        <v>68</v>
      </c>
      <c r="F426" t="s">
        <v>18</v>
      </c>
      <c r="G426" t="s">
        <v>19</v>
      </c>
      <c r="H426">
        <v>289</v>
      </c>
      <c r="I426">
        <v>7</v>
      </c>
      <c r="J426">
        <v>2023</v>
      </c>
    </row>
    <row r="427" spans="1:10" x14ac:dyDescent="0.25">
      <c r="A427" s="3" t="s">
        <v>472</v>
      </c>
      <c r="B427" s="4">
        <v>43232</v>
      </c>
      <c r="C427">
        <v>17</v>
      </c>
      <c r="D427" t="s">
        <v>35</v>
      </c>
      <c r="E427" t="s">
        <v>36</v>
      </c>
      <c r="F427" t="s">
        <v>28</v>
      </c>
      <c r="G427" t="s">
        <v>14</v>
      </c>
      <c r="H427">
        <v>199</v>
      </c>
      <c r="I427">
        <v>8</v>
      </c>
      <c r="J427">
        <v>1592</v>
      </c>
    </row>
    <row r="428" spans="1:10" x14ac:dyDescent="0.25">
      <c r="A428" s="3" t="s">
        <v>473</v>
      </c>
      <c r="B428" s="4">
        <v>43233</v>
      </c>
      <c r="C428">
        <v>5</v>
      </c>
      <c r="D428" t="s">
        <v>60</v>
      </c>
      <c r="E428" t="s">
        <v>17</v>
      </c>
      <c r="F428" t="s">
        <v>18</v>
      </c>
      <c r="G428" t="s">
        <v>14</v>
      </c>
      <c r="H428">
        <v>199</v>
      </c>
      <c r="I428">
        <v>6</v>
      </c>
      <c r="J428">
        <v>1194</v>
      </c>
    </row>
    <row r="429" spans="1:10" x14ac:dyDescent="0.25">
      <c r="A429" s="3" t="s">
        <v>474</v>
      </c>
      <c r="B429" s="4">
        <v>43233</v>
      </c>
      <c r="C429">
        <v>13</v>
      </c>
      <c r="D429" t="s">
        <v>33</v>
      </c>
      <c r="E429" t="s">
        <v>63</v>
      </c>
      <c r="F429" t="s">
        <v>13</v>
      </c>
      <c r="G429" t="s">
        <v>31</v>
      </c>
      <c r="H429">
        <v>69</v>
      </c>
      <c r="I429">
        <v>3</v>
      </c>
      <c r="J429">
        <v>207</v>
      </c>
    </row>
    <row r="430" spans="1:10" x14ac:dyDescent="0.25">
      <c r="A430" s="3" t="s">
        <v>475</v>
      </c>
      <c r="B430" s="4">
        <v>43234</v>
      </c>
      <c r="C430">
        <v>18</v>
      </c>
      <c r="D430" t="s">
        <v>26</v>
      </c>
      <c r="E430" t="s">
        <v>36</v>
      </c>
      <c r="F430" t="s">
        <v>28</v>
      </c>
      <c r="G430" t="s">
        <v>31</v>
      </c>
      <c r="H430">
        <v>69</v>
      </c>
      <c r="I430">
        <v>9</v>
      </c>
      <c r="J430">
        <v>621</v>
      </c>
    </row>
    <row r="431" spans="1:10" x14ac:dyDescent="0.25">
      <c r="A431" s="3" t="s">
        <v>476</v>
      </c>
      <c r="B431" s="4">
        <v>43235</v>
      </c>
      <c r="C431">
        <v>16</v>
      </c>
      <c r="D431" t="s">
        <v>30</v>
      </c>
      <c r="E431" t="s">
        <v>36</v>
      </c>
      <c r="F431" t="s">
        <v>28</v>
      </c>
      <c r="G431" t="s">
        <v>19</v>
      </c>
      <c r="H431">
        <v>289</v>
      </c>
      <c r="I431">
        <v>7</v>
      </c>
      <c r="J431">
        <v>2023</v>
      </c>
    </row>
    <row r="432" spans="1:10" x14ac:dyDescent="0.25">
      <c r="A432" s="3" t="s">
        <v>477</v>
      </c>
      <c r="B432" s="4">
        <v>43235</v>
      </c>
      <c r="C432">
        <v>4</v>
      </c>
      <c r="D432" t="s">
        <v>51</v>
      </c>
      <c r="E432" t="s">
        <v>68</v>
      </c>
      <c r="F432" t="s">
        <v>18</v>
      </c>
      <c r="G432" t="s">
        <v>19</v>
      </c>
      <c r="H432">
        <v>289</v>
      </c>
      <c r="I432">
        <v>6</v>
      </c>
      <c r="J432">
        <v>1734</v>
      </c>
    </row>
    <row r="433" spans="1:10" x14ac:dyDescent="0.25">
      <c r="A433" s="3" t="s">
        <v>478</v>
      </c>
      <c r="B433" s="4">
        <v>43235</v>
      </c>
      <c r="C433">
        <v>2</v>
      </c>
      <c r="D433" t="s">
        <v>106</v>
      </c>
      <c r="E433" t="s">
        <v>17</v>
      </c>
      <c r="F433" t="s">
        <v>18</v>
      </c>
      <c r="G433" t="s">
        <v>41</v>
      </c>
      <c r="H433">
        <v>399</v>
      </c>
      <c r="I433">
        <v>3</v>
      </c>
      <c r="J433">
        <v>1197</v>
      </c>
    </row>
    <row r="434" spans="1:10" x14ac:dyDescent="0.25">
      <c r="A434" s="3" t="s">
        <v>479</v>
      </c>
      <c r="B434" s="4">
        <v>43235</v>
      </c>
      <c r="C434">
        <v>3</v>
      </c>
      <c r="D434" t="s">
        <v>43</v>
      </c>
      <c r="E434" t="s">
        <v>17</v>
      </c>
      <c r="F434" t="s">
        <v>18</v>
      </c>
      <c r="G434" t="s">
        <v>19</v>
      </c>
      <c r="H434">
        <v>289</v>
      </c>
      <c r="I434">
        <v>0</v>
      </c>
      <c r="J434">
        <v>0</v>
      </c>
    </row>
    <row r="435" spans="1:10" x14ac:dyDescent="0.25">
      <c r="A435" s="3" t="s">
        <v>480</v>
      </c>
      <c r="B435" s="4">
        <v>43235</v>
      </c>
      <c r="C435">
        <v>9</v>
      </c>
      <c r="D435" t="s">
        <v>21</v>
      </c>
      <c r="E435" t="s">
        <v>22</v>
      </c>
      <c r="F435" t="s">
        <v>23</v>
      </c>
      <c r="G435" t="s">
        <v>19</v>
      </c>
      <c r="H435">
        <v>289</v>
      </c>
      <c r="I435">
        <v>5</v>
      </c>
      <c r="J435">
        <v>1445</v>
      </c>
    </row>
    <row r="436" spans="1:10" x14ac:dyDescent="0.25">
      <c r="A436" s="3" t="s">
        <v>481</v>
      </c>
      <c r="B436" s="4">
        <v>43235</v>
      </c>
      <c r="C436">
        <v>8</v>
      </c>
      <c r="D436" t="s">
        <v>45</v>
      </c>
      <c r="E436" t="s">
        <v>46</v>
      </c>
      <c r="F436" t="s">
        <v>23</v>
      </c>
      <c r="G436" t="s">
        <v>19</v>
      </c>
      <c r="H436">
        <v>289</v>
      </c>
      <c r="I436">
        <v>5</v>
      </c>
      <c r="J436">
        <v>1445</v>
      </c>
    </row>
    <row r="437" spans="1:10" x14ac:dyDescent="0.25">
      <c r="A437" s="3" t="s">
        <v>482</v>
      </c>
      <c r="B437" s="4">
        <v>43235</v>
      </c>
      <c r="C437">
        <v>17</v>
      </c>
      <c r="D437" t="s">
        <v>35</v>
      </c>
      <c r="E437" t="s">
        <v>36</v>
      </c>
      <c r="F437" t="s">
        <v>28</v>
      </c>
      <c r="G437" t="s">
        <v>14</v>
      </c>
      <c r="H437">
        <v>199</v>
      </c>
      <c r="I437">
        <v>0</v>
      </c>
      <c r="J437">
        <v>0</v>
      </c>
    </row>
    <row r="438" spans="1:10" x14ac:dyDescent="0.25">
      <c r="A438" s="3" t="s">
        <v>483</v>
      </c>
      <c r="B438" s="4">
        <v>43235</v>
      </c>
      <c r="C438">
        <v>2</v>
      </c>
      <c r="D438" t="s">
        <v>106</v>
      </c>
      <c r="E438" t="s">
        <v>68</v>
      </c>
      <c r="F438" t="s">
        <v>18</v>
      </c>
      <c r="G438" t="s">
        <v>31</v>
      </c>
      <c r="H438">
        <v>69</v>
      </c>
      <c r="I438">
        <v>7</v>
      </c>
      <c r="J438">
        <v>483</v>
      </c>
    </row>
    <row r="439" spans="1:10" x14ac:dyDescent="0.25">
      <c r="A439" s="3" t="s">
        <v>484</v>
      </c>
      <c r="B439" s="4">
        <v>43235</v>
      </c>
      <c r="C439">
        <v>2</v>
      </c>
      <c r="D439" t="s">
        <v>106</v>
      </c>
      <c r="E439" t="s">
        <v>68</v>
      </c>
      <c r="F439" t="s">
        <v>18</v>
      </c>
      <c r="G439" t="s">
        <v>31</v>
      </c>
      <c r="H439">
        <v>69</v>
      </c>
      <c r="I439">
        <v>6</v>
      </c>
      <c r="J439">
        <v>414</v>
      </c>
    </row>
    <row r="440" spans="1:10" x14ac:dyDescent="0.25">
      <c r="A440" s="3" t="s">
        <v>485</v>
      </c>
      <c r="B440" s="4">
        <v>43235</v>
      </c>
      <c r="C440">
        <v>16</v>
      </c>
      <c r="D440" t="s">
        <v>30</v>
      </c>
      <c r="E440" t="s">
        <v>36</v>
      </c>
      <c r="F440" t="s">
        <v>28</v>
      </c>
      <c r="G440" t="s">
        <v>24</v>
      </c>
      <c r="H440">
        <v>159</v>
      </c>
      <c r="I440">
        <v>1</v>
      </c>
      <c r="J440">
        <v>159</v>
      </c>
    </row>
    <row r="441" spans="1:10" x14ac:dyDescent="0.25">
      <c r="A441" s="3" t="s">
        <v>486</v>
      </c>
      <c r="B441" s="4">
        <v>43235</v>
      </c>
      <c r="C441">
        <v>19</v>
      </c>
      <c r="D441" t="s">
        <v>56</v>
      </c>
      <c r="E441" t="s">
        <v>36</v>
      </c>
      <c r="F441" t="s">
        <v>28</v>
      </c>
      <c r="G441" t="s">
        <v>31</v>
      </c>
      <c r="H441">
        <v>69</v>
      </c>
      <c r="I441">
        <v>8</v>
      </c>
      <c r="J441">
        <v>552</v>
      </c>
    </row>
    <row r="442" spans="1:10" x14ac:dyDescent="0.25">
      <c r="A442" s="3" t="s">
        <v>487</v>
      </c>
      <c r="B442" s="4">
        <v>43235</v>
      </c>
      <c r="C442">
        <v>18</v>
      </c>
      <c r="D442" t="s">
        <v>26</v>
      </c>
      <c r="E442" t="s">
        <v>36</v>
      </c>
      <c r="F442" t="s">
        <v>28</v>
      </c>
      <c r="G442" t="s">
        <v>14</v>
      </c>
      <c r="H442">
        <v>199</v>
      </c>
      <c r="I442">
        <v>6</v>
      </c>
      <c r="J442">
        <v>1194</v>
      </c>
    </row>
    <row r="443" spans="1:10" x14ac:dyDescent="0.25">
      <c r="A443" s="3" t="s">
        <v>488</v>
      </c>
      <c r="B443" s="4">
        <v>43235</v>
      </c>
      <c r="C443">
        <v>1</v>
      </c>
      <c r="D443" t="s">
        <v>16</v>
      </c>
      <c r="E443" t="s">
        <v>17</v>
      </c>
      <c r="F443" t="s">
        <v>18</v>
      </c>
      <c r="G443" t="s">
        <v>41</v>
      </c>
      <c r="H443">
        <v>399</v>
      </c>
      <c r="I443">
        <v>1</v>
      </c>
      <c r="J443">
        <v>399</v>
      </c>
    </row>
    <row r="444" spans="1:10" x14ac:dyDescent="0.25">
      <c r="A444" s="3" t="s">
        <v>489</v>
      </c>
      <c r="B444" s="4">
        <v>43235</v>
      </c>
      <c r="C444">
        <v>14</v>
      </c>
      <c r="D444" t="s">
        <v>38</v>
      </c>
      <c r="E444" t="s">
        <v>12</v>
      </c>
      <c r="F444" t="s">
        <v>13</v>
      </c>
      <c r="G444" t="s">
        <v>31</v>
      </c>
      <c r="H444">
        <v>69</v>
      </c>
      <c r="I444">
        <v>6</v>
      </c>
      <c r="J444">
        <v>414</v>
      </c>
    </row>
    <row r="445" spans="1:10" x14ac:dyDescent="0.25">
      <c r="A445" s="3" t="s">
        <v>490</v>
      </c>
      <c r="B445" s="4">
        <v>43236</v>
      </c>
      <c r="C445">
        <v>17</v>
      </c>
      <c r="D445" t="s">
        <v>35</v>
      </c>
      <c r="E445" t="s">
        <v>36</v>
      </c>
      <c r="F445" t="s">
        <v>28</v>
      </c>
      <c r="G445" t="s">
        <v>31</v>
      </c>
      <c r="H445">
        <v>69</v>
      </c>
      <c r="I445">
        <v>7</v>
      </c>
      <c r="J445">
        <v>483</v>
      </c>
    </row>
    <row r="446" spans="1:10" x14ac:dyDescent="0.25">
      <c r="A446" s="3" t="s">
        <v>491</v>
      </c>
      <c r="B446" s="4">
        <v>43236</v>
      </c>
      <c r="C446">
        <v>9</v>
      </c>
      <c r="D446" t="s">
        <v>21</v>
      </c>
      <c r="E446" t="s">
        <v>46</v>
      </c>
      <c r="F446" t="s">
        <v>23</v>
      </c>
      <c r="G446" t="s">
        <v>14</v>
      </c>
      <c r="H446">
        <v>199</v>
      </c>
      <c r="I446">
        <v>2</v>
      </c>
      <c r="J446">
        <v>398</v>
      </c>
    </row>
    <row r="447" spans="1:10" x14ac:dyDescent="0.25">
      <c r="A447" s="3" t="s">
        <v>492</v>
      </c>
      <c r="B447" s="4">
        <v>43236</v>
      </c>
      <c r="C447">
        <v>18</v>
      </c>
      <c r="D447" t="s">
        <v>26</v>
      </c>
      <c r="E447" t="s">
        <v>36</v>
      </c>
      <c r="F447" t="s">
        <v>28</v>
      </c>
      <c r="G447" t="s">
        <v>31</v>
      </c>
      <c r="H447">
        <v>69</v>
      </c>
      <c r="I447">
        <v>7</v>
      </c>
      <c r="J447">
        <v>483</v>
      </c>
    </row>
    <row r="448" spans="1:10" x14ac:dyDescent="0.25">
      <c r="A448" s="3" t="s">
        <v>493</v>
      </c>
      <c r="B448" s="4">
        <v>43236</v>
      </c>
      <c r="C448">
        <v>16</v>
      </c>
      <c r="D448" t="s">
        <v>30</v>
      </c>
      <c r="E448" t="s">
        <v>36</v>
      </c>
      <c r="F448" t="s">
        <v>28</v>
      </c>
      <c r="G448" t="s">
        <v>41</v>
      </c>
      <c r="H448">
        <v>399</v>
      </c>
      <c r="I448">
        <v>5</v>
      </c>
      <c r="J448">
        <v>1995</v>
      </c>
    </row>
    <row r="449" spans="1:10" x14ac:dyDescent="0.25">
      <c r="A449" s="3" t="s">
        <v>494</v>
      </c>
      <c r="B449" s="4">
        <v>43236</v>
      </c>
      <c r="C449">
        <v>10</v>
      </c>
      <c r="D449" t="s">
        <v>58</v>
      </c>
      <c r="E449" t="s">
        <v>22</v>
      </c>
      <c r="F449" t="s">
        <v>23</v>
      </c>
      <c r="G449" t="s">
        <v>24</v>
      </c>
      <c r="H449">
        <v>159</v>
      </c>
      <c r="I449">
        <v>1</v>
      </c>
      <c r="J449">
        <v>159</v>
      </c>
    </row>
    <row r="450" spans="1:10" x14ac:dyDescent="0.25">
      <c r="A450" s="3" t="s">
        <v>495</v>
      </c>
      <c r="B450" s="4">
        <v>43236</v>
      </c>
      <c r="C450">
        <v>10</v>
      </c>
      <c r="D450" t="s">
        <v>58</v>
      </c>
      <c r="E450" t="s">
        <v>22</v>
      </c>
      <c r="F450" t="s">
        <v>23</v>
      </c>
      <c r="G450" t="s">
        <v>19</v>
      </c>
      <c r="H450">
        <v>289</v>
      </c>
      <c r="I450">
        <v>6</v>
      </c>
      <c r="J450">
        <v>1734</v>
      </c>
    </row>
    <row r="451" spans="1:10" x14ac:dyDescent="0.25">
      <c r="A451" s="3" t="s">
        <v>496</v>
      </c>
      <c r="B451" s="4">
        <v>43236</v>
      </c>
      <c r="C451">
        <v>5</v>
      </c>
      <c r="D451" t="s">
        <v>60</v>
      </c>
      <c r="E451" t="s">
        <v>68</v>
      </c>
      <c r="F451" t="s">
        <v>18</v>
      </c>
      <c r="G451" t="s">
        <v>19</v>
      </c>
      <c r="H451">
        <v>289</v>
      </c>
      <c r="I451">
        <v>8</v>
      </c>
      <c r="J451">
        <v>2312</v>
      </c>
    </row>
    <row r="452" spans="1:10" x14ac:dyDescent="0.25">
      <c r="A452" s="3" t="s">
        <v>497</v>
      </c>
      <c r="B452" s="4">
        <v>43236</v>
      </c>
      <c r="C452">
        <v>10</v>
      </c>
      <c r="D452" t="s">
        <v>58</v>
      </c>
      <c r="E452" t="s">
        <v>22</v>
      </c>
      <c r="F452" t="s">
        <v>23</v>
      </c>
      <c r="G452" t="s">
        <v>31</v>
      </c>
      <c r="H452">
        <v>69</v>
      </c>
      <c r="I452">
        <v>7</v>
      </c>
      <c r="J452">
        <v>483</v>
      </c>
    </row>
    <row r="453" spans="1:10" x14ac:dyDescent="0.25">
      <c r="A453" s="3" t="s">
        <v>498</v>
      </c>
      <c r="B453" s="4">
        <v>43236</v>
      </c>
      <c r="C453">
        <v>7</v>
      </c>
      <c r="D453" t="s">
        <v>88</v>
      </c>
      <c r="E453" t="s">
        <v>46</v>
      </c>
      <c r="F453" t="s">
        <v>23</v>
      </c>
      <c r="G453" t="s">
        <v>31</v>
      </c>
      <c r="H453">
        <v>69</v>
      </c>
      <c r="I453">
        <v>3</v>
      </c>
      <c r="J453">
        <v>207</v>
      </c>
    </row>
    <row r="454" spans="1:10" x14ac:dyDescent="0.25">
      <c r="A454" s="3" t="s">
        <v>499</v>
      </c>
      <c r="B454" s="4">
        <v>43236</v>
      </c>
      <c r="C454">
        <v>6</v>
      </c>
      <c r="D454" t="s">
        <v>48</v>
      </c>
      <c r="E454" t="s">
        <v>46</v>
      </c>
      <c r="F454" t="s">
        <v>23</v>
      </c>
      <c r="G454" t="s">
        <v>41</v>
      </c>
      <c r="H454">
        <v>399</v>
      </c>
      <c r="I454">
        <v>3</v>
      </c>
      <c r="J454">
        <v>1197</v>
      </c>
    </row>
    <row r="455" spans="1:10" x14ac:dyDescent="0.25">
      <c r="A455" s="3" t="s">
        <v>500</v>
      </c>
      <c r="B455" s="4">
        <v>43236</v>
      </c>
      <c r="C455">
        <v>13</v>
      </c>
      <c r="D455" t="s">
        <v>33</v>
      </c>
      <c r="E455" t="s">
        <v>12</v>
      </c>
      <c r="F455" t="s">
        <v>13</v>
      </c>
      <c r="G455" t="s">
        <v>24</v>
      </c>
      <c r="H455">
        <v>159</v>
      </c>
      <c r="I455">
        <v>8</v>
      </c>
      <c r="J455">
        <v>1272</v>
      </c>
    </row>
    <row r="456" spans="1:10" x14ac:dyDescent="0.25">
      <c r="A456" s="3" t="s">
        <v>501</v>
      </c>
      <c r="B456" s="4">
        <v>43237</v>
      </c>
      <c r="C456">
        <v>14</v>
      </c>
      <c r="D456" t="s">
        <v>38</v>
      </c>
      <c r="E456" t="s">
        <v>63</v>
      </c>
      <c r="F456" t="s">
        <v>13</v>
      </c>
      <c r="G456" t="s">
        <v>31</v>
      </c>
      <c r="H456">
        <v>69</v>
      </c>
      <c r="I456">
        <v>9</v>
      </c>
      <c r="J456">
        <v>621</v>
      </c>
    </row>
    <row r="457" spans="1:10" x14ac:dyDescent="0.25">
      <c r="A457" s="3" t="s">
        <v>502</v>
      </c>
      <c r="B457" s="4">
        <v>43237</v>
      </c>
      <c r="C457">
        <v>3</v>
      </c>
      <c r="D457" t="s">
        <v>43</v>
      </c>
      <c r="E457" t="s">
        <v>17</v>
      </c>
      <c r="F457" t="s">
        <v>18</v>
      </c>
      <c r="G457" t="s">
        <v>41</v>
      </c>
      <c r="H457">
        <v>399</v>
      </c>
      <c r="I457">
        <v>7</v>
      </c>
      <c r="J457">
        <v>2793</v>
      </c>
    </row>
    <row r="458" spans="1:10" x14ac:dyDescent="0.25">
      <c r="A458" s="3" t="s">
        <v>503</v>
      </c>
      <c r="B458" s="4">
        <v>43237</v>
      </c>
      <c r="C458">
        <v>3</v>
      </c>
      <c r="D458" t="s">
        <v>43</v>
      </c>
      <c r="E458" t="s">
        <v>17</v>
      </c>
      <c r="F458" t="s">
        <v>18</v>
      </c>
      <c r="G458" t="s">
        <v>24</v>
      </c>
      <c r="H458">
        <v>159</v>
      </c>
      <c r="I458">
        <v>9</v>
      </c>
      <c r="J458">
        <v>1431</v>
      </c>
    </row>
    <row r="459" spans="1:10" x14ac:dyDescent="0.25">
      <c r="A459" s="3" t="s">
        <v>504</v>
      </c>
      <c r="B459" s="4">
        <v>43237</v>
      </c>
      <c r="C459">
        <v>12</v>
      </c>
      <c r="D459" t="s">
        <v>66</v>
      </c>
      <c r="E459" t="s">
        <v>63</v>
      </c>
      <c r="F459" t="s">
        <v>13</v>
      </c>
      <c r="G459" t="s">
        <v>14</v>
      </c>
      <c r="H459">
        <v>199</v>
      </c>
      <c r="I459">
        <v>3</v>
      </c>
      <c r="J459">
        <v>597</v>
      </c>
    </row>
    <row r="460" spans="1:10" x14ac:dyDescent="0.25">
      <c r="A460" s="3" t="s">
        <v>505</v>
      </c>
      <c r="B460" s="4">
        <v>43237</v>
      </c>
      <c r="C460">
        <v>5</v>
      </c>
      <c r="D460" t="s">
        <v>60</v>
      </c>
      <c r="E460" t="s">
        <v>68</v>
      </c>
      <c r="F460" t="s">
        <v>18</v>
      </c>
      <c r="G460" t="s">
        <v>24</v>
      </c>
      <c r="H460">
        <v>159</v>
      </c>
      <c r="I460">
        <v>1</v>
      </c>
      <c r="J460">
        <v>159</v>
      </c>
    </row>
    <row r="461" spans="1:10" x14ac:dyDescent="0.25">
      <c r="A461" s="3" t="s">
        <v>506</v>
      </c>
      <c r="B461" s="4">
        <v>43238</v>
      </c>
      <c r="C461">
        <v>11</v>
      </c>
      <c r="D461" t="s">
        <v>11</v>
      </c>
      <c r="E461" t="s">
        <v>63</v>
      </c>
      <c r="F461" t="s">
        <v>13</v>
      </c>
      <c r="G461" t="s">
        <v>24</v>
      </c>
      <c r="H461">
        <v>159</v>
      </c>
      <c r="I461">
        <v>4</v>
      </c>
      <c r="J461">
        <v>636</v>
      </c>
    </row>
    <row r="462" spans="1:10" x14ac:dyDescent="0.25">
      <c r="A462" s="3" t="s">
        <v>507</v>
      </c>
      <c r="B462" s="4">
        <v>43238</v>
      </c>
      <c r="C462">
        <v>7</v>
      </c>
      <c r="D462" t="s">
        <v>88</v>
      </c>
      <c r="E462" t="s">
        <v>46</v>
      </c>
      <c r="F462" t="s">
        <v>23</v>
      </c>
      <c r="G462" t="s">
        <v>41</v>
      </c>
      <c r="H462">
        <v>399</v>
      </c>
      <c r="I462">
        <v>0</v>
      </c>
      <c r="J462">
        <v>0</v>
      </c>
    </row>
    <row r="463" spans="1:10" x14ac:dyDescent="0.25">
      <c r="A463" s="3" t="s">
        <v>508</v>
      </c>
      <c r="B463" s="4">
        <v>43238</v>
      </c>
      <c r="C463">
        <v>1</v>
      </c>
      <c r="D463" t="s">
        <v>16</v>
      </c>
      <c r="E463" t="s">
        <v>17</v>
      </c>
      <c r="F463" t="s">
        <v>18</v>
      </c>
      <c r="G463" t="s">
        <v>41</v>
      </c>
      <c r="H463">
        <v>399</v>
      </c>
      <c r="I463">
        <v>3</v>
      </c>
      <c r="J463">
        <v>1197</v>
      </c>
    </row>
    <row r="464" spans="1:10" x14ac:dyDescent="0.25">
      <c r="A464" s="3" t="s">
        <v>509</v>
      </c>
      <c r="B464" s="4">
        <v>43239</v>
      </c>
      <c r="C464">
        <v>10</v>
      </c>
      <c r="D464" t="s">
        <v>58</v>
      </c>
      <c r="E464" t="s">
        <v>22</v>
      </c>
      <c r="F464" t="s">
        <v>23</v>
      </c>
      <c r="G464" t="s">
        <v>41</v>
      </c>
      <c r="H464">
        <v>399</v>
      </c>
      <c r="I464">
        <v>9</v>
      </c>
      <c r="J464">
        <v>3591</v>
      </c>
    </row>
    <row r="465" spans="1:10" x14ac:dyDescent="0.25">
      <c r="A465" s="3" t="s">
        <v>510</v>
      </c>
      <c r="B465" s="4">
        <v>43239</v>
      </c>
      <c r="C465">
        <v>4</v>
      </c>
      <c r="D465" t="s">
        <v>51</v>
      </c>
      <c r="E465" t="s">
        <v>68</v>
      </c>
      <c r="F465" t="s">
        <v>18</v>
      </c>
      <c r="G465" t="s">
        <v>19</v>
      </c>
      <c r="H465">
        <v>289</v>
      </c>
      <c r="I465">
        <v>2</v>
      </c>
      <c r="J465">
        <v>578</v>
      </c>
    </row>
    <row r="466" spans="1:10" x14ac:dyDescent="0.25">
      <c r="A466" s="3" t="s">
        <v>511</v>
      </c>
      <c r="B466" s="4">
        <v>43239</v>
      </c>
      <c r="C466">
        <v>11</v>
      </c>
      <c r="D466" t="s">
        <v>11</v>
      </c>
      <c r="E466" t="s">
        <v>63</v>
      </c>
      <c r="F466" t="s">
        <v>13</v>
      </c>
      <c r="G466" t="s">
        <v>24</v>
      </c>
      <c r="H466">
        <v>159</v>
      </c>
      <c r="I466">
        <v>9</v>
      </c>
      <c r="J466">
        <v>1431</v>
      </c>
    </row>
    <row r="467" spans="1:10" x14ac:dyDescent="0.25">
      <c r="A467" s="3" t="s">
        <v>512</v>
      </c>
      <c r="B467" s="4">
        <v>43239</v>
      </c>
      <c r="C467">
        <v>2</v>
      </c>
      <c r="D467" t="s">
        <v>106</v>
      </c>
      <c r="E467" t="s">
        <v>17</v>
      </c>
      <c r="F467" t="s">
        <v>18</v>
      </c>
      <c r="G467" t="s">
        <v>24</v>
      </c>
      <c r="H467">
        <v>159</v>
      </c>
      <c r="I467">
        <v>3</v>
      </c>
      <c r="J467">
        <v>477</v>
      </c>
    </row>
    <row r="468" spans="1:10" x14ac:dyDescent="0.25">
      <c r="A468" s="3" t="s">
        <v>513</v>
      </c>
      <c r="B468" s="4">
        <v>43239</v>
      </c>
      <c r="C468">
        <v>4</v>
      </c>
      <c r="D468" t="s">
        <v>51</v>
      </c>
      <c r="E468" t="s">
        <v>17</v>
      </c>
      <c r="F468" t="s">
        <v>18</v>
      </c>
      <c r="G468" t="s">
        <v>14</v>
      </c>
      <c r="H468">
        <v>199</v>
      </c>
      <c r="I468">
        <v>0</v>
      </c>
      <c r="J468">
        <v>0</v>
      </c>
    </row>
    <row r="469" spans="1:10" x14ac:dyDescent="0.25">
      <c r="A469" s="3" t="s">
        <v>514</v>
      </c>
      <c r="B469" s="4">
        <v>43239</v>
      </c>
      <c r="C469">
        <v>18</v>
      </c>
      <c r="D469" t="s">
        <v>26</v>
      </c>
      <c r="E469" t="s">
        <v>36</v>
      </c>
      <c r="F469" t="s">
        <v>28</v>
      </c>
      <c r="G469" t="s">
        <v>24</v>
      </c>
      <c r="H469">
        <v>159</v>
      </c>
      <c r="I469">
        <v>9</v>
      </c>
      <c r="J469">
        <v>1431</v>
      </c>
    </row>
    <row r="470" spans="1:10" x14ac:dyDescent="0.25">
      <c r="A470" s="3" t="s">
        <v>515</v>
      </c>
      <c r="B470" s="4">
        <v>43240</v>
      </c>
      <c r="C470">
        <v>2</v>
      </c>
      <c r="D470" t="s">
        <v>106</v>
      </c>
      <c r="E470" t="s">
        <v>17</v>
      </c>
      <c r="F470" t="s">
        <v>18</v>
      </c>
      <c r="G470" t="s">
        <v>19</v>
      </c>
      <c r="H470">
        <v>289</v>
      </c>
      <c r="I470">
        <v>1</v>
      </c>
      <c r="J470">
        <v>289</v>
      </c>
    </row>
    <row r="471" spans="1:10" x14ac:dyDescent="0.25">
      <c r="A471" s="3" t="s">
        <v>516</v>
      </c>
      <c r="B471" s="4">
        <v>43240</v>
      </c>
      <c r="C471">
        <v>14</v>
      </c>
      <c r="D471" t="s">
        <v>38</v>
      </c>
      <c r="E471" t="s">
        <v>12</v>
      </c>
      <c r="F471" t="s">
        <v>13</v>
      </c>
      <c r="G471" t="s">
        <v>41</v>
      </c>
      <c r="H471">
        <v>399</v>
      </c>
      <c r="I471">
        <v>9</v>
      </c>
      <c r="J471">
        <v>3591</v>
      </c>
    </row>
    <row r="472" spans="1:10" x14ac:dyDescent="0.25">
      <c r="A472" s="3" t="s">
        <v>517</v>
      </c>
      <c r="B472" s="4">
        <v>43241</v>
      </c>
      <c r="C472">
        <v>5</v>
      </c>
      <c r="D472" t="s">
        <v>60</v>
      </c>
      <c r="E472" t="s">
        <v>68</v>
      </c>
      <c r="F472" t="s">
        <v>18</v>
      </c>
      <c r="G472" t="s">
        <v>19</v>
      </c>
      <c r="H472">
        <v>289</v>
      </c>
      <c r="I472">
        <v>4</v>
      </c>
      <c r="J472">
        <v>1156</v>
      </c>
    </row>
    <row r="473" spans="1:10" x14ac:dyDescent="0.25">
      <c r="A473" s="3" t="s">
        <v>518</v>
      </c>
      <c r="B473" s="4">
        <v>43242</v>
      </c>
      <c r="C473">
        <v>5</v>
      </c>
      <c r="D473" t="s">
        <v>60</v>
      </c>
      <c r="E473" t="s">
        <v>17</v>
      </c>
      <c r="F473" t="s">
        <v>18</v>
      </c>
      <c r="G473" t="s">
        <v>41</v>
      </c>
      <c r="H473">
        <v>399</v>
      </c>
      <c r="I473">
        <v>3</v>
      </c>
      <c r="J473">
        <v>1197</v>
      </c>
    </row>
    <row r="474" spans="1:10" x14ac:dyDescent="0.25">
      <c r="A474" s="3" t="s">
        <v>519</v>
      </c>
      <c r="B474" s="4">
        <v>43243</v>
      </c>
      <c r="C474">
        <v>13</v>
      </c>
      <c r="D474" t="s">
        <v>33</v>
      </c>
      <c r="E474" t="s">
        <v>12</v>
      </c>
      <c r="F474" t="s">
        <v>13</v>
      </c>
      <c r="G474" t="s">
        <v>19</v>
      </c>
      <c r="H474">
        <v>289</v>
      </c>
      <c r="I474">
        <v>8</v>
      </c>
      <c r="J474">
        <v>2312</v>
      </c>
    </row>
    <row r="475" spans="1:10" x14ac:dyDescent="0.25">
      <c r="A475" s="3" t="s">
        <v>520</v>
      </c>
      <c r="B475" s="4">
        <v>43243</v>
      </c>
      <c r="C475">
        <v>18</v>
      </c>
      <c r="D475" t="s">
        <v>26</v>
      </c>
      <c r="E475" t="s">
        <v>36</v>
      </c>
      <c r="F475" t="s">
        <v>28</v>
      </c>
      <c r="G475" t="s">
        <v>41</v>
      </c>
      <c r="H475">
        <v>399</v>
      </c>
      <c r="I475">
        <v>3</v>
      </c>
      <c r="J475">
        <v>1197</v>
      </c>
    </row>
    <row r="476" spans="1:10" x14ac:dyDescent="0.25">
      <c r="A476" s="3" t="s">
        <v>521</v>
      </c>
      <c r="B476" s="4">
        <v>43243</v>
      </c>
      <c r="C476">
        <v>13</v>
      </c>
      <c r="D476" t="s">
        <v>33</v>
      </c>
      <c r="E476" t="s">
        <v>12</v>
      </c>
      <c r="F476" t="s">
        <v>13</v>
      </c>
      <c r="G476" t="s">
        <v>14</v>
      </c>
      <c r="H476">
        <v>199</v>
      </c>
      <c r="I476">
        <v>2</v>
      </c>
      <c r="J476">
        <v>398</v>
      </c>
    </row>
    <row r="477" spans="1:10" x14ac:dyDescent="0.25">
      <c r="A477" s="3" t="s">
        <v>522</v>
      </c>
      <c r="B477" s="4">
        <v>43243</v>
      </c>
      <c r="C477">
        <v>8</v>
      </c>
      <c r="D477" t="s">
        <v>45</v>
      </c>
      <c r="E477" t="s">
        <v>22</v>
      </c>
      <c r="F477" t="s">
        <v>23</v>
      </c>
      <c r="G477" t="s">
        <v>24</v>
      </c>
      <c r="H477">
        <v>159</v>
      </c>
      <c r="I477">
        <v>3</v>
      </c>
      <c r="J477">
        <v>477</v>
      </c>
    </row>
    <row r="478" spans="1:10" x14ac:dyDescent="0.25">
      <c r="A478" s="3" t="s">
        <v>523</v>
      </c>
      <c r="B478" s="4">
        <v>43243</v>
      </c>
      <c r="C478">
        <v>7</v>
      </c>
      <c r="D478" t="s">
        <v>88</v>
      </c>
      <c r="E478" t="s">
        <v>22</v>
      </c>
      <c r="F478" t="s">
        <v>23</v>
      </c>
      <c r="G478" t="s">
        <v>19</v>
      </c>
      <c r="H478">
        <v>289</v>
      </c>
      <c r="I478">
        <v>5</v>
      </c>
      <c r="J478">
        <v>1445</v>
      </c>
    </row>
    <row r="479" spans="1:10" x14ac:dyDescent="0.25">
      <c r="A479" s="3" t="s">
        <v>524</v>
      </c>
      <c r="B479" s="4">
        <v>43243</v>
      </c>
      <c r="C479">
        <v>6</v>
      </c>
      <c r="D479" t="s">
        <v>48</v>
      </c>
      <c r="E479" t="s">
        <v>22</v>
      </c>
      <c r="F479" t="s">
        <v>23</v>
      </c>
      <c r="G479" t="s">
        <v>24</v>
      </c>
      <c r="H479">
        <v>159</v>
      </c>
      <c r="I479">
        <v>3</v>
      </c>
      <c r="J479">
        <v>477</v>
      </c>
    </row>
    <row r="480" spans="1:10" x14ac:dyDescent="0.25">
      <c r="A480" s="3" t="s">
        <v>525</v>
      </c>
      <c r="B480" s="4">
        <v>43243</v>
      </c>
      <c r="C480">
        <v>7</v>
      </c>
      <c r="D480" t="s">
        <v>88</v>
      </c>
      <c r="E480" t="s">
        <v>22</v>
      </c>
      <c r="F480" t="s">
        <v>23</v>
      </c>
      <c r="G480" t="s">
        <v>24</v>
      </c>
      <c r="H480">
        <v>159</v>
      </c>
      <c r="I480">
        <v>2</v>
      </c>
      <c r="J480">
        <v>318</v>
      </c>
    </row>
    <row r="481" spans="1:10" x14ac:dyDescent="0.25">
      <c r="A481" s="3" t="s">
        <v>526</v>
      </c>
      <c r="B481" s="4">
        <v>43243</v>
      </c>
      <c r="C481">
        <v>18</v>
      </c>
      <c r="D481" t="s">
        <v>26</v>
      </c>
      <c r="E481" t="s">
        <v>27</v>
      </c>
      <c r="F481" t="s">
        <v>28</v>
      </c>
      <c r="G481" t="s">
        <v>31</v>
      </c>
      <c r="H481">
        <v>69</v>
      </c>
      <c r="I481">
        <v>9</v>
      </c>
      <c r="J481">
        <v>621</v>
      </c>
    </row>
    <row r="482" spans="1:10" x14ac:dyDescent="0.25">
      <c r="A482" s="3" t="s">
        <v>527</v>
      </c>
      <c r="B482" s="4">
        <v>43244</v>
      </c>
      <c r="C482">
        <v>17</v>
      </c>
      <c r="D482" t="s">
        <v>35</v>
      </c>
      <c r="E482" t="s">
        <v>27</v>
      </c>
      <c r="F482" t="s">
        <v>28</v>
      </c>
      <c r="G482" t="s">
        <v>19</v>
      </c>
      <c r="H482">
        <v>289</v>
      </c>
      <c r="I482">
        <v>3</v>
      </c>
      <c r="J482">
        <v>867</v>
      </c>
    </row>
    <row r="483" spans="1:10" x14ac:dyDescent="0.25">
      <c r="A483" s="3" t="s">
        <v>528</v>
      </c>
      <c r="B483" s="4">
        <v>43244</v>
      </c>
      <c r="C483">
        <v>11</v>
      </c>
      <c r="D483" t="s">
        <v>11</v>
      </c>
      <c r="E483" t="s">
        <v>12</v>
      </c>
      <c r="F483" t="s">
        <v>13</v>
      </c>
      <c r="G483" t="s">
        <v>31</v>
      </c>
      <c r="H483">
        <v>69</v>
      </c>
      <c r="I483">
        <v>6</v>
      </c>
      <c r="J483">
        <v>414</v>
      </c>
    </row>
    <row r="484" spans="1:10" x14ac:dyDescent="0.25">
      <c r="A484" s="3" t="s">
        <v>529</v>
      </c>
      <c r="B484" s="4">
        <v>43244</v>
      </c>
      <c r="C484">
        <v>16</v>
      </c>
      <c r="D484" t="s">
        <v>30</v>
      </c>
      <c r="E484" t="s">
        <v>27</v>
      </c>
      <c r="F484" t="s">
        <v>28</v>
      </c>
      <c r="G484" t="s">
        <v>31</v>
      </c>
      <c r="H484">
        <v>69</v>
      </c>
      <c r="I484">
        <v>6</v>
      </c>
      <c r="J484">
        <v>414</v>
      </c>
    </row>
    <row r="485" spans="1:10" x14ac:dyDescent="0.25">
      <c r="A485" s="3" t="s">
        <v>530</v>
      </c>
      <c r="B485" s="4">
        <v>43244</v>
      </c>
      <c r="C485">
        <v>4</v>
      </c>
      <c r="D485" t="s">
        <v>51</v>
      </c>
      <c r="E485" t="s">
        <v>68</v>
      </c>
      <c r="F485" t="s">
        <v>18</v>
      </c>
      <c r="G485" t="s">
        <v>14</v>
      </c>
      <c r="H485">
        <v>199</v>
      </c>
      <c r="I485">
        <v>4</v>
      </c>
      <c r="J485">
        <v>796</v>
      </c>
    </row>
    <row r="486" spans="1:10" x14ac:dyDescent="0.25">
      <c r="A486" s="3" t="s">
        <v>531</v>
      </c>
      <c r="B486" s="4">
        <v>43245</v>
      </c>
      <c r="C486">
        <v>16</v>
      </c>
      <c r="D486" t="s">
        <v>30</v>
      </c>
      <c r="E486" t="s">
        <v>27</v>
      </c>
      <c r="F486" t="s">
        <v>28</v>
      </c>
      <c r="G486" t="s">
        <v>14</v>
      </c>
      <c r="H486">
        <v>199</v>
      </c>
      <c r="I486">
        <v>7</v>
      </c>
      <c r="J486">
        <v>1393</v>
      </c>
    </row>
    <row r="487" spans="1:10" x14ac:dyDescent="0.25">
      <c r="A487" s="3" t="s">
        <v>532</v>
      </c>
      <c r="B487" s="4">
        <v>43245</v>
      </c>
      <c r="C487">
        <v>8</v>
      </c>
      <c r="D487" t="s">
        <v>45</v>
      </c>
      <c r="E487" t="s">
        <v>22</v>
      </c>
      <c r="F487" t="s">
        <v>23</v>
      </c>
      <c r="G487" t="s">
        <v>24</v>
      </c>
      <c r="H487">
        <v>159</v>
      </c>
      <c r="I487">
        <v>4</v>
      </c>
      <c r="J487">
        <v>636</v>
      </c>
    </row>
    <row r="488" spans="1:10" x14ac:dyDescent="0.25">
      <c r="A488" s="3" t="s">
        <v>533</v>
      </c>
      <c r="B488" s="4">
        <v>43245</v>
      </c>
      <c r="C488">
        <v>4</v>
      </c>
      <c r="D488" t="s">
        <v>51</v>
      </c>
      <c r="E488" t="s">
        <v>68</v>
      </c>
      <c r="F488" t="s">
        <v>18</v>
      </c>
      <c r="G488" t="s">
        <v>19</v>
      </c>
      <c r="H488">
        <v>289</v>
      </c>
      <c r="I488">
        <v>4</v>
      </c>
      <c r="J488">
        <v>1156</v>
      </c>
    </row>
    <row r="489" spans="1:10" x14ac:dyDescent="0.25">
      <c r="A489" s="3" t="s">
        <v>534</v>
      </c>
      <c r="B489" s="4">
        <v>43245</v>
      </c>
      <c r="C489">
        <v>20</v>
      </c>
      <c r="D489" t="s">
        <v>40</v>
      </c>
      <c r="E489" t="s">
        <v>27</v>
      </c>
      <c r="F489" t="s">
        <v>28</v>
      </c>
      <c r="G489" t="s">
        <v>24</v>
      </c>
      <c r="H489">
        <v>159</v>
      </c>
      <c r="I489">
        <v>2</v>
      </c>
      <c r="J489">
        <v>318</v>
      </c>
    </row>
    <row r="490" spans="1:10" x14ac:dyDescent="0.25">
      <c r="A490" s="3" t="s">
        <v>535</v>
      </c>
      <c r="B490" s="4">
        <v>43245</v>
      </c>
      <c r="C490">
        <v>13</v>
      </c>
      <c r="D490" t="s">
        <v>33</v>
      </c>
      <c r="E490" t="s">
        <v>12</v>
      </c>
      <c r="F490" t="s">
        <v>13</v>
      </c>
      <c r="G490" t="s">
        <v>24</v>
      </c>
      <c r="H490">
        <v>159</v>
      </c>
      <c r="I490">
        <v>7</v>
      </c>
      <c r="J490">
        <v>1113</v>
      </c>
    </row>
    <row r="491" spans="1:10" x14ac:dyDescent="0.25">
      <c r="A491" s="3" t="s">
        <v>536</v>
      </c>
      <c r="B491" s="4">
        <v>43245</v>
      </c>
      <c r="C491">
        <v>13</v>
      </c>
      <c r="D491" t="s">
        <v>33</v>
      </c>
      <c r="E491" t="s">
        <v>12</v>
      </c>
      <c r="F491" t="s">
        <v>13</v>
      </c>
      <c r="G491" t="s">
        <v>24</v>
      </c>
      <c r="H491">
        <v>159</v>
      </c>
      <c r="I491">
        <v>4</v>
      </c>
      <c r="J491">
        <v>636</v>
      </c>
    </row>
    <row r="492" spans="1:10" x14ac:dyDescent="0.25">
      <c r="A492" s="3" t="s">
        <v>537</v>
      </c>
      <c r="B492" s="4">
        <v>43245</v>
      </c>
      <c r="C492">
        <v>17</v>
      </c>
      <c r="D492" t="s">
        <v>35</v>
      </c>
      <c r="E492" t="s">
        <v>36</v>
      </c>
      <c r="F492" t="s">
        <v>28</v>
      </c>
      <c r="G492" t="s">
        <v>31</v>
      </c>
      <c r="H492">
        <v>69</v>
      </c>
      <c r="I492">
        <v>3</v>
      </c>
      <c r="J492">
        <v>207</v>
      </c>
    </row>
    <row r="493" spans="1:10" x14ac:dyDescent="0.25">
      <c r="A493" s="3" t="s">
        <v>538</v>
      </c>
      <c r="B493" s="4">
        <v>43245</v>
      </c>
      <c r="C493">
        <v>3</v>
      </c>
      <c r="D493" t="s">
        <v>43</v>
      </c>
      <c r="E493" t="s">
        <v>17</v>
      </c>
      <c r="F493" t="s">
        <v>18</v>
      </c>
      <c r="G493" t="s">
        <v>19</v>
      </c>
      <c r="H493">
        <v>289</v>
      </c>
      <c r="I493">
        <v>6</v>
      </c>
      <c r="J493">
        <v>1734</v>
      </c>
    </row>
    <row r="494" spans="1:10" x14ac:dyDescent="0.25">
      <c r="A494" s="3" t="s">
        <v>539</v>
      </c>
      <c r="B494" s="4">
        <v>43246</v>
      </c>
      <c r="C494">
        <v>9</v>
      </c>
      <c r="D494" t="s">
        <v>21</v>
      </c>
      <c r="E494" t="s">
        <v>46</v>
      </c>
      <c r="F494" t="s">
        <v>23</v>
      </c>
      <c r="G494" t="s">
        <v>41</v>
      </c>
      <c r="H494">
        <v>399</v>
      </c>
      <c r="I494">
        <v>2</v>
      </c>
      <c r="J494">
        <v>798</v>
      </c>
    </row>
    <row r="495" spans="1:10" x14ac:dyDescent="0.25">
      <c r="A495" s="3" t="s">
        <v>540</v>
      </c>
      <c r="B495" s="4">
        <v>43246</v>
      </c>
      <c r="C495">
        <v>16</v>
      </c>
      <c r="D495" t="s">
        <v>30</v>
      </c>
      <c r="E495" t="s">
        <v>36</v>
      </c>
      <c r="F495" t="s">
        <v>28</v>
      </c>
      <c r="G495" t="s">
        <v>24</v>
      </c>
      <c r="H495">
        <v>159</v>
      </c>
      <c r="I495">
        <v>9</v>
      </c>
      <c r="J495">
        <v>1431</v>
      </c>
    </row>
    <row r="496" spans="1:10" x14ac:dyDescent="0.25">
      <c r="A496" s="3" t="s">
        <v>541</v>
      </c>
      <c r="B496" s="4">
        <v>43246</v>
      </c>
      <c r="C496">
        <v>13</v>
      </c>
      <c r="D496" t="s">
        <v>33</v>
      </c>
      <c r="E496" t="s">
        <v>12</v>
      </c>
      <c r="F496" t="s">
        <v>13</v>
      </c>
      <c r="G496" t="s">
        <v>14</v>
      </c>
      <c r="H496">
        <v>199</v>
      </c>
      <c r="I496">
        <v>5</v>
      </c>
      <c r="J496">
        <v>995</v>
      </c>
    </row>
    <row r="497" spans="1:10" x14ac:dyDescent="0.25">
      <c r="A497" s="3" t="s">
        <v>542</v>
      </c>
      <c r="B497" s="4">
        <v>43246</v>
      </c>
      <c r="C497">
        <v>9</v>
      </c>
      <c r="D497" t="s">
        <v>21</v>
      </c>
      <c r="E497" t="s">
        <v>22</v>
      </c>
      <c r="F497" t="s">
        <v>23</v>
      </c>
      <c r="G497" t="s">
        <v>19</v>
      </c>
      <c r="H497">
        <v>289</v>
      </c>
      <c r="I497">
        <v>6</v>
      </c>
      <c r="J497">
        <v>1734</v>
      </c>
    </row>
    <row r="498" spans="1:10" x14ac:dyDescent="0.25">
      <c r="A498" s="3" t="s">
        <v>543</v>
      </c>
      <c r="B498" s="4">
        <v>43246</v>
      </c>
      <c r="C498">
        <v>4</v>
      </c>
      <c r="D498" t="s">
        <v>51</v>
      </c>
      <c r="E498" t="s">
        <v>68</v>
      </c>
      <c r="F498" t="s">
        <v>18</v>
      </c>
      <c r="G498" t="s">
        <v>19</v>
      </c>
      <c r="H498">
        <v>289</v>
      </c>
      <c r="I498">
        <v>1</v>
      </c>
      <c r="J498">
        <v>289</v>
      </c>
    </row>
    <row r="499" spans="1:10" x14ac:dyDescent="0.25">
      <c r="A499" s="3" t="s">
        <v>544</v>
      </c>
      <c r="B499" s="4">
        <v>43246</v>
      </c>
      <c r="C499">
        <v>8</v>
      </c>
      <c r="D499" t="s">
        <v>45</v>
      </c>
      <c r="E499" t="s">
        <v>46</v>
      </c>
      <c r="F499" t="s">
        <v>23</v>
      </c>
      <c r="G499" t="s">
        <v>31</v>
      </c>
      <c r="H499">
        <v>69</v>
      </c>
      <c r="I499">
        <v>8</v>
      </c>
      <c r="J499">
        <v>552</v>
      </c>
    </row>
    <row r="500" spans="1:10" x14ac:dyDescent="0.25">
      <c r="A500" s="3" t="s">
        <v>545</v>
      </c>
      <c r="B500" s="4">
        <v>43246</v>
      </c>
      <c r="C500">
        <v>18</v>
      </c>
      <c r="D500" t="s">
        <v>26</v>
      </c>
      <c r="E500" t="s">
        <v>27</v>
      </c>
      <c r="F500" t="s">
        <v>28</v>
      </c>
      <c r="G500" t="s">
        <v>14</v>
      </c>
      <c r="H500">
        <v>199</v>
      </c>
      <c r="I500">
        <v>8</v>
      </c>
      <c r="J500">
        <v>1592</v>
      </c>
    </row>
    <row r="501" spans="1:10" x14ac:dyDescent="0.25">
      <c r="A501" s="3" t="s">
        <v>546</v>
      </c>
      <c r="B501" s="4">
        <v>43246</v>
      </c>
      <c r="C501">
        <v>4</v>
      </c>
      <c r="D501" t="s">
        <v>51</v>
      </c>
      <c r="E501" t="s">
        <v>17</v>
      </c>
      <c r="F501" t="s">
        <v>18</v>
      </c>
      <c r="G501" t="s">
        <v>19</v>
      </c>
      <c r="H501">
        <v>289</v>
      </c>
      <c r="I501">
        <v>6</v>
      </c>
      <c r="J501">
        <v>1734</v>
      </c>
    </row>
    <row r="502" spans="1:10" x14ac:dyDescent="0.25">
      <c r="A502" s="3" t="s">
        <v>547</v>
      </c>
      <c r="B502" s="4">
        <v>43247</v>
      </c>
      <c r="C502">
        <v>2</v>
      </c>
      <c r="D502" t="s">
        <v>106</v>
      </c>
      <c r="E502" t="s">
        <v>17</v>
      </c>
      <c r="F502" t="s">
        <v>18</v>
      </c>
      <c r="G502" t="s">
        <v>14</v>
      </c>
      <c r="H502">
        <v>199</v>
      </c>
      <c r="I502">
        <v>5</v>
      </c>
      <c r="J502">
        <v>995</v>
      </c>
    </row>
    <row r="503" spans="1:10" x14ac:dyDescent="0.25">
      <c r="A503" s="3" t="s">
        <v>548</v>
      </c>
      <c r="B503" s="4">
        <v>43247</v>
      </c>
      <c r="C503">
        <v>2</v>
      </c>
      <c r="D503" t="s">
        <v>106</v>
      </c>
      <c r="E503" t="s">
        <v>17</v>
      </c>
      <c r="F503" t="s">
        <v>18</v>
      </c>
      <c r="G503" t="s">
        <v>14</v>
      </c>
      <c r="H503">
        <v>199</v>
      </c>
      <c r="I503">
        <v>0</v>
      </c>
      <c r="J503">
        <v>0</v>
      </c>
    </row>
    <row r="504" spans="1:10" x14ac:dyDescent="0.25">
      <c r="A504" s="3" t="s">
        <v>549</v>
      </c>
      <c r="B504" s="4">
        <v>43247</v>
      </c>
      <c r="C504">
        <v>10</v>
      </c>
      <c r="D504" t="s">
        <v>58</v>
      </c>
      <c r="E504" t="s">
        <v>46</v>
      </c>
      <c r="F504" t="s">
        <v>23</v>
      </c>
      <c r="G504" t="s">
        <v>19</v>
      </c>
      <c r="H504">
        <v>289</v>
      </c>
      <c r="I504">
        <v>8</v>
      </c>
      <c r="J504">
        <v>2312</v>
      </c>
    </row>
    <row r="505" spans="1:10" x14ac:dyDescent="0.25">
      <c r="A505" s="3" t="s">
        <v>550</v>
      </c>
      <c r="B505" s="4">
        <v>43248</v>
      </c>
      <c r="C505">
        <v>9</v>
      </c>
      <c r="D505" t="s">
        <v>21</v>
      </c>
      <c r="E505" t="s">
        <v>22</v>
      </c>
      <c r="F505" t="s">
        <v>23</v>
      </c>
      <c r="G505" t="s">
        <v>14</v>
      </c>
      <c r="H505">
        <v>199</v>
      </c>
      <c r="I505">
        <v>6</v>
      </c>
      <c r="J505">
        <v>1194</v>
      </c>
    </row>
    <row r="506" spans="1:10" x14ac:dyDescent="0.25">
      <c r="A506" s="3" t="s">
        <v>551</v>
      </c>
      <c r="B506" s="4">
        <v>43249</v>
      </c>
      <c r="C506">
        <v>12</v>
      </c>
      <c r="D506" t="s">
        <v>66</v>
      </c>
      <c r="E506" t="s">
        <v>63</v>
      </c>
      <c r="F506" t="s">
        <v>13</v>
      </c>
      <c r="G506" t="s">
        <v>14</v>
      </c>
      <c r="H506">
        <v>199</v>
      </c>
      <c r="I506">
        <v>2</v>
      </c>
      <c r="J506">
        <v>398</v>
      </c>
    </row>
    <row r="507" spans="1:10" x14ac:dyDescent="0.25">
      <c r="A507" s="3" t="s">
        <v>552</v>
      </c>
      <c r="B507" s="4">
        <v>43249</v>
      </c>
      <c r="C507">
        <v>17</v>
      </c>
      <c r="D507" t="s">
        <v>35</v>
      </c>
      <c r="E507" t="s">
        <v>27</v>
      </c>
      <c r="F507" t="s">
        <v>28</v>
      </c>
      <c r="G507" t="s">
        <v>31</v>
      </c>
      <c r="H507">
        <v>69</v>
      </c>
      <c r="I507">
        <v>4</v>
      </c>
      <c r="J507">
        <v>276</v>
      </c>
    </row>
    <row r="508" spans="1:10" x14ac:dyDescent="0.25">
      <c r="A508" s="3" t="s">
        <v>553</v>
      </c>
      <c r="B508" s="4">
        <v>43249</v>
      </c>
      <c r="C508">
        <v>2</v>
      </c>
      <c r="D508" t="s">
        <v>106</v>
      </c>
      <c r="E508" t="s">
        <v>68</v>
      </c>
      <c r="F508" t="s">
        <v>18</v>
      </c>
      <c r="G508" t="s">
        <v>41</v>
      </c>
      <c r="H508">
        <v>399</v>
      </c>
      <c r="I508">
        <v>9</v>
      </c>
      <c r="J508">
        <v>3591</v>
      </c>
    </row>
    <row r="509" spans="1:10" x14ac:dyDescent="0.25">
      <c r="A509" s="3" t="s">
        <v>554</v>
      </c>
      <c r="B509" s="4">
        <v>43249</v>
      </c>
      <c r="C509">
        <v>19</v>
      </c>
      <c r="D509" t="s">
        <v>56</v>
      </c>
      <c r="E509" t="s">
        <v>36</v>
      </c>
      <c r="F509" t="s">
        <v>28</v>
      </c>
      <c r="G509" t="s">
        <v>41</v>
      </c>
      <c r="H509">
        <v>399</v>
      </c>
      <c r="I509">
        <v>6</v>
      </c>
      <c r="J509">
        <v>2394</v>
      </c>
    </row>
    <row r="510" spans="1:10" x14ac:dyDescent="0.25">
      <c r="A510" s="3" t="s">
        <v>555</v>
      </c>
      <c r="B510" s="4">
        <v>43250</v>
      </c>
      <c r="C510">
        <v>19</v>
      </c>
      <c r="D510" t="s">
        <v>56</v>
      </c>
      <c r="E510" t="s">
        <v>27</v>
      </c>
      <c r="F510" t="s">
        <v>28</v>
      </c>
      <c r="G510" t="s">
        <v>24</v>
      </c>
      <c r="H510">
        <v>159</v>
      </c>
      <c r="I510">
        <v>8</v>
      </c>
      <c r="J510">
        <v>1272</v>
      </c>
    </row>
    <row r="511" spans="1:10" x14ac:dyDescent="0.25">
      <c r="A511" s="3" t="s">
        <v>556</v>
      </c>
      <c r="B511" s="4">
        <v>43250</v>
      </c>
      <c r="C511">
        <v>2</v>
      </c>
      <c r="D511" t="s">
        <v>106</v>
      </c>
      <c r="E511" t="s">
        <v>17</v>
      </c>
      <c r="F511" t="s">
        <v>18</v>
      </c>
      <c r="G511" t="s">
        <v>31</v>
      </c>
      <c r="H511">
        <v>69</v>
      </c>
      <c r="I511">
        <v>5</v>
      </c>
      <c r="J511">
        <v>345</v>
      </c>
    </row>
    <row r="512" spans="1:10" x14ac:dyDescent="0.25">
      <c r="A512" s="3" t="s">
        <v>557</v>
      </c>
      <c r="B512" s="4">
        <v>43250</v>
      </c>
      <c r="C512">
        <v>19</v>
      </c>
      <c r="D512" t="s">
        <v>56</v>
      </c>
      <c r="E512" t="s">
        <v>27</v>
      </c>
      <c r="F512" t="s">
        <v>28</v>
      </c>
      <c r="G512" t="s">
        <v>19</v>
      </c>
      <c r="H512">
        <v>289</v>
      </c>
      <c r="I512">
        <v>9</v>
      </c>
      <c r="J512">
        <v>2601</v>
      </c>
    </row>
    <row r="513" spans="1:10" x14ac:dyDescent="0.25">
      <c r="A513" s="3" t="s">
        <v>558</v>
      </c>
      <c r="B513" s="4">
        <v>43250</v>
      </c>
      <c r="C513">
        <v>2</v>
      </c>
      <c r="D513" t="s">
        <v>106</v>
      </c>
      <c r="E513" t="s">
        <v>68</v>
      </c>
      <c r="F513" t="s">
        <v>18</v>
      </c>
      <c r="G513" t="s">
        <v>31</v>
      </c>
      <c r="H513">
        <v>69</v>
      </c>
      <c r="I513">
        <v>9</v>
      </c>
      <c r="J513">
        <v>621</v>
      </c>
    </row>
    <row r="514" spans="1:10" x14ac:dyDescent="0.25">
      <c r="A514" s="3" t="s">
        <v>559</v>
      </c>
      <c r="B514" s="4">
        <v>43251</v>
      </c>
      <c r="C514">
        <v>14</v>
      </c>
      <c r="D514" t="s">
        <v>38</v>
      </c>
      <c r="E514" t="s">
        <v>63</v>
      </c>
      <c r="F514" t="s">
        <v>13</v>
      </c>
      <c r="G514" t="s">
        <v>31</v>
      </c>
      <c r="H514">
        <v>69</v>
      </c>
      <c r="I514">
        <v>3</v>
      </c>
      <c r="J514">
        <v>207</v>
      </c>
    </row>
    <row r="515" spans="1:10" x14ac:dyDescent="0.25">
      <c r="A515" s="3" t="s">
        <v>560</v>
      </c>
      <c r="B515" s="4">
        <v>43252</v>
      </c>
      <c r="C515">
        <v>14</v>
      </c>
      <c r="D515" t="s">
        <v>38</v>
      </c>
      <c r="E515" t="s">
        <v>12</v>
      </c>
      <c r="F515" t="s">
        <v>13</v>
      </c>
      <c r="G515" t="s">
        <v>31</v>
      </c>
      <c r="H515">
        <v>69</v>
      </c>
      <c r="I515">
        <v>0</v>
      </c>
      <c r="J515">
        <v>0</v>
      </c>
    </row>
    <row r="516" spans="1:10" x14ac:dyDescent="0.25">
      <c r="A516" s="3" t="s">
        <v>561</v>
      </c>
      <c r="B516" s="4">
        <v>43252</v>
      </c>
      <c r="C516">
        <v>8</v>
      </c>
      <c r="D516" t="s">
        <v>45</v>
      </c>
      <c r="E516" t="s">
        <v>46</v>
      </c>
      <c r="F516" t="s">
        <v>23</v>
      </c>
      <c r="G516" t="s">
        <v>19</v>
      </c>
      <c r="H516">
        <v>289</v>
      </c>
      <c r="I516">
        <v>4</v>
      </c>
      <c r="J516">
        <v>1156</v>
      </c>
    </row>
    <row r="517" spans="1:10" x14ac:dyDescent="0.25">
      <c r="A517" s="3" t="s">
        <v>562</v>
      </c>
      <c r="B517" s="4">
        <v>43252</v>
      </c>
      <c r="C517">
        <v>4</v>
      </c>
      <c r="D517" t="s">
        <v>51</v>
      </c>
      <c r="E517" t="s">
        <v>68</v>
      </c>
      <c r="F517" t="s">
        <v>18</v>
      </c>
      <c r="G517" t="s">
        <v>19</v>
      </c>
      <c r="H517">
        <v>289</v>
      </c>
      <c r="I517">
        <v>3</v>
      </c>
      <c r="J517">
        <v>867</v>
      </c>
    </row>
    <row r="518" spans="1:10" x14ac:dyDescent="0.25">
      <c r="A518" s="3" t="s">
        <v>563</v>
      </c>
      <c r="B518" s="4">
        <v>43253</v>
      </c>
      <c r="C518">
        <v>19</v>
      </c>
      <c r="D518" t="s">
        <v>56</v>
      </c>
      <c r="E518" t="s">
        <v>27</v>
      </c>
      <c r="F518" t="s">
        <v>28</v>
      </c>
      <c r="G518" t="s">
        <v>19</v>
      </c>
      <c r="H518">
        <v>289</v>
      </c>
      <c r="I518">
        <v>4</v>
      </c>
      <c r="J518">
        <v>1156</v>
      </c>
    </row>
    <row r="519" spans="1:10" x14ac:dyDescent="0.25">
      <c r="A519" s="3" t="s">
        <v>564</v>
      </c>
      <c r="B519" s="4">
        <v>43253</v>
      </c>
      <c r="C519">
        <v>9</v>
      </c>
      <c r="D519" t="s">
        <v>21</v>
      </c>
      <c r="E519" t="s">
        <v>22</v>
      </c>
      <c r="F519" t="s">
        <v>23</v>
      </c>
      <c r="G519" t="s">
        <v>14</v>
      </c>
      <c r="H519">
        <v>199</v>
      </c>
      <c r="I519">
        <v>7</v>
      </c>
      <c r="J519">
        <v>1393</v>
      </c>
    </row>
    <row r="520" spans="1:10" x14ac:dyDescent="0.25">
      <c r="A520" s="3" t="s">
        <v>565</v>
      </c>
      <c r="B520" s="4">
        <v>43254</v>
      </c>
      <c r="C520">
        <v>5</v>
      </c>
      <c r="D520" t="s">
        <v>60</v>
      </c>
      <c r="E520" t="s">
        <v>68</v>
      </c>
      <c r="F520" t="s">
        <v>18</v>
      </c>
      <c r="G520" t="s">
        <v>14</v>
      </c>
      <c r="H520">
        <v>199</v>
      </c>
      <c r="I520">
        <v>9</v>
      </c>
      <c r="J520">
        <v>1791</v>
      </c>
    </row>
    <row r="521" spans="1:10" x14ac:dyDescent="0.25">
      <c r="A521" s="3" t="s">
        <v>566</v>
      </c>
      <c r="B521" s="4">
        <v>43254</v>
      </c>
      <c r="C521">
        <v>18</v>
      </c>
      <c r="D521" t="s">
        <v>26</v>
      </c>
      <c r="E521" t="s">
        <v>27</v>
      </c>
      <c r="F521" t="s">
        <v>28</v>
      </c>
      <c r="G521" t="s">
        <v>41</v>
      </c>
      <c r="H521">
        <v>399</v>
      </c>
      <c r="I521">
        <v>7</v>
      </c>
      <c r="J521">
        <v>2793</v>
      </c>
    </row>
    <row r="522" spans="1:10" x14ac:dyDescent="0.25">
      <c r="A522" s="3" t="s">
        <v>567</v>
      </c>
      <c r="B522" s="4">
        <v>43254</v>
      </c>
      <c r="C522">
        <v>5</v>
      </c>
      <c r="D522" t="s">
        <v>60</v>
      </c>
      <c r="E522" t="s">
        <v>68</v>
      </c>
      <c r="F522" t="s">
        <v>18</v>
      </c>
      <c r="G522" t="s">
        <v>19</v>
      </c>
      <c r="H522">
        <v>289</v>
      </c>
      <c r="I522">
        <v>3</v>
      </c>
      <c r="J522">
        <v>867</v>
      </c>
    </row>
    <row r="523" spans="1:10" x14ac:dyDescent="0.25">
      <c r="A523" s="3" t="s">
        <v>568</v>
      </c>
      <c r="B523" s="4">
        <v>43254</v>
      </c>
      <c r="C523">
        <v>12</v>
      </c>
      <c r="D523" t="s">
        <v>66</v>
      </c>
      <c r="E523" t="s">
        <v>63</v>
      </c>
      <c r="F523" t="s">
        <v>13</v>
      </c>
      <c r="G523" t="s">
        <v>14</v>
      </c>
      <c r="H523">
        <v>199</v>
      </c>
      <c r="I523">
        <v>9</v>
      </c>
      <c r="J523">
        <v>1791</v>
      </c>
    </row>
    <row r="524" spans="1:10" x14ac:dyDescent="0.25">
      <c r="A524" s="3" t="s">
        <v>569</v>
      </c>
      <c r="B524" s="4">
        <v>43254</v>
      </c>
      <c r="C524">
        <v>18</v>
      </c>
      <c r="D524" t="s">
        <v>26</v>
      </c>
      <c r="E524" t="s">
        <v>27</v>
      </c>
      <c r="F524" t="s">
        <v>28</v>
      </c>
      <c r="G524" t="s">
        <v>19</v>
      </c>
      <c r="H524">
        <v>289</v>
      </c>
      <c r="I524">
        <v>7</v>
      </c>
      <c r="J524">
        <v>2023</v>
      </c>
    </row>
    <row r="525" spans="1:10" x14ac:dyDescent="0.25">
      <c r="A525" s="3" t="s">
        <v>570</v>
      </c>
      <c r="B525" s="4">
        <v>43254</v>
      </c>
      <c r="C525">
        <v>4</v>
      </c>
      <c r="D525" t="s">
        <v>51</v>
      </c>
      <c r="E525" t="s">
        <v>17</v>
      </c>
      <c r="F525" t="s">
        <v>18</v>
      </c>
      <c r="G525" t="s">
        <v>31</v>
      </c>
      <c r="H525">
        <v>69</v>
      </c>
      <c r="I525">
        <v>9</v>
      </c>
      <c r="J525">
        <v>621</v>
      </c>
    </row>
    <row r="526" spans="1:10" x14ac:dyDescent="0.25">
      <c r="A526" s="3" t="s">
        <v>571</v>
      </c>
      <c r="B526" s="4">
        <v>43254</v>
      </c>
      <c r="C526">
        <v>7</v>
      </c>
      <c r="D526" t="s">
        <v>88</v>
      </c>
      <c r="E526" t="s">
        <v>22</v>
      </c>
      <c r="F526" t="s">
        <v>23</v>
      </c>
      <c r="G526" t="s">
        <v>24</v>
      </c>
      <c r="H526">
        <v>159</v>
      </c>
      <c r="I526">
        <v>3</v>
      </c>
      <c r="J526">
        <v>477</v>
      </c>
    </row>
    <row r="527" spans="1:10" x14ac:dyDescent="0.25">
      <c r="A527" s="3" t="s">
        <v>572</v>
      </c>
      <c r="B527" s="4">
        <v>43254</v>
      </c>
      <c r="C527">
        <v>20</v>
      </c>
      <c r="D527" t="s">
        <v>40</v>
      </c>
      <c r="E527" t="s">
        <v>36</v>
      </c>
      <c r="F527" t="s">
        <v>28</v>
      </c>
      <c r="G527" t="s">
        <v>19</v>
      </c>
      <c r="H527">
        <v>289</v>
      </c>
      <c r="I527">
        <v>7</v>
      </c>
      <c r="J527">
        <v>2023</v>
      </c>
    </row>
    <row r="528" spans="1:10" x14ac:dyDescent="0.25">
      <c r="A528" s="3" t="s">
        <v>573</v>
      </c>
      <c r="B528" s="4">
        <v>43254</v>
      </c>
      <c r="C528">
        <v>1</v>
      </c>
      <c r="D528" t="s">
        <v>16</v>
      </c>
      <c r="E528" t="s">
        <v>68</v>
      </c>
      <c r="F528" t="s">
        <v>18</v>
      </c>
      <c r="G528" t="s">
        <v>19</v>
      </c>
      <c r="H528">
        <v>289</v>
      </c>
      <c r="I528">
        <v>7</v>
      </c>
      <c r="J528">
        <v>2023</v>
      </c>
    </row>
    <row r="529" spans="1:10" x14ac:dyDescent="0.25">
      <c r="A529" s="3" t="s">
        <v>574</v>
      </c>
      <c r="B529" s="4">
        <v>43254</v>
      </c>
      <c r="C529">
        <v>4</v>
      </c>
      <c r="D529" t="s">
        <v>51</v>
      </c>
      <c r="E529" t="s">
        <v>17</v>
      </c>
      <c r="F529" t="s">
        <v>18</v>
      </c>
      <c r="G529" t="s">
        <v>19</v>
      </c>
      <c r="H529">
        <v>289</v>
      </c>
      <c r="I529">
        <v>9</v>
      </c>
      <c r="J529">
        <v>2601</v>
      </c>
    </row>
    <row r="530" spans="1:10" x14ac:dyDescent="0.25">
      <c r="A530" s="3" t="s">
        <v>575</v>
      </c>
      <c r="B530" s="4">
        <v>43254</v>
      </c>
      <c r="C530">
        <v>13</v>
      </c>
      <c r="D530" t="s">
        <v>33</v>
      </c>
      <c r="E530" t="s">
        <v>63</v>
      </c>
      <c r="F530" t="s">
        <v>13</v>
      </c>
      <c r="G530" t="s">
        <v>14</v>
      </c>
      <c r="H530">
        <v>199</v>
      </c>
      <c r="I530">
        <v>8</v>
      </c>
      <c r="J530">
        <v>1592</v>
      </c>
    </row>
    <row r="531" spans="1:10" x14ac:dyDescent="0.25">
      <c r="A531" s="3" t="s">
        <v>576</v>
      </c>
      <c r="B531" s="4">
        <v>43254</v>
      </c>
      <c r="C531">
        <v>16</v>
      </c>
      <c r="D531" t="s">
        <v>30</v>
      </c>
      <c r="E531" t="s">
        <v>36</v>
      </c>
      <c r="F531" t="s">
        <v>28</v>
      </c>
      <c r="G531" t="s">
        <v>41</v>
      </c>
      <c r="H531">
        <v>399</v>
      </c>
      <c r="I531">
        <v>7</v>
      </c>
      <c r="J531">
        <v>2793</v>
      </c>
    </row>
    <row r="532" spans="1:10" x14ac:dyDescent="0.25">
      <c r="A532" s="3" t="s">
        <v>577</v>
      </c>
      <c r="B532" s="4">
        <v>43255</v>
      </c>
      <c r="C532">
        <v>8</v>
      </c>
      <c r="D532" t="s">
        <v>45</v>
      </c>
      <c r="E532" t="s">
        <v>22</v>
      </c>
      <c r="F532" t="s">
        <v>23</v>
      </c>
      <c r="G532" t="s">
        <v>14</v>
      </c>
      <c r="H532">
        <v>199</v>
      </c>
      <c r="I532">
        <v>3</v>
      </c>
      <c r="J532">
        <v>597</v>
      </c>
    </row>
    <row r="533" spans="1:10" x14ac:dyDescent="0.25">
      <c r="A533" s="3" t="s">
        <v>578</v>
      </c>
      <c r="B533" s="4">
        <v>43255</v>
      </c>
      <c r="C533">
        <v>11</v>
      </c>
      <c r="D533" t="s">
        <v>11</v>
      </c>
      <c r="E533" t="s">
        <v>63</v>
      </c>
      <c r="F533" t="s">
        <v>13</v>
      </c>
      <c r="G533" t="s">
        <v>41</v>
      </c>
      <c r="H533">
        <v>399</v>
      </c>
      <c r="I533">
        <v>8</v>
      </c>
      <c r="J533">
        <v>3192</v>
      </c>
    </row>
    <row r="534" spans="1:10" x14ac:dyDescent="0.25">
      <c r="A534" s="3" t="s">
        <v>579</v>
      </c>
      <c r="B534" s="4">
        <v>43256</v>
      </c>
      <c r="C534">
        <v>8</v>
      </c>
      <c r="D534" t="s">
        <v>45</v>
      </c>
      <c r="E534" t="s">
        <v>46</v>
      </c>
      <c r="F534" t="s">
        <v>23</v>
      </c>
      <c r="G534" t="s">
        <v>14</v>
      </c>
      <c r="H534">
        <v>199</v>
      </c>
      <c r="I534">
        <v>5</v>
      </c>
      <c r="J534">
        <v>995</v>
      </c>
    </row>
    <row r="535" spans="1:10" x14ac:dyDescent="0.25">
      <c r="A535" s="3" t="s">
        <v>580</v>
      </c>
      <c r="B535" s="4">
        <v>43256</v>
      </c>
      <c r="C535">
        <v>7</v>
      </c>
      <c r="D535" t="s">
        <v>88</v>
      </c>
      <c r="E535" t="s">
        <v>46</v>
      </c>
      <c r="F535" t="s">
        <v>23</v>
      </c>
      <c r="G535" t="s">
        <v>24</v>
      </c>
      <c r="H535">
        <v>159</v>
      </c>
      <c r="I535">
        <v>9</v>
      </c>
      <c r="J535">
        <v>1431</v>
      </c>
    </row>
    <row r="536" spans="1:10" x14ac:dyDescent="0.25">
      <c r="A536" s="3" t="s">
        <v>581</v>
      </c>
      <c r="B536" s="4">
        <v>43256</v>
      </c>
      <c r="C536">
        <v>19</v>
      </c>
      <c r="D536" t="s">
        <v>56</v>
      </c>
      <c r="E536" t="s">
        <v>27</v>
      </c>
      <c r="F536" t="s">
        <v>28</v>
      </c>
      <c r="G536" t="s">
        <v>14</v>
      </c>
      <c r="H536">
        <v>199</v>
      </c>
      <c r="I536">
        <v>2</v>
      </c>
      <c r="J536">
        <v>398</v>
      </c>
    </row>
    <row r="537" spans="1:10" x14ac:dyDescent="0.25">
      <c r="A537" s="3" t="s">
        <v>582</v>
      </c>
      <c r="B537" s="4">
        <v>43256</v>
      </c>
      <c r="C537">
        <v>17</v>
      </c>
      <c r="D537" t="s">
        <v>35</v>
      </c>
      <c r="E537" t="s">
        <v>36</v>
      </c>
      <c r="F537" t="s">
        <v>28</v>
      </c>
      <c r="G537" t="s">
        <v>31</v>
      </c>
      <c r="H537">
        <v>69</v>
      </c>
      <c r="I537">
        <v>0</v>
      </c>
      <c r="J537">
        <v>0</v>
      </c>
    </row>
    <row r="538" spans="1:10" x14ac:dyDescent="0.25">
      <c r="A538" s="3" t="s">
        <v>583</v>
      </c>
      <c r="B538" s="4">
        <v>43257</v>
      </c>
      <c r="C538">
        <v>9</v>
      </c>
      <c r="D538" t="s">
        <v>21</v>
      </c>
      <c r="E538" t="s">
        <v>46</v>
      </c>
      <c r="F538" t="s">
        <v>23</v>
      </c>
      <c r="G538" t="s">
        <v>14</v>
      </c>
      <c r="H538">
        <v>199</v>
      </c>
      <c r="I538">
        <v>1</v>
      </c>
      <c r="J538">
        <v>199</v>
      </c>
    </row>
    <row r="539" spans="1:10" x14ac:dyDescent="0.25">
      <c r="A539" s="3" t="s">
        <v>584</v>
      </c>
      <c r="B539" s="4">
        <v>43257</v>
      </c>
      <c r="C539">
        <v>8</v>
      </c>
      <c r="D539" t="s">
        <v>45</v>
      </c>
      <c r="E539" t="s">
        <v>46</v>
      </c>
      <c r="F539" t="s">
        <v>23</v>
      </c>
      <c r="G539" t="s">
        <v>14</v>
      </c>
      <c r="H539">
        <v>199</v>
      </c>
      <c r="I539">
        <v>2</v>
      </c>
      <c r="J539">
        <v>398</v>
      </c>
    </row>
    <row r="540" spans="1:10" x14ac:dyDescent="0.25">
      <c r="A540" s="3" t="s">
        <v>585</v>
      </c>
      <c r="B540" s="4">
        <v>43258</v>
      </c>
      <c r="C540">
        <v>19</v>
      </c>
      <c r="D540" t="s">
        <v>56</v>
      </c>
      <c r="E540" t="s">
        <v>27</v>
      </c>
      <c r="F540" t="s">
        <v>28</v>
      </c>
      <c r="G540" t="s">
        <v>14</v>
      </c>
      <c r="H540">
        <v>199</v>
      </c>
      <c r="I540">
        <v>0</v>
      </c>
      <c r="J540">
        <v>0</v>
      </c>
    </row>
    <row r="541" spans="1:10" x14ac:dyDescent="0.25">
      <c r="A541" s="3" t="s">
        <v>586</v>
      </c>
      <c r="B541" s="4">
        <v>43259</v>
      </c>
      <c r="C541">
        <v>9</v>
      </c>
      <c r="D541" t="s">
        <v>21</v>
      </c>
      <c r="E541" t="s">
        <v>46</v>
      </c>
      <c r="F541" t="s">
        <v>23</v>
      </c>
      <c r="G541" t="s">
        <v>24</v>
      </c>
      <c r="H541">
        <v>159</v>
      </c>
      <c r="I541">
        <v>3</v>
      </c>
      <c r="J541">
        <v>477</v>
      </c>
    </row>
    <row r="542" spans="1:10" x14ac:dyDescent="0.25">
      <c r="A542" s="3" t="s">
        <v>587</v>
      </c>
      <c r="B542" s="4">
        <v>43259</v>
      </c>
      <c r="C542">
        <v>9</v>
      </c>
      <c r="D542" t="s">
        <v>21</v>
      </c>
      <c r="E542" t="s">
        <v>46</v>
      </c>
      <c r="F542" t="s">
        <v>23</v>
      </c>
      <c r="G542" t="s">
        <v>19</v>
      </c>
      <c r="H542">
        <v>289</v>
      </c>
      <c r="I542">
        <v>9</v>
      </c>
      <c r="J542">
        <v>2601</v>
      </c>
    </row>
    <row r="543" spans="1:10" x14ac:dyDescent="0.25">
      <c r="A543" s="3" t="s">
        <v>588</v>
      </c>
      <c r="B543" s="4">
        <v>43259</v>
      </c>
      <c r="C543">
        <v>9</v>
      </c>
      <c r="D543" t="s">
        <v>21</v>
      </c>
      <c r="E543" t="s">
        <v>46</v>
      </c>
      <c r="F543" t="s">
        <v>23</v>
      </c>
      <c r="G543" t="s">
        <v>41</v>
      </c>
      <c r="H543">
        <v>399</v>
      </c>
      <c r="I543">
        <v>5</v>
      </c>
      <c r="J543">
        <v>1995</v>
      </c>
    </row>
    <row r="544" spans="1:10" x14ac:dyDescent="0.25">
      <c r="A544" s="3" t="s">
        <v>589</v>
      </c>
      <c r="B544" s="4">
        <v>43259</v>
      </c>
      <c r="C544">
        <v>20</v>
      </c>
      <c r="D544" t="s">
        <v>40</v>
      </c>
      <c r="E544" t="s">
        <v>36</v>
      </c>
      <c r="F544" t="s">
        <v>28</v>
      </c>
      <c r="G544" t="s">
        <v>24</v>
      </c>
      <c r="H544">
        <v>159</v>
      </c>
      <c r="I544">
        <v>5</v>
      </c>
      <c r="J544">
        <v>795</v>
      </c>
    </row>
    <row r="545" spans="1:10" x14ac:dyDescent="0.25">
      <c r="A545" s="3" t="s">
        <v>590</v>
      </c>
      <c r="B545" s="4">
        <v>43260</v>
      </c>
      <c r="C545">
        <v>9</v>
      </c>
      <c r="D545" t="s">
        <v>21</v>
      </c>
      <c r="E545" t="s">
        <v>46</v>
      </c>
      <c r="F545" t="s">
        <v>23</v>
      </c>
      <c r="G545" t="s">
        <v>19</v>
      </c>
      <c r="H545">
        <v>289</v>
      </c>
      <c r="I545">
        <v>6</v>
      </c>
      <c r="J545">
        <v>1734</v>
      </c>
    </row>
    <row r="546" spans="1:10" x14ac:dyDescent="0.25">
      <c r="A546" s="3" t="s">
        <v>591</v>
      </c>
      <c r="B546" s="4">
        <v>43260</v>
      </c>
      <c r="C546">
        <v>14</v>
      </c>
      <c r="D546" t="s">
        <v>38</v>
      </c>
      <c r="E546" t="s">
        <v>63</v>
      </c>
      <c r="F546" t="s">
        <v>13</v>
      </c>
      <c r="G546" t="s">
        <v>41</v>
      </c>
      <c r="H546">
        <v>399</v>
      </c>
      <c r="I546">
        <v>0</v>
      </c>
      <c r="J546">
        <v>0</v>
      </c>
    </row>
    <row r="547" spans="1:10" x14ac:dyDescent="0.25">
      <c r="A547" s="3" t="s">
        <v>592</v>
      </c>
      <c r="B547" s="4">
        <v>43261</v>
      </c>
      <c r="C547">
        <v>4</v>
      </c>
      <c r="D547" t="s">
        <v>51</v>
      </c>
      <c r="E547" t="s">
        <v>68</v>
      </c>
      <c r="F547" t="s">
        <v>18</v>
      </c>
      <c r="G547" t="s">
        <v>14</v>
      </c>
      <c r="H547">
        <v>199</v>
      </c>
      <c r="I547">
        <v>5</v>
      </c>
      <c r="J547">
        <v>995</v>
      </c>
    </row>
    <row r="548" spans="1:10" x14ac:dyDescent="0.25">
      <c r="A548" s="3" t="s">
        <v>593</v>
      </c>
      <c r="B548" s="4">
        <v>43262</v>
      </c>
      <c r="C548">
        <v>6</v>
      </c>
      <c r="D548" t="s">
        <v>48</v>
      </c>
      <c r="E548" t="s">
        <v>22</v>
      </c>
      <c r="F548" t="s">
        <v>23</v>
      </c>
      <c r="G548" t="s">
        <v>31</v>
      </c>
      <c r="H548">
        <v>69</v>
      </c>
      <c r="I548">
        <v>7</v>
      </c>
      <c r="J548">
        <v>483</v>
      </c>
    </row>
    <row r="549" spans="1:10" x14ac:dyDescent="0.25">
      <c r="A549" s="3" t="s">
        <v>594</v>
      </c>
      <c r="B549" s="4">
        <v>43262</v>
      </c>
      <c r="C549">
        <v>2</v>
      </c>
      <c r="D549" t="s">
        <v>106</v>
      </c>
      <c r="E549" t="s">
        <v>68</v>
      </c>
      <c r="F549" t="s">
        <v>18</v>
      </c>
      <c r="G549" t="s">
        <v>14</v>
      </c>
      <c r="H549">
        <v>199</v>
      </c>
      <c r="I549">
        <v>7</v>
      </c>
      <c r="J549">
        <v>1393</v>
      </c>
    </row>
    <row r="550" spans="1:10" x14ac:dyDescent="0.25">
      <c r="A550" s="3" t="s">
        <v>595</v>
      </c>
      <c r="B550" s="4">
        <v>43262</v>
      </c>
      <c r="C550">
        <v>17</v>
      </c>
      <c r="D550" t="s">
        <v>35</v>
      </c>
      <c r="E550" t="s">
        <v>27</v>
      </c>
      <c r="F550" t="s">
        <v>28</v>
      </c>
      <c r="G550" t="s">
        <v>14</v>
      </c>
      <c r="H550">
        <v>199</v>
      </c>
      <c r="I550">
        <v>2</v>
      </c>
      <c r="J550">
        <v>398</v>
      </c>
    </row>
    <row r="551" spans="1:10" x14ac:dyDescent="0.25">
      <c r="A551" s="3" t="s">
        <v>596</v>
      </c>
      <c r="B551" s="4">
        <v>43262</v>
      </c>
      <c r="C551">
        <v>18</v>
      </c>
      <c r="D551" t="s">
        <v>26</v>
      </c>
      <c r="E551" t="s">
        <v>27</v>
      </c>
      <c r="F551" t="s">
        <v>28</v>
      </c>
      <c r="G551" t="s">
        <v>24</v>
      </c>
      <c r="H551">
        <v>159</v>
      </c>
      <c r="I551">
        <v>0</v>
      </c>
      <c r="J551">
        <v>0</v>
      </c>
    </row>
    <row r="552" spans="1:10" x14ac:dyDescent="0.25">
      <c r="A552" s="3" t="s">
        <v>597</v>
      </c>
      <c r="B552" s="4">
        <v>43262</v>
      </c>
      <c r="C552">
        <v>5</v>
      </c>
      <c r="D552" t="s">
        <v>60</v>
      </c>
      <c r="E552" t="s">
        <v>17</v>
      </c>
      <c r="F552" t="s">
        <v>18</v>
      </c>
      <c r="G552" t="s">
        <v>31</v>
      </c>
      <c r="H552">
        <v>69</v>
      </c>
      <c r="I552">
        <v>5</v>
      </c>
      <c r="J552">
        <v>345</v>
      </c>
    </row>
    <row r="553" spans="1:10" x14ac:dyDescent="0.25">
      <c r="A553" s="3" t="s">
        <v>598</v>
      </c>
      <c r="B553" s="4">
        <v>43262</v>
      </c>
      <c r="C553">
        <v>2</v>
      </c>
      <c r="D553" t="s">
        <v>106</v>
      </c>
      <c r="E553" t="s">
        <v>68</v>
      </c>
      <c r="F553" t="s">
        <v>18</v>
      </c>
      <c r="G553" t="s">
        <v>19</v>
      </c>
      <c r="H553">
        <v>289</v>
      </c>
      <c r="I553">
        <v>5</v>
      </c>
      <c r="J553">
        <v>1445</v>
      </c>
    </row>
    <row r="554" spans="1:10" x14ac:dyDescent="0.25">
      <c r="A554" s="3" t="s">
        <v>599</v>
      </c>
      <c r="B554" s="4">
        <v>43262</v>
      </c>
      <c r="C554">
        <v>11</v>
      </c>
      <c r="D554" t="s">
        <v>11</v>
      </c>
      <c r="E554" t="s">
        <v>12</v>
      </c>
      <c r="F554" t="s">
        <v>13</v>
      </c>
      <c r="G554" t="s">
        <v>41</v>
      </c>
      <c r="H554">
        <v>399</v>
      </c>
      <c r="I554">
        <v>0</v>
      </c>
      <c r="J554">
        <v>0</v>
      </c>
    </row>
    <row r="555" spans="1:10" x14ac:dyDescent="0.25">
      <c r="A555" s="3" t="s">
        <v>600</v>
      </c>
      <c r="B555" s="4">
        <v>43263</v>
      </c>
      <c r="C555">
        <v>19</v>
      </c>
      <c r="D555" t="s">
        <v>56</v>
      </c>
      <c r="E555" t="s">
        <v>27</v>
      </c>
      <c r="F555" t="s">
        <v>28</v>
      </c>
      <c r="G555" t="s">
        <v>14</v>
      </c>
      <c r="H555">
        <v>199</v>
      </c>
      <c r="I555">
        <v>4</v>
      </c>
      <c r="J555">
        <v>796</v>
      </c>
    </row>
    <row r="556" spans="1:10" x14ac:dyDescent="0.25">
      <c r="A556" s="3" t="s">
        <v>601</v>
      </c>
      <c r="B556" s="4">
        <v>43263</v>
      </c>
      <c r="C556">
        <v>6</v>
      </c>
      <c r="D556" t="s">
        <v>48</v>
      </c>
      <c r="E556" t="s">
        <v>22</v>
      </c>
      <c r="F556" t="s">
        <v>23</v>
      </c>
      <c r="G556" t="s">
        <v>14</v>
      </c>
      <c r="H556">
        <v>199</v>
      </c>
      <c r="I556">
        <v>9</v>
      </c>
      <c r="J556">
        <v>1791</v>
      </c>
    </row>
    <row r="557" spans="1:10" x14ac:dyDescent="0.25">
      <c r="A557" s="3" t="s">
        <v>602</v>
      </c>
      <c r="B557" s="4">
        <v>43263</v>
      </c>
      <c r="C557">
        <v>10</v>
      </c>
      <c r="D557" t="s">
        <v>58</v>
      </c>
      <c r="E557" t="s">
        <v>46</v>
      </c>
      <c r="F557" t="s">
        <v>23</v>
      </c>
      <c r="G557" t="s">
        <v>41</v>
      </c>
      <c r="H557">
        <v>399</v>
      </c>
      <c r="I557">
        <v>0</v>
      </c>
      <c r="J557">
        <v>0</v>
      </c>
    </row>
    <row r="558" spans="1:10" x14ac:dyDescent="0.25">
      <c r="A558" s="3" t="s">
        <v>603</v>
      </c>
      <c r="B558" s="4">
        <v>43263</v>
      </c>
      <c r="C558">
        <v>5</v>
      </c>
      <c r="D558" t="s">
        <v>60</v>
      </c>
      <c r="E558" t="s">
        <v>68</v>
      </c>
      <c r="F558" t="s">
        <v>18</v>
      </c>
      <c r="G558" t="s">
        <v>24</v>
      </c>
      <c r="H558">
        <v>159</v>
      </c>
      <c r="I558">
        <v>1</v>
      </c>
      <c r="J558">
        <v>159</v>
      </c>
    </row>
    <row r="559" spans="1:10" x14ac:dyDescent="0.25">
      <c r="A559" s="3" t="s">
        <v>604</v>
      </c>
      <c r="B559" s="4">
        <v>43264</v>
      </c>
      <c r="C559">
        <v>14</v>
      </c>
      <c r="D559" t="s">
        <v>38</v>
      </c>
      <c r="E559" t="s">
        <v>63</v>
      </c>
      <c r="F559" t="s">
        <v>13</v>
      </c>
      <c r="G559" t="s">
        <v>41</v>
      </c>
      <c r="H559">
        <v>399</v>
      </c>
      <c r="I559">
        <v>9</v>
      </c>
      <c r="J559">
        <v>3591</v>
      </c>
    </row>
    <row r="560" spans="1:10" x14ac:dyDescent="0.25">
      <c r="A560" s="3" t="s">
        <v>605</v>
      </c>
      <c r="B560" s="4">
        <v>43264</v>
      </c>
      <c r="C560">
        <v>2</v>
      </c>
      <c r="D560" t="s">
        <v>106</v>
      </c>
      <c r="E560" t="s">
        <v>68</v>
      </c>
      <c r="F560" t="s">
        <v>18</v>
      </c>
      <c r="G560" t="s">
        <v>19</v>
      </c>
      <c r="H560">
        <v>289</v>
      </c>
      <c r="I560">
        <v>2</v>
      </c>
      <c r="J560">
        <v>578</v>
      </c>
    </row>
    <row r="561" spans="1:10" x14ac:dyDescent="0.25">
      <c r="A561" s="3" t="s">
        <v>606</v>
      </c>
      <c r="B561" s="4">
        <v>43264</v>
      </c>
      <c r="C561">
        <v>15</v>
      </c>
      <c r="D561" t="s">
        <v>118</v>
      </c>
      <c r="E561" t="s">
        <v>63</v>
      </c>
      <c r="F561" t="s">
        <v>13</v>
      </c>
      <c r="G561" t="s">
        <v>19</v>
      </c>
      <c r="H561">
        <v>289</v>
      </c>
      <c r="I561">
        <v>5</v>
      </c>
      <c r="J561">
        <v>1445</v>
      </c>
    </row>
    <row r="562" spans="1:10" x14ac:dyDescent="0.25">
      <c r="A562" s="3" t="s">
        <v>607</v>
      </c>
      <c r="B562" s="4">
        <v>43265</v>
      </c>
      <c r="C562">
        <v>13</v>
      </c>
      <c r="D562" t="s">
        <v>33</v>
      </c>
      <c r="E562" t="s">
        <v>12</v>
      </c>
      <c r="F562" t="s">
        <v>13</v>
      </c>
      <c r="G562" t="s">
        <v>19</v>
      </c>
      <c r="H562">
        <v>289</v>
      </c>
      <c r="I562">
        <v>3</v>
      </c>
      <c r="J562">
        <v>867</v>
      </c>
    </row>
    <row r="563" spans="1:10" x14ac:dyDescent="0.25">
      <c r="A563" s="3" t="s">
        <v>608</v>
      </c>
      <c r="B563" s="4">
        <v>43266</v>
      </c>
      <c r="C563">
        <v>17</v>
      </c>
      <c r="D563" t="s">
        <v>35</v>
      </c>
      <c r="E563" t="s">
        <v>36</v>
      </c>
      <c r="F563" t="s">
        <v>28</v>
      </c>
      <c r="G563" t="s">
        <v>19</v>
      </c>
      <c r="H563">
        <v>289</v>
      </c>
      <c r="I563">
        <v>6</v>
      </c>
      <c r="J563">
        <v>1734</v>
      </c>
    </row>
    <row r="564" spans="1:10" x14ac:dyDescent="0.25">
      <c r="A564" s="3" t="s">
        <v>609</v>
      </c>
      <c r="B564" s="4">
        <v>43267</v>
      </c>
      <c r="C564">
        <v>13</v>
      </c>
      <c r="D564" t="s">
        <v>33</v>
      </c>
      <c r="E564" t="s">
        <v>12</v>
      </c>
      <c r="F564" t="s">
        <v>13</v>
      </c>
      <c r="G564" t="s">
        <v>41</v>
      </c>
      <c r="H564">
        <v>399</v>
      </c>
      <c r="I564">
        <v>0</v>
      </c>
      <c r="J564">
        <v>0</v>
      </c>
    </row>
    <row r="565" spans="1:10" x14ac:dyDescent="0.25">
      <c r="A565" s="3" t="s">
        <v>610</v>
      </c>
      <c r="B565" s="4">
        <v>43267</v>
      </c>
      <c r="C565">
        <v>15</v>
      </c>
      <c r="D565" t="s">
        <v>118</v>
      </c>
      <c r="E565" t="s">
        <v>12</v>
      </c>
      <c r="F565" t="s">
        <v>13</v>
      </c>
      <c r="G565" t="s">
        <v>41</v>
      </c>
      <c r="H565">
        <v>399</v>
      </c>
      <c r="I565">
        <v>6</v>
      </c>
      <c r="J565">
        <v>2394</v>
      </c>
    </row>
    <row r="566" spans="1:10" x14ac:dyDescent="0.25">
      <c r="A566" s="3" t="s">
        <v>611</v>
      </c>
      <c r="B566" s="4">
        <v>43267</v>
      </c>
      <c r="C566">
        <v>1</v>
      </c>
      <c r="D566" t="s">
        <v>16</v>
      </c>
      <c r="E566" t="s">
        <v>17</v>
      </c>
      <c r="F566" t="s">
        <v>18</v>
      </c>
      <c r="G566" t="s">
        <v>14</v>
      </c>
      <c r="H566">
        <v>199</v>
      </c>
      <c r="I566">
        <v>0</v>
      </c>
      <c r="J566">
        <v>0</v>
      </c>
    </row>
    <row r="567" spans="1:10" x14ac:dyDescent="0.25">
      <c r="A567" s="3" t="s">
        <v>612</v>
      </c>
      <c r="B567" s="4">
        <v>43267</v>
      </c>
      <c r="C567">
        <v>10</v>
      </c>
      <c r="D567" t="s">
        <v>58</v>
      </c>
      <c r="E567" t="s">
        <v>22</v>
      </c>
      <c r="F567" t="s">
        <v>23</v>
      </c>
      <c r="G567" t="s">
        <v>24</v>
      </c>
      <c r="H567">
        <v>159</v>
      </c>
      <c r="I567">
        <v>8</v>
      </c>
      <c r="J567">
        <v>1272</v>
      </c>
    </row>
    <row r="568" spans="1:10" x14ac:dyDescent="0.25">
      <c r="A568" s="3" t="s">
        <v>613</v>
      </c>
      <c r="B568" s="4">
        <v>43267</v>
      </c>
      <c r="C568">
        <v>1</v>
      </c>
      <c r="D568" t="s">
        <v>16</v>
      </c>
      <c r="E568" t="s">
        <v>68</v>
      </c>
      <c r="F568" t="s">
        <v>18</v>
      </c>
      <c r="G568" t="s">
        <v>24</v>
      </c>
      <c r="H568">
        <v>159</v>
      </c>
      <c r="I568">
        <v>8</v>
      </c>
      <c r="J568">
        <v>1272</v>
      </c>
    </row>
    <row r="569" spans="1:10" x14ac:dyDescent="0.25">
      <c r="A569" s="3" t="s">
        <v>614</v>
      </c>
      <c r="B569" s="4">
        <v>43267</v>
      </c>
      <c r="C569">
        <v>14</v>
      </c>
      <c r="D569" t="s">
        <v>38</v>
      </c>
      <c r="E569" t="s">
        <v>63</v>
      </c>
      <c r="F569" t="s">
        <v>13</v>
      </c>
      <c r="G569" t="s">
        <v>41</v>
      </c>
      <c r="H569">
        <v>399</v>
      </c>
      <c r="I569">
        <v>0</v>
      </c>
      <c r="J569">
        <v>0</v>
      </c>
    </row>
    <row r="570" spans="1:10" x14ac:dyDescent="0.25">
      <c r="A570" s="3" t="s">
        <v>615</v>
      </c>
      <c r="B570" s="4">
        <v>43268</v>
      </c>
      <c r="C570">
        <v>18</v>
      </c>
      <c r="D570" t="s">
        <v>26</v>
      </c>
      <c r="E570" t="s">
        <v>27</v>
      </c>
      <c r="F570" t="s">
        <v>28</v>
      </c>
      <c r="G570" t="s">
        <v>24</v>
      </c>
      <c r="H570">
        <v>159</v>
      </c>
      <c r="I570">
        <v>7</v>
      </c>
      <c r="J570">
        <v>1113</v>
      </c>
    </row>
    <row r="571" spans="1:10" x14ac:dyDescent="0.25">
      <c r="A571" s="3" t="s">
        <v>616</v>
      </c>
      <c r="B571" s="4">
        <v>43269</v>
      </c>
      <c r="C571">
        <v>3</v>
      </c>
      <c r="D571" t="s">
        <v>43</v>
      </c>
      <c r="E571" t="s">
        <v>68</v>
      </c>
      <c r="F571" t="s">
        <v>18</v>
      </c>
      <c r="G571" t="s">
        <v>19</v>
      </c>
      <c r="H571">
        <v>289</v>
      </c>
      <c r="I571">
        <v>3</v>
      </c>
      <c r="J571">
        <v>867</v>
      </c>
    </row>
    <row r="572" spans="1:10" x14ac:dyDescent="0.25">
      <c r="A572" s="3" t="s">
        <v>617</v>
      </c>
      <c r="B572" s="4">
        <v>43269</v>
      </c>
      <c r="C572">
        <v>3</v>
      </c>
      <c r="D572" t="s">
        <v>43</v>
      </c>
      <c r="E572" t="s">
        <v>68</v>
      </c>
      <c r="F572" t="s">
        <v>18</v>
      </c>
      <c r="G572" t="s">
        <v>19</v>
      </c>
      <c r="H572">
        <v>289</v>
      </c>
      <c r="I572">
        <v>1</v>
      </c>
      <c r="J572">
        <v>289</v>
      </c>
    </row>
    <row r="573" spans="1:10" x14ac:dyDescent="0.25">
      <c r="A573" s="3" t="s">
        <v>618</v>
      </c>
      <c r="B573" s="4">
        <v>43269</v>
      </c>
      <c r="C573">
        <v>11</v>
      </c>
      <c r="D573" t="s">
        <v>11</v>
      </c>
      <c r="E573" t="s">
        <v>63</v>
      </c>
      <c r="F573" t="s">
        <v>13</v>
      </c>
      <c r="G573" t="s">
        <v>24</v>
      </c>
      <c r="H573">
        <v>159</v>
      </c>
      <c r="I573">
        <v>4</v>
      </c>
      <c r="J573">
        <v>636</v>
      </c>
    </row>
    <row r="574" spans="1:10" x14ac:dyDescent="0.25">
      <c r="A574" s="3" t="s">
        <v>619</v>
      </c>
      <c r="B574" s="4">
        <v>43270</v>
      </c>
      <c r="C574">
        <v>20</v>
      </c>
      <c r="D574" t="s">
        <v>40</v>
      </c>
      <c r="E574" t="s">
        <v>27</v>
      </c>
      <c r="F574" t="s">
        <v>28</v>
      </c>
      <c r="G574" t="s">
        <v>41</v>
      </c>
      <c r="H574">
        <v>399</v>
      </c>
      <c r="I574">
        <v>5</v>
      </c>
      <c r="J574">
        <v>1995</v>
      </c>
    </row>
    <row r="575" spans="1:10" x14ac:dyDescent="0.25">
      <c r="A575" s="3" t="s">
        <v>620</v>
      </c>
      <c r="B575" s="4">
        <v>43271</v>
      </c>
      <c r="C575">
        <v>5</v>
      </c>
      <c r="D575" t="s">
        <v>60</v>
      </c>
      <c r="E575" t="s">
        <v>17</v>
      </c>
      <c r="F575" t="s">
        <v>18</v>
      </c>
      <c r="G575" t="s">
        <v>24</v>
      </c>
      <c r="H575">
        <v>159</v>
      </c>
      <c r="I575">
        <v>3</v>
      </c>
      <c r="J575">
        <v>477</v>
      </c>
    </row>
    <row r="576" spans="1:10" x14ac:dyDescent="0.25">
      <c r="A576" s="3" t="s">
        <v>621</v>
      </c>
      <c r="B576" s="4">
        <v>43271</v>
      </c>
      <c r="C576">
        <v>18</v>
      </c>
      <c r="D576" t="s">
        <v>26</v>
      </c>
      <c r="E576" t="s">
        <v>36</v>
      </c>
      <c r="F576" t="s">
        <v>28</v>
      </c>
      <c r="G576" t="s">
        <v>31</v>
      </c>
      <c r="H576">
        <v>69</v>
      </c>
      <c r="I576">
        <v>1</v>
      </c>
      <c r="J576">
        <v>69</v>
      </c>
    </row>
    <row r="577" spans="1:10" x14ac:dyDescent="0.25">
      <c r="A577" s="3" t="s">
        <v>622</v>
      </c>
      <c r="B577" s="4">
        <v>43271</v>
      </c>
      <c r="C577">
        <v>4</v>
      </c>
      <c r="D577" t="s">
        <v>51</v>
      </c>
      <c r="E577" t="s">
        <v>68</v>
      </c>
      <c r="F577" t="s">
        <v>18</v>
      </c>
      <c r="G577" t="s">
        <v>31</v>
      </c>
      <c r="H577">
        <v>69</v>
      </c>
      <c r="I577">
        <v>3</v>
      </c>
      <c r="J577">
        <v>207</v>
      </c>
    </row>
    <row r="578" spans="1:10" x14ac:dyDescent="0.25">
      <c r="A578" s="3" t="s">
        <v>623</v>
      </c>
      <c r="B578" s="4">
        <v>43271</v>
      </c>
      <c r="C578">
        <v>12</v>
      </c>
      <c r="D578" t="s">
        <v>66</v>
      </c>
      <c r="E578" t="s">
        <v>12</v>
      </c>
      <c r="F578" t="s">
        <v>13</v>
      </c>
      <c r="G578" t="s">
        <v>24</v>
      </c>
      <c r="H578">
        <v>159</v>
      </c>
      <c r="I578">
        <v>6</v>
      </c>
      <c r="J578">
        <v>954</v>
      </c>
    </row>
    <row r="579" spans="1:10" x14ac:dyDescent="0.25">
      <c r="A579" s="3" t="s">
        <v>624</v>
      </c>
      <c r="B579" s="4">
        <v>43272</v>
      </c>
      <c r="C579">
        <v>14</v>
      </c>
      <c r="D579" t="s">
        <v>38</v>
      </c>
      <c r="E579" t="s">
        <v>12</v>
      </c>
      <c r="F579" t="s">
        <v>13</v>
      </c>
      <c r="G579" t="s">
        <v>41</v>
      </c>
      <c r="H579">
        <v>399</v>
      </c>
      <c r="I579">
        <v>9</v>
      </c>
      <c r="J579">
        <v>3591</v>
      </c>
    </row>
    <row r="580" spans="1:10" x14ac:dyDescent="0.25">
      <c r="A580" s="3" t="s">
        <v>625</v>
      </c>
      <c r="B580" s="4">
        <v>43273</v>
      </c>
      <c r="C580">
        <v>7</v>
      </c>
      <c r="D580" t="s">
        <v>88</v>
      </c>
      <c r="E580" t="s">
        <v>22</v>
      </c>
      <c r="F580" t="s">
        <v>23</v>
      </c>
      <c r="G580" t="s">
        <v>41</v>
      </c>
      <c r="H580">
        <v>399</v>
      </c>
      <c r="I580">
        <v>0</v>
      </c>
      <c r="J580">
        <v>0</v>
      </c>
    </row>
    <row r="581" spans="1:10" x14ac:dyDescent="0.25">
      <c r="A581" s="3" t="s">
        <v>626</v>
      </c>
      <c r="B581" s="4">
        <v>43273</v>
      </c>
      <c r="C581">
        <v>15</v>
      </c>
      <c r="D581" t="s">
        <v>118</v>
      </c>
      <c r="E581" t="s">
        <v>63</v>
      </c>
      <c r="F581" t="s">
        <v>13</v>
      </c>
      <c r="G581" t="s">
        <v>24</v>
      </c>
      <c r="H581">
        <v>159</v>
      </c>
      <c r="I581">
        <v>6</v>
      </c>
      <c r="J581">
        <v>954</v>
      </c>
    </row>
    <row r="582" spans="1:10" x14ac:dyDescent="0.25">
      <c r="A582" s="3" t="s">
        <v>627</v>
      </c>
      <c r="B582" s="4">
        <v>43273</v>
      </c>
      <c r="C582">
        <v>15</v>
      </c>
      <c r="D582" t="s">
        <v>118</v>
      </c>
      <c r="E582" t="s">
        <v>12</v>
      </c>
      <c r="F582" t="s">
        <v>13</v>
      </c>
      <c r="G582" t="s">
        <v>24</v>
      </c>
      <c r="H582">
        <v>159</v>
      </c>
      <c r="I582">
        <v>8</v>
      </c>
      <c r="J582">
        <v>1272</v>
      </c>
    </row>
    <row r="583" spans="1:10" x14ac:dyDescent="0.25">
      <c r="A583" s="3" t="s">
        <v>628</v>
      </c>
      <c r="B583" s="4">
        <v>43273</v>
      </c>
      <c r="C583">
        <v>15</v>
      </c>
      <c r="D583" t="s">
        <v>118</v>
      </c>
      <c r="E583" t="s">
        <v>63</v>
      </c>
      <c r="F583" t="s">
        <v>13</v>
      </c>
      <c r="G583" t="s">
        <v>41</v>
      </c>
      <c r="H583">
        <v>399</v>
      </c>
      <c r="I583">
        <v>4</v>
      </c>
      <c r="J583">
        <v>1596</v>
      </c>
    </row>
    <row r="584" spans="1:10" x14ac:dyDescent="0.25">
      <c r="A584" s="3" t="s">
        <v>629</v>
      </c>
      <c r="B584" s="4">
        <v>43273</v>
      </c>
      <c r="C584">
        <v>10</v>
      </c>
      <c r="D584" t="s">
        <v>58</v>
      </c>
      <c r="E584" t="s">
        <v>46</v>
      </c>
      <c r="F584" t="s">
        <v>23</v>
      </c>
      <c r="G584" t="s">
        <v>41</v>
      </c>
      <c r="H584">
        <v>399</v>
      </c>
      <c r="I584">
        <v>3</v>
      </c>
      <c r="J584">
        <v>1197</v>
      </c>
    </row>
    <row r="585" spans="1:10" x14ac:dyDescent="0.25">
      <c r="A585" s="3" t="s">
        <v>630</v>
      </c>
      <c r="B585" s="4">
        <v>43273</v>
      </c>
      <c r="C585">
        <v>18</v>
      </c>
      <c r="D585" t="s">
        <v>26</v>
      </c>
      <c r="E585" t="s">
        <v>36</v>
      </c>
      <c r="F585" t="s">
        <v>28</v>
      </c>
      <c r="G585" t="s">
        <v>31</v>
      </c>
      <c r="H585">
        <v>69</v>
      </c>
      <c r="I585">
        <v>0</v>
      </c>
      <c r="J585">
        <v>0</v>
      </c>
    </row>
    <row r="586" spans="1:10" x14ac:dyDescent="0.25">
      <c r="A586" s="3" t="s">
        <v>631</v>
      </c>
      <c r="B586" s="4">
        <v>43273</v>
      </c>
      <c r="C586">
        <v>5</v>
      </c>
      <c r="D586" t="s">
        <v>60</v>
      </c>
      <c r="E586" t="s">
        <v>17</v>
      </c>
      <c r="F586" t="s">
        <v>18</v>
      </c>
      <c r="G586" t="s">
        <v>14</v>
      </c>
      <c r="H586">
        <v>199</v>
      </c>
      <c r="I586">
        <v>1</v>
      </c>
      <c r="J586">
        <v>199</v>
      </c>
    </row>
    <row r="587" spans="1:10" x14ac:dyDescent="0.25">
      <c r="A587" s="3" t="s">
        <v>632</v>
      </c>
      <c r="B587" s="4">
        <v>43273</v>
      </c>
      <c r="C587">
        <v>4</v>
      </c>
      <c r="D587" t="s">
        <v>51</v>
      </c>
      <c r="E587" t="s">
        <v>17</v>
      </c>
      <c r="F587" t="s">
        <v>18</v>
      </c>
      <c r="G587" t="s">
        <v>19</v>
      </c>
      <c r="H587">
        <v>289</v>
      </c>
      <c r="I587">
        <v>5</v>
      </c>
      <c r="J587">
        <v>1445</v>
      </c>
    </row>
    <row r="588" spans="1:10" x14ac:dyDescent="0.25">
      <c r="A588" s="3" t="s">
        <v>633</v>
      </c>
      <c r="B588" s="4">
        <v>43273</v>
      </c>
      <c r="C588">
        <v>20</v>
      </c>
      <c r="D588" t="s">
        <v>40</v>
      </c>
      <c r="E588" t="s">
        <v>36</v>
      </c>
      <c r="F588" t="s">
        <v>28</v>
      </c>
      <c r="G588" t="s">
        <v>31</v>
      </c>
      <c r="H588">
        <v>69</v>
      </c>
      <c r="I588">
        <v>3</v>
      </c>
      <c r="J588">
        <v>207</v>
      </c>
    </row>
    <row r="589" spans="1:10" x14ac:dyDescent="0.25">
      <c r="A589" s="3" t="s">
        <v>634</v>
      </c>
      <c r="B589" s="4">
        <v>43274</v>
      </c>
      <c r="C589">
        <v>17</v>
      </c>
      <c r="D589" t="s">
        <v>35</v>
      </c>
      <c r="E589" t="s">
        <v>27</v>
      </c>
      <c r="F589" t="s">
        <v>28</v>
      </c>
      <c r="G589" t="s">
        <v>31</v>
      </c>
      <c r="H589">
        <v>69</v>
      </c>
      <c r="I589">
        <v>1</v>
      </c>
      <c r="J589">
        <v>69</v>
      </c>
    </row>
    <row r="590" spans="1:10" x14ac:dyDescent="0.25">
      <c r="A590" s="3" t="s">
        <v>635</v>
      </c>
      <c r="B590" s="4">
        <v>43275</v>
      </c>
      <c r="C590">
        <v>5</v>
      </c>
      <c r="D590" t="s">
        <v>60</v>
      </c>
      <c r="E590" t="s">
        <v>17</v>
      </c>
      <c r="F590" t="s">
        <v>18</v>
      </c>
      <c r="G590" t="s">
        <v>41</v>
      </c>
      <c r="H590">
        <v>399</v>
      </c>
      <c r="I590">
        <v>3</v>
      </c>
      <c r="J590">
        <v>1197</v>
      </c>
    </row>
    <row r="591" spans="1:10" x14ac:dyDescent="0.25">
      <c r="A591" s="3" t="s">
        <v>636</v>
      </c>
      <c r="B591" s="4">
        <v>43275</v>
      </c>
      <c r="C591">
        <v>18</v>
      </c>
      <c r="D591" t="s">
        <v>26</v>
      </c>
      <c r="E591" t="s">
        <v>36</v>
      </c>
      <c r="F591" t="s">
        <v>28</v>
      </c>
      <c r="G591" t="s">
        <v>24</v>
      </c>
      <c r="H591">
        <v>159</v>
      </c>
      <c r="I591">
        <v>5</v>
      </c>
      <c r="J591">
        <v>795</v>
      </c>
    </row>
    <row r="592" spans="1:10" x14ac:dyDescent="0.25">
      <c r="A592" s="3" t="s">
        <v>637</v>
      </c>
      <c r="B592" s="4">
        <v>43276</v>
      </c>
      <c r="C592">
        <v>4</v>
      </c>
      <c r="D592" t="s">
        <v>51</v>
      </c>
      <c r="E592" t="s">
        <v>68</v>
      </c>
      <c r="F592" t="s">
        <v>18</v>
      </c>
      <c r="G592" t="s">
        <v>19</v>
      </c>
      <c r="H592">
        <v>289</v>
      </c>
      <c r="I592">
        <v>3</v>
      </c>
      <c r="J592">
        <v>867</v>
      </c>
    </row>
    <row r="593" spans="1:10" x14ac:dyDescent="0.25">
      <c r="A593" s="3" t="s">
        <v>638</v>
      </c>
      <c r="B593" s="4">
        <v>43277</v>
      </c>
      <c r="C593">
        <v>6</v>
      </c>
      <c r="D593" t="s">
        <v>48</v>
      </c>
      <c r="E593" t="s">
        <v>46</v>
      </c>
      <c r="F593" t="s">
        <v>23</v>
      </c>
      <c r="G593" t="s">
        <v>19</v>
      </c>
      <c r="H593">
        <v>289</v>
      </c>
      <c r="I593">
        <v>9</v>
      </c>
      <c r="J593">
        <v>2601</v>
      </c>
    </row>
    <row r="594" spans="1:10" x14ac:dyDescent="0.25">
      <c r="A594" s="3" t="s">
        <v>639</v>
      </c>
      <c r="B594" s="4">
        <v>43277</v>
      </c>
      <c r="C594">
        <v>17</v>
      </c>
      <c r="D594" t="s">
        <v>35</v>
      </c>
      <c r="E594" t="s">
        <v>27</v>
      </c>
      <c r="F594" t="s">
        <v>28</v>
      </c>
      <c r="G594" t="s">
        <v>31</v>
      </c>
      <c r="H594">
        <v>69</v>
      </c>
      <c r="I594">
        <v>9</v>
      </c>
      <c r="J594">
        <v>621</v>
      </c>
    </row>
    <row r="595" spans="1:10" x14ac:dyDescent="0.25">
      <c r="A595" s="3" t="s">
        <v>640</v>
      </c>
      <c r="B595" s="4">
        <v>43277</v>
      </c>
      <c r="C595">
        <v>2</v>
      </c>
      <c r="D595" t="s">
        <v>106</v>
      </c>
      <c r="E595" t="s">
        <v>68</v>
      </c>
      <c r="F595" t="s">
        <v>18</v>
      </c>
      <c r="G595" t="s">
        <v>19</v>
      </c>
      <c r="H595">
        <v>289</v>
      </c>
      <c r="I595">
        <v>1</v>
      </c>
      <c r="J595">
        <v>289</v>
      </c>
    </row>
    <row r="596" spans="1:10" x14ac:dyDescent="0.25">
      <c r="A596" s="3" t="s">
        <v>641</v>
      </c>
      <c r="B596" s="4">
        <v>43277</v>
      </c>
      <c r="C596">
        <v>10</v>
      </c>
      <c r="D596" t="s">
        <v>58</v>
      </c>
      <c r="E596" t="s">
        <v>46</v>
      </c>
      <c r="F596" t="s">
        <v>23</v>
      </c>
      <c r="G596" t="s">
        <v>14</v>
      </c>
      <c r="H596">
        <v>199</v>
      </c>
      <c r="I596">
        <v>6</v>
      </c>
      <c r="J596">
        <v>1194</v>
      </c>
    </row>
    <row r="597" spans="1:10" x14ac:dyDescent="0.25">
      <c r="A597" s="3" t="s">
        <v>642</v>
      </c>
      <c r="B597" s="4">
        <v>43277</v>
      </c>
      <c r="C597">
        <v>11</v>
      </c>
      <c r="D597" t="s">
        <v>11</v>
      </c>
      <c r="E597" t="s">
        <v>63</v>
      </c>
      <c r="F597" t="s">
        <v>13</v>
      </c>
      <c r="G597" t="s">
        <v>41</v>
      </c>
      <c r="H597">
        <v>399</v>
      </c>
      <c r="I597">
        <v>9</v>
      </c>
      <c r="J597">
        <v>3591</v>
      </c>
    </row>
    <row r="598" spans="1:10" x14ac:dyDescent="0.25">
      <c r="A598" s="3" t="s">
        <v>643</v>
      </c>
      <c r="B598" s="4">
        <v>43278</v>
      </c>
      <c r="C598">
        <v>4</v>
      </c>
      <c r="D598" t="s">
        <v>51</v>
      </c>
      <c r="E598" t="s">
        <v>17</v>
      </c>
      <c r="F598" t="s">
        <v>18</v>
      </c>
      <c r="G598" t="s">
        <v>31</v>
      </c>
      <c r="H598">
        <v>69</v>
      </c>
      <c r="I598">
        <v>8</v>
      </c>
      <c r="J598">
        <v>552</v>
      </c>
    </row>
    <row r="599" spans="1:10" x14ac:dyDescent="0.25">
      <c r="A599" s="3" t="s">
        <v>644</v>
      </c>
      <c r="B599" s="4">
        <v>43279</v>
      </c>
      <c r="C599">
        <v>10</v>
      </c>
      <c r="D599" t="s">
        <v>58</v>
      </c>
      <c r="E599" t="s">
        <v>22</v>
      </c>
      <c r="F599" t="s">
        <v>23</v>
      </c>
      <c r="G599" t="s">
        <v>41</v>
      </c>
      <c r="H599">
        <v>399</v>
      </c>
      <c r="I599">
        <v>9</v>
      </c>
      <c r="J599">
        <v>3591</v>
      </c>
    </row>
    <row r="600" spans="1:10" x14ac:dyDescent="0.25">
      <c r="A600" s="3" t="s">
        <v>645</v>
      </c>
      <c r="B600" s="4">
        <v>43279</v>
      </c>
      <c r="C600">
        <v>2</v>
      </c>
      <c r="D600" t="s">
        <v>106</v>
      </c>
      <c r="E600" t="s">
        <v>17</v>
      </c>
      <c r="F600" t="s">
        <v>18</v>
      </c>
      <c r="G600" t="s">
        <v>24</v>
      </c>
      <c r="H600">
        <v>159</v>
      </c>
      <c r="I600">
        <v>5</v>
      </c>
      <c r="J600">
        <v>795</v>
      </c>
    </row>
    <row r="601" spans="1:10" x14ac:dyDescent="0.25">
      <c r="A601" s="3" t="s">
        <v>646</v>
      </c>
      <c r="B601" s="4">
        <v>43279</v>
      </c>
      <c r="C601">
        <v>5</v>
      </c>
      <c r="D601" t="s">
        <v>60</v>
      </c>
      <c r="E601" t="s">
        <v>17</v>
      </c>
      <c r="F601" t="s">
        <v>18</v>
      </c>
      <c r="G601" t="s">
        <v>19</v>
      </c>
      <c r="H601">
        <v>289</v>
      </c>
      <c r="I601">
        <v>0</v>
      </c>
      <c r="J601">
        <v>0</v>
      </c>
    </row>
    <row r="602" spans="1:10" x14ac:dyDescent="0.25">
      <c r="A602" s="3" t="s">
        <v>647</v>
      </c>
      <c r="B602" s="4">
        <v>43279</v>
      </c>
      <c r="C602">
        <v>10</v>
      </c>
      <c r="D602" t="s">
        <v>58</v>
      </c>
      <c r="E602" t="s">
        <v>46</v>
      </c>
      <c r="F602" t="s">
        <v>23</v>
      </c>
      <c r="G602" t="s">
        <v>31</v>
      </c>
      <c r="H602">
        <v>69</v>
      </c>
      <c r="I602">
        <v>3</v>
      </c>
      <c r="J602">
        <v>207</v>
      </c>
    </row>
    <row r="603" spans="1:10" x14ac:dyDescent="0.25">
      <c r="A603" s="3" t="s">
        <v>648</v>
      </c>
      <c r="B603" s="4">
        <v>43279</v>
      </c>
      <c r="C603">
        <v>12</v>
      </c>
      <c r="D603" t="s">
        <v>66</v>
      </c>
      <c r="E603" t="s">
        <v>63</v>
      </c>
      <c r="F603" t="s">
        <v>13</v>
      </c>
      <c r="G603" t="s">
        <v>14</v>
      </c>
      <c r="H603">
        <v>199</v>
      </c>
      <c r="I603">
        <v>3</v>
      </c>
      <c r="J603">
        <v>597</v>
      </c>
    </row>
    <row r="604" spans="1:10" x14ac:dyDescent="0.25">
      <c r="A604" s="3" t="s">
        <v>649</v>
      </c>
      <c r="B604" s="4">
        <v>43279</v>
      </c>
      <c r="C604">
        <v>11</v>
      </c>
      <c r="D604" t="s">
        <v>11</v>
      </c>
      <c r="E604" t="s">
        <v>12</v>
      </c>
      <c r="F604" t="s">
        <v>13</v>
      </c>
      <c r="G604" t="s">
        <v>19</v>
      </c>
      <c r="H604">
        <v>289</v>
      </c>
      <c r="I604">
        <v>7</v>
      </c>
      <c r="J604">
        <v>2023</v>
      </c>
    </row>
    <row r="605" spans="1:10" x14ac:dyDescent="0.25">
      <c r="A605" s="3" t="s">
        <v>650</v>
      </c>
      <c r="B605" s="4">
        <v>43279</v>
      </c>
      <c r="C605">
        <v>1</v>
      </c>
      <c r="D605" t="s">
        <v>16</v>
      </c>
      <c r="E605" t="s">
        <v>68</v>
      </c>
      <c r="F605" t="s">
        <v>18</v>
      </c>
      <c r="G605" t="s">
        <v>19</v>
      </c>
      <c r="H605">
        <v>289</v>
      </c>
      <c r="I605">
        <v>8</v>
      </c>
      <c r="J605">
        <v>2312</v>
      </c>
    </row>
    <row r="606" spans="1:10" x14ac:dyDescent="0.25">
      <c r="A606" s="3" t="s">
        <v>651</v>
      </c>
      <c r="B606" s="4">
        <v>43280</v>
      </c>
      <c r="C606">
        <v>15</v>
      </c>
      <c r="D606" t="s">
        <v>118</v>
      </c>
      <c r="E606" t="s">
        <v>63</v>
      </c>
      <c r="F606" t="s">
        <v>13</v>
      </c>
      <c r="G606" t="s">
        <v>24</v>
      </c>
      <c r="H606">
        <v>159</v>
      </c>
      <c r="I606">
        <v>5</v>
      </c>
      <c r="J606">
        <v>795</v>
      </c>
    </row>
    <row r="607" spans="1:10" x14ac:dyDescent="0.25">
      <c r="A607" s="3" t="s">
        <v>652</v>
      </c>
      <c r="B607" s="4">
        <v>43281</v>
      </c>
      <c r="C607">
        <v>12</v>
      </c>
      <c r="D607" t="s">
        <v>66</v>
      </c>
      <c r="E607" t="s">
        <v>12</v>
      </c>
      <c r="F607" t="s">
        <v>13</v>
      </c>
      <c r="G607" t="s">
        <v>19</v>
      </c>
      <c r="H607">
        <v>289</v>
      </c>
      <c r="I607">
        <v>3</v>
      </c>
      <c r="J607">
        <v>867</v>
      </c>
    </row>
    <row r="608" spans="1:10" x14ac:dyDescent="0.25">
      <c r="A608" s="3" t="s">
        <v>653</v>
      </c>
      <c r="B608" s="4">
        <v>43281</v>
      </c>
      <c r="C608">
        <v>20</v>
      </c>
      <c r="D608" t="s">
        <v>40</v>
      </c>
      <c r="E608" t="s">
        <v>27</v>
      </c>
      <c r="F608" t="s">
        <v>28</v>
      </c>
      <c r="G608" t="s">
        <v>41</v>
      </c>
      <c r="H608">
        <v>399</v>
      </c>
      <c r="I608">
        <v>7</v>
      </c>
      <c r="J608">
        <v>2793</v>
      </c>
    </row>
    <row r="609" spans="1:10" x14ac:dyDescent="0.25">
      <c r="A609" s="3" t="s">
        <v>654</v>
      </c>
      <c r="B609" s="4">
        <v>43281</v>
      </c>
      <c r="C609">
        <v>12</v>
      </c>
      <c r="D609" t="s">
        <v>66</v>
      </c>
      <c r="E609" t="s">
        <v>12</v>
      </c>
      <c r="F609" t="s">
        <v>13</v>
      </c>
      <c r="G609" t="s">
        <v>31</v>
      </c>
      <c r="H609">
        <v>69</v>
      </c>
      <c r="I609">
        <v>4</v>
      </c>
      <c r="J609">
        <v>276</v>
      </c>
    </row>
    <row r="610" spans="1:10" x14ac:dyDescent="0.25">
      <c r="A610" s="3" t="s">
        <v>655</v>
      </c>
      <c r="B610" s="4">
        <v>43281</v>
      </c>
      <c r="C610">
        <v>19</v>
      </c>
      <c r="D610" t="s">
        <v>56</v>
      </c>
      <c r="E610" t="s">
        <v>27</v>
      </c>
      <c r="F610" t="s">
        <v>28</v>
      </c>
      <c r="G610" t="s">
        <v>31</v>
      </c>
      <c r="H610">
        <v>69</v>
      </c>
      <c r="I610">
        <v>4</v>
      </c>
      <c r="J610">
        <v>276</v>
      </c>
    </row>
    <row r="611" spans="1:10" x14ac:dyDescent="0.25">
      <c r="A611" s="3" t="s">
        <v>656</v>
      </c>
      <c r="B611" s="4">
        <v>43282</v>
      </c>
      <c r="C611">
        <v>12</v>
      </c>
      <c r="D611" t="s">
        <v>66</v>
      </c>
      <c r="E611" t="s">
        <v>63</v>
      </c>
      <c r="F611" t="s">
        <v>13</v>
      </c>
      <c r="G611" t="s">
        <v>31</v>
      </c>
      <c r="H611">
        <v>69</v>
      </c>
      <c r="I611">
        <v>8</v>
      </c>
      <c r="J611">
        <v>552</v>
      </c>
    </row>
    <row r="612" spans="1:10" x14ac:dyDescent="0.25">
      <c r="A612" s="3" t="s">
        <v>657</v>
      </c>
      <c r="B612" s="4">
        <v>43282</v>
      </c>
      <c r="C612">
        <v>10</v>
      </c>
      <c r="D612" t="s">
        <v>58</v>
      </c>
      <c r="E612" t="s">
        <v>46</v>
      </c>
      <c r="F612" t="s">
        <v>23</v>
      </c>
      <c r="G612" t="s">
        <v>19</v>
      </c>
      <c r="H612">
        <v>289</v>
      </c>
      <c r="I612">
        <v>9</v>
      </c>
      <c r="J612">
        <v>2601</v>
      </c>
    </row>
    <row r="613" spans="1:10" x14ac:dyDescent="0.25">
      <c r="A613" s="3" t="s">
        <v>658</v>
      </c>
      <c r="B613" s="4">
        <v>43282</v>
      </c>
      <c r="C613">
        <v>17</v>
      </c>
      <c r="D613" t="s">
        <v>35</v>
      </c>
      <c r="E613" t="s">
        <v>27</v>
      </c>
      <c r="F613" t="s">
        <v>28</v>
      </c>
      <c r="G613" t="s">
        <v>19</v>
      </c>
      <c r="H613">
        <v>289</v>
      </c>
      <c r="I613">
        <v>9</v>
      </c>
      <c r="J613">
        <v>2601</v>
      </c>
    </row>
    <row r="614" spans="1:10" x14ac:dyDescent="0.25">
      <c r="A614" s="3" t="s">
        <v>659</v>
      </c>
      <c r="B614" s="4">
        <v>43283</v>
      </c>
      <c r="C614">
        <v>15</v>
      </c>
      <c r="D614" t="s">
        <v>118</v>
      </c>
      <c r="E614" t="s">
        <v>63</v>
      </c>
      <c r="F614" t="s">
        <v>13</v>
      </c>
      <c r="G614" t="s">
        <v>31</v>
      </c>
      <c r="H614">
        <v>69</v>
      </c>
      <c r="I614">
        <v>2</v>
      </c>
      <c r="J614">
        <v>138</v>
      </c>
    </row>
    <row r="615" spans="1:10" x14ac:dyDescent="0.25">
      <c r="A615" s="3" t="s">
        <v>660</v>
      </c>
      <c r="B615" s="4">
        <v>43284</v>
      </c>
      <c r="C615">
        <v>20</v>
      </c>
      <c r="D615" t="s">
        <v>40</v>
      </c>
      <c r="E615" t="s">
        <v>36</v>
      </c>
      <c r="F615" t="s">
        <v>28</v>
      </c>
      <c r="G615" t="s">
        <v>19</v>
      </c>
      <c r="H615">
        <v>289</v>
      </c>
      <c r="I615">
        <v>0</v>
      </c>
      <c r="J615">
        <v>0</v>
      </c>
    </row>
    <row r="616" spans="1:10" x14ac:dyDescent="0.25">
      <c r="A616" s="3" t="s">
        <v>661</v>
      </c>
      <c r="B616" s="4">
        <v>43285</v>
      </c>
      <c r="C616">
        <v>10</v>
      </c>
      <c r="D616" t="s">
        <v>58</v>
      </c>
      <c r="E616" t="s">
        <v>22</v>
      </c>
      <c r="F616" t="s">
        <v>23</v>
      </c>
      <c r="G616" t="s">
        <v>24</v>
      </c>
      <c r="H616">
        <v>159</v>
      </c>
      <c r="I616">
        <v>2</v>
      </c>
      <c r="J616">
        <v>318</v>
      </c>
    </row>
    <row r="617" spans="1:10" x14ac:dyDescent="0.25">
      <c r="A617" s="3" t="s">
        <v>662</v>
      </c>
      <c r="B617" s="4">
        <v>43286</v>
      </c>
      <c r="C617">
        <v>11</v>
      </c>
      <c r="D617" t="s">
        <v>11</v>
      </c>
      <c r="E617" t="s">
        <v>63</v>
      </c>
      <c r="F617" t="s">
        <v>13</v>
      </c>
      <c r="G617" t="s">
        <v>31</v>
      </c>
      <c r="H617">
        <v>69</v>
      </c>
      <c r="I617">
        <v>7</v>
      </c>
      <c r="J617">
        <v>483</v>
      </c>
    </row>
    <row r="618" spans="1:10" x14ac:dyDescent="0.25">
      <c r="A618" s="3" t="s">
        <v>663</v>
      </c>
      <c r="B618" s="4">
        <v>43287</v>
      </c>
      <c r="C618">
        <v>19</v>
      </c>
      <c r="D618" t="s">
        <v>56</v>
      </c>
      <c r="E618" t="s">
        <v>36</v>
      </c>
      <c r="F618" t="s">
        <v>28</v>
      </c>
      <c r="G618" t="s">
        <v>14</v>
      </c>
      <c r="H618">
        <v>199</v>
      </c>
      <c r="I618">
        <v>8</v>
      </c>
      <c r="J618">
        <v>1592</v>
      </c>
    </row>
    <row r="619" spans="1:10" x14ac:dyDescent="0.25">
      <c r="A619" s="3" t="s">
        <v>664</v>
      </c>
      <c r="B619" s="4">
        <v>43287</v>
      </c>
      <c r="C619">
        <v>19</v>
      </c>
      <c r="D619" t="s">
        <v>56</v>
      </c>
      <c r="E619" t="s">
        <v>36</v>
      </c>
      <c r="F619" t="s">
        <v>28</v>
      </c>
      <c r="G619" t="s">
        <v>41</v>
      </c>
      <c r="H619">
        <v>399</v>
      </c>
      <c r="I619">
        <v>0</v>
      </c>
      <c r="J619">
        <v>0</v>
      </c>
    </row>
    <row r="620" spans="1:10" x14ac:dyDescent="0.25">
      <c r="A620" s="3" t="s">
        <v>665</v>
      </c>
      <c r="B620" s="4">
        <v>43288</v>
      </c>
      <c r="C620">
        <v>17</v>
      </c>
      <c r="D620" t="s">
        <v>35</v>
      </c>
      <c r="E620" t="s">
        <v>36</v>
      </c>
      <c r="F620" t="s">
        <v>28</v>
      </c>
      <c r="G620" t="s">
        <v>19</v>
      </c>
      <c r="H620">
        <v>289</v>
      </c>
      <c r="I620">
        <v>6</v>
      </c>
      <c r="J620">
        <v>1734</v>
      </c>
    </row>
    <row r="621" spans="1:10" x14ac:dyDescent="0.25">
      <c r="A621" s="3" t="s">
        <v>666</v>
      </c>
      <c r="B621" s="4">
        <v>43288</v>
      </c>
      <c r="C621">
        <v>20</v>
      </c>
      <c r="D621" t="s">
        <v>40</v>
      </c>
      <c r="E621" t="s">
        <v>36</v>
      </c>
      <c r="F621" t="s">
        <v>28</v>
      </c>
      <c r="G621" t="s">
        <v>24</v>
      </c>
      <c r="H621">
        <v>159</v>
      </c>
      <c r="I621">
        <v>9</v>
      </c>
      <c r="J621">
        <v>1431</v>
      </c>
    </row>
    <row r="622" spans="1:10" x14ac:dyDescent="0.25">
      <c r="A622" s="3" t="s">
        <v>667</v>
      </c>
      <c r="B622" s="4">
        <v>43288</v>
      </c>
      <c r="C622">
        <v>10</v>
      </c>
      <c r="D622" t="s">
        <v>58</v>
      </c>
      <c r="E622" t="s">
        <v>46</v>
      </c>
      <c r="F622" t="s">
        <v>23</v>
      </c>
      <c r="G622" t="s">
        <v>24</v>
      </c>
      <c r="H622">
        <v>159</v>
      </c>
      <c r="I622">
        <v>7</v>
      </c>
      <c r="J622">
        <v>1113</v>
      </c>
    </row>
    <row r="623" spans="1:10" x14ac:dyDescent="0.25">
      <c r="A623" s="3" t="s">
        <v>668</v>
      </c>
      <c r="B623" s="4">
        <v>43288</v>
      </c>
      <c r="C623">
        <v>13</v>
      </c>
      <c r="D623" t="s">
        <v>33</v>
      </c>
      <c r="E623" t="s">
        <v>63</v>
      </c>
      <c r="F623" t="s">
        <v>13</v>
      </c>
      <c r="G623" t="s">
        <v>24</v>
      </c>
      <c r="H623">
        <v>159</v>
      </c>
      <c r="I623">
        <v>9</v>
      </c>
      <c r="J623">
        <v>1431</v>
      </c>
    </row>
    <row r="624" spans="1:10" x14ac:dyDescent="0.25">
      <c r="A624" s="3" t="s">
        <v>669</v>
      </c>
      <c r="B624" s="4">
        <v>43288</v>
      </c>
      <c r="C624">
        <v>14</v>
      </c>
      <c r="D624" t="s">
        <v>38</v>
      </c>
      <c r="E624" t="s">
        <v>63</v>
      </c>
      <c r="F624" t="s">
        <v>13</v>
      </c>
      <c r="G624" t="s">
        <v>14</v>
      </c>
      <c r="H624">
        <v>199</v>
      </c>
      <c r="I624">
        <v>0</v>
      </c>
      <c r="J624">
        <v>0</v>
      </c>
    </row>
    <row r="625" spans="1:10" x14ac:dyDescent="0.25">
      <c r="A625" s="3" t="s">
        <v>670</v>
      </c>
      <c r="B625" s="4">
        <v>43289</v>
      </c>
      <c r="C625">
        <v>3</v>
      </c>
      <c r="D625" t="s">
        <v>43</v>
      </c>
      <c r="E625" t="s">
        <v>68</v>
      </c>
      <c r="F625" t="s">
        <v>18</v>
      </c>
      <c r="G625" t="s">
        <v>14</v>
      </c>
      <c r="H625">
        <v>199</v>
      </c>
      <c r="I625">
        <v>4</v>
      </c>
      <c r="J625">
        <v>796</v>
      </c>
    </row>
    <row r="626" spans="1:10" x14ac:dyDescent="0.25">
      <c r="A626" s="3" t="s">
        <v>671</v>
      </c>
      <c r="B626" s="4">
        <v>43289</v>
      </c>
      <c r="C626">
        <v>17</v>
      </c>
      <c r="D626" t="s">
        <v>35</v>
      </c>
      <c r="E626" t="s">
        <v>27</v>
      </c>
      <c r="F626" t="s">
        <v>28</v>
      </c>
      <c r="G626" t="s">
        <v>41</v>
      </c>
      <c r="H626">
        <v>399</v>
      </c>
      <c r="I626">
        <v>8</v>
      </c>
      <c r="J626">
        <v>3192</v>
      </c>
    </row>
    <row r="627" spans="1:10" x14ac:dyDescent="0.25">
      <c r="A627" s="3" t="s">
        <v>672</v>
      </c>
      <c r="B627" s="4">
        <v>43289</v>
      </c>
      <c r="C627">
        <v>1</v>
      </c>
      <c r="D627" t="s">
        <v>16</v>
      </c>
      <c r="E627" t="s">
        <v>17</v>
      </c>
      <c r="F627" t="s">
        <v>18</v>
      </c>
      <c r="G627" t="s">
        <v>19</v>
      </c>
      <c r="H627">
        <v>289</v>
      </c>
      <c r="I627">
        <v>0</v>
      </c>
      <c r="J627">
        <v>0</v>
      </c>
    </row>
    <row r="628" spans="1:10" x14ac:dyDescent="0.25">
      <c r="A628" s="3" t="s">
        <v>673</v>
      </c>
      <c r="B628" s="4">
        <v>43289</v>
      </c>
      <c r="C628">
        <v>18</v>
      </c>
      <c r="D628" t="s">
        <v>26</v>
      </c>
      <c r="E628" t="s">
        <v>27</v>
      </c>
      <c r="F628" t="s">
        <v>28</v>
      </c>
      <c r="G628" t="s">
        <v>31</v>
      </c>
      <c r="H628">
        <v>69</v>
      </c>
      <c r="I628">
        <v>4</v>
      </c>
      <c r="J628">
        <v>276</v>
      </c>
    </row>
    <row r="629" spans="1:10" x14ac:dyDescent="0.25">
      <c r="A629" s="3" t="s">
        <v>674</v>
      </c>
      <c r="B629" s="4">
        <v>43289</v>
      </c>
      <c r="C629">
        <v>14</v>
      </c>
      <c r="D629" t="s">
        <v>38</v>
      </c>
      <c r="E629" t="s">
        <v>12</v>
      </c>
      <c r="F629" t="s">
        <v>13</v>
      </c>
      <c r="G629" t="s">
        <v>41</v>
      </c>
      <c r="H629">
        <v>399</v>
      </c>
      <c r="I629">
        <v>5</v>
      </c>
      <c r="J629">
        <v>1995</v>
      </c>
    </row>
    <row r="630" spans="1:10" x14ac:dyDescent="0.25">
      <c r="A630" s="3" t="s">
        <v>675</v>
      </c>
      <c r="B630" s="4">
        <v>43289</v>
      </c>
      <c r="C630">
        <v>2</v>
      </c>
      <c r="D630" t="s">
        <v>106</v>
      </c>
      <c r="E630" t="s">
        <v>68</v>
      </c>
      <c r="F630" t="s">
        <v>18</v>
      </c>
      <c r="G630" t="s">
        <v>31</v>
      </c>
      <c r="H630">
        <v>69</v>
      </c>
      <c r="I630">
        <v>6</v>
      </c>
      <c r="J630">
        <v>414</v>
      </c>
    </row>
    <row r="631" spans="1:10" x14ac:dyDescent="0.25">
      <c r="A631" s="3" t="s">
        <v>676</v>
      </c>
      <c r="B631" s="4">
        <v>43290</v>
      </c>
      <c r="C631">
        <v>10</v>
      </c>
      <c r="D631" t="s">
        <v>58</v>
      </c>
      <c r="E631" t="s">
        <v>22</v>
      </c>
      <c r="F631" t="s">
        <v>23</v>
      </c>
      <c r="G631" t="s">
        <v>24</v>
      </c>
      <c r="H631">
        <v>159</v>
      </c>
      <c r="I631">
        <v>3</v>
      </c>
      <c r="J631">
        <v>477</v>
      </c>
    </row>
    <row r="632" spans="1:10" x14ac:dyDescent="0.25">
      <c r="A632" s="3" t="s">
        <v>677</v>
      </c>
      <c r="B632" s="4">
        <v>43291</v>
      </c>
      <c r="C632">
        <v>13</v>
      </c>
      <c r="D632" t="s">
        <v>33</v>
      </c>
      <c r="E632" t="s">
        <v>12</v>
      </c>
      <c r="F632" t="s">
        <v>13</v>
      </c>
      <c r="G632" t="s">
        <v>14</v>
      </c>
      <c r="H632">
        <v>199</v>
      </c>
      <c r="I632">
        <v>4</v>
      </c>
      <c r="J632">
        <v>796</v>
      </c>
    </row>
    <row r="633" spans="1:10" x14ac:dyDescent="0.25">
      <c r="A633" s="3" t="s">
        <v>678</v>
      </c>
      <c r="B633" s="4">
        <v>43291</v>
      </c>
      <c r="C633">
        <v>17</v>
      </c>
      <c r="D633" t="s">
        <v>35</v>
      </c>
      <c r="E633" t="s">
        <v>27</v>
      </c>
      <c r="F633" t="s">
        <v>28</v>
      </c>
      <c r="G633" t="s">
        <v>31</v>
      </c>
      <c r="H633">
        <v>69</v>
      </c>
      <c r="I633">
        <v>3</v>
      </c>
      <c r="J633">
        <v>207</v>
      </c>
    </row>
    <row r="634" spans="1:10" x14ac:dyDescent="0.25">
      <c r="A634" s="3" t="s">
        <v>679</v>
      </c>
      <c r="B634" s="4">
        <v>43292</v>
      </c>
      <c r="C634">
        <v>20</v>
      </c>
      <c r="D634" t="s">
        <v>40</v>
      </c>
      <c r="E634" t="s">
        <v>27</v>
      </c>
      <c r="F634" t="s">
        <v>28</v>
      </c>
      <c r="G634" t="s">
        <v>24</v>
      </c>
      <c r="H634">
        <v>159</v>
      </c>
      <c r="I634">
        <v>3</v>
      </c>
      <c r="J634">
        <v>477</v>
      </c>
    </row>
    <row r="635" spans="1:10" x14ac:dyDescent="0.25">
      <c r="A635" s="3" t="s">
        <v>680</v>
      </c>
      <c r="B635" s="4">
        <v>43292</v>
      </c>
      <c r="C635">
        <v>5</v>
      </c>
      <c r="D635" t="s">
        <v>60</v>
      </c>
      <c r="E635" t="s">
        <v>17</v>
      </c>
      <c r="F635" t="s">
        <v>18</v>
      </c>
      <c r="G635" t="s">
        <v>41</v>
      </c>
      <c r="H635">
        <v>399</v>
      </c>
      <c r="I635">
        <v>0</v>
      </c>
      <c r="J635">
        <v>0</v>
      </c>
    </row>
    <row r="636" spans="1:10" x14ac:dyDescent="0.25">
      <c r="A636" s="3" t="s">
        <v>681</v>
      </c>
      <c r="B636" s="4">
        <v>43292</v>
      </c>
      <c r="C636">
        <v>3</v>
      </c>
      <c r="D636" t="s">
        <v>43</v>
      </c>
      <c r="E636" t="s">
        <v>17</v>
      </c>
      <c r="F636" t="s">
        <v>18</v>
      </c>
      <c r="G636" t="s">
        <v>24</v>
      </c>
      <c r="H636">
        <v>159</v>
      </c>
      <c r="I636">
        <v>5</v>
      </c>
      <c r="J636">
        <v>795</v>
      </c>
    </row>
    <row r="637" spans="1:10" x14ac:dyDescent="0.25">
      <c r="A637" s="3" t="s">
        <v>682</v>
      </c>
      <c r="B637" s="4">
        <v>43293</v>
      </c>
      <c r="C637">
        <v>16</v>
      </c>
      <c r="D637" t="s">
        <v>30</v>
      </c>
      <c r="E637" t="s">
        <v>27</v>
      </c>
      <c r="F637" t="s">
        <v>28</v>
      </c>
      <c r="G637" t="s">
        <v>31</v>
      </c>
      <c r="H637">
        <v>69</v>
      </c>
      <c r="I637">
        <v>5</v>
      </c>
      <c r="J637">
        <v>345</v>
      </c>
    </row>
    <row r="638" spans="1:10" x14ac:dyDescent="0.25">
      <c r="A638" s="3" t="s">
        <v>683</v>
      </c>
      <c r="B638" s="4">
        <v>43294</v>
      </c>
      <c r="C638">
        <v>17</v>
      </c>
      <c r="D638" t="s">
        <v>35</v>
      </c>
      <c r="E638" t="s">
        <v>27</v>
      </c>
      <c r="F638" t="s">
        <v>28</v>
      </c>
      <c r="G638" t="s">
        <v>24</v>
      </c>
      <c r="H638">
        <v>159</v>
      </c>
      <c r="I638">
        <v>6</v>
      </c>
      <c r="J638">
        <v>954</v>
      </c>
    </row>
    <row r="639" spans="1:10" x14ac:dyDescent="0.25">
      <c r="A639" s="3" t="s">
        <v>684</v>
      </c>
      <c r="B639" s="4">
        <v>43294</v>
      </c>
      <c r="C639">
        <v>11</v>
      </c>
      <c r="D639" t="s">
        <v>11</v>
      </c>
      <c r="E639" t="s">
        <v>12</v>
      </c>
      <c r="F639" t="s">
        <v>13</v>
      </c>
      <c r="G639" t="s">
        <v>24</v>
      </c>
      <c r="H639">
        <v>159</v>
      </c>
      <c r="I639">
        <v>5</v>
      </c>
      <c r="J639">
        <v>795</v>
      </c>
    </row>
    <row r="640" spans="1:10" x14ac:dyDescent="0.25">
      <c r="A640" s="3" t="s">
        <v>685</v>
      </c>
      <c r="B640" s="4">
        <v>43294</v>
      </c>
      <c r="C640">
        <v>16</v>
      </c>
      <c r="D640" t="s">
        <v>30</v>
      </c>
      <c r="E640" t="s">
        <v>27</v>
      </c>
      <c r="F640" t="s">
        <v>28</v>
      </c>
      <c r="G640" t="s">
        <v>41</v>
      </c>
      <c r="H640">
        <v>399</v>
      </c>
      <c r="I640">
        <v>3</v>
      </c>
      <c r="J640">
        <v>1197</v>
      </c>
    </row>
    <row r="641" spans="1:10" x14ac:dyDescent="0.25">
      <c r="A641" s="3" t="s">
        <v>686</v>
      </c>
      <c r="B641" s="4">
        <v>43295</v>
      </c>
      <c r="C641">
        <v>20</v>
      </c>
      <c r="D641" t="s">
        <v>40</v>
      </c>
      <c r="E641" t="s">
        <v>36</v>
      </c>
      <c r="F641" t="s">
        <v>28</v>
      </c>
      <c r="G641" t="s">
        <v>19</v>
      </c>
      <c r="H641">
        <v>289</v>
      </c>
      <c r="I641">
        <v>4</v>
      </c>
      <c r="J641">
        <v>1156</v>
      </c>
    </row>
    <row r="642" spans="1:10" x14ac:dyDescent="0.25">
      <c r="A642" s="3" t="s">
        <v>687</v>
      </c>
      <c r="B642" s="4">
        <v>43295</v>
      </c>
      <c r="C642">
        <v>10</v>
      </c>
      <c r="D642" t="s">
        <v>58</v>
      </c>
      <c r="E642" t="s">
        <v>46</v>
      </c>
      <c r="F642" t="s">
        <v>23</v>
      </c>
      <c r="G642" t="s">
        <v>41</v>
      </c>
      <c r="H642">
        <v>399</v>
      </c>
      <c r="I642">
        <v>7</v>
      </c>
      <c r="J642">
        <v>2793</v>
      </c>
    </row>
    <row r="643" spans="1:10" x14ac:dyDescent="0.25">
      <c r="A643" s="3" t="s">
        <v>688</v>
      </c>
      <c r="B643" s="4">
        <v>43296</v>
      </c>
      <c r="C643">
        <v>10</v>
      </c>
      <c r="D643" t="s">
        <v>58</v>
      </c>
      <c r="E643" t="s">
        <v>46</v>
      </c>
      <c r="F643" t="s">
        <v>23</v>
      </c>
      <c r="G643" t="s">
        <v>41</v>
      </c>
      <c r="H643">
        <v>399</v>
      </c>
      <c r="I643">
        <v>9</v>
      </c>
      <c r="J643">
        <v>3591</v>
      </c>
    </row>
    <row r="644" spans="1:10" x14ac:dyDescent="0.25">
      <c r="A644" s="3" t="s">
        <v>689</v>
      </c>
      <c r="B644" s="4">
        <v>43296</v>
      </c>
      <c r="C644">
        <v>13</v>
      </c>
      <c r="D644" t="s">
        <v>33</v>
      </c>
      <c r="E644" t="s">
        <v>12</v>
      </c>
      <c r="F644" t="s">
        <v>13</v>
      </c>
      <c r="G644" t="s">
        <v>41</v>
      </c>
      <c r="H644">
        <v>399</v>
      </c>
      <c r="I644">
        <v>8</v>
      </c>
      <c r="J644">
        <v>3192</v>
      </c>
    </row>
    <row r="645" spans="1:10" x14ac:dyDescent="0.25">
      <c r="A645" s="3" t="s">
        <v>690</v>
      </c>
      <c r="B645" s="4">
        <v>43297</v>
      </c>
      <c r="C645">
        <v>6</v>
      </c>
      <c r="D645" t="s">
        <v>48</v>
      </c>
      <c r="E645" t="s">
        <v>46</v>
      </c>
      <c r="F645" t="s">
        <v>23</v>
      </c>
      <c r="G645" t="s">
        <v>14</v>
      </c>
      <c r="H645">
        <v>199</v>
      </c>
      <c r="I645">
        <v>6</v>
      </c>
      <c r="J645">
        <v>1194</v>
      </c>
    </row>
    <row r="646" spans="1:10" x14ac:dyDescent="0.25">
      <c r="A646" s="3" t="s">
        <v>691</v>
      </c>
      <c r="B646" s="4">
        <v>43297</v>
      </c>
      <c r="C646">
        <v>1</v>
      </c>
      <c r="D646" t="s">
        <v>16</v>
      </c>
      <c r="E646" t="s">
        <v>17</v>
      </c>
      <c r="F646" t="s">
        <v>18</v>
      </c>
      <c r="G646" t="s">
        <v>31</v>
      </c>
      <c r="H646">
        <v>69</v>
      </c>
      <c r="I646">
        <v>9</v>
      </c>
      <c r="J646">
        <v>621</v>
      </c>
    </row>
    <row r="647" spans="1:10" x14ac:dyDescent="0.25">
      <c r="A647" s="3" t="s">
        <v>692</v>
      </c>
      <c r="B647" s="4">
        <v>43297</v>
      </c>
      <c r="C647">
        <v>14</v>
      </c>
      <c r="D647" t="s">
        <v>38</v>
      </c>
      <c r="E647" t="s">
        <v>12</v>
      </c>
      <c r="F647" t="s">
        <v>13</v>
      </c>
      <c r="G647" t="s">
        <v>14</v>
      </c>
      <c r="H647">
        <v>199</v>
      </c>
      <c r="I647">
        <v>0</v>
      </c>
      <c r="J647">
        <v>0</v>
      </c>
    </row>
    <row r="648" spans="1:10" x14ac:dyDescent="0.25">
      <c r="A648" s="3" t="s">
        <v>693</v>
      </c>
      <c r="B648" s="4">
        <v>43297</v>
      </c>
      <c r="C648">
        <v>13</v>
      </c>
      <c r="D648" t="s">
        <v>33</v>
      </c>
      <c r="E648" t="s">
        <v>12</v>
      </c>
      <c r="F648" t="s">
        <v>13</v>
      </c>
      <c r="G648" t="s">
        <v>19</v>
      </c>
      <c r="H648">
        <v>289</v>
      </c>
      <c r="I648">
        <v>3</v>
      </c>
      <c r="J648">
        <v>867</v>
      </c>
    </row>
    <row r="649" spans="1:10" x14ac:dyDescent="0.25">
      <c r="A649" s="3" t="s">
        <v>694</v>
      </c>
      <c r="B649" s="4">
        <v>43297</v>
      </c>
      <c r="C649">
        <v>8</v>
      </c>
      <c r="D649" t="s">
        <v>45</v>
      </c>
      <c r="E649" t="s">
        <v>22</v>
      </c>
      <c r="F649" t="s">
        <v>23</v>
      </c>
      <c r="G649" t="s">
        <v>14</v>
      </c>
      <c r="H649">
        <v>199</v>
      </c>
      <c r="I649">
        <v>1</v>
      </c>
      <c r="J649">
        <v>199</v>
      </c>
    </row>
    <row r="650" spans="1:10" x14ac:dyDescent="0.25">
      <c r="A650" s="3" t="s">
        <v>695</v>
      </c>
      <c r="B650" s="4">
        <v>43298</v>
      </c>
      <c r="C650">
        <v>8</v>
      </c>
      <c r="D650" t="s">
        <v>45</v>
      </c>
      <c r="E650" t="s">
        <v>46</v>
      </c>
      <c r="F650" t="s">
        <v>23</v>
      </c>
      <c r="G650" t="s">
        <v>41</v>
      </c>
      <c r="H650">
        <v>399</v>
      </c>
      <c r="I650">
        <v>5</v>
      </c>
      <c r="J650">
        <v>1995</v>
      </c>
    </row>
    <row r="651" spans="1:10" x14ac:dyDescent="0.25">
      <c r="A651" s="3" t="s">
        <v>696</v>
      </c>
      <c r="B651" s="4">
        <v>43298</v>
      </c>
      <c r="C651">
        <v>13</v>
      </c>
      <c r="D651" t="s">
        <v>33</v>
      </c>
      <c r="E651" t="s">
        <v>63</v>
      </c>
      <c r="F651" t="s">
        <v>13</v>
      </c>
      <c r="G651" t="s">
        <v>19</v>
      </c>
      <c r="H651">
        <v>289</v>
      </c>
      <c r="I651">
        <v>3</v>
      </c>
      <c r="J651">
        <v>867</v>
      </c>
    </row>
    <row r="652" spans="1:10" x14ac:dyDescent="0.25">
      <c r="A652" s="3" t="s">
        <v>697</v>
      </c>
      <c r="B652" s="4">
        <v>43298</v>
      </c>
      <c r="C652">
        <v>17</v>
      </c>
      <c r="D652" t="s">
        <v>35</v>
      </c>
      <c r="E652" t="s">
        <v>36</v>
      </c>
      <c r="F652" t="s">
        <v>28</v>
      </c>
      <c r="G652" t="s">
        <v>24</v>
      </c>
      <c r="H652">
        <v>159</v>
      </c>
      <c r="I652">
        <v>2</v>
      </c>
      <c r="J652">
        <v>318</v>
      </c>
    </row>
    <row r="653" spans="1:10" x14ac:dyDescent="0.25">
      <c r="A653" s="3" t="s">
        <v>698</v>
      </c>
      <c r="B653" s="4">
        <v>43298</v>
      </c>
      <c r="C653">
        <v>15</v>
      </c>
      <c r="D653" t="s">
        <v>118</v>
      </c>
      <c r="E653" t="s">
        <v>63</v>
      </c>
      <c r="F653" t="s">
        <v>13</v>
      </c>
      <c r="G653" t="s">
        <v>24</v>
      </c>
      <c r="H653">
        <v>159</v>
      </c>
      <c r="I653">
        <v>3</v>
      </c>
      <c r="J653">
        <v>477</v>
      </c>
    </row>
    <row r="654" spans="1:10" x14ac:dyDescent="0.25">
      <c r="A654" s="3" t="s">
        <v>699</v>
      </c>
      <c r="B654" s="4">
        <v>43299</v>
      </c>
      <c r="C654">
        <v>5</v>
      </c>
      <c r="D654" t="s">
        <v>60</v>
      </c>
      <c r="E654" t="s">
        <v>68</v>
      </c>
      <c r="F654" t="s">
        <v>18</v>
      </c>
      <c r="G654" t="s">
        <v>24</v>
      </c>
      <c r="H654">
        <v>159</v>
      </c>
      <c r="I654">
        <v>1</v>
      </c>
      <c r="J654">
        <v>159</v>
      </c>
    </row>
    <row r="655" spans="1:10" x14ac:dyDescent="0.25">
      <c r="A655" s="3" t="s">
        <v>700</v>
      </c>
      <c r="B655" s="4">
        <v>43299</v>
      </c>
      <c r="C655">
        <v>1</v>
      </c>
      <c r="D655" t="s">
        <v>16</v>
      </c>
      <c r="E655" t="s">
        <v>17</v>
      </c>
      <c r="F655" t="s">
        <v>18</v>
      </c>
      <c r="G655" t="s">
        <v>31</v>
      </c>
      <c r="H655">
        <v>69</v>
      </c>
      <c r="I655">
        <v>0</v>
      </c>
      <c r="J655">
        <v>0</v>
      </c>
    </row>
    <row r="656" spans="1:10" x14ac:dyDescent="0.25">
      <c r="A656" s="3" t="s">
        <v>701</v>
      </c>
      <c r="B656" s="4">
        <v>43299</v>
      </c>
      <c r="C656">
        <v>2</v>
      </c>
      <c r="D656" t="s">
        <v>106</v>
      </c>
      <c r="E656" t="s">
        <v>17</v>
      </c>
      <c r="F656" t="s">
        <v>18</v>
      </c>
      <c r="G656" t="s">
        <v>19</v>
      </c>
      <c r="H656">
        <v>289</v>
      </c>
      <c r="I656">
        <v>2</v>
      </c>
      <c r="J656">
        <v>578</v>
      </c>
    </row>
    <row r="657" spans="1:10" x14ac:dyDescent="0.25">
      <c r="A657" s="3" t="s">
        <v>702</v>
      </c>
      <c r="B657" s="4">
        <v>43299</v>
      </c>
      <c r="C657">
        <v>12</v>
      </c>
      <c r="D657" t="s">
        <v>66</v>
      </c>
      <c r="E657" t="s">
        <v>63</v>
      </c>
      <c r="F657" t="s">
        <v>13</v>
      </c>
      <c r="G657" t="s">
        <v>24</v>
      </c>
      <c r="H657">
        <v>159</v>
      </c>
      <c r="I657">
        <v>5</v>
      </c>
      <c r="J657">
        <v>795</v>
      </c>
    </row>
    <row r="658" spans="1:10" x14ac:dyDescent="0.25">
      <c r="A658" s="3" t="s">
        <v>703</v>
      </c>
      <c r="B658" s="4">
        <v>43299</v>
      </c>
      <c r="C658">
        <v>6</v>
      </c>
      <c r="D658" t="s">
        <v>48</v>
      </c>
      <c r="E658" t="s">
        <v>46</v>
      </c>
      <c r="F658" t="s">
        <v>23</v>
      </c>
      <c r="G658" t="s">
        <v>31</v>
      </c>
      <c r="H658">
        <v>69</v>
      </c>
      <c r="I658">
        <v>3</v>
      </c>
      <c r="J658">
        <v>207</v>
      </c>
    </row>
    <row r="659" spans="1:10" x14ac:dyDescent="0.25">
      <c r="A659" s="3" t="s">
        <v>704</v>
      </c>
      <c r="B659" s="4">
        <v>43299</v>
      </c>
      <c r="C659">
        <v>5</v>
      </c>
      <c r="D659" t="s">
        <v>60</v>
      </c>
      <c r="E659" t="s">
        <v>17</v>
      </c>
      <c r="F659" t="s">
        <v>18</v>
      </c>
      <c r="G659" t="s">
        <v>24</v>
      </c>
      <c r="H659">
        <v>159</v>
      </c>
      <c r="I659">
        <v>9</v>
      </c>
      <c r="J659">
        <v>1431</v>
      </c>
    </row>
    <row r="660" spans="1:10" x14ac:dyDescent="0.25">
      <c r="A660" s="3" t="s">
        <v>705</v>
      </c>
      <c r="B660" s="4">
        <v>43300</v>
      </c>
      <c r="C660">
        <v>15</v>
      </c>
      <c r="D660" t="s">
        <v>118</v>
      </c>
      <c r="E660" t="s">
        <v>63</v>
      </c>
      <c r="F660" t="s">
        <v>13</v>
      </c>
      <c r="G660" t="s">
        <v>14</v>
      </c>
      <c r="H660">
        <v>199</v>
      </c>
      <c r="I660">
        <v>1</v>
      </c>
      <c r="J660">
        <v>199</v>
      </c>
    </row>
    <row r="661" spans="1:10" x14ac:dyDescent="0.25">
      <c r="A661" s="3" t="s">
        <v>706</v>
      </c>
      <c r="B661" s="4">
        <v>43300</v>
      </c>
      <c r="C661">
        <v>1</v>
      </c>
      <c r="D661" t="s">
        <v>16</v>
      </c>
      <c r="E661" t="s">
        <v>17</v>
      </c>
      <c r="F661" t="s">
        <v>18</v>
      </c>
      <c r="G661" t="s">
        <v>19</v>
      </c>
      <c r="H661">
        <v>289</v>
      </c>
      <c r="I661">
        <v>4</v>
      </c>
      <c r="J661">
        <v>1156</v>
      </c>
    </row>
    <row r="662" spans="1:10" x14ac:dyDescent="0.25">
      <c r="A662" s="3" t="s">
        <v>707</v>
      </c>
      <c r="B662" s="4">
        <v>43301</v>
      </c>
      <c r="C662">
        <v>16</v>
      </c>
      <c r="D662" t="s">
        <v>30</v>
      </c>
      <c r="E662" t="s">
        <v>27</v>
      </c>
      <c r="F662" t="s">
        <v>28</v>
      </c>
      <c r="G662" t="s">
        <v>24</v>
      </c>
      <c r="H662">
        <v>159</v>
      </c>
      <c r="I662">
        <v>3</v>
      </c>
      <c r="J662">
        <v>477</v>
      </c>
    </row>
    <row r="663" spans="1:10" x14ac:dyDescent="0.25">
      <c r="A663" s="3" t="s">
        <v>708</v>
      </c>
      <c r="B663" s="4">
        <v>43301</v>
      </c>
      <c r="C663">
        <v>9</v>
      </c>
      <c r="D663" t="s">
        <v>21</v>
      </c>
      <c r="E663" t="s">
        <v>46</v>
      </c>
      <c r="F663" t="s">
        <v>23</v>
      </c>
      <c r="G663" t="s">
        <v>31</v>
      </c>
      <c r="H663">
        <v>69</v>
      </c>
      <c r="I663">
        <v>2</v>
      </c>
      <c r="J663">
        <v>138</v>
      </c>
    </row>
    <row r="664" spans="1:10" x14ac:dyDescent="0.25">
      <c r="A664" s="3" t="s">
        <v>709</v>
      </c>
      <c r="B664" s="4">
        <v>43301</v>
      </c>
      <c r="C664">
        <v>20</v>
      </c>
      <c r="D664" t="s">
        <v>40</v>
      </c>
      <c r="E664" t="s">
        <v>27</v>
      </c>
      <c r="F664" t="s">
        <v>28</v>
      </c>
      <c r="G664" t="s">
        <v>24</v>
      </c>
      <c r="H664">
        <v>159</v>
      </c>
      <c r="I664">
        <v>4</v>
      </c>
      <c r="J664">
        <v>636</v>
      </c>
    </row>
    <row r="665" spans="1:10" x14ac:dyDescent="0.25">
      <c r="A665" s="3" t="s">
        <v>710</v>
      </c>
      <c r="B665" s="4">
        <v>43302</v>
      </c>
      <c r="C665">
        <v>14</v>
      </c>
      <c r="D665" t="s">
        <v>38</v>
      </c>
      <c r="E665" t="s">
        <v>63</v>
      </c>
      <c r="F665" t="s">
        <v>13</v>
      </c>
      <c r="G665" t="s">
        <v>41</v>
      </c>
      <c r="H665">
        <v>399</v>
      </c>
      <c r="I665">
        <v>5</v>
      </c>
      <c r="J665">
        <v>1995</v>
      </c>
    </row>
    <row r="666" spans="1:10" x14ac:dyDescent="0.25">
      <c r="A666" s="3" t="s">
        <v>711</v>
      </c>
      <c r="B666" s="4">
        <v>43303</v>
      </c>
      <c r="C666">
        <v>1</v>
      </c>
      <c r="D666" t="s">
        <v>16</v>
      </c>
      <c r="E666" t="s">
        <v>17</v>
      </c>
      <c r="F666" t="s">
        <v>18</v>
      </c>
      <c r="G666" t="s">
        <v>41</v>
      </c>
      <c r="H666">
        <v>399</v>
      </c>
      <c r="I666">
        <v>8</v>
      </c>
      <c r="J666">
        <v>3192</v>
      </c>
    </row>
    <row r="667" spans="1:10" x14ac:dyDescent="0.25">
      <c r="A667" s="3" t="s">
        <v>712</v>
      </c>
      <c r="B667" s="4">
        <v>43303</v>
      </c>
      <c r="C667">
        <v>13</v>
      </c>
      <c r="D667" t="s">
        <v>33</v>
      </c>
      <c r="E667" t="s">
        <v>63</v>
      </c>
      <c r="F667" t="s">
        <v>13</v>
      </c>
      <c r="G667" t="s">
        <v>31</v>
      </c>
      <c r="H667">
        <v>69</v>
      </c>
      <c r="I667">
        <v>0</v>
      </c>
      <c r="J667">
        <v>0</v>
      </c>
    </row>
    <row r="668" spans="1:10" x14ac:dyDescent="0.25">
      <c r="A668" s="3" t="s">
        <v>713</v>
      </c>
      <c r="B668" s="4">
        <v>43304</v>
      </c>
      <c r="C668">
        <v>14</v>
      </c>
      <c r="D668" t="s">
        <v>38</v>
      </c>
      <c r="E668" t="s">
        <v>63</v>
      </c>
      <c r="F668" t="s">
        <v>13</v>
      </c>
      <c r="G668" t="s">
        <v>31</v>
      </c>
      <c r="H668">
        <v>69</v>
      </c>
      <c r="I668">
        <v>8</v>
      </c>
      <c r="J668">
        <v>552</v>
      </c>
    </row>
    <row r="669" spans="1:10" x14ac:dyDescent="0.25">
      <c r="A669" s="3" t="s">
        <v>714</v>
      </c>
      <c r="B669" s="4">
        <v>43305</v>
      </c>
      <c r="C669">
        <v>10</v>
      </c>
      <c r="D669" t="s">
        <v>58</v>
      </c>
      <c r="E669" t="s">
        <v>22</v>
      </c>
      <c r="F669" t="s">
        <v>23</v>
      </c>
      <c r="G669" t="s">
        <v>31</v>
      </c>
      <c r="H669">
        <v>69</v>
      </c>
      <c r="I669">
        <v>2</v>
      </c>
      <c r="J669">
        <v>138</v>
      </c>
    </row>
    <row r="670" spans="1:10" x14ac:dyDescent="0.25">
      <c r="A670" s="3" t="s">
        <v>715</v>
      </c>
      <c r="B670" s="4">
        <v>43305</v>
      </c>
      <c r="C670">
        <v>9</v>
      </c>
      <c r="D670" t="s">
        <v>21</v>
      </c>
      <c r="E670" t="s">
        <v>22</v>
      </c>
      <c r="F670" t="s">
        <v>23</v>
      </c>
      <c r="G670" t="s">
        <v>41</v>
      </c>
      <c r="H670">
        <v>399</v>
      </c>
      <c r="I670">
        <v>6</v>
      </c>
      <c r="J670">
        <v>2394</v>
      </c>
    </row>
    <row r="671" spans="1:10" x14ac:dyDescent="0.25">
      <c r="A671" s="3" t="s">
        <v>716</v>
      </c>
      <c r="B671" s="4">
        <v>43305</v>
      </c>
      <c r="C671">
        <v>2</v>
      </c>
      <c r="D671" t="s">
        <v>106</v>
      </c>
      <c r="E671" t="s">
        <v>17</v>
      </c>
      <c r="F671" t="s">
        <v>18</v>
      </c>
      <c r="G671" t="s">
        <v>14</v>
      </c>
      <c r="H671">
        <v>199</v>
      </c>
      <c r="I671">
        <v>1</v>
      </c>
      <c r="J671">
        <v>199</v>
      </c>
    </row>
    <row r="672" spans="1:10" x14ac:dyDescent="0.25">
      <c r="A672" s="3" t="s">
        <v>717</v>
      </c>
      <c r="B672" s="4">
        <v>43305</v>
      </c>
      <c r="C672">
        <v>13</v>
      </c>
      <c r="D672" t="s">
        <v>33</v>
      </c>
      <c r="E672" t="s">
        <v>12</v>
      </c>
      <c r="F672" t="s">
        <v>13</v>
      </c>
      <c r="G672" t="s">
        <v>41</v>
      </c>
      <c r="H672">
        <v>399</v>
      </c>
      <c r="I672">
        <v>1</v>
      </c>
      <c r="J672">
        <v>399</v>
      </c>
    </row>
    <row r="673" spans="1:10" x14ac:dyDescent="0.25">
      <c r="A673" s="3" t="s">
        <v>718</v>
      </c>
      <c r="B673" s="4">
        <v>43306</v>
      </c>
      <c r="C673">
        <v>12</v>
      </c>
      <c r="D673" t="s">
        <v>66</v>
      </c>
      <c r="E673" t="s">
        <v>12</v>
      </c>
      <c r="F673" t="s">
        <v>13</v>
      </c>
      <c r="G673" t="s">
        <v>24</v>
      </c>
      <c r="H673">
        <v>159</v>
      </c>
      <c r="I673">
        <v>7</v>
      </c>
      <c r="J673">
        <v>1113</v>
      </c>
    </row>
    <row r="674" spans="1:10" x14ac:dyDescent="0.25">
      <c r="A674" s="3" t="s">
        <v>719</v>
      </c>
      <c r="B674" s="4">
        <v>43306</v>
      </c>
      <c r="C674">
        <v>17</v>
      </c>
      <c r="D674" t="s">
        <v>35</v>
      </c>
      <c r="E674" t="s">
        <v>27</v>
      </c>
      <c r="F674" t="s">
        <v>28</v>
      </c>
      <c r="G674" t="s">
        <v>24</v>
      </c>
      <c r="H674">
        <v>159</v>
      </c>
      <c r="I674">
        <v>8</v>
      </c>
      <c r="J674">
        <v>1272</v>
      </c>
    </row>
    <row r="675" spans="1:10" x14ac:dyDescent="0.25">
      <c r="A675" s="3" t="s">
        <v>720</v>
      </c>
      <c r="B675" s="4">
        <v>43307</v>
      </c>
      <c r="C675">
        <v>18</v>
      </c>
      <c r="D675" t="s">
        <v>26</v>
      </c>
      <c r="E675" t="s">
        <v>36</v>
      </c>
      <c r="F675" t="s">
        <v>28</v>
      </c>
      <c r="G675" t="s">
        <v>19</v>
      </c>
      <c r="H675">
        <v>289</v>
      </c>
      <c r="I675">
        <v>8</v>
      </c>
      <c r="J675">
        <v>2312</v>
      </c>
    </row>
    <row r="676" spans="1:10" x14ac:dyDescent="0.25">
      <c r="A676" s="3" t="s">
        <v>721</v>
      </c>
      <c r="B676" s="4">
        <v>43307</v>
      </c>
      <c r="C676">
        <v>13</v>
      </c>
      <c r="D676" t="s">
        <v>33</v>
      </c>
      <c r="E676" t="s">
        <v>12</v>
      </c>
      <c r="F676" t="s">
        <v>13</v>
      </c>
      <c r="G676" t="s">
        <v>24</v>
      </c>
      <c r="H676">
        <v>159</v>
      </c>
      <c r="I676">
        <v>4</v>
      </c>
      <c r="J676">
        <v>636</v>
      </c>
    </row>
    <row r="677" spans="1:10" x14ac:dyDescent="0.25">
      <c r="A677" s="3" t="s">
        <v>722</v>
      </c>
      <c r="B677" s="4">
        <v>43307</v>
      </c>
      <c r="C677">
        <v>15</v>
      </c>
      <c r="D677" t="s">
        <v>118</v>
      </c>
      <c r="E677" t="s">
        <v>12</v>
      </c>
      <c r="F677" t="s">
        <v>13</v>
      </c>
      <c r="G677" t="s">
        <v>31</v>
      </c>
      <c r="H677">
        <v>69</v>
      </c>
      <c r="I677">
        <v>4</v>
      </c>
      <c r="J677">
        <v>276</v>
      </c>
    </row>
    <row r="678" spans="1:10" x14ac:dyDescent="0.25">
      <c r="A678" s="3" t="s">
        <v>723</v>
      </c>
      <c r="B678" s="4">
        <v>43307</v>
      </c>
      <c r="C678">
        <v>15</v>
      </c>
      <c r="D678" t="s">
        <v>118</v>
      </c>
      <c r="E678" t="s">
        <v>12</v>
      </c>
      <c r="F678" t="s">
        <v>13</v>
      </c>
      <c r="G678" t="s">
        <v>24</v>
      </c>
      <c r="H678">
        <v>159</v>
      </c>
      <c r="I678">
        <v>9</v>
      </c>
      <c r="J678">
        <v>1431</v>
      </c>
    </row>
    <row r="679" spans="1:10" x14ac:dyDescent="0.25">
      <c r="A679" s="3" t="s">
        <v>724</v>
      </c>
      <c r="B679" s="4">
        <v>43307</v>
      </c>
      <c r="C679">
        <v>18</v>
      </c>
      <c r="D679" t="s">
        <v>26</v>
      </c>
      <c r="E679" t="s">
        <v>36</v>
      </c>
      <c r="F679" t="s">
        <v>28</v>
      </c>
      <c r="G679" t="s">
        <v>31</v>
      </c>
      <c r="H679">
        <v>69</v>
      </c>
      <c r="I679">
        <v>6</v>
      </c>
      <c r="J679">
        <v>414</v>
      </c>
    </row>
    <row r="680" spans="1:10" x14ac:dyDescent="0.25">
      <c r="A680" s="3" t="s">
        <v>725</v>
      </c>
      <c r="B680" s="4">
        <v>43307</v>
      </c>
      <c r="C680">
        <v>7</v>
      </c>
      <c r="D680" t="s">
        <v>88</v>
      </c>
      <c r="E680" t="s">
        <v>22</v>
      </c>
      <c r="F680" t="s">
        <v>23</v>
      </c>
      <c r="G680" t="s">
        <v>24</v>
      </c>
      <c r="H680">
        <v>159</v>
      </c>
      <c r="I680">
        <v>6</v>
      </c>
      <c r="J680">
        <v>954</v>
      </c>
    </row>
    <row r="681" spans="1:10" x14ac:dyDescent="0.25">
      <c r="A681" s="3" t="s">
        <v>726</v>
      </c>
      <c r="B681" s="4">
        <v>43307</v>
      </c>
      <c r="C681">
        <v>13</v>
      </c>
      <c r="D681" t="s">
        <v>33</v>
      </c>
      <c r="E681" t="s">
        <v>12</v>
      </c>
      <c r="F681" t="s">
        <v>13</v>
      </c>
      <c r="G681" t="s">
        <v>31</v>
      </c>
      <c r="H681">
        <v>69</v>
      </c>
      <c r="I681">
        <v>3</v>
      </c>
      <c r="J681">
        <v>207</v>
      </c>
    </row>
    <row r="682" spans="1:10" x14ac:dyDescent="0.25">
      <c r="A682" s="3" t="s">
        <v>727</v>
      </c>
      <c r="B682" s="4">
        <v>43307</v>
      </c>
      <c r="C682">
        <v>3</v>
      </c>
      <c r="D682" t="s">
        <v>43</v>
      </c>
      <c r="E682" t="s">
        <v>68</v>
      </c>
      <c r="F682" t="s">
        <v>18</v>
      </c>
      <c r="G682" t="s">
        <v>31</v>
      </c>
      <c r="H682">
        <v>69</v>
      </c>
      <c r="I682">
        <v>4</v>
      </c>
      <c r="J682">
        <v>276</v>
      </c>
    </row>
    <row r="683" spans="1:10" x14ac:dyDescent="0.25">
      <c r="A683" s="3" t="s">
        <v>728</v>
      </c>
      <c r="B683" s="4">
        <v>43308</v>
      </c>
      <c r="C683">
        <v>18</v>
      </c>
      <c r="D683" t="s">
        <v>26</v>
      </c>
      <c r="E683" t="s">
        <v>27</v>
      </c>
      <c r="F683" t="s">
        <v>28</v>
      </c>
      <c r="G683" t="s">
        <v>19</v>
      </c>
      <c r="H683">
        <v>289</v>
      </c>
      <c r="I683">
        <v>3</v>
      </c>
      <c r="J683">
        <v>867</v>
      </c>
    </row>
    <row r="684" spans="1:10" x14ac:dyDescent="0.25">
      <c r="A684" s="3" t="s">
        <v>729</v>
      </c>
      <c r="B684" s="4">
        <v>43308</v>
      </c>
      <c r="C684">
        <v>16</v>
      </c>
      <c r="D684" t="s">
        <v>30</v>
      </c>
      <c r="E684" t="s">
        <v>36</v>
      </c>
      <c r="F684" t="s">
        <v>28</v>
      </c>
      <c r="G684" t="s">
        <v>19</v>
      </c>
      <c r="H684">
        <v>289</v>
      </c>
      <c r="I684">
        <v>6</v>
      </c>
      <c r="J684">
        <v>1734</v>
      </c>
    </row>
    <row r="685" spans="1:10" x14ac:dyDescent="0.25">
      <c r="A685" s="3" t="s">
        <v>730</v>
      </c>
      <c r="B685" s="4">
        <v>43308</v>
      </c>
      <c r="C685">
        <v>18</v>
      </c>
      <c r="D685" t="s">
        <v>26</v>
      </c>
      <c r="E685" t="s">
        <v>27</v>
      </c>
      <c r="F685" t="s">
        <v>28</v>
      </c>
      <c r="G685" t="s">
        <v>24</v>
      </c>
      <c r="H685">
        <v>159</v>
      </c>
      <c r="I685">
        <v>3</v>
      </c>
      <c r="J685">
        <v>477</v>
      </c>
    </row>
    <row r="686" spans="1:10" x14ac:dyDescent="0.25">
      <c r="A686" s="3" t="s">
        <v>731</v>
      </c>
      <c r="B686" s="4">
        <v>43308</v>
      </c>
      <c r="C686">
        <v>11</v>
      </c>
      <c r="D686" t="s">
        <v>11</v>
      </c>
      <c r="E686" t="s">
        <v>63</v>
      </c>
      <c r="F686" t="s">
        <v>13</v>
      </c>
      <c r="G686" t="s">
        <v>14</v>
      </c>
      <c r="H686">
        <v>199</v>
      </c>
      <c r="I686">
        <v>4</v>
      </c>
      <c r="J686">
        <v>796</v>
      </c>
    </row>
    <row r="687" spans="1:10" x14ac:dyDescent="0.25">
      <c r="A687" s="3" t="s">
        <v>732</v>
      </c>
      <c r="B687" s="4">
        <v>43308</v>
      </c>
      <c r="C687">
        <v>1</v>
      </c>
      <c r="D687" t="s">
        <v>16</v>
      </c>
      <c r="E687" t="s">
        <v>68</v>
      </c>
      <c r="F687" t="s">
        <v>18</v>
      </c>
      <c r="G687" t="s">
        <v>31</v>
      </c>
      <c r="H687">
        <v>69</v>
      </c>
      <c r="I687">
        <v>1</v>
      </c>
      <c r="J687">
        <v>69</v>
      </c>
    </row>
    <row r="688" spans="1:10" x14ac:dyDescent="0.25">
      <c r="A688" s="3" t="s">
        <v>733</v>
      </c>
      <c r="B688" s="4">
        <v>43308</v>
      </c>
      <c r="C688">
        <v>15</v>
      </c>
      <c r="D688" t="s">
        <v>118</v>
      </c>
      <c r="E688" t="s">
        <v>63</v>
      </c>
      <c r="F688" t="s">
        <v>13</v>
      </c>
      <c r="G688" t="s">
        <v>31</v>
      </c>
      <c r="H688">
        <v>69</v>
      </c>
      <c r="I688">
        <v>0</v>
      </c>
      <c r="J688">
        <v>0</v>
      </c>
    </row>
    <row r="689" spans="1:10" x14ac:dyDescent="0.25">
      <c r="A689" s="3" t="s">
        <v>734</v>
      </c>
      <c r="B689" s="4">
        <v>43308</v>
      </c>
      <c r="C689">
        <v>19</v>
      </c>
      <c r="D689" t="s">
        <v>56</v>
      </c>
      <c r="E689" t="s">
        <v>27</v>
      </c>
      <c r="F689" t="s">
        <v>28</v>
      </c>
      <c r="G689" t="s">
        <v>14</v>
      </c>
      <c r="H689">
        <v>199</v>
      </c>
      <c r="I689">
        <v>5</v>
      </c>
      <c r="J689">
        <v>995</v>
      </c>
    </row>
    <row r="690" spans="1:10" x14ac:dyDescent="0.25">
      <c r="A690" s="3" t="s">
        <v>735</v>
      </c>
      <c r="B690" s="4">
        <v>43308</v>
      </c>
      <c r="C690">
        <v>19</v>
      </c>
      <c r="D690" t="s">
        <v>56</v>
      </c>
      <c r="E690" t="s">
        <v>36</v>
      </c>
      <c r="F690" t="s">
        <v>28</v>
      </c>
      <c r="G690" t="s">
        <v>24</v>
      </c>
      <c r="H690">
        <v>159</v>
      </c>
      <c r="I690">
        <v>8</v>
      </c>
      <c r="J690">
        <v>1272</v>
      </c>
    </row>
    <row r="691" spans="1:10" x14ac:dyDescent="0.25">
      <c r="A691" s="3" t="s">
        <v>736</v>
      </c>
      <c r="B691" s="4">
        <v>43308</v>
      </c>
      <c r="C691">
        <v>5</v>
      </c>
      <c r="D691" t="s">
        <v>60</v>
      </c>
      <c r="E691" t="s">
        <v>17</v>
      </c>
      <c r="F691" t="s">
        <v>18</v>
      </c>
      <c r="G691" t="s">
        <v>41</v>
      </c>
      <c r="H691">
        <v>399</v>
      </c>
      <c r="I691">
        <v>5</v>
      </c>
      <c r="J691">
        <v>1995</v>
      </c>
    </row>
    <row r="692" spans="1:10" x14ac:dyDescent="0.25">
      <c r="A692" s="3" t="s">
        <v>737</v>
      </c>
      <c r="B692" s="4">
        <v>43308</v>
      </c>
      <c r="C692">
        <v>19</v>
      </c>
      <c r="D692" t="s">
        <v>56</v>
      </c>
      <c r="E692" t="s">
        <v>27</v>
      </c>
      <c r="F692" t="s">
        <v>28</v>
      </c>
      <c r="G692" t="s">
        <v>19</v>
      </c>
      <c r="H692">
        <v>289</v>
      </c>
      <c r="I692">
        <v>2</v>
      </c>
      <c r="J692">
        <v>578</v>
      </c>
    </row>
    <row r="693" spans="1:10" x14ac:dyDescent="0.25">
      <c r="A693" s="3" t="s">
        <v>738</v>
      </c>
      <c r="B693" s="4">
        <v>43308</v>
      </c>
      <c r="C693">
        <v>7</v>
      </c>
      <c r="D693" t="s">
        <v>88</v>
      </c>
      <c r="E693" t="s">
        <v>46</v>
      </c>
      <c r="F693" t="s">
        <v>23</v>
      </c>
      <c r="G693" t="s">
        <v>19</v>
      </c>
      <c r="H693">
        <v>289</v>
      </c>
      <c r="I693">
        <v>4</v>
      </c>
      <c r="J693">
        <v>1156</v>
      </c>
    </row>
    <row r="694" spans="1:10" x14ac:dyDescent="0.25">
      <c r="A694" s="3" t="s">
        <v>739</v>
      </c>
      <c r="B694" s="4">
        <v>43308</v>
      </c>
      <c r="C694">
        <v>11</v>
      </c>
      <c r="D694" t="s">
        <v>11</v>
      </c>
      <c r="E694" t="s">
        <v>12</v>
      </c>
      <c r="F694" t="s">
        <v>13</v>
      </c>
      <c r="G694" t="s">
        <v>14</v>
      </c>
      <c r="H694">
        <v>199</v>
      </c>
      <c r="I694">
        <v>5</v>
      </c>
      <c r="J694">
        <v>995</v>
      </c>
    </row>
    <row r="695" spans="1:10" x14ac:dyDescent="0.25">
      <c r="A695" s="3" t="s">
        <v>740</v>
      </c>
      <c r="B695" s="4">
        <v>43308</v>
      </c>
      <c r="C695">
        <v>8</v>
      </c>
      <c r="D695" t="s">
        <v>45</v>
      </c>
      <c r="E695" t="s">
        <v>46</v>
      </c>
      <c r="F695" t="s">
        <v>23</v>
      </c>
      <c r="G695" t="s">
        <v>24</v>
      </c>
      <c r="H695">
        <v>159</v>
      </c>
      <c r="I695">
        <v>8</v>
      </c>
      <c r="J695">
        <v>1272</v>
      </c>
    </row>
    <row r="696" spans="1:10" x14ac:dyDescent="0.25">
      <c r="A696" s="3" t="s">
        <v>741</v>
      </c>
      <c r="B696" s="4">
        <v>43309</v>
      </c>
      <c r="C696">
        <v>12</v>
      </c>
      <c r="D696" t="s">
        <v>66</v>
      </c>
      <c r="E696" t="s">
        <v>63</v>
      </c>
      <c r="F696" t="s">
        <v>13</v>
      </c>
      <c r="G696" t="s">
        <v>19</v>
      </c>
      <c r="H696">
        <v>289</v>
      </c>
      <c r="I696">
        <v>7</v>
      </c>
      <c r="J696">
        <v>2023</v>
      </c>
    </row>
    <row r="697" spans="1:10" x14ac:dyDescent="0.25">
      <c r="A697" s="3" t="s">
        <v>742</v>
      </c>
      <c r="B697" s="4">
        <v>43310</v>
      </c>
      <c r="C697">
        <v>3</v>
      </c>
      <c r="D697" t="s">
        <v>43</v>
      </c>
      <c r="E697" t="s">
        <v>68</v>
      </c>
      <c r="F697" t="s">
        <v>18</v>
      </c>
      <c r="G697" t="s">
        <v>14</v>
      </c>
      <c r="H697">
        <v>199</v>
      </c>
      <c r="I697">
        <v>8</v>
      </c>
      <c r="J697">
        <v>1592</v>
      </c>
    </row>
    <row r="698" spans="1:10" x14ac:dyDescent="0.25">
      <c r="A698" s="3" t="s">
        <v>743</v>
      </c>
      <c r="B698" s="4">
        <v>43310</v>
      </c>
      <c r="C698">
        <v>5</v>
      </c>
      <c r="D698" t="s">
        <v>60</v>
      </c>
      <c r="E698" t="s">
        <v>68</v>
      </c>
      <c r="F698" t="s">
        <v>18</v>
      </c>
      <c r="G698" t="s">
        <v>24</v>
      </c>
      <c r="H698">
        <v>159</v>
      </c>
      <c r="I698">
        <v>1</v>
      </c>
      <c r="J698">
        <v>159</v>
      </c>
    </row>
    <row r="699" spans="1:10" x14ac:dyDescent="0.25">
      <c r="A699" s="3" t="s">
        <v>744</v>
      </c>
      <c r="B699" s="4">
        <v>43311</v>
      </c>
      <c r="C699">
        <v>8</v>
      </c>
      <c r="D699" t="s">
        <v>45</v>
      </c>
      <c r="E699" t="s">
        <v>46</v>
      </c>
      <c r="F699" t="s">
        <v>23</v>
      </c>
      <c r="G699" t="s">
        <v>19</v>
      </c>
      <c r="H699">
        <v>289</v>
      </c>
      <c r="I699">
        <v>9</v>
      </c>
      <c r="J699">
        <v>2601</v>
      </c>
    </row>
    <row r="700" spans="1:10" x14ac:dyDescent="0.25">
      <c r="A700" s="3" t="s">
        <v>745</v>
      </c>
      <c r="B700" s="4">
        <v>43312</v>
      </c>
      <c r="C700">
        <v>5</v>
      </c>
      <c r="D700" t="s">
        <v>60</v>
      </c>
      <c r="E700" t="s">
        <v>68</v>
      </c>
      <c r="F700" t="s">
        <v>18</v>
      </c>
      <c r="G700" t="s">
        <v>14</v>
      </c>
      <c r="H700">
        <v>199</v>
      </c>
      <c r="I700">
        <v>3</v>
      </c>
      <c r="J700">
        <v>597</v>
      </c>
    </row>
    <row r="701" spans="1:10" x14ac:dyDescent="0.25">
      <c r="A701" s="3" t="s">
        <v>746</v>
      </c>
      <c r="B701" s="4">
        <v>43313</v>
      </c>
      <c r="C701">
        <v>20</v>
      </c>
      <c r="D701" t="s">
        <v>40</v>
      </c>
      <c r="E701" t="s">
        <v>36</v>
      </c>
      <c r="F701" t="s">
        <v>28</v>
      </c>
      <c r="G701" t="s">
        <v>19</v>
      </c>
      <c r="H701">
        <v>289</v>
      </c>
      <c r="I701">
        <v>0</v>
      </c>
      <c r="J701">
        <v>0</v>
      </c>
    </row>
    <row r="702" spans="1:10" x14ac:dyDescent="0.25">
      <c r="A702" s="3" t="s">
        <v>747</v>
      </c>
      <c r="B702" s="4">
        <v>43314</v>
      </c>
      <c r="C702">
        <v>15</v>
      </c>
      <c r="D702" t="s">
        <v>118</v>
      </c>
      <c r="E702" t="s">
        <v>12</v>
      </c>
      <c r="F702" t="s">
        <v>13</v>
      </c>
      <c r="G702" t="s">
        <v>19</v>
      </c>
      <c r="H702">
        <v>289</v>
      </c>
      <c r="I702">
        <v>2</v>
      </c>
      <c r="J702">
        <v>578</v>
      </c>
    </row>
    <row r="703" spans="1:10" x14ac:dyDescent="0.25">
      <c r="A703" s="3" t="s">
        <v>748</v>
      </c>
      <c r="B703" s="4">
        <v>43315</v>
      </c>
      <c r="C703">
        <v>6</v>
      </c>
      <c r="D703" t="s">
        <v>48</v>
      </c>
      <c r="E703" t="s">
        <v>46</v>
      </c>
      <c r="F703" t="s">
        <v>23</v>
      </c>
      <c r="G703" t="s">
        <v>14</v>
      </c>
      <c r="H703">
        <v>199</v>
      </c>
      <c r="I703">
        <v>3</v>
      </c>
      <c r="J703">
        <v>597</v>
      </c>
    </row>
    <row r="704" spans="1:10" x14ac:dyDescent="0.25">
      <c r="A704" s="3" t="s">
        <v>749</v>
      </c>
      <c r="B704" s="4">
        <v>43315</v>
      </c>
      <c r="C704">
        <v>19</v>
      </c>
      <c r="D704" t="s">
        <v>56</v>
      </c>
      <c r="E704" t="s">
        <v>36</v>
      </c>
      <c r="F704" t="s">
        <v>28</v>
      </c>
      <c r="G704" t="s">
        <v>19</v>
      </c>
      <c r="H704">
        <v>289</v>
      </c>
      <c r="I704">
        <v>9</v>
      </c>
      <c r="J704">
        <v>2601</v>
      </c>
    </row>
    <row r="705" spans="1:10" x14ac:dyDescent="0.25">
      <c r="A705" s="3" t="s">
        <v>750</v>
      </c>
      <c r="B705" s="4">
        <v>43315</v>
      </c>
      <c r="C705">
        <v>15</v>
      </c>
      <c r="D705" t="s">
        <v>118</v>
      </c>
      <c r="E705" t="s">
        <v>12</v>
      </c>
      <c r="F705" t="s">
        <v>13</v>
      </c>
      <c r="G705" t="s">
        <v>19</v>
      </c>
      <c r="H705">
        <v>289</v>
      </c>
      <c r="I705">
        <v>6</v>
      </c>
      <c r="J705">
        <v>1734</v>
      </c>
    </row>
    <row r="706" spans="1:10" x14ac:dyDescent="0.25">
      <c r="A706" s="3" t="s">
        <v>751</v>
      </c>
      <c r="B706" s="4">
        <v>43315</v>
      </c>
      <c r="C706">
        <v>14</v>
      </c>
      <c r="D706" t="s">
        <v>38</v>
      </c>
      <c r="E706" t="s">
        <v>12</v>
      </c>
      <c r="F706" t="s">
        <v>13</v>
      </c>
      <c r="G706" t="s">
        <v>19</v>
      </c>
      <c r="H706">
        <v>289</v>
      </c>
      <c r="I706">
        <v>0</v>
      </c>
      <c r="J706">
        <v>0</v>
      </c>
    </row>
    <row r="707" spans="1:10" x14ac:dyDescent="0.25">
      <c r="A707" s="3" t="s">
        <v>752</v>
      </c>
      <c r="B707" s="4">
        <v>43315</v>
      </c>
      <c r="C707">
        <v>7</v>
      </c>
      <c r="D707" t="s">
        <v>88</v>
      </c>
      <c r="E707" t="s">
        <v>46</v>
      </c>
      <c r="F707" t="s">
        <v>23</v>
      </c>
      <c r="G707" t="s">
        <v>24</v>
      </c>
      <c r="H707">
        <v>159</v>
      </c>
      <c r="I707">
        <v>2</v>
      </c>
      <c r="J707">
        <v>318</v>
      </c>
    </row>
    <row r="708" spans="1:10" x14ac:dyDescent="0.25">
      <c r="A708" s="3" t="s">
        <v>753</v>
      </c>
      <c r="B708" s="4">
        <v>43315</v>
      </c>
      <c r="C708">
        <v>10</v>
      </c>
      <c r="D708" t="s">
        <v>58</v>
      </c>
      <c r="E708" t="s">
        <v>46</v>
      </c>
      <c r="F708" t="s">
        <v>23</v>
      </c>
      <c r="G708" t="s">
        <v>14</v>
      </c>
      <c r="H708">
        <v>199</v>
      </c>
      <c r="I708">
        <v>1</v>
      </c>
      <c r="J708">
        <v>199</v>
      </c>
    </row>
    <row r="709" spans="1:10" x14ac:dyDescent="0.25">
      <c r="A709" s="3" t="s">
        <v>754</v>
      </c>
      <c r="B709" s="4">
        <v>43315</v>
      </c>
      <c r="C709">
        <v>1</v>
      </c>
      <c r="D709" t="s">
        <v>16</v>
      </c>
      <c r="E709" t="s">
        <v>17</v>
      </c>
      <c r="F709" t="s">
        <v>18</v>
      </c>
      <c r="G709" t="s">
        <v>19</v>
      </c>
      <c r="H709">
        <v>289</v>
      </c>
      <c r="I709">
        <v>4</v>
      </c>
      <c r="J709">
        <v>1156</v>
      </c>
    </row>
    <row r="710" spans="1:10" x14ac:dyDescent="0.25">
      <c r="A710" s="3" t="s">
        <v>755</v>
      </c>
      <c r="B710" s="4">
        <v>43315</v>
      </c>
      <c r="C710">
        <v>1</v>
      </c>
      <c r="D710" t="s">
        <v>16</v>
      </c>
      <c r="E710" t="s">
        <v>17</v>
      </c>
      <c r="F710" t="s">
        <v>18</v>
      </c>
      <c r="G710" t="s">
        <v>24</v>
      </c>
      <c r="H710">
        <v>159</v>
      </c>
      <c r="I710">
        <v>9</v>
      </c>
      <c r="J710">
        <v>1431</v>
      </c>
    </row>
    <row r="711" spans="1:10" x14ac:dyDescent="0.25">
      <c r="A711" s="3" t="s">
        <v>756</v>
      </c>
      <c r="B711" s="4">
        <v>43315</v>
      </c>
      <c r="C711">
        <v>13</v>
      </c>
      <c r="D711" t="s">
        <v>33</v>
      </c>
      <c r="E711" t="s">
        <v>12</v>
      </c>
      <c r="F711" t="s">
        <v>13</v>
      </c>
      <c r="G711" t="s">
        <v>19</v>
      </c>
      <c r="H711">
        <v>289</v>
      </c>
      <c r="I711">
        <v>8</v>
      </c>
      <c r="J711">
        <v>2312</v>
      </c>
    </row>
    <row r="712" spans="1:10" x14ac:dyDescent="0.25">
      <c r="A712" s="3" t="s">
        <v>757</v>
      </c>
      <c r="B712" s="4">
        <v>43315</v>
      </c>
      <c r="C712">
        <v>19</v>
      </c>
      <c r="D712" t="s">
        <v>56</v>
      </c>
      <c r="E712" t="s">
        <v>27</v>
      </c>
      <c r="F712" t="s">
        <v>28</v>
      </c>
      <c r="G712" t="s">
        <v>14</v>
      </c>
      <c r="H712">
        <v>199</v>
      </c>
      <c r="I712">
        <v>1</v>
      </c>
      <c r="J712">
        <v>199</v>
      </c>
    </row>
    <row r="713" spans="1:10" x14ac:dyDescent="0.25">
      <c r="A713" s="3" t="s">
        <v>758</v>
      </c>
      <c r="B713" s="4">
        <v>43316</v>
      </c>
      <c r="C713">
        <v>12</v>
      </c>
      <c r="D713" t="s">
        <v>66</v>
      </c>
      <c r="E713" t="s">
        <v>12</v>
      </c>
      <c r="F713" t="s">
        <v>13</v>
      </c>
      <c r="G713" t="s">
        <v>24</v>
      </c>
      <c r="H713">
        <v>159</v>
      </c>
      <c r="I713">
        <v>0</v>
      </c>
      <c r="J713">
        <v>0</v>
      </c>
    </row>
    <row r="714" spans="1:10" x14ac:dyDescent="0.25">
      <c r="A714" s="3" t="s">
        <v>759</v>
      </c>
      <c r="B714" s="4">
        <v>43316</v>
      </c>
      <c r="C714">
        <v>19</v>
      </c>
      <c r="D714" t="s">
        <v>56</v>
      </c>
      <c r="E714" t="s">
        <v>27</v>
      </c>
      <c r="F714" t="s">
        <v>28</v>
      </c>
      <c r="G714" t="s">
        <v>24</v>
      </c>
      <c r="H714">
        <v>159</v>
      </c>
      <c r="I714">
        <v>8</v>
      </c>
      <c r="J714">
        <v>1272</v>
      </c>
    </row>
    <row r="715" spans="1:10" x14ac:dyDescent="0.25">
      <c r="A715" s="3" t="s">
        <v>760</v>
      </c>
      <c r="B715" s="4">
        <v>43317</v>
      </c>
      <c r="C715">
        <v>4</v>
      </c>
      <c r="D715" t="s">
        <v>51</v>
      </c>
      <c r="E715" t="s">
        <v>17</v>
      </c>
      <c r="F715" t="s">
        <v>18</v>
      </c>
      <c r="G715" t="s">
        <v>19</v>
      </c>
      <c r="H715">
        <v>289</v>
      </c>
      <c r="I715">
        <v>6</v>
      </c>
      <c r="J715">
        <v>1734</v>
      </c>
    </row>
    <row r="716" spans="1:10" x14ac:dyDescent="0.25">
      <c r="A716" s="3" t="s">
        <v>761</v>
      </c>
      <c r="B716" s="4">
        <v>43317</v>
      </c>
      <c r="C716">
        <v>13</v>
      </c>
      <c r="D716" t="s">
        <v>33</v>
      </c>
      <c r="E716" t="s">
        <v>63</v>
      </c>
      <c r="F716" t="s">
        <v>13</v>
      </c>
      <c r="G716" t="s">
        <v>24</v>
      </c>
      <c r="H716">
        <v>159</v>
      </c>
      <c r="I716">
        <v>5</v>
      </c>
      <c r="J716">
        <v>795</v>
      </c>
    </row>
    <row r="717" spans="1:10" x14ac:dyDescent="0.25">
      <c r="A717" s="3" t="s">
        <v>762</v>
      </c>
      <c r="B717" s="4">
        <v>43317</v>
      </c>
      <c r="C717">
        <v>4</v>
      </c>
      <c r="D717" t="s">
        <v>51</v>
      </c>
      <c r="E717" t="s">
        <v>17</v>
      </c>
      <c r="F717" t="s">
        <v>18</v>
      </c>
      <c r="G717" t="s">
        <v>31</v>
      </c>
      <c r="H717">
        <v>69</v>
      </c>
      <c r="I717">
        <v>8</v>
      </c>
      <c r="J717">
        <v>552</v>
      </c>
    </row>
    <row r="718" spans="1:10" x14ac:dyDescent="0.25">
      <c r="A718" s="3" t="s">
        <v>763</v>
      </c>
      <c r="B718" s="4">
        <v>43317</v>
      </c>
      <c r="C718">
        <v>12</v>
      </c>
      <c r="D718" t="s">
        <v>66</v>
      </c>
      <c r="E718" t="s">
        <v>12</v>
      </c>
      <c r="F718" t="s">
        <v>13</v>
      </c>
      <c r="G718" t="s">
        <v>14</v>
      </c>
      <c r="H718">
        <v>199</v>
      </c>
      <c r="I718">
        <v>2</v>
      </c>
      <c r="J718">
        <v>398</v>
      </c>
    </row>
    <row r="719" spans="1:10" x14ac:dyDescent="0.25">
      <c r="A719" s="3" t="s">
        <v>764</v>
      </c>
      <c r="B719" s="4">
        <v>43318</v>
      </c>
      <c r="C719">
        <v>13</v>
      </c>
      <c r="D719" t="s">
        <v>33</v>
      </c>
      <c r="E719" t="s">
        <v>63</v>
      </c>
      <c r="F719" t="s">
        <v>13</v>
      </c>
      <c r="G719" t="s">
        <v>24</v>
      </c>
      <c r="H719">
        <v>159</v>
      </c>
      <c r="I719">
        <v>3</v>
      </c>
      <c r="J719">
        <v>477</v>
      </c>
    </row>
    <row r="720" spans="1:10" x14ac:dyDescent="0.25">
      <c r="A720" s="3" t="s">
        <v>765</v>
      </c>
      <c r="B720" s="4">
        <v>43318</v>
      </c>
      <c r="C720">
        <v>2</v>
      </c>
      <c r="D720" t="s">
        <v>106</v>
      </c>
      <c r="E720" t="s">
        <v>68</v>
      </c>
      <c r="F720" t="s">
        <v>18</v>
      </c>
      <c r="G720" t="s">
        <v>24</v>
      </c>
      <c r="H720">
        <v>159</v>
      </c>
      <c r="I720">
        <v>4</v>
      </c>
      <c r="J720">
        <v>636</v>
      </c>
    </row>
    <row r="721" spans="1:10" x14ac:dyDescent="0.25">
      <c r="A721" s="3" t="s">
        <v>766</v>
      </c>
      <c r="B721" s="4">
        <v>43319</v>
      </c>
      <c r="C721">
        <v>9</v>
      </c>
      <c r="D721" t="s">
        <v>21</v>
      </c>
      <c r="E721" t="s">
        <v>46</v>
      </c>
      <c r="F721" t="s">
        <v>23</v>
      </c>
      <c r="G721" t="s">
        <v>19</v>
      </c>
      <c r="H721">
        <v>289</v>
      </c>
      <c r="I721">
        <v>9</v>
      </c>
      <c r="J721">
        <v>2601</v>
      </c>
    </row>
    <row r="722" spans="1:10" x14ac:dyDescent="0.25">
      <c r="A722" s="3" t="s">
        <v>767</v>
      </c>
      <c r="B722" s="4">
        <v>43319</v>
      </c>
      <c r="C722">
        <v>7</v>
      </c>
      <c r="D722" t="s">
        <v>88</v>
      </c>
      <c r="E722" t="s">
        <v>46</v>
      </c>
      <c r="F722" t="s">
        <v>23</v>
      </c>
      <c r="G722" t="s">
        <v>24</v>
      </c>
      <c r="H722">
        <v>159</v>
      </c>
      <c r="I722">
        <v>5</v>
      </c>
      <c r="J722">
        <v>795</v>
      </c>
    </row>
    <row r="723" spans="1:10" x14ac:dyDescent="0.25">
      <c r="A723" s="3" t="s">
        <v>768</v>
      </c>
      <c r="B723" s="4">
        <v>43319</v>
      </c>
      <c r="C723">
        <v>11</v>
      </c>
      <c r="D723" t="s">
        <v>11</v>
      </c>
      <c r="E723" t="s">
        <v>63</v>
      </c>
      <c r="F723" t="s">
        <v>13</v>
      </c>
      <c r="G723" t="s">
        <v>24</v>
      </c>
      <c r="H723">
        <v>159</v>
      </c>
      <c r="I723">
        <v>4</v>
      </c>
      <c r="J723">
        <v>636</v>
      </c>
    </row>
    <row r="724" spans="1:10" x14ac:dyDescent="0.25">
      <c r="A724" s="3" t="s">
        <v>769</v>
      </c>
      <c r="B724" s="4">
        <v>43320</v>
      </c>
      <c r="C724">
        <v>8</v>
      </c>
      <c r="D724" t="s">
        <v>45</v>
      </c>
      <c r="E724" t="s">
        <v>46</v>
      </c>
      <c r="F724" t="s">
        <v>23</v>
      </c>
      <c r="G724" t="s">
        <v>41</v>
      </c>
      <c r="H724">
        <v>399</v>
      </c>
      <c r="I724">
        <v>2</v>
      </c>
      <c r="J724">
        <v>798</v>
      </c>
    </row>
    <row r="725" spans="1:10" x14ac:dyDescent="0.25">
      <c r="A725" s="3" t="s">
        <v>770</v>
      </c>
      <c r="B725" s="4">
        <v>43320</v>
      </c>
      <c r="C725">
        <v>7</v>
      </c>
      <c r="D725" t="s">
        <v>88</v>
      </c>
      <c r="E725" t="s">
        <v>46</v>
      </c>
      <c r="F725" t="s">
        <v>23</v>
      </c>
      <c r="G725" t="s">
        <v>19</v>
      </c>
      <c r="H725">
        <v>289</v>
      </c>
      <c r="I725">
        <v>5</v>
      </c>
      <c r="J725">
        <v>1445</v>
      </c>
    </row>
    <row r="726" spans="1:10" x14ac:dyDescent="0.25">
      <c r="A726" s="3" t="s">
        <v>771</v>
      </c>
      <c r="B726" s="4">
        <v>43320</v>
      </c>
      <c r="C726">
        <v>8</v>
      </c>
      <c r="D726" t="s">
        <v>45</v>
      </c>
      <c r="E726" t="s">
        <v>22</v>
      </c>
      <c r="F726" t="s">
        <v>23</v>
      </c>
      <c r="G726" t="s">
        <v>19</v>
      </c>
      <c r="H726">
        <v>289</v>
      </c>
      <c r="I726">
        <v>2</v>
      </c>
      <c r="J726">
        <v>578</v>
      </c>
    </row>
    <row r="727" spans="1:10" x14ac:dyDescent="0.25">
      <c r="A727" s="3" t="s">
        <v>772</v>
      </c>
      <c r="B727" s="4">
        <v>43320</v>
      </c>
      <c r="C727">
        <v>8</v>
      </c>
      <c r="D727" t="s">
        <v>45</v>
      </c>
      <c r="E727" t="s">
        <v>46</v>
      </c>
      <c r="F727" t="s">
        <v>23</v>
      </c>
      <c r="G727" t="s">
        <v>19</v>
      </c>
      <c r="H727">
        <v>289</v>
      </c>
      <c r="I727">
        <v>1</v>
      </c>
      <c r="J727">
        <v>289</v>
      </c>
    </row>
    <row r="728" spans="1:10" x14ac:dyDescent="0.25">
      <c r="A728" s="3" t="s">
        <v>773</v>
      </c>
      <c r="B728" s="4">
        <v>43320</v>
      </c>
      <c r="C728">
        <v>17</v>
      </c>
      <c r="D728" t="s">
        <v>35</v>
      </c>
      <c r="E728" t="s">
        <v>36</v>
      </c>
      <c r="F728" t="s">
        <v>28</v>
      </c>
      <c r="G728" t="s">
        <v>31</v>
      </c>
      <c r="H728">
        <v>69</v>
      </c>
      <c r="I728">
        <v>3</v>
      </c>
      <c r="J728">
        <v>207</v>
      </c>
    </row>
    <row r="729" spans="1:10" x14ac:dyDescent="0.25">
      <c r="A729" s="3" t="s">
        <v>774</v>
      </c>
      <c r="B729" s="4">
        <v>43321</v>
      </c>
      <c r="C729">
        <v>10</v>
      </c>
      <c r="D729" t="s">
        <v>58</v>
      </c>
      <c r="E729" t="s">
        <v>22</v>
      </c>
      <c r="F729" t="s">
        <v>23</v>
      </c>
      <c r="G729" t="s">
        <v>19</v>
      </c>
      <c r="H729">
        <v>289</v>
      </c>
      <c r="I729">
        <v>7</v>
      </c>
      <c r="J729">
        <v>2023</v>
      </c>
    </row>
    <row r="730" spans="1:10" x14ac:dyDescent="0.25">
      <c r="A730" s="3" t="s">
        <v>775</v>
      </c>
      <c r="B730" s="4">
        <v>43321</v>
      </c>
      <c r="C730">
        <v>6</v>
      </c>
      <c r="D730" t="s">
        <v>48</v>
      </c>
      <c r="E730" t="s">
        <v>46</v>
      </c>
      <c r="F730" t="s">
        <v>23</v>
      </c>
      <c r="G730" t="s">
        <v>14</v>
      </c>
      <c r="H730">
        <v>199</v>
      </c>
      <c r="I730">
        <v>7</v>
      </c>
      <c r="J730">
        <v>1393</v>
      </c>
    </row>
    <row r="731" spans="1:10" x14ac:dyDescent="0.25">
      <c r="A731" s="3" t="s">
        <v>776</v>
      </c>
      <c r="B731" s="4">
        <v>43322</v>
      </c>
      <c r="C731">
        <v>18</v>
      </c>
      <c r="D731" t="s">
        <v>26</v>
      </c>
      <c r="E731" t="s">
        <v>36</v>
      </c>
      <c r="F731" t="s">
        <v>28</v>
      </c>
      <c r="G731" t="s">
        <v>41</v>
      </c>
      <c r="H731">
        <v>399</v>
      </c>
      <c r="I731">
        <v>4</v>
      </c>
      <c r="J731">
        <v>1596</v>
      </c>
    </row>
    <row r="732" spans="1:10" x14ac:dyDescent="0.25">
      <c r="A732" s="3" t="s">
        <v>777</v>
      </c>
      <c r="B732" s="4">
        <v>43322</v>
      </c>
      <c r="C732">
        <v>13</v>
      </c>
      <c r="D732" t="s">
        <v>33</v>
      </c>
      <c r="E732" t="s">
        <v>12</v>
      </c>
      <c r="F732" t="s">
        <v>13</v>
      </c>
      <c r="G732" t="s">
        <v>41</v>
      </c>
      <c r="H732">
        <v>399</v>
      </c>
      <c r="I732">
        <v>4</v>
      </c>
      <c r="J732">
        <v>1596</v>
      </c>
    </row>
    <row r="733" spans="1:10" x14ac:dyDescent="0.25">
      <c r="A733" s="3" t="s">
        <v>778</v>
      </c>
      <c r="B733" s="4">
        <v>43322</v>
      </c>
      <c r="C733">
        <v>1</v>
      </c>
      <c r="D733" t="s">
        <v>16</v>
      </c>
      <c r="E733" t="s">
        <v>68</v>
      </c>
      <c r="F733" t="s">
        <v>18</v>
      </c>
      <c r="G733" t="s">
        <v>19</v>
      </c>
      <c r="H733">
        <v>289</v>
      </c>
      <c r="I733">
        <v>6</v>
      </c>
      <c r="J733">
        <v>1734</v>
      </c>
    </row>
    <row r="734" spans="1:10" x14ac:dyDescent="0.25">
      <c r="A734" s="3" t="s">
        <v>779</v>
      </c>
      <c r="B734" s="4">
        <v>43322</v>
      </c>
      <c r="C734">
        <v>17</v>
      </c>
      <c r="D734" t="s">
        <v>35</v>
      </c>
      <c r="E734" t="s">
        <v>36</v>
      </c>
      <c r="F734" t="s">
        <v>28</v>
      </c>
      <c r="G734" t="s">
        <v>24</v>
      </c>
      <c r="H734">
        <v>159</v>
      </c>
      <c r="I734">
        <v>4</v>
      </c>
      <c r="J734">
        <v>636</v>
      </c>
    </row>
    <row r="735" spans="1:10" x14ac:dyDescent="0.25">
      <c r="A735" s="3" t="s">
        <v>780</v>
      </c>
      <c r="B735" s="4">
        <v>43322</v>
      </c>
      <c r="C735">
        <v>3</v>
      </c>
      <c r="D735" t="s">
        <v>43</v>
      </c>
      <c r="E735" t="s">
        <v>17</v>
      </c>
      <c r="F735" t="s">
        <v>18</v>
      </c>
      <c r="G735" t="s">
        <v>19</v>
      </c>
      <c r="H735">
        <v>289</v>
      </c>
      <c r="I735">
        <v>2</v>
      </c>
      <c r="J735">
        <v>578</v>
      </c>
    </row>
    <row r="736" spans="1:10" x14ac:dyDescent="0.25">
      <c r="A736" s="3" t="s">
        <v>781</v>
      </c>
      <c r="B736" s="4">
        <v>43323</v>
      </c>
      <c r="C736">
        <v>3</v>
      </c>
      <c r="D736" t="s">
        <v>43</v>
      </c>
      <c r="E736" t="s">
        <v>68</v>
      </c>
      <c r="F736" t="s">
        <v>18</v>
      </c>
      <c r="G736" t="s">
        <v>41</v>
      </c>
      <c r="H736">
        <v>399</v>
      </c>
      <c r="I736">
        <v>0</v>
      </c>
      <c r="J736">
        <v>0</v>
      </c>
    </row>
    <row r="737" spans="1:10" x14ac:dyDescent="0.25">
      <c r="A737" s="3" t="s">
        <v>782</v>
      </c>
      <c r="B737" s="4">
        <v>43323</v>
      </c>
      <c r="C737">
        <v>14</v>
      </c>
      <c r="D737" t="s">
        <v>38</v>
      </c>
      <c r="E737" t="s">
        <v>12</v>
      </c>
      <c r="F737" t="s">
        <v>13</v>
      </c>
      <c r="G737" t="s">
        <v>24</v>
      </c>
      <c r="H737">
        <v>159</v>
      </c>
      <c r="I737">
        <v>6</v>
      </c>
      <c r="J737">
        <v>954</v>
      </c>
    </row>
    <row r="738" spans="1:10" x14ac:dyDescent="0.25">
      <c r="A738" s="3" t="s">
        <v>783</v>
      </c>
      <c r="B738" s="4">
        <v>43323</v>
      </c>
      <c r="C738">
        <v>12</v>
      </c>
      <c r="D738" t="s">
        <v>66</v>
      </c>
      <c r="E738" t="s">
        <v>63</v>
      </c>
      <c r="F738" t="s">
        <v>13</v>
      </c>
      <c r="G738" t="s">
        <v>24</v>
      </c>
      <c r="H738">
        <v>159</v>
      </c>
      <c r="I738">
        <v>5</v>
      </c>
      <c r="J738">
        <v>795</v>
      </c>
    </row>
    <row r="739" spans="1:10" x14ac:dyDescent="0.25">
      <c r="A739" s="3" t="s">
        <v>784</v>
      </c>
      <c r="B739" s="4">
        <v>43324</v>
      </c>
      <c r="C739">
        <v>8</v>
      </c>
      <c r="D739" t="s">
        <v>45</v>
      </c>
      <c r="E739" t="s">
        <v>22</v>
      </c>
      <c r="F739" t="s">
        <v>23</v>
      </c>
      <c r="G739" t="s">
        <v>41</v>
      </c>
      <c r="H739">
        <v>399</v>
      </c>
      <c r="I739">
        <v>7</v>
      </c>
      <c r="J739">
        <v>2793</v>
      </c>
    </row>
    <row r="740" spans="1:10" x14ac:dyDescent="0.25">
      <c r="A740" s="3" t="s">
        <v>785</v>
      </c>
      <c r="B740" s="4">
        <v>43325</v>
      </c>
      <c r="C740">
        <v>1</v>
      </c>
      <c r="D740" t="s">
        <v>16</v>
      </c>
      <c r="E740" t="s">
        <v>68</v>
      </c>
      <c r="F740" t="s">
        <v>18</v>
      </c>
      <c r="G740" t="s">
        <v>31</v>
      </c>
      <c r="H740">
        <v>69</v>
      </c>
      <c r="I740">
        <v>6</v>
      </c>
      <c r="J740">
        <v>414</v>
      </c>
    </row>
    <row r="741" spans="1:10" x14ac:dyDescent="0.25">
      <c r="A741" s="3" t="s">
        <v>786</v>
      </c>
      <c r="B741" s="4">
        <v>43325</v>
      </c>
      <c r="C741">
        <v>19</v>
      </c>
      <c r="D741" t="s">
        <v>56</v>
      </c>
      <c r="E741" t="s">
        <v>36</v>
      </c>
      <c r="F741" t="s">
        <v>28</v>
      </c>
      <c r="G741" t="s">
        <v>14</v>
      </c>
      <c r="H741">
        <v>199</v>
      </c>
      <c r="I741">
        <v>4</v>
      </c>
      <c r="J741">
        <v>796</v>
      </c>
    </row>
    <row r="742" spans="1:10" x14ac:dyDescent="0.25">
      <c r="A742" s="3" t="s">
        <v>787</v>
      </c>
      <c r="B742" s="4">
        <v>43326</v>
      </c>
      <c r="C742">
        <v>1</v>
      </c>
      <c r="D742" t="s">
        <v>16</v>
      </c>
      <c r="E742" t="s">
        <v>68</v>
      </c>
      <c r="F742" t="s">
        <v>18</v>
      </c>
      <c r="G742" t="s">
        <v>19</v>
      </c>
      <c r="H742">
        <v>289</v>
      </c>
      <c r="I742">
        <v>7</v>
      </c>
      <c r="J742">
        <v>2023</v>
      </c>
    </row>
    <row r="743" spans="1:10" x14ac:dyDescent="0.25">
      <c r="A743" s="3" t="s">
        <v>788</v>
      </c>
      <c r="B743" s="4">
        <v>43326</v>
      </c>
      <c r="C743">
        <v>18</v>
      </c>
      <c r="D743" t="s">
        <v>26</v>
      </c>
      <c r="E743" t="s">
        <v>36</v>
      </c>
      <c r="F743" t="s">
        <v>28</v>
      </c>
      <c r="G743" t="s">
        <v>19</v>
      </c>
      <c r="H743">
        <v>289</v>
      </c>
      <c r="I743">
        <v>0</v>
      </c>
      <c r="J743">
        <v>0</v>
      </c>
    </row>
    <row r="744" spans="1:10" x14ac:dyDescent="0.25">
      <c r="A744" s="3" t="s">
        <v>789</v>
      </c>
      <c r="B744" s="4">
        <v>43327</v>
      </c>
      <c r="C744">
        <v>19</v>
      </c>
      <c r="D744" t="s">
        <v>56</v>
      </c>
      <c r="E744" t="s">
        <v>27</v>
      </c>
      <c r="F744" t="s">
        <v>28</v>
      </c>
      <c r="G744" t="s">
        <v>31</v>
      </c>
      <c r="H744">
        <v>69</v>
      </c>
      <c r="I744">
        <v>9</v>
      </c>
      <c r="J744">
        <v>621</v>
      </c>
    </row>
    <row r="745" spans="1:10" x14ac:dyDescent="0.25">
      <c r="A745" s="3" t="s">
        <v>790</v>
      </c>
      <c r="B745" s="4">
        <v>43328</v>
      </c>
      <c r="C745">
        <v>12</v>
      </c>
      <c r="D745" t="s">
        <v>66</v>
      </c>
      <c r="E745" t="s">
        <v>63</v>
      </c>
      <c r="F745" t="s">
        <v>13</v>
      </c>
      <c r="G745" t="s">
        <v>31</v>
      </c>
      <c r="H745">
        <v>69</v>
      </c>
      <c r="I745">
        <v>5</v>
      </c>
      <c r="J745">
        <v>345</v>
      </c>
    </row>
    <row r="746" spans="1:10" x14ac:dyDescent="0.25">
      <c r="A746" s="3" t="s">
        <v>791</v>
      </c>
      <c r="B746" s="4">
        <v>43328</v>
      </c>
      <c r="C746">
        <v>8</v>
      </c>
      <c r="D746" t="s">
        <v>45</v>
      </c>
      <c r="E746" t="s">
        <v>22</v>
      </c>
      <c r="F746" t="s">
        <v>23</v>
      </c>
      <c r="G746" t="s">
        <v>41</v>
      </c>
      <c r="H746">
        <v>399</v>
      </c>
      <c r="I746">
        <v>0</v>
      </c>
      <c r="J746">
        <v>0</v>
      </c>
    </row>
    <row r="747" spans="1:10" x14ac:dyDescent="0.25">
      <c r="A747" s="3" t="s">
        <v>792</v>
      </c>
      <c r="B747" s="4">
        <v>43329</v>
      </c>
      <c r="C747">
        <v>2</v>
      </c>
      <c r="D747" t="s">
        <v>106</v>
      </c>
      <c r="E747" t="s">
        <v>68</v>
      </c>
      <c r="F747" t="s">
        <v>18</v>
      </c>
      <c r="G747" t="s">
        <v>24</v>
      </c>
      <c r="H747">
        <v>159</v>
      </c>
      <c r="I747">
        <v>8</v>
      </c>
      <c r="J747">
        <v>1272</v>
      </c>
    </row>
    <row r="748" spans="1:10" x14ac:dyDescent="0.25">
      <c r="A748" s="3" t="s">
        <v>793</v>
      </c>
      <c r="B748" s="4">
        <v>43329</v>
      </c>
      <c r="C748">
        <v>6</v>
      </c>
      <c r="D748" t="s">
        <v>48</v>
      </c>
      <c r="E748" t="s">
        <v>22</v>
      </c>
      <c r="F748" t="s">
        <v>23</v>
      </c>
      <c r="G748" t="s">
        <v>14</v>
      </c>
      <c r="H748">
        <v>199</v>
      </c>
      <c r="I748">
        <v>3</v>
      </c>
      <c r="J748">
        <v>597</v>
      </c>
    </row>
    <row r="749" spans="1:10" x14ac:dyDescent="0.25">
      <c r="A749" s="3" t="s">
        <v>794</v>
      </c>
      <c r="B749" s="4">
        <v>43330</v>
      </c>
      <c r="C749">
        <v>8</v>
      </c>
      <c r="D749" t="s">
        <v>45</v>
      </c>
      <c r="E749" t="s">
        <v>22</v>
      </c>
      <c r="F749" t="s">
        <v>23</v>
      </c>
      <c r="G749" t="s">
        <v>14</v>
      </c>
      <c r="H749">
        <v>199</v>
      </c>
      <c r="I749">
        <v>7</v>
      </c>
      <c r="J749">
        <v>1393</v>
      </c>
    </row>
    <row r="750" spans="1:10" x14ac:dyDescent="0.25">
      <c r="A750" s="3" t="s">
        <v>795</v>
      </c>
      <c r="B750" s="4">
        <v>43330</v>
      </c>
      <c r="C750">
        <v>11</v>
      </c>
      <c r="D750" t="s">
        <v>11</v>
      </c>
      <c r="E750" t="s">
        <v>63</v>
      </c>
      <c r="F750" t="s">
        <v>13</v>
      </c>
      <c r="G750" t="s">
        <v>19</v>
      </c>
      <c r="H750">
        <v>289</v>
      </c>
      <c r="I750">
        <v>3</v>
      </c>
      <c r="J750">
        <v>867</v>
      </c>
    </row>
    <row r="751" spans="1:10" x14ac:dyDescent="0.25">
      <c r="A751" s="3" t="s">
        <v>796</v>
      </c>
      <c r="B751" s="4">
        <v>43330</v>
      </c>
      <c r="C751">
        <v>20</v>
      </c>
      <c r="D751" t="s">
        <v>40</v>
      </c>
      <c r="E751" t="s">
        <v>36</v>
      </c>
      <c r="F751" t="s">
        <v>28</v>
      </c>
      <c r="G751" t="s">
        <v>24</v>
      </c>
      <c r="H751">
        <v>159</v>
      </c>
      <c r="I751">
        <v>9</v>
      </c>
      <c r="J751">
        <v>1431</v>
      </c>
    </row>
    <row r="752" spans="1:10" x14ac:dyDescent="0.25">
      <c r="A752" s="3" t="s">
        <v>797</v>
      </c>
      <c r="B752" s="4">
        <v>43330</v>
      </c>
      <c r="C752">
        <v>10</v>
      </c>
      <c r="D752" t="s">
        <v>58</v>
      </c>
      <c r="E752" t="s">
        <v>22</v>
      </c>
      <c r="F752" t="s">
        <v>23</v>
      </c>
      <c r="G752" t="s">
        <v>19</v>
      </c>
      <c r="H752">
        <v>289</v>
      </c>
      <c r="I752">
        <v>5</v>
      </c>
      <c r="J752">
        <v>1445</v>
      </c>
    </row>
    <row r="753" spans="1:10" x14ac:dyDescent="0.25">
      <c r="A753" s="3" t="s">
        <v>798</v>
      </c>
      <c r="B753" s="4">
        <v>43331</v>
      </c>
      <c r="C753">
        <v>8</v>
      </c>
      <c r="D753" t="s">
        <v>45</v>
      </c>
      <c r="E753" t="s">
        <v>46</v>
      </c>
      <c r="F753" t="s">
        <v>23</v>
      </c>
      <c r="G753" t="s">
        <v>41</v>
      </c>
      <c r="H753">
        <v>399</v>
      </c>
      <c r="I753">
        <v>1</v>
      </c>
      <c r="J753">
        <v>399</v>
      </c>
    </row>
    <row r="754" spans="1:10" x14ac:dyDescent="0.25">
      <c r="A754" s="3" t="s">
        <v>799</v>
      </c>
      <c r="B754" s="4">
        <v>43331</v>
      </c>
      <c r="C754">
        <v>5</v>
      </c>
      <c r="D754" t="s">
        <v>60</v>
      </c>
      <c r="E754" t="s">
        <v>17</v>
      </c>
      <c r="F754" t="s">
        <v>18</v>
      </c>
      <c r="G754" t="s">
        <v>41</v>
      </c>
      <c r="H754">
        <v>399</v>
      </c>
      <c r="I754">
        <v>6</v>
      </c>
      <c r="J754">
        <v>2394</v>
      </c>
    </row>
    <row r="755" spans="1:10" x14ac:dyDescent="0.25">
      <c r="A755" s="3" t="s">
        <v>800</v>
      </c>
      <c r="B755" s="4">
        <v>43332</v>
      </c>
      <c r="C755">
        <v>14</v>
      </c>
      <c r="D755" t="s">
        <v>38</v>
      </c>
      <c r="E755" t="s">
        <v>63</v>
      </c>
      <c r="F755" t="s">
        <v>13</v>
      </c>
      <c r="G755" t="s">
        <v>14</v>
      </c>
      <c r="H755">
        <v>199</v>
      </c>
      <c r="I755">
        <v>2</v>
      </c>
      <c r="J755">
        <v>398</v>
      </c>
    </row>
    <row r="756" spans="1:10" x14ac:dyDescent="0.25">
      <c r="A756" s="3" t="s">
        <v>801</v>
      </c>
      <c r="B756" s="4">
        <v>43332</v>
      </c>
      <c r="C756">
        <v>20</v>
      </c>
      <c r="D756" t="s">
        <v>40</v>
      </c>
      <c r="E756" t="s">
        <v>27</v>
      </c>
      <c r="F756" t="s">
        <v>28</v>
      </c>
      <c r="G756" t="s">
        <v>14</v>
      </c>
      <c r="H756">
        <v>199</v>
      </c>
      <c r="I756">
        <v>6</v>
      </c>
      <c r="J756">
        <v>1194</v>
      </c>
    </row>
    <row r="757" spans="1:10" x14ac:dyDescent="0.25">
      <c r="A757" s="3" t="s">
        <v>802</v>
      </c>
      <c r="B757" s="4">
        <v>43332</v>
      </c>
      <c r="C757">
        <v>17</v>
      </c>
      <c r="D757" t="s">
        <v>35</v>
      </c>
      <c r="E757" t="s">
        <v>27</v>
      </c>
      <c r="F757" t="s">
        <v>28</v>
      </c>
      <c r="G757" t="s">
        <v>41</v>
      </c>
      <c r="H757">
        <v>399</v>
      </c>
      <c r="I757">
        <v>6</v>
      </c>
      <c r="J757">
        <v>2394</v>
      </c>
    </row>
    <row r="758" spans="1:10" x14ac:dyDescent="0.25">
      <c r="A758" s="3" t="s">
        <v>803</v>
      </c>
      <c r="B758" s="4">
        <v>43332</v>
      </c>
      <c r="C758">
        <v>13</v>
      </c>
      <c r="D758" t="s">
        <v>33</v>
      </c>
      <c r="E758" t="s">
        <v>63</v>
      </c>
      <c r="F758" t="s">
        <v>13</v>
      </c>
      <c r="G758" t="s">
        <v>19</v>
      </c>
      <c r="H758">
        <v>289</v>
      </c>
      <c r="I758">
        <v>0</v>
      </c>
      <c r="J758">
        <v>0</v>
      </c>
    </row>
    <row r="759" spans="1:10" x14ac:dyDescent="0.25">
      <c r="A759" s="3" t="s">
        <v>804</v>
      </c>
      <c r="B759" s="4">
        <v>43332</v>
      </c>
      <c r="C759">
        <v>10</v>
      </c>
      <c r="D759" t="s">
        <v>58</v>
      </c>
      <c r="E759" t="s">
        <v>46</v>
      </c>
      <c r="F759" t="s">
        <v>23</v>
      </c>
      <c r="G759" t="s">
        <v>41</v>
      </c>
      <c r="H759">
        <v>399</v>
      </c>
      <c r="I759">
        <v>4</v>
      </c>
      <c r="J759">
        <v>1596</v>
      </c>
    </row>
    <row r="760" spans="1:10" x14ac:dyDescent="0.25">
      <c r="A760" s="3" t="s">
        <v>805</v>
      </c>
      <c r="B760" s="4">
        <v>43332</v>
      </c>
      <c r="C760">
        <v>3</v>
      </c>
      <c r="D760" t="s">
        <v>43</v>
      </c>
      <c r="E760" t="s">
        <v>68</v>
      </c>
      <c r="F760" t="s">
        <v>18</v>
      </c>
      <c r="G760" t="s">
        <v>19</v>
      </c>
      <c r="H760">
        <v>289</v>
      </c>
      <c r="I760">
        <v>1</v>
      </c>
      <c r="J760">
        <v>289</v>
      </c>
    </row>
    <row r="761" spans="1:10" x14ac:dyDescent="0.25">
      <c r="A761" s="3" t="s">
        <v>806</v>
      </c>
      <c r="B761" s="4">
        <v>43333</v>
      </c>
      <c r="C761">
        <v>19</v>
      </c>
      <c r="D761" t="s">
        <v>56</v>
      </c>
      <c r="E761" t="s">
        <v>36</v>
      </c>
      <c r="F761" t="s">
        <v>28</v>
      </c>
      <c r="G761" t="s">
        <v>41</v>
      </c>
      <c r="H761">
        <v>399</v>
      </c>
      <c r="I761">
        <v>6</v>
      </c>
      <c r="J761">
        <v>2394</v>
      </c>
    </row>
    <row r="762" spans="1:10" x14ac:dyDescent="0.25">
      <c r="A762" s="3" t="s">
        <v>807</v>
      </c>
      <c r="B762" s="4">
        <v>43333</v>
      </c>
      <c r="C762">
        <v>16</v>
      </c>
      <c r="D762" t="s">
        <v>30</v>
      </c>
      <c r="E762" t="s">
        <v>36</v>
      </c>
      <c r="F762" t="s">
        <v>28</v>
      </c>
      <c r="G762" t="s">
        <v>24</v>
      </c>
      <c r="H762">
        <v>159</v>
      </c>
      <c r="I762">
        <v>6</v>
      </c>
      <c r="J762">
        <v>954</v>
      </c>
    </row>
    <row r="763" spans="1:10" x14ac:dyDescent="0.25">
      <c r="A763" s="3" t="s">
        <v>808</v>
      </c>
      <c r="B763" s="4">
        <v>43333</v>
      </c>
      <c r="C763">
        <v>16</v>
      </c>
      <c r="D763" t="s">
        <v>30</v>
      </c>
      <c r="E763" t="s">
        <v>36</v>
      </c>
      <c r="F763" t="s">
        <v>28</v>
      </c>
      <c r="G763" t="s">
        <v>19</v>
      </c>
      <c r="H763">
        <v>289</v>
      </c>
      <c r="I763">
        <v>2</v>
      </c>
      <c r="J763">
        <v>578</v>
      </c>
    </row>
    <row r="764" spans="1:10" x14ac:dyDescent="0.25">
      <c r="A764" s="3" t="s">
        <v>809</v>
      </c>
      <c r="B764" s="4">
        <v>43333</v>
      </c>
      <c r="C764">
        <v>17</v>
      </c>
      <c r="D764" t="s">
        <v>35</v>
      </c>
      <c r="E764" t="s">
        <v>27</v>
      </c>
      <c r="F764" t="s">
        <v>28</v>
      </c>
      <c r="G764" t="s">
        <v>31</v>
      </c>
      <c r="H764">
        <v>69</v>
      </c>
      <c r="I764">
        <v>8</v>
      </c>
      <c r="J764">
        <v>552</v>
      </c>
    </row>
    <row r="765" spans="1:10" x14ac:dyDescent="0.25">
      <c r="A765" s="3" t="s">
        <v>810</v>
      </c>
      <c r="B765" s="4">
        <v>43334</v>
      </c>
      <c r="C765">
        <v>8</v>
      </c>
      <c r="D765" t="s">
        <v>45</v>
      </c>
      <c r="E765" t="s">
        <v>46</v>
      </c>
      <c r="F765" t="s">
        <v>23</v>
      </c>
      <c r="G765" t="s">
        <v>41</v>
      </c>
      <c r="H765">
        <v>399</v>
      </c>
      <c r="I765">
        <v>2</v>
      </c>
      <c r="J765">
        <v>798</v>
      </c>
    </row>
    <row r="766" spans="1:10" x14ac:dyDescent="0.25">
      <c r="A766" s="3" t="s">
        <v>811</v>
      </c>
      <c r="B766" s="4">
        <v>43334</v>
      </c>
      <c r="C766">
        <v>19</v>
      </c>
      <c r="D766" t="s">
        <v>56</v>
      </c>
      <c r="E766" t="s">
        <v>36</v>
      </c>
      <c r="F766" t="s">
        <v>28</v>
      </c>
      <c r="G766" t="s">
        <v>24</v>
      </c>
      <c r="H766">
        <v>159</v>
      </c>
      <c r="I766">
        <v>8</v>
      </c>
      <c r="J766">
        <v>1272</v>
      </c>
    </row>
    <row r="767" spans="1:10" x14ac:dyDescent="0.25">
      <c r="A767" s="3" t="s">
        <v>812</v>
      </c>
      <c r="B767" s="4">
        <v>43334</v>
      </c>
      <c r="C767">
        <v>14</v>
      </c>
      <c r="D767" t="s">
        <v>38</v>
      </c>
      <c r="E767" t="s">
        <v>63</v>
      </c>
      <c r="F767" t="s">
        <v>13</v>
      </c>
      <c r="G767" t="s">
        <v>41</v>
      </c>
      <c r="H767">
        <v>399</v>
      </c>
      <c r="I767">
        <v>9</v>
      </c>
      <c r="J767">
        <v>3591</v>
      </c>
    </row>
    <row r="768" spans="1:10" x14ac:dyDescent="0.25">
      <c r="A768" s="3" t="s">
        <v>813</v>
      </c>
      <c r="B768" s="4">
        <v>43335</v>
      </c>
      <c r="C768">
        <v>13</v>
      </c>
      <c r="D768" t="s">
        <v>33</v>
      </c>
      <c r="E768" t="s">
        <v>12</v>
      </c>
      <c r="F768" t="s">
        <v>13</v>
      </c>
      <c r="G768" t="s">
        <v>14</v>
      </c>
      <c r="H768">
        <v>199</v>
      </c>
      <c r="I768">
        <v>1</v>
      </c>
      <c r="J768">
        <v>199</v>
      </c>
    </row>
    <row r="769" spans="1:10" x14ac:dyDescent="0.25">
      <c r="A769" s="3" t="s">
        <v>814</v>
      </c>
      <c r="B769" s="4">
        <v>43336</v>
      </c>
      <c r="C769">
        <v>15</v>
      </c>
      <c r="D769" t="s">
        <v>118</v>
      </c>
      <c r="E769" t="s">
        <v>63</v>
      </c>
      <c r="F769" t="s">
        <v>13</v>
      </c>
      <c r="G769" t="s">
        <v>24</v>
      </c>
      <c r="H769">
        <v>159</v>
      </c>
      <c r="I769">
        <v>1</v>
      </c>
      <c r="J769">
        <v>159</v>
      </c>
    </row>
    <row r="770" spans="1:10" x14ac:dyDescent="0.25">
      <c r="A770" s="3" t="s">
        <v>815</v>
      </c>
      <c r="B770" s="4">
        <v>43337</v>
      </c>
      <c r="C770">
        <v>7</v>
      </c>
      <c r="D770" t="s">
        <v>88</v>
      </c>
      <c r="E770" t="s">
        <v>22</v>
      </c>
      <c r="F770" t="s">
        <v>23</v>
      </c>
      <c r="G770" t="s">
        <v>41</v>
      </c>
      <c r="H770">
        <v>399</v>
      </c>
      <c r="I770">
        <v>6</v>
      </c>
      <c r="J770">
        <v>2394</v>
      </c>
    </row>
    <row r="771" spans="1:10" x14ac:dyDescent="0.25">
      <c r="A771" s="3" t="s">
        <v>816</v>
      </c>
      <c r="B771" s="4">
        <v>43337</v>
      </c>
      <c r="C771">
        <v>11</v>
      </c>
      <c r="D771" t="s">
        <v>11</v>
      </c>
      <c r="E771" t="s">
        <v>12</v>
      </c>
      <c r="F771" t="s">
        <v>13</v>
      </c>
      <c r="G771" t="s">
        <v>41</v>
      </c>
      <c r="H771">
        <v>399</v>
      </c>
      <c r="I771">
        <v>0</v>
      </c>
      <c r="J771">
        <v>0</v>
      </c>
    </row>
    <row r="772" spans="1:10" x14ac:dyDescent="0.25">
      <c r="A772" s="3" t="s">
        <v>817</v>
      </c>
      <c r="B772" s="4">
        <v>43338</v>
      </c>
      <c r="C772">
        <v>4</v>
      </c>
      <c r="D772" t="s">
        <v>51</v>
      </c>
      <c r="E772" t="s">
        <v>17</v>
      </c>
      <c r="F772" t="s">
        <v>18</v>
      </c>
      <c r="G772" t="s">
        <v>19</v>
      </c>
      <c r="H772">
        <v>289</v>
      </c>
      <c r="I772">
        <v>2</v>
      </c>
      <c r="J772">
        <v>578</v>
      </c>
    </row>
    <row r="773" spans="1:10" x14ac:dyDescent="0.25">
      <c r="A773" s="3" t="s">
        <v>818</v>
      </c>
      <c r="B773" s="4">
        <v>43338</v>
      </c>
      <c r="C773">
        <v>6</v>
      </c>
      <c r="D773" t="s">
        <v>48</v>
      </c>
      <c r="E773" t="s">
        <v>46</v>
      </c>
      <c r="F773" t="s">
        <v>23</v>
      </c>
      <c r="G773" t="s">
        <v>19</v>
      </c>
      <c r="H773">
        <v>289</v>
      </c>
      <c r="I773">
        <v>3</v>
      </c>
      <c r="J773">
        <v>867</v>
      </c>
    </row>
    <row r="774" spans="1:10" x14ac:dyDescent="0.25">
      <c r="A774" s="3" t="s">
        <v>819</v>
      </c>
      <c r="B774" s="4">
        <v>43338</v>
      </c>
      <c r="C774">
        <v>20</v>
      </c>
      <c r="D774" t="s">
        <v>40</v>
      </c>
      <c r="E774" t="s">
        <v>36</v>
      </c>
      <c r="F774" t="s">
        <v>28</v>
      </c>
      <c r="G774" t="s">
        <v>31</v>
      </c>
      <c r="H774">
        <v>69</v>
      </c>
      <c r="I774">
        <v>0</v>
      </c>
      <c r="J774">
        <v>0</v>
      </c>
    </row>
    <row r="775" spans="1:10" x14ac:dyDescent="0.25">
      <c r="A775" s="3" t="s">
        <v>820</v>
      </c>
      <c r="B775" s="4">
        <v>43338</v>
      </c>
      <c r="C775">
        <v>15</v>
      </c>
      <c r="D775" t="s">
        <v>118</v>
      </c>
      <c r="E775" t="s">
        <v>12</v>
      </c>
      <c r="F775" t="s">
        <v>13</v>
      </c>
      <c r="G775" t="s">
        <v>31</v>
      </c>
      <c r="H775">
        <v>69</v>
      </c>
      <c r="I775">
        <v>2</v>
      </c>
      <c r="J775">
        <v>138</v>
      </c>
    </row>
    <row r="776" spans="1:10" x14ac:dyDescent="0.25">
      <c r="A776" s="3" t="s">
        <v>821</v>
      </c>
      <c r="B776" s="4">
        <v>43338</v>
      </c>
      <c r="C776">
        <v>13</v>
      </c>
      <c r="D776" t="s">
        <v>33</v>
      </c>
      <c r="E776" t="s">
        <v>63</v>
      </c>
      <c r="F776" t="s">
        <v>13</v>
      </c>
      <c r="G776" t="s">
        <v>41</v>
      </c>
      <c r="H776">
        <v>399</v>
      </c>
      <c r="I776">
        <v>1</v>
      </c>
      <c r="J776">
        <v>399</v>
      </c>
    </row>
    <row r="777" spans="1:10" x14ac:dyDescent="0.25">
      <c r="A777" s="3" t="s">
        <v>822</v>
      </c>
      <c r="B777" s="4">
        <v>43339</v>
      </c>
      <c r="C777">
        <v>17</v>
      </c>
      <c r="D777" t="s">
        <v>35</v>
      </c>
      <c r="E777" t="s">
        <v>36</v>
      </c>
      <c r="F777" t="s">
        <v>28</v>
      </c>
      <c r="G777" t="s">
        <v>41</v>
      </c>
      <c r="H777">
        <v>399</v>
      </c>
      <c r="I777">
        <v>2</v>
      </c>
      <c r="J777">
        <v>798</v>
      </c>
    </row>
    <row r="778" spans="1:10" x14ac:dyDescent="0.25">
      <c r="A778" s="3" t="s">
        <v>823</v>
      </c>
      <c r="B778" s="4">
        <v>43339</v>
      </c>
      <c r="C778">
        <v>4</v>
      </c>
      <c r="D778" t="s">
        <v>51</v>
      </c>
      <c r="E778" t="s">
        <v>68</v>
      </c>
      <c r="F778" t="s">
        <v>18</v>
      </c>
      <c r="G778" t="s">
        <v>41</v>
      </c>
      <c r="H778">
        <v>399</v>
      </c>
      <c r="I778">
        <v>3</v>
      </c>
      <c r="J778">
        <v>1197</v>
      </c>
    </row>
    <row r="779" spans="1:10" x14ac:dyDescent="0.25">
      <c r="A779" s="3" t="s">
        <v>824</v>
      </c>
      <c r="B779" s="4">
        <v>43339</v>
      </c>
      <c r="C779">
        <v>2</v>
      </c>
      <c r="D779" t="s">
        <v>106</v>
      </c>
      <c r="E779" t="s">
        <v>17</v>
      </c>
      <c r="F779" t="s">
        <v>18</v>
      </c>
      <c r="G779" t="s">
        <v>19</v>
      </c>
      <c r="H779">
        <v>289</v>
      </c>
      <c r="I779">
        <v>5</v>
      </c>
      <c r="J779">
        <v>1445</v>
      </c>
    </row>
    <row r="780" spans="1:10" x14ac:dyDescent="0.25">
      <c r="A780" s="3" t="s">
        <v>825</v>
      </c>
      <c r="B780" s="4">
        <v>43339</v>
      </c>
      <c r="C780">
        <v>14</v>
      </c>
      <c r="D780" t="s">
        <v>38</v>
      </c>
      <c r="E780" t="s">
        <v>63</v>
      </c>
      <c r="F780" t="s">
        <v>13</v>
      </c>
      <c r="G780" t="s">
        <v>19</v>
      </c>
      <c r="H780">
        <v>289</v>
      </c>
      <c r="I780">
        <v>6</v>
      </c>
      <c r="J780">
        <v>1734</v>
      </c>
    </row>
    <row r="781" spans="1:10" x14ac:dyDescent="0.25">
      <c r="A781" s="3" t="s">
        <v>826</v>
      </c>
      <c r="B781" s="4">
        <v>43339</v>
      </c>
      <c r="C781">
        <v>7</v>
      </c>
      <c r="D781" t="s">
        <v>88</v>
      </c>
      <c r="E781" t="s">
        <v>22</v>
      </c>
      <c r="F781" t="s">
        <v>23</v>
      </c>
      <c r="G781" t="s">
        <v>41</v>
      </c>
      <c r="H781">
        <v>399</v>
      </c>
      <c r="I781">
        <v>8</v>
      </c>
      <c r="J781">
        <v>3192</v>
      </c>
    </row>
    <row r="782" spans="1:10" x14ac:dyDescent="0.25">
      <c r="A782" s="3" t="s">
        <v>827</v>
      </c>
      <c r="B782" s="4">
        <v>43340</v>
      </c>
      <c r="C782">
        <v>11</v>
      </c>
      <c r="D782" t="s">
        <v>11</v>
      </c>
      <c r="E782" t="s">
        <v>63</v>
      </c>
      <c r="F782" t="s">
        <v>13</v>
      </c>
      <c r="G782" t="s">
        <v>31</v>
      </c>
      <c r="H782">
        <v>69</v>
      </c>
      <c r="I782">
        <v>6</v>
      </c>
      <c r="J782">
        <v>414</v>
      </c>
    </row>
    <row r="783" spans="1:10" x14ac:dyDescent="0.25">
      <c r="A783" s="3" t="s">
        <v>828</v>
      </c>
      <c r="B783" s="4">
        <v>43341</v>
      </c>
      <c r="C783">
        <v>1</v>
      </c>
      <c r="D783" t="s">
        <v>16</v>
      </c>
      <c r="E783" t="s">
        <v>17</v>
      </c>
      <c r="F783" t="s">
        <v>18</v>
      </c>
      <c r="G783" t="s">
        <v>24</v>
      </c>
      <c r="H783">
        <v>159</v>
      </c>
      <c r="I783">
        <v>9</v>
      </c>
      <c r="J783">
        <v>1431</v>
      </c>
    </row>
    <row r="784" spans="1:10" x14ac:dyDescent="0.25">
      <c r="A784" s="3" t="s">
        <v>829</v>
      </c>
      <c r="B784" s="4">
        <v>43341</v>
      </c>
      <c r="C784">
        <v>8</v>
      </c>
      <c r="D784" t="s">
        <v>45</v>
      </c>
      <c r="E784" t="s">
        <v>22</v>
      </c>
      <c r="F784" t="s">
        <v>23</v>
      </c>
      <c r="G784" t="s">
        <v>41</v>
      </c>
      <c r="H784">
        <v>399</v>
      </c>
      <c r="I784">
        <v>3</v>
      </c>
      <c r="J784">
        <v>1197</v>
      </c>
    </row>
    <row r="785" spans="1:10" x14ac:dyDescent="0.25">
      <c r="A785" s="3" t="s">
        <v>830</v>
      </c>
      <c r="B785" s="4">
        <v>43341</v>
      </c>
      <c r="C785">
        <v>2</v>
      </c>
      <c r="D785" t="s">
        <v>106</v>
      </c>
      <c r="E785" t="s">
        <v>17</v>
      </c>
      <c r="F785" t="s">
        <v>18</v>
      </c>
      <c r="G785" t="s">
        <v>14</v>
      </c>
      <c r="H785">
        <v>199</v>
      </c>
      <c r="I785">
        <v>5</v>
      </c>
      <c r="J785">
        <v>995</v>
      </c>
    </row>
    <row r="786" spans="1:10" x14ac:dyDescent="0.25">
      <c r="A786" s="3" t="s">
        <v>831</v>
      </c>
      <c r="B786" s="4">
        <v>43341</v>
      </c>
      <c r="C786">
        <v>5</v>
      </c>
      <c r="D786" t="s">
        <v>60</v>
      </c>
      <c r="E786" t="s">
        <v>68</v>
      </c>
      <c r="F786" t="s">
        <v>18</v>
      </c>
      <c r="G786" t="s">
        <v>41</v>
      </c>
      <c r="H786">
        <v>399</v>
      </c>
      <c r="I786">
        <v>6</v>
      </c>
      <c r="J786">
        <v>2394</v>
      </c>
    </row>
    <row r="787" spans="1:10" x14ac:dyDescent="0.25">
      <c r="A787" s="3" t="s">
        <v>832</v>
      </c>
      <c r="B787" s="4">
        <v>43341</v>
      </c>
      <c r="C787">
        <v>4</v>
      </c>
      <c r="D787" t="s">
        <v>51</v>
      </c>
      <c r="E787" t="s">
        <v>68</v>
      </c>
      <c r="F787" t="s">
        <v>18</v>
      </c>
      <c r="G787" t="s">
        <v>19</v>
      </c>
      <c r="H787">
        <v>289</v>
      </c>
      <c r="I787">
        <v>6</v>
      </c>
      <c r="J787">
        <v>1734</v>
      </c>
    </row>
    <row r="788" spans="1:10" x14ac:dyDescent="0.25">
      <c r="A788" s="3" t="s">
        <v>833</v>
      </c>
      <c r="B788" s="4">
        <v>43342</v>
      </c>
      <c r="C788">
        <v>14</v>
      </c>
      <c r="D788" t="s">
        <v>38</v>
      </c>
      <c r="E788" t="s">
        <v>12</v>
      </c>
      <c r="F788" t="s">
        <v>13</v>
      </c>
      <c r="G788" t="s">
        <v>31</v>
      </c>
      <c r="H788">
        <v>69</v>
      </c>
      <c r="I788">
        <v>1</v>
      </c>
      <c r="J788">
        <v>69</v>
      </c>
    </row>
    <row r="789" spans="1:10" x14ac:dyDescent="0.25">
      <c r="A789" s="3" t="s">
        <v>834</v>
      </c>
      <c r="B789" s="4">
        <v>43342</v>
      </c>
      <c r="C789">
        <v>14</v>
      </c>
      <c r="D789" t="s">
        <v>38</v>
      </c>
      <c r="E789" t="s">
        <v>63</v>
      </c>
      <c r="F789" t="s">
        <v>13</v>
      </c>
      <c r="G789" t="s">
        <v>14</v>
      </c>
      <c r="H789">
        <v>199</v>
      </c>
      <c r="I789">
        <v>6</v>
      </c>
      <c r="J789">
        <v>1194</v>
      </c>
    </row>
    <row r="790" spans="1:10" x14ac:dyDescent="0.25">
      <c r="A790" s="3" t="s">
        <v>835</v>
      </c>
      <c r="B790" s="4">
        <v>43342</v>
      </c>
      <c r="C790">
        <v>6</v>
      </c>
      <c r="D790" t="s">
        <v>48</v>
      </c>
      <c r="E790" t="s">
        <v>46</v>
      </c>
      <c r="F790" t="s">
        <v>23</v>
      </c>
      <c r="G790" t="s">
        <v>24</v>
      </c>
      <c r="H790">
        <v>159</v>
      </c>
      <c r="I790">
        <v>8</v>
      </c>
      <c r="J790">
        <v>1272</v>
      </c>
    </row>
    <row r="791" spans="1:10" x14ac:dyDescent="0.25">
      <c r="A791" s="3" t="s">
        <v>836</v>
      </c>
      <c r="B791" s="4">
        <v>43342</v>
      </c>
      <c r="C791">
        <v>13</v>
      </c>
      <c r="D791" t="s">
        <v>33</v>
      </c>
      <c r="E791" t="s">
        <v>63</v>
      </c>
      <c r="F791" t="s">
        <v>13</v>
      </c>
      <c r="G791" t="s">
        <v>24</v>
      </c>
      <c r="H791">
        <v>159</v>
      </c>
      <c r="I791">
        <v>8</v>
      </c>
      <c r="J791">
        <v>1272</v>
      </c>
    </row>
    <row r="792" spans="1:10" x14ac:dyDescent="0.25">
      <c r="A792" s="3" t="s">
        <v>837</v>
      </c>
      <c r="B792" s="4">
        <v>43343</v>
      </c>
      <c r="C792">
        <v>18</v>
      </c>
      <c r="D792" t="s">
        <v>26</v>
      </c>
      <c r="E792" t="s">
        <v>27</v>
      </c>
      <c r="F792" t="s">
        <v>28</v>
      </c>
      <c r="G792" t="s">
        <v>41</v>
      </c>
      <c r="H792">
        <v>399</v>
      </c>
      <c r="I792">
        <v>3</v>
      </c>
      <c r="J792">
        <v>1197</v>
      </c>
    </row>
    <row r="793" spans="1:10" x14ac:dyDescent="0.25">
      <c r="A793" s="3" t="s">
        <v>838</v>
      </c>
      <c r="B793" s="4">
        <v>43343</v>
      </c>
      <c r="C793">
        <v>16</v>
      </c>
      <c r="D793" t="s">
        <v>30</v>
      </c>
      <c r="E793" t="s">
        <v>27</v>
      </c>
      <c r="F793" t="s">
        <v>28</v>
      </c>
      <c r="G793" t="s">
        <v>24</v>
      </c>
      <c r="H793">
        <v>159</v>
      </c>
      <c r="I793">
        <v>9</v>
      </c>
      <c r="J793">
        <v>1431</v>
      </c>
    </row>
    <row r="794" spans="1:10" x14ac:dyDescent="0.25">
      <c r="A794" s="3" t="s">
        <v>839</v>
      </c>
      <c r="B794" s="4">
        <v>43344</v>
      </c>
      <c r="C794">
        <v>10</v>
      </c>
      <c r="D794" t="s">
        <v>58</v>
      </c>
      <c r="E794" t="s">
        <v>46</v>
      </c>
      <c r="F794" t="s">
        <v>23</v>
      </c>
      <c r="G794" t="s">
        <v>41</v>
      </c>
      <c r="H794">
        <v>399</v>
      </c>
      <c r="I794">
        <v>3</v>
      </c>
      <c r="J794">
        <v>1197</v>
      </c>
    </row>
    <row r="795" spans="1:10" x14ac:dyDescent="0.25">
      <c r="A795" s="3" t="s">
        <v>840</v>
      </c>
      <c r="B795" s="4">
        <v>43344</v>
      </c>
      <c r="C795">
        <v>11</v>
      </c>
      <c r="D795" t="s">
        <v>11</v>
      </c>
      <c r="E795" t="s">
        <v>12</v>
      </c>
      <c r="F795" t="s">
        <v>13</v>
      </c>
      <c r="G795" t="s">
        <v>14</v>
      </c>
      <c r="H795">
        <v>199</v>
      </c>
      <c r="I795">
        <v>8</v>
      </c>
      <c r="J795">
        <v>1592</v>
      </c>
    </row>
    <row r="796" spans="1:10" x14ac:dyDescent="0.25">
      <c r="A796" s="3" t="s">
        <v>841</v>
      </c>
      <c r="B796" s="4">
        <v>43344</v>
      </c>
      <c r="C796">
        <v>13</v>
      </c>
      <c r="D796" t="s">
        <v>33</v>
      </c>
      <c r="E796" t="s">
        <v>63</v>
      </c>
      <c r="F796" t="s">
        <v>13</v>
      </c>
      <c r="G796" t="s">
        <v>14</v>
      </c>
      <c r="H796">
        <v>199</v>
      </c>
      <c r="I796">
        <v>9</v>
      </c>
      <c r="J796">
        <v>1791</v>
      </c>
    </row>
    <row r="797" spans="1:10" x14ac:dyDescent="0.25">
      <c r="A797" s="3" t="s">
        <v>842</v>
      </c>
      <c r="B797" s="4">
        <v>43344</v>
      </c>
      <c r="C797">
        <v>18</v>
      </c>
      <c r="D797" t="s">
        <v>26</v>
      </c>
      <c r="E797" t="s">
        <v>36</v>
      </c>
      <c r="F797" t="s">
        <v>28</v>
      </c>
      <c r="G797" t="s">
        <v>19</v>
      </c>
      <c r="H797">
        <v>289</v>
      </c>
      <c r="I797">
        <v>4</v>
      </c>
      <c r="J797">
        <v>1156</v>
      </c>
    </row>
    <row r="798" spans="1:10" x14ac:dyDescent="0.25">
      <c r="A798" s="3" t="s">
        <v>843</v>
      </c>
      <c r="B798" s="4">
        <v>43345</v>
      </c>
      <c r="C798">
        <v>4</v>
      </c>
      <c r="D798" t="s">
        <v>51</v>
      </c>
      <c r="E798" t="s">
        <v>68</v>
      </c>
      <c r="F798" t="s">
        <v>18</v>
      </c>
      <c r="G798" t="s">
        <v>31</v>
      </c>
      <c r="H798">
        <v>69</v>
      </c>
      <c r="I798">
        <v>2</v>
      </c>
      <c r="J798">
        <v>138</v>
      </c>
    </row>
    <row r="799" spans="1:10" x14ac:dyDescent="0.25">
      <c r="A799" s="3" t="s">
        <v>844</v>
      </c>
      <c r="B799" s="4">
        <v>43345</v>
      </c>
      <c r="C799">
        <v>20</v>
      </c>
      <c r="D799" t="s">
        <v>40</v>
      </c>
      <c r="E799" t="s">
        <v>36</v>
      </c>
      <c r="F799" t="s">
        <v>28</v>
      </c>
      <c r="G799" t="s">
        <v>31</v>
      </c>
      <c r="H799">
        <v>69</v>
      </c>
      <c r="I799">
        <v>6</v>
      </c>
      <c r="J799">
        <v>414</v>
      </c>
    </row>
    <row r="800" spans="1:10" x14ac:dyDescent="0.25">
      <c r="A800" s="3" t="s">
        <v>845</v>
      </c>
      <c r="B800" s="4">
        <v>43346</v>
      </c>
      <c r="C800">
        <v>16</v>
      </c>
      <c r="D800" t="s">
        <v>30</v>
      </c>
      <c r="E800" t="s">
        <v>36</v>
      </c>
      <c r="F800" t="s">
        <v>28</v>
      </c>
      <c r="G800" t="s">
        <v>41</v>
      </c>
      <c r="H800">
        <v>399</v>
      </c>
      <c r="I800">
        <v>5</v>
      </c>
      <c r="J800">
        <v>1995</v>
      </c>
    </row>
    <row r="801" spans="1:10" x14ac:dyDescent="0.25">
      <c r="A801" s="3" t="s">
        <v>846</v>
      </c>
      <c r="B801" s="4">
        <v>43346</v>
      </c>
      <c r="C801">
        <v>3</v>
      </c>
      <c r="D801" t="s">
        <v>43</v>
      </c>
      <c r="E801" t="s">
        <v>68</v>
      </c>
      <c r="F801" t="s">
        <v>18</v>
      </c>
      <c r="G801" t="s">
        <v>24</v>
      </c>
      <c r="H801">
        <v>159</v>
      </c>
      <c r="I801">
        <v>4</v>
      </c>
      <c r="J801">
        <v>636</v>
      </c>
    </row>
    <row r="802" spans="1:10" x14ac:dyDescent="0.25">
      <c r="A802" s="3" t="s">
        <v>847</v>
      </c>
      <c r="B802" s="4">
        <v>43346</v>
      </c>
      <c r="C802">
        <v>10</v>
      </c>
      <c r="D802" t="s">
        <v>58</v>
      </c>
      <c r="E802" t="s">
        <v>46</v>
      </c>
      <c r="F802" t="s">
        <v>23</v>
      </c>
      <c r="G802" t="s">
        <v>19</v>
      </c>
      <c r="H802">
        <v>289</v>
      </c>
      <c r="I802">
        <v>7</v>
      </c>
      <c r="J802">
        <v>2023</v>
      </c>
    </row>
    <row r="803" spans="1:10" x14ac:dyDescent="0.25">
      <c r="A803" s="3" t="s">
        <v>848</v>
      </c>
      <c r="B803" s="4">
        <v>43346</v>
      </c>
      <c r="C803">
        <v>6</v>
      </c>
      <c r="D803" t="s">
        <v>48</v>
      </c>
      <c r="E803" t="s">
        <v>46</v>
      </c>
      <c r="F803" t="s">
        <v>23</v>
      </c>
      <c r="G803" t="s">
        <v>41</v>
      </c>
      <c r="H803">
        <v>399</v>
      </c>
      <c r="I803">
        <v>8</v>
      </c>
      <c r="J803">
        <v>3192</v>
      </c>
    </row>
    <row r="804" spans="1:10" x14ac:dyDescent="0.25">
      <c r="A804" s="3" t="s">
        <v>849</v>
      </c>
      <c r="B804" s="4">
        <v>43346</v>
      </c>
      <c r="C804">
        <v>17</v>
      </c>
      <c r="D804" t="s">
        <v>35</v>
      </c>
      <c r="E804" t="s">
        <v>36</v>
      </c>
      <c r="F804" t="s">
        <v>28</v>
      </c>
      <c r="G804" t="s">
        <v>14</v>
      </c>
      <c r="H804">
        <v>199</v>
      </c>
      <c r="I804">
        <v>5</v>
      </c>
      <c r="J804">
        <v>995</v>
      </c>
    </row>
    <row r="805" spans="1:10" x14ac:dyDescent="0.25">
      <c r="A805" s="3" t="s">
        <v>850</v>
      </c>
      <c r="B805" s="4">
        <v>43347</v>
      </c>
      <c r="C805">
        <v>16</v>
      </c>
      <c r="D805" t="s">
        <v>30</v>
      </c>
      <c r="E805" t="s">
        <v>27</v>
      </c>
      <c r="F805" t="s">
        <v>28</v>
      </c>
      <c r="G805" t="s">
        <v>31</v>
      </c>
      <c r="H805">
        <v>69</v>
      </c>
      <c r="I805">
        <v>1</v>
      </c>
      <c r="J805">
        <v>69</v>
      </c>
    </row>
    <row r="806" spans="1:10" x14ac:dyDescent="0.25">
      <c r="A806" s="3" t="s">
        <v>851</v>
      </c>
      <c r="B806" s="4">
        <v>43348</v>
      </c>
      <c r="C806">
        <v>19</v>
      </c>
      <c r="D806" t="s">
        <v>56</v>
      </c>
      <c r="E806" t="s">
        <v>36</v>
      </c>
      <c r="F806" t="s">
        <v>28</v>
      </c>
      <c r="G806" t="s">
        <v>41</v>
      </c>
      <c r="H806">
        <v>399</v>
      </c>
      <c r="I806">
        <v>7</v>
      </c>
      <c r="J806">
        <v>2793</v>
      </c>
    </row>
    <row r="807" spans="1:10" x14ac:dyDescent="0.25">
      <c r="A807" s="3" t="s">
        <v>852</v>
      </c>
      <c r="B807" s="4">
        <v>43348</v>
      </c>
      <c r="C807">
        <v>5</v>
      </c>
      <c r="D807" t="s">
        <v>60</v>
      </c>
      <c r="E807" t="s">
        <v>17</v>
      </c>
      <c r="F807" t="s">
        <v>18</v>
      </c>
      <c r="G807" t="s">
        <v>41</v>
      </c>
      <c r="H807">
        <v>399</v>
      </c>
      <c r="I807">
        <v>6</v>
      </c>
      <c r="J807">
        <v>2394</v>
      </c>
    </row>
    <row r="808" spans="1:10" x14ac:dyDescent="0.25">
      <c r="A808" s="3" t="s">
        <v>853</v>
      </c>
      <c r="B808" s="4">
        <v>43348</v>
      </c>
      <c r="C808">
        <v>11</v>
      </c>
      <c r="D808" t="s">
        <v>11</v>
      </c>
      <c r="E808" t="s">
        <v>12</v>
      </c>
      <c r="F808" t="s">
        <v>13</v>
      </c>
      <c r="G808" t="s">
        <v>24</v>
      </c>
      <c r="H808">
        <v>159</v>
      </c>
      <c r="I808">
        <v>5</v>
      </c>
      <c r="J808">
        <v>795</v>
      </c>
    </row>
    <row r="809" spans="1:10" x14ac:dyDescent="0.25">
      <c r="A809" s="3" t="s">
        <v>854</v>
      </c>
      <c r="B809" s="4">
        <v>43349</v>
      </c>
      <c r="C809">
        <v>13</v>
      </c>
      <c r="D809" t="s">
        <v>33</v>
      </c>
      <c r="E809" t="s">
        <v>63</v>
      </c>
      <c r="F809" t="s">
        <v>13</v>
      </c>
      <c r="G809" t="s">
        <v>31</v>
      </c>
      <c r="H809">
        <v>69</v>
      </c>
      <c r="I809">
        <v>5</v>
      </c>
      <c r="J809">
        <v>345</v>
      </c>
    </row>
    <row r="810" spans="1:10" x14ac:dyDescent="0.25">
      <c r="A810" s="3" t="s">
        <v>855</v>
      </c>
      <c r="B810" s="4">
        <v>43349</v>
      </c>
      <c r="C810">
        <v>19</v>
      </c>
      <c r="D810" t="s">
        <v>56</v>
      </c>
      <c r="E810" t="s">
        <v>27</v>
      </c>
      <c r="F810" t="s">
        <v>28</v>
      </c>
      <c r="G810" t="s">
        <v>14</v>
      </c>
      <c r="H810">
        <v>199</v>
      </c>
      <c r="I810">
        <v>9</v>
      </c>
      <c r="J810">
        <v>1791</v>
      </c>
    </row>
    <row r="811" spans="1:10" x14ac:dyDescent="0.25">
      <c r="A811" s="3" t="s">
        <v>856</v>
      </c>
      <c r="B811" s="4">
        <v>43349</v>
      </c>
      <c r="C811">
        <v>15</v>
      </c>
      <c r="D811" t="s">
        <v>118</v>
      </c>
      <c r="E811" t="s">
        <v>12</v>
      </c>
      <c r="F811" t="s">
        <v>13</v>
      </c>
      <c r="G811" t="s">
        <v>31</v>
      </c>
      <c r="H811">
        <v>69</v>
      </c>
      <c r="I811">
        <v>5</v>
      </c>
      <c r="J811">
        <v>345</v>
      </c>
    </row>
    <row r="812" spans="1:10" x14ac:dyDescent="0.25">
      <c r="A812" s="3" t="s">
        <v>857</v>
      </c>
      <c r="B812" s="4">
        <v>43349</v>
      </c>
      <c r="C812">
        <v>14</v>
      </c>
      <c r="D812" t="s">
        <v>38</v>
      </c>
      <c r="E812" t="s">
        <v>12</v>
      </c>
      <c r="F812" t="s">
        <v>13</v>
      </c>
      <c r="G812" t="s">
        <v>31</v>
      </c>
      <c r="H812">
        <v>69</v>
      </c>
      <c r="I812">
        <v>9</v>
      </c>
      <c r="J812">
        <v>621</v>
      </c>
    </row>
    <row r="813" spans="1:10" x14ac:dyDescent="0.25">
      <c r="A813" s="3" t="s">
        <v>858</v>
      </c>
      <c r="B813" s="4">
        <v>43350</v>
      </c>
      <c r="C813">
        <v>16</v>
      </c>
      <c r="D813" t="s">
        <v>30</v>
      </c>
      <c r="E813" t="s">
        <v>36</v>
      </c>
      <c r="F813" t="s">
        <v>28</v>
      </c>
      <c r="G813" t="s">
        <v>41</v>
      </c>
      <c r="H813">
        <v>399</v>
      </c>
      <c r="I813">
        <v>1</v>
      </c>
      <c r="J813">
        <v>399</v>
      </c>
    </row>
    <row r="814" spans="1:10" x14ac:dyDescent="0.25">
      <c r="A814" s="3" t="s">
        <v>859</v>
      </c>
      <c r="B814" s="4">
        <v>43351</v>
      </c>
      <c r="C814">
        <v>16</v>
      </c>
      <c r="D814" t="s">
        <v>30</v>
      </c>
      <c r="E814" t="s">
        <v>36</v>
      </c>
      <c r="F814" t="s">
        <v>28</v>
      </c>
      <c r="G814" t="s">
        <v>24</v>
      </c>
      <c r="H814">
        <v>159</v>
      </c>
      <c r="I814">
        <v>8</v>
      </c>
      <c r="J814">
        <v>1272</v>
      </c>
    </row>
    <row r="815" spans="1:10" x14ac:dyDescent="0.25">
      <c r="A815" s="3" t="s">
        <v>860</v>
      </c>
      <c r="B815" s="4">
        <v>43351</v>
      </c>
      <c r="C815">
        <v>16</v>
      </c>
      <c r="D815" t="s">
        <v>30</v>
      </c>
      <c r="E815" t="s">
        <v>27</v>
      </c>
      <c r="F815" t="s">
        <v>28</v>
      </c>
      <c r="G815" t="s">
        <v>24</v>
      </c>
      <c r="H815">
        <v>159</v>
      </c>
      <c r="I815">
        <v>4</v>
      </c>
      <c r="J815">
        <v>636</v>
      </c>
    </row>
    <row r="816" spans="1:10" x14ac:dyDescent="0.25">
      <c r="A816" s="3" t="s">
        <v>861</v>
      </c>
      <c r="B816" s="4">
        <v>43351</v>
      </c>
      <c r="C816">
        <v>3</v>
      </c>
      <c r="D816" t="s">
        <v>43</v>
      </c>
      <c r="E816" t="s">
        <v>17</v>
      </c>
      <c r="F816" t="s">
        <v>18</v>
      </c>
      <c r="G816" t="s">
        <v>24</v>
      </c>
      <c r="H816">
        <v>159</v>
      </c>
      <c r="I816">
        <v>8</v>
      </c>
      <c r="J816">
        <v>1272</v>
      </c>
    </row>
    <row r="817" spans="1:10" x14ac:dyDescent="0.25">
      <c r="A817" s="3" t="s">
        <v>862</v>
      </c>
      <c r="B817" s="4">
        <v>43351</v>
      </c>
      <c r="C817">
        <v>15</v>
      </c>
      <c r="D817" t="s">
        <v>118</v>
      </c>
      <c r="E817" t="s">
        <v>63</v>
      </c>
      <c r="F817" t="s">
        <v>13</v>
      </c>
      <c r="G817" t="s">
        <v>41</v>
      </c>
      <c r="H817">
        <v>399</v>
      </c>
      <c r="I817">
        <v>4</v>
      </c>
      <c r="J817">
        <v>1596</v>
      </c>
    </row>
    <row r="818" spans="1:10" x14ac:dyDescent="0.25">
      <c r="A818" s="3" t="s">
        <v>863</v>
      </c>
      <c r="B818" s="4">
        <v>43351</v>
      </c>
      <c r="C818">
        <v>20</v>
      </c>
      <c r="D818" t="s">
        <v>40</v>
      </c>
      <c r="E818" t="s">
        <v>27</v>
      </c>
      <c r="F818" t="s">
        <v>28</v>
      </c>
      <c r="G818" t="s">
        <v>31</v>
      </c>
      <c r="H818">
        <v>69</v>
      </c>
      <c r="I818">
        <v>5</v>
      </c>
      <c r="J818">
        <v>345</v>
      </c>
    </row>
    <row r="819" spans="1:10" x14ac:dyDescent="0.25">
      <c r="A819" s="3" t="s">
        <v>864</v>
      </c>
      <c r="B819" s="4">
        <v>43352</v>
      </c>
      <c r="C819">
        <v>13</v>
      </c>
      <c r="D819" t="s">
        <v>33</v>
      </c>
      <c r="E819" t="s">
        <v>12</v>
      </c>
      <c r="F819" t="s">
        <v>13</v>
      </c>
      <c r="G819" t="s">
        <v>41</v>
      </c>
      <c r="H819">
        <v>399</v>
      </c>
      <c r="I819">
        <v>3</v>
      </c>
      <c r="J819">
        <v>1197</v>
      </c>
    </row>
    <row r="820" spans="1:10" x14ac:dyDescent="0.25">
      <c r="A820" s="3" t="s">
        <v>865</v>
      </c>
      <c r="B820" s="4">
        <v>43352</v>
      </c>
      <c r="C820">
        <v>6</v>
      </c>
      <c r="D820" t="s">
        <v>48</v>
      </c>
      <c r="E820" t="s">
        <v>22</v>
      </c>
      <c r="F820" t="s">
        <v>23</v>
      </c>
      <c r="G820" t="s">
        <v>19</v>
      </c>
      <c r="H820">
        <v>289</v>
      </c>
      <c r="I820">
        <v>0</v>
      </c>
      <c r="J820">
        <v>0</v>
      </c>
    </row>
    <row r="821" spans="1:10" x14ac:dyDescent="0.25">
      <c r="A821" s="3" t="s">
        <v>866</v>
      </c>
      <c r="B821" s="4">
        <v>43353</v>
      </c>
      <c r="C821">
        <v>11</v>
      </c>
      <c r="D821" t="s">
        <v>11</v>
      </c>
      <c r="E821" t="s">
        <v>63</v>
      </c>
      <c r="F821" t="s">
        <v>13</v>
      </c>
      <c r="G821" t="s">
        <v>24</v>
      </c>
      <c r="H821">
        <v>159</v>
      </c>
      <c r="I821">
        <v>4</v>
      </c>
      <c r="J821">
        <v>636</v>
      </c>
    </row>
    <row r="822" spans="1:10" x14ac:dyDescent="0.25">
      <c r="A822" s="3" t="s">
        <v>867</v>
      </c>
      <c r="B822" s="4">
        <v>43353</v>
      </c>
      <c r="C822">
        <v>12</v>
      </c>
      <c r="D822" t="s">
        <v>66</v>
      </c>
      <c r="E822" t="s">
        <v>12</v>
      </c>
      <c r="F822" t="s">
        <v>13</v>
      </c>
      <c r="G822" t="s">
        <v>24</v>
      </c>
      <c r="H822">
        <v>159</v>
      </c>
      <c r="I822">
        <v>4</v>
      </c>
      <c r="J822">
        <v>636</v>
      </c>
    </row>
    <row r="823" spans="1:10" x14ac:dyDescent="0.25">
      <c r="A823" s="3" t="s">
        <v>868</v>
      </c>
      <c r="B823" s="4">
        <v>43353</v>
      </c>
      <c r="C823">
        <v>19</v>
      </c>
      <c r="D823" t="s">
        <v>56</v>
      </c>
      <c r="E823" t="s">
        <v>27</v>
      </c>
      <c r="F823" t="s">
        <v>28</v>
      </c>
      <c r="G823" t="s">
        <v>41</v>
      </c>
      <c r="H823">
        <v>399</v>
      </c>
      <c r="I823">
        <v>4</v>
      </c>
      <c r="J823">
        <v>1596</v>
      </c>
    </row>
    <row r="824" spans="1:10" x14ac:dyDescent="0.25">
      <c r="A824" s="3" t="s">
        <v>869</v>
      </c>
      <c r="B824" s="4">
        <v>43353</v>
      </c>
      <c r="C824">
        <v>11</v>
      </c>
      <c r="D824" t="s">
        <v>11</v>
      </c>
      <c r="E824" t="s">
        <v>63</v>
      </c>
      <c r="F824" t="s">
        <v>13</v>
      </c>
      <c r="G824" t="s">
        <v>31</v>
      </c>
      <c r="H824">
        <v>69</v>
      </c>
      <c r="I824">
        <v>8</v>
      </c>
      <c r="J824">
        <v>552</v>
      </c>
    </row>
    <row r="825" spans="1:10" x14ac:dyDescent="0.25">
      <c r="A825" s="3" t="s">
        <v>870</v>
      </c>
      <c r="B825" s="4">
        <v>43353</v>
      </c>
      <c r="C825">
        <v>8</v>
      </c>
      <c r="D825" t="s">
        <v>45</v>
      </c>
      <c r="E825" t="s">
        <v>22</v>
      </c>
      <c r="F825" t="s">
        <v>23</v>
      </c>
      <c r="G825" t="s">
        <v>19</v>
      </c>
      <c r="H825">
        <v>289</v>
      </c>
      <c r="I825">
        <v>0</v>
      </c>
      <c r="J825">
        <v>0</v>
      </c>
    </row>
    <row r="826" spans="1:10" x14ac:dyDescent="0.25">
      <c r="A826" s="3" t="s">
        <v>871</v>
      </c>
      <c r="B826" s="4">
        <v>43354</v>
      </c>
      <c r="C826">
        <v>20</v>
      </c>
      <c r="D826" t="s">
        <v>40</v>
      </c>
      <c r="E826" t="s">
        <v>36</v>
      </c>
      <c r="F826" t="s">
        <v>28</v>
      </c>
      <c r="G826" t="s">
        <v>41</v>
      </c>
      <c r="H826">
        <v>399</v>
      </c>
      <c r="I826">
        <v>9</v>
      </c>
      <c r="J826">
        <v>3591</v>
      </c>
    </row>
    <row r="827" spans="1:10" x14ac:dyDescent="0.25">
      <c r="A827" s="3" t="s">
        <v>872</v>
      </c>
      <c r="B827" s="4">
        <v>43354</v>
      </c>
      <c r="C827">
        <v>15</v>
      </c>
      <c r="D827" t="s">
        <v>118</v>
      </c>
      <c r="E827" t="s">
        <v>63</v>
      </c>
      <c r="F827" t="s">
        <v>13</v>
      </c>
      <c r="G827" t="s">
        <v>19</v>
      </c>
      <c r="H827">
        <v>289</v>
      </c>
      <c r="I827">
        <v>1</v>
      </c>
      <c r="J827">
        <v>289</v>
      </c>
    </row>
    <row r="828" spans="1:10" x14ac:dyDescent="0.25">
      <c r="A828" s="3" t="s">
        <v>873</v>
      </c>
      <c r="B828" s="4">
        <v>43354</v>
      </c>
      <c r="C828">
        <v>1</v>
      </c>
      <c r="D828" t="s">
        <v>16</v>
      </c>
      <c r="E828" t="s">
        <v>17</v>
      </c>
      <c r="F828" t="s">
        <v>18</v>
      </c>
      <c r="G828" t="s">
        <v>24</v>
      </c>
      <c r="H828">
        <v>159</v>
      </c>
      <c r="I828">
        <v>3</v>
      </c>
      <c r="J828">
        <v>477</v>
      </c>
    </row>
    <row r="829" spans="1:10" x14ac:dyDescent="0.25">
      <c r="A829" s="3" t="s">
        <v>874</v>
      </c>
      <c r="B829" s="4">
        <v>43355</v>
      </c>
      <c r="C829">
        <v>5</v>
      </c>
      <c r="D829" t="s">
        <v>60</v>
      </c>
      <c r="E829" t="s">
        <v>17</v>
      </c>
      <c r="F829" t="s">
        <v>18</v>
      </c>
      <c r="G829" t="s">
        <v>14</v>
      </c>
      <c r="H829">
        <v>199</v>
      </c>
      <c r="I829">
        <v>3</v>
      </c>
      <c r="J829">
        <v>597</v>
      </c>
    </row>
    <row r="830" spans="1:10" x14ac:dyDescent="0.25">
      <c r="A830" s="3" t="s">
        <v>875</v>
      </c>
      <c r="B830" s="4">
        <v>43355</v>
      </c>
      <c r="C830">
        <v>14</v>
      </c>
      <c r="D830" t="s">
        <v>38</v>
      </c>
      <c r="E830" t="s">
        <v>12</v>
      </c>
      <c r="F830" t="s">
        <v>13</v>
      </c>
      <c r="G830" t="s">
        <v>31</v>
      </c>
      <c r="H830">
        <v>69</v>
      </c>
      <c r="I830">
        <v>4</v>
      </c>
      <c r="J830">
        <v>276</v>
      </c>
    </row>
    <row r="831" spans="1:10" x14ac:dyDescent="0.25">
      <c r="A831" s="3" t="s">
        <v>876</v>
      </c>
      <c r="B831" s="4">
        <v>43356</v>
      </c>
      <c r="C831">
        <v>1</v>
      </c>
      <c r="D831" t="s">
        <v>16</v>
      </c>
      <c r="E831" t="s">
        <v>17</v>
      </c>
      <c r="F831" t="s">
        <v>18</v>
      </c>
      <c r="G831" t="s">
        <v>41</v>
      </c>
      <c r="H831">
        <v>399</v>
      </c>
      <c r="I831">
        <v>6</v>
      </c>
      <c r="J831">
        <v>2394</v>
      </c>
    </row>
    <row r="832" spans="1:10" x14ac:dyDescent="0.25">
      <c r="A832" s="3" t="s">
        <v>877</v>
      </c>
      <c r="B832" s="4">
        <v>43357</v>
      </c>
      <c r="C832">
        <v>1</v>
      </c>
      <c r="D832" t="s">
        <v>16</v>
      </c>
      <c r="E832" t="s">
        <v>17</v>
      </c>
      <c r="F832" t="s">
        <v>18</v>
      </c>
      <c r="G832" t="s">
        <v>14</v>
      </c>
      <c r="H832">
        <v>199</v>
      </c>
      <c r="I832">
        <v>1</v>
      </c>
      <c r="J832">
        <v>199</v>
      </c>
    </row>
    <row r="833" spans="1:10" x14ac:dyDescent="0.25">
      <c r="A833" s="3" t="s">
        <v>878</v>
      </c>
      <c r="B833" s="4">
        <v>43357</v>
      </c>
      <c r="C833">
        <v>3</v>
      </c>
      <c r="D833" t="s">
        <v>43</v>
      </c>
      <c r="E833" t="s">
        <v>68</v>
      </c>
      <c r="F833" t="s">
        <v>18</v>
      </c>
      <c r="G833" t="s">
        <v>19</v>
      </c>
      <c r="H833">
        <v>289</v>
      </c>
      <c r="I833">
        <v>1</v>
      </c>
      <c r="J833">
        <v>289</v>
      </c>
    </row>
    <row r="834" spans="1:10" x14ac:dyDescent="0.25">
      <c r="A834" s="3" t="s">
        <v>879</v>
      </c>
      <c r="B834" s="4">
        <v>43358</v>
      </c>
      <c r="C834">
        <v>16</v>
      </c>
      <c r="D834" t="s">
        <v>30</v>
      </c>
      <c r="E834" t="s">
        <v>36</v>
      </c>
      <c r="F834" t="s">
        <v>28</v>
      </c>
      <c r="G834" t="s">
        <v>41</v>
      </c>
      <c r="H834">
        <v>399</v>
      </c>
      <c r="I834">
        <v>9</v>
      </c>
      <c r="J834">
        <v>3591</v>
      </c>
    </row>
    <row r="835" spans="1:10" x14ac:dyDescent="0.25">
      <c r="A835" s="3" t="s">
        <v>880</v>
      </c>
      <c r="B835" s="4">
        <v>43358</v>
      </c>
      <c r="C835">
        <v>6</v>
      </c>
      <c r="D835" t="s">
        <v>48</v>
      </c>
      <c r="E835" t="s">
        <v>46</v>
      </c>
      <c r="F835" t="s">
        <v>23</v>
      </c>
      <c r="G835" t="s">
        <v>31</v>
      </c>
      <c r="H835">
        <v>69</v>
      </c>
      <c r="I835">
        <v>6</v>
      </c>
      <c r="J835">
        <v>414</v>
      </c>
    </row>
    <row r="836" spans="1:10" x14ac:dyDescent="0.25">
      <c r="A836" s="3" t="s">
        <v>881</v>
      </c>
      <c r="B836" s="4">
        <v>43358</v>
      </c>
      <c r="C836">
        <v>19</v>
      </c>
      <c r="D836" t="s">
        <v>56</v>
      </c>
      <c r="E836" t="s">
        <v>36</v>
      </c>
      <c r="F836" t="s">
        <v>28</v>
      </c>
      <c r="G836" t="s">
        <v>41</v>
      </c>
      <c r="H836">
        <v>399</v>
      </c>
      <c r="I836">
        <v>2</v>
      </c>
      <c r="J836">
        <v>798</v>
      </c>
    </row>
    <row r="837" spans="1:10" x14ac:dyDescent="0.25">
      <c r="A837" s="3" t="s">
        <v>882</v>
      </c>
      <c r="B837" s="4">
        <v>43359</v>
      </c>
      <c r="C837">
        <v>5</v>
      </c>
      <c r="D837" t="s">
        <v>60</v>
      </c>
      <c r="E837" t="s">
        <v>17</v>
      </c>
      <c r="F837" t="s">
        <v>18</v>
      </c>
      <c r="G837" t="s">
        <v>31</v>
      </c>
      <c r="H837">
        <v>69</v>
      </c>
      <c r="I837">
        <v>6</v>
      </c>
      <c r="J837">
        <v>414</v>
      </c>
    </row>
    <row r="838" spans="1:10" x14ac:dyDescent="0.25">
      <c r="A838" s="3" t="s">
        <v>883</v>
      </c>
      <c r="B838" s="4">
        <v>43360</v>
      </c>
      <c r="C838">
        <v>3</v>
      </c>
      <c r="D838" t="s">
        <v>43</v>
      </c>
      <c r="E838" t="s">
        <v>68</v>
      </c>
      <c r="F838" t="s">
        <v>18</v>
      </c>
      <c r="G838" t="s">
        <v>14</v>
      </c>
      <c r="H838">
        <v>199</v>
      </c>
      <c r="I838">
        <v>6</v>
      </c>
      <c r="J838">
        <v>1194</v>
      </c>
    </row>
    <row r="839" spans="1:10" x14ac:dyDescent="0.25">
      <c r="A839" s="3" t="s">
        <v>884</v>
      </c>
      <c r="B839" s="4">
        <v>43361</v>
      </c>
      <c r="C839">
        <v>7</v>
      </c>
      <c r="D839" t="s">
        <v>88</v>
      </c>
      <c r="E839" t="s">
        <v>46</v>
      </c>
      <c r="F839" t="s">
        <v>23</v>
      </c>
      <c r="G839" t="s">
        <v>41</v>
      </c>
      <c r="H839">
        <v>399</v>
      </c>
      <c r="I839">
        <v>3</v>
      </c>
      <c r="J839">
        <v>1197</v>
      </c>
    </row>
    <row r="840" spans="1:10" x14ac:dyDescent="0.25">
      <c r="A840" s="3" t="s">
        <v>885</v>
      </c>
      <c r="B840" s="4">
        <v>43362</v>
      </c>
      <c r="C840">
        <v>20</v>
      </c>
      <c r="D840" t="s">
        <v>40</v>
      </c>
      <c r="E840" t="s">
        <v>36</v>
      </c>
      <c r="F840" t="s">
        <v>28</v>
      </c>
      <c r="G840" t="s">
        <v>19</v>
      </c>
      <c r="H840">
        <v>289</v>
      </c>
      <c r="I840">
        <v>4</v>
      </c>
      <c r="J840">
        <v>1156</v>
      </c>
    </row>
    <row r="841" spans="1:10" x14ac:dyDescent="0.25">
      <c r="A841" s="3" t="s">
        <v>886</v>
      </c>
      <c r="B841" s="4">
        <v>43363</v>
      </c>
      <c r="C841">
        <v>6</v>
      </c>
      <c r="D841" t="s">
        <v>48</v>
      </c>
      <c r="E841" t="s">
        <v>46</v>
      </c>
      <c r="F841" t="s">
        <v>23</v>
      </c>
      <c r="G841" t="s">
        <v>24</v>
      </c>
      <c r="H841">
        <v>159</v>
      </c>
      <c r="I841">
        <v>8</v>
      </c>
      <c r="J841">
        <v>1272</v>
      </c>
    </row>
    <row r="842" spans="1:10" x14ac:dyDescent="0.25">
      <c r="A842" s="3" t="s">
        <v>887</v>
      </c>
      <c r="B842" s="4">
        <v>43363</v>
      </c>
      <c r="C842">
        <v>7</v>
      </c>
      <c r="D842" t="s">
        <v>88</v>
      </c>
      <c r="E842" t="s">
        <v>22</v>
      </c>
      <c r="F842" t="s">
        <v>23</v>
      </c>
      <c r="G842" t="s">
        <v>19</v>
      </c>
      <c r="H842">
        <v>289</v>
      </c>
      <c r="I842">
        <v>2</v>
      </c>
      <c r="J842">
        <v>578</v>
      </c>
    </row>
    <row r="843" spans="1:10" x14ac:dyDescent="0.25">
      <c r="A843" s="3" t="s">
        <v>888</v>
      </c>
      <c r="B843" s="4">
        <v>43363</v>
      </c>
      <c r="C843">
        <v>12</v>
      </c>
      <c r="D843" t="s">
        <v>66</v>
      </c>
      <c r="E843" t="s">
        <v>63</v>
      </c>
      <c r="F843" t="s">
        <v>13</v>
      </c>
      <c r="G843" t="s">
        <v>14</v>
      </c>
      <c r="H843">
        <v>199</v>
      </c>
      <c r="I843">
        <v>4</v>
      </c>
      <c r="J843">
        <v>796</v>
      </c>
    </row>
    <row r="844" spans="1:10" x14ac:dyDescent="0.25">
      <c r="A844" s="3" t="s">
        <v>889</v>
      </c>
      <c r="B844" s="4">
        <v>43363</v>
      </c>
      <c r="C844">
        <v>4</v>
      </c>
      <c r="D844" t="s">
        <v>51</v>
      </c>
      <c r="E844" t="s">
        <v>17</v>
      </c>
      <c r="F844" t="s">
        <v>18</v>
      </c>
      <c r="G844" t="s">
        <v>14</v>
      </c>
      <c r="H844">
        <v>199</v>
      </c>
      <c r="I844">
        <v>7</v>
      </c>
      <c r="J844">
        <v>1393</v>
      </c>
    </row>
    <row r="845" spans="1:10" x14ac:dyDescent="0.25">
      <c r="A845" s="3" t="s">
        <v>890</v>
      </c>
      <c r="B845" s="4">
        <v>43364</v>
      </c>
      <c r="C845">
        <v>11</v>
      </c>
      <c r="D845" t="s">
        <v>11</v>
      </c>
      <c r="E845" t="s">
        <v>12</v>
      </c>
      <c r="F845" t="s">
        <v>13</v>
      </c>
      <c r="G845" t="s">
        <v>19</v>
      </c>
      <c r="H845">
        <v>289</v>
      </c>
      <c r="I845">
        <v>6</v>
      </c>
      <c r="J845">
        <v>1734</v>
      </c>
    </row>
    <row r="846" spans="1:10" x14ac:dyDescent="0.25">
      <c r="A846" s="3" t="s">
        <v>891</v>
      </c>
      <c r="B846" s="4">
        <v>43364</v>
      </c>
      <c r="C846">
        <v>8</v>
      </c>
      <c r="D846" t="s">
        <v>45</v>
      </c>
      <c r="E846" t="s">
        <v>46</v>
      </c>
      <c r="F846" t="s">
        <v>23</v>
      </c>
      <c r="G846" t="s">
        <v>24</v>
      </c>
      <c r="H846">
        <v>159</v>
      </c>
      <c r="I846">
        <v>7</v>
      </c>
      <c r="J846">
        <v>1113</v>
      </c>
    </row>
    <row r="847" spans="1:10" x14ac:dyDescent="0.25">
      <c r="A847" s="3" t="s">
        <v>892</v>
      </c>
      <c r="B847" s="4">
        <v>43365</v>
      </c>
      <c r="C847">
        <v>8</v>
      </c>
      <c r="D847" t="s">
        <v>45</v>
      </c>
      <c r="E847" t="s">
        <v>46</v>
      </c>
      <c r="F847" t="s">
        <v>23</v>
      </c>
      <c r="G847" t="s">
        <v>14</v>
      </c>
      <c r="H847">
        <v>199</v>
      </c>
      <c r="I847">
        <v>8</v>
      </c>
      <c r="J847">
        <v>1592</v>
      </c>
    </row>
    <row r="848" spans="1:10" x14ac:dyDescent="0.25">
      <c r="A848" s="3" t="s">
        <v>893</v>
      </c>
      <c r="B848" s="4">
        <v>43365</v>
      </c>
      <c r="C848">
        <v>5</v>
      </c>
      <c r="D848" t="s">
        <v>60</v>
      </c>
      <c r="E848" t="s">
        <v>17</v>
      </c>
      <c r="F848" t="s">
        <v>18</v>
      </c>
      <c r="G848" t="s">
        <v>24</v>
      </c>
      <c r="H848">
        <v>159</v>
      </c>
      <c r="I848">
        <v>0</v>
      </c>
      <c r="J848">
        <v>0</v>
      </c>
    </row>
    <row r="849" spans="1:10" x14ac:dyDescent="0.25">
      <c r="A849" s="3" t="s">
        <v>894</v>
      </c>
      <c r="B849" s="4">
        <v>43365</v>
      </c>
      <c r="C849">
        <v>15</v>
      </c>
      <c r="D849" t="s">
        <v>118</v>
      </c>
      <c r="E849" t="s">
        <v>12</v>
      </c>
      <c r="F849" t="s">
        <v>13</v>
      </c>
      <c r="G849" t="s">
        <v>19</v>
      </c>
      <c r="H849">
        <v>289</v>
      </c>
      <c r="I849">
        <v>3</v>
      </c>
      <c r="J849">
        <v>867</v>
      </c>
    </row>
    <row r="850" spans="1:10" x14ac:dyDescent="0.25">
      <c r="A850" s="3" t="s">
        <v>895</v>
      </c>
      <c r="B850" s="4">
        <v>43365</v>
      </c>
      <c r="C850">
        <v>4</v>
      </c>
      <c r="D850" t="s">
        <v>51</v>
      </c>
      <c r="E850" t="s">
        <v>17</v>
      </c>
      <c r="F850" t="s">
        <v>18</v>
      </c>
      <c r="G850" t="s">
        <v>14</v>
      </c>
      <c r="H850">
        <v>199</v>
      </c>
      <c r="I850">
        <v>8</v>
      </c>
      <c r="J850">
        <v>1592</v>
      </c>
    </row>
    <row r="851" spans="1:10" x14ac:dyDescent="0.25">
      <c r="A851" s="3" t="s">
        <v>896</v>
      </c>
      <c r="B851" s="4">
        <v>43365</v>
      </c>
      <c r="C851">
        <v>10</v>
      </c>
      <c r="D851" t="s">
        <v>58</v>
      </c>
      <c r="E851" t="s">
        <v>46</v>
      </c>
      <c r="F851" t="s">
        <v>23</v>
      </c>
      <c r="G851" t="s">
        <v>19</v>
      </c>
      <c r="H851">
        <v>289</v>
      </c>
      <c r="I851">
        <v>0</v>
      </c>
      <c r="J851">
        <v>0</v>
      </c>
    </row>
    <row r="852" spans="1:10" x14ac:dyDescent="0.25">
      <c r="A852" s="3" t="s">
        <v>897</v>
      </c>
      <c r="B852" s="4">
        <v>43365</v>
      </c>
      <c r="C852">
        <v>17</v>
      </c>
      <c r="D852" t="s">
        <v>35</v>
      </c>
      <c r="E852" t="s">
        <v>27</v>
      </c>
      <c r="F852" t="s">
        <v>28</v>
      </c>
      <c r="G852" t="s">
        <v>19</v>
      </c>
      <c r="H852">
        <v>289</v>
      </c>
      <c r="I852">
        <v>0</v>
      </c>
      <c r="J852">
        <v>0</v>
      </c>
    </row>
    <row r="853" spans="1:10" x14ac:dyDescent="0.25">
      <c r="A853" s="3" t="s">
        <v>898</v>
      </c>
      <c r="B853" s="4">
        <v>43365</v>
      </c>
      <c r="C853">
        <v>6</v>
      </c>
      <c r="D853" t="s">
        <v>48</v>
      </c>
      <c r="E853" t="s">
        <v>46</v>
      </c>
      <c r="F853" t="s">
        <v>23</v>
      </c>
      <c r="G853" t="s">
        <v>41</v>
      </c>
      <c r="H853">
        <v>399</v>
      </c>
      <c r="I853">
        <v>9</v>
      </c>
      <c r="J853">
        <v>3591</v>
      </c>
    </row>
    <row r="854" spans="1:10" x14ac:dyDescent="0.25">
      <c r="A854" s="3" t="s">
        <v>899</v>
      </c>
      <c r="B854" s="4">
        <v>43365</v>
      </c>
      <c r="C854">
        <v>14</v>
      </c>
      <c r="D854" t="s">
        <v>38</v>
      </c>
      <c r="E854" t="s">
        <v>63</v>
      </c>
      <c r="F854" t="s">
        <v>13</v>
      </c>
      <c r="G854" t="s">
        <v>41</v>
      </c>
      <c r="H854">
        <v>399</v>
      </c>
      <c r="I854">
        <v>4</v>
      </c>
      <c r="J854">
        <v>1596</v>
      </c>
    </row>
    <row r="855" spans="1:10" x14ac:dyDescent="0.25">
      <c r="A855" s="3" t="s">
        <v>900</v>
      </c>
      <c r="B855" s="4">
        <v>43365</v>
      </c>
      <c r="C855">
        <v>7</v>
      </c>
      <c r="D855" t="s">
        <v>88</v>
      </c>
      <c r="E855" t="s">
        <v>22</v>
      </c>
      <c r="F855" t="s">
        <v>23</v>
      </c>
      <c r="G855" t="s">
        <v>14</v>
      </c>
      <c r="H855">
        <v>199</v>
      </c>
      <c r="I855">
        <v>5</v>
      </c>
      <c r="J855">
        <v>995</v>
      </c>
    </row>
    <row r="856" spans="1:10" x14ac:dyDescent="0.25">
      <c r="A856" s="3" t="s">
        <v>901</v>
      </c>
      <c r="B856" s="4">
        <v>43365</v>
      </c>
      <c r="C856">
        <v>9</v>
      </c>
      <c r="D856" t="s">
        <v>21</v>
      </c>
      <c r="E856" t="s">
        <v>22</v>
      </c>
      <c r="F856" t="s">
        <v>23</v>
      </c>
      <c r="G856" t="s">
        <v>19</v>
      </c>
      <c r="H856">
        <v>289</v>
      </c>
      <c r="I856">
        <v>7</v>
      </c>
      <c r="J856">
        <v>2023</v>
      </c>
    </row>
    <row r="857" spans="1:10" x14ac:dyDescent="0.25">
      <c r="A857" s="3" t="s">
        <v>902</v>
      </c>
      <c r="B857" s="4">
        <v>43365</v>
      </c>
      <c r="C857">
        <v>19</v>
      </c>
      <c r="D857" t="s">
        <v>56</v>
      </c>
      <c r="E857" t="s">
        <v>36</v>
      </c>
      <c r="F857" t="s">
        <v>28</v>
      </c>
      <c r="G857" t="s">
        <v>24</v>
      </c>
      <c r="H857">
        <v>159</v>
      </c>
      <c r="I857">
        <v>3</v>
      </c>
      <c r="J857">
        <v>477</v>
      </c>
    </row>
    <row r="858" spans="1:10" x14ac:dyDescent="0.25">
      <c r="A858" s="3" t="s">
        <v>903</v>
      </c>
      <c r="B858" s="4">
        <v>43366</v>
      </c>
      <c r="C858">
        <v>19</v>
      </c>
      <c r="D858" t="s">
        <v>56</v>
      </c>
      <c r="E858" t="s">
        <v>27</v>
      </c>
      <c r="F858" t="s">
        <v>28</v>
      </c>
      <c r="G858" t="s">
        <v>19</v>
      </c>
      <c r="H858">
        <v>289</v>
      </c>
      <c r="I858">
        <v>8</v>
      </c>
      <c r="J858">
        <v>2312</v>
      </c>
    </row>
    <row r="859" spans="1:10" x14ac:dyDescent="0.25">
      <c r="A859" s="3" t="s">
        <v>904</v>
      </c>
      <c r="B859" s="4">
        <v>43367</v>
      </c>
      <c r="C859">
        <v>17</v>
      </c>
      <c r="D859" t="s">
        <v>35</v>
      </c>
      <c r="E859" t="s">
        <v>27</v>
      </c>
      <c r="F859" t="s">
        <v>28</v>
      </c>
      <c r="G859" t="s">
        <v>31</v>
      </c>
      <c r="H859">
        <v>69</v>
      </c>
      <c r="I859">
        <v>5</v>
      </c>
      <c r="J859">
        <v>345</v>
      </c>
    </row>
    <row r="860" spans="1:10" x14ac:dyDescent="0.25">
      <c r="A860" s="3" t="s">
        <v>905</v>
      </c>
      <c r="B860" s="4">
        <v>43367</v>
      </c>
      <c r="C860">
        <v>19</v>
      </c>
      <c r="D860" t="s">
        <v>56</v>
      </c>
      <c r="E860" t="s">
        <v>36</v>
      </c>
      <c r="F860" t="s">
        <v>28</v>
      </c>
      <c r="G860" t="s">
        <v>19</v>
      </c>
      <c r="H860">
        <v>289</v>
      </c>
      <c r="I860">
        <v>4</v>
      </c>
      <c r="J860">
        <v>1156</v>
      </c>
    </row>
    <row r="861" spans="1:10" x14ac:dyDescent="0.25">
      <c r="A861" s="3" t="s">
        <v>906</v>
      </c>
      <c r="B861" s="4">
        <v>43367</v>
      </c>
      <c r="C861">
        <v>6</v>
      </c>
      <c r="D861" t="s">
        <v>48</v>
      </c>
      <c r="E861" t="s">
        <v>46</v>
      </c>
      <c r="F861" t="s">
        <v>23</v>
      </c>
      <c r="G861" t="s">
        <v>14</v>
      </c>
      <c r="H861">
        <v>199</v>
      </c>
      <c r="I861">
        <v>8</v>
      </c>
      <c r="J861">
        <v>1592</v>
      </c>
    </row>
    <row r="862" spans="1:10" x14ac:dyDescent="0.25">
      <c r="A862" s="3" t="s">
        <v>907</v>
      </c>
      <c r="B862" s="4">
        <v>43367</v>
      </c>
      <c r="C862">
        <v>14</v>
      </c>
      <c r="D862" t="s">
        <v>38</v>
      </c>
      <c r="E862" t="s">
        <v>12</v>
      </c>
      <c r="F862" t="s">
        <v>13</v>
      </c>
      <c r="G862" t="s">
        <v>41</v>
      </c>
      <c r="H862">
        <v>399</v>
      </c>
      <c r="I862">
        <v>2</v>
      </c>
      <c r="J862">
        <v>798</v>
      </c>
    </row>
    <row r="863" spans="1:10" x14ac:dyDescent="0.25">
      <c r="A863" s="3" t="s">
        <v>908</v>
      </c>
      <c r="B863" s="4">
        <v>43368</v>
      </c>
      <c r="C863">
        <v>17</v>
      </c>
      <c r="D863" t="s">
        <v>35</v>
      </c>
      <c r="E863" t="s">
        <v>27</v>
      </c>
      <c r="F863" t="s">
        <v>28</v>
      </c>
      <c r="G863" t="s">
        <v>31</v>
      </c>
      <c r="H863">
        <v>69</v>
      </c>
      <c r="I863">
        <v>8</v>
      </c>
      <c r="J863">
        <v>552</v>
      </c>
    </row>
    <row r="864" spans="1:10" x14ac:dyDescent="0.25">
      <c r="A864" s="3" t="s">
        <v>909</v>
      </c>
      <c r="B864" s="4">
        <v>43368</v>
      </c>
      <c r="C864">
        <v>16</v>
      </c>
      <c r="D864" t="s">
        <v>30</v>
      </c>
      <c r="E864" t="s">
        <v>27</v>
      </c>
      <c r="F864" t="s">
        <v>28</v>
      </c>
      <c r="G864" t="s">
        <v>14</v>
      </c>
      <c r="H864">
        <v>199</v>
      </c>
      <c r="I864">
        <v>0</v>
      </c>
      <c r="J864">
        <v>0</v>
      </c>
    </row>
    <row r="865" spans="1:10" x14ac:dyDescent="0.25">
      <c r="A865" s="3" t="s">
        <v>910</v>
      </c>
      <c r="B865" s="4">
        <v>43368</v>
      </c>
      <c r="C865">
        <v>3</v>
      </c>
      <c r="D865" t="s">
        <v>43</v>
      </c>
      <c r="E865" t="s">
        <v>68</v>
      </c>
      <c r="F865" t="s">
        <v>18</v>
      </c>
      <c r="G865" t="s">
        <v>19</v>
      </c>
      <c r="H865">
        <v>289</v>
      </c>
      <c r="I865">
        <v>4</v>
      </c>
      <c r="J865">
        <v>1156</v>
      </c>
    </row>
    <row r="866" spans="1:10" x14ac:dyDescent="0.25">
      <c r="A866" s="3" t="s">
        <v>911</v>
      </c>
      <c r="B866" s="4">
        <v>43369</v>
      </c>
      <c r="C866">
        <v>16</v>
      </c>
      <c r="D866" t="s">
        <v>30</v>
      </c>
      <c r="E866" t="s">
        <v>27</v>
      </c>
      <c r="F866" t="s">
        <v>28</v>
      </c>
      <c r="G866" t="s">
        <v>31</v>
      </c>
      <c r="H866">
        <v>69</v>
      </c>
      <c r="I866">
        <v>6</v>
      </c>
      <c r="J866">
        <v>414</v>
      </c>
    </row>
    <row r="867" spans="1:10" x14ac:dyDescent="0.25">
      <c r="A867" s="3" t="s">
        <v>912</v>
      </c>
      <c r="B867" s="4">
        <v>43369</v>
      </c>
      <c r="C867">
        <v>19</v>
      </c>
      <c r="D867" t="s">
        <v>56</v>
      </c>
      <c r="E867" t="s">
        <v>36</v>
      </c>
      <c r="F867" t="s">
        <v>28</v>
      </c>
      <c r="G867" t="s">
        <v>31</v>
      </c>
      <c r="H867">
        <v>69</v>
      </c>
      <c r="I867">
        <v>2</v>
      </c>
      <c r="J867">
        <v>138</v>
      </c>
    </row>
    <row r="868" spans="1:10" x14ac:dyDescent="0.25">
      <c r="A868" s="3" t="s">
        <v>913</v>
      </c>
      <c r="B868" s="4">
        <v>43370</v>
      </c>
      <c r="C868">
        <v>7</v>
      </c>
      <c r="D868" t="s">
        <v>88</v>
      </c>
      <c r="E868" t="s">
        <v>46</v>
      </c>
      <c r="F868" t="s">
        <v>23</v>
      </c>
      <c r="G868" t="s">
        <v>14</v>
      </c>
      <c r="H868">
        <v>199</v>
      </c>
      <c r="I868">
        <v>6</v>
      </c>
      <c r="J868">
        <v>1194</v>
      </c>
    </row>
    <row r="869" spans="1:10" x14ac:dyDescent="0.25">
      <c r="A869" s="3" t="s">
        <v>914</v>
      </c>
      <c r="B869" s="4">
        <v>43370</v>
      </c>
      <c r="C869">
        <v>9</v>
      </c>
      <c r="D869" t="s">
        <v>21</v>
      </c>
      <c r="E869" t="s">
        <v>46</v>
      </c>
      <c r="F869" t="s">
        <v>23</v>
      </c>
      <c r="G869" t="s">
        <v>31</v>
      </c>
      <c r="H869">
        <v>69</v>
      </c>
      <c r="I869">
        <v>7</v>
      </c>
      <c r="J869">
        <v>483</v>
      </c>
    </row>
    <row r="870" spans="1:10" x14ac:dyDescent="0.25">
      <c r="A870" s="3" t="s">
        <v>915</v>
      </c>
      <c r="B870" s="4">
        <v>43371</v>
      </c>
      <c r="C870">
        <v>14</v>
      </c>
      <c r="D870" t="s">
        <v>38</v>
      </c>
      <c r="E870" t="s">
        <v>63</v>
      </c>
      <c r="F870" t="s">
        <v>13</v>
      </c>
      <c r="G870" t="s">
        <v>41</v>
      </c>
      <c r="H870">
        <v>399</v>
      </c>
      <c r="I870">
        <v>3</v>
      </c>
      <c r="J870">
        <v>1197</v>
      </c>
    </row>
    <row r="871" spans="1:10" x14ac:dyDescent="0.25">
      <c r="A871" s="3" t="s">
        <v>916</v>
      </c>
      <c r="B871" s="4">
        <v>43371</v>
      </c>
      <c r="C871">
        <v>3</v>
      </c>
      <c r="D871" t="s">
        <v>43</v>
      </c>
      <c r="E871" t="s">
        <v>68</v>
      </c>
      <c r="F871" t="s">
        <v>18</v>
      </c>
      <c r="G871" t="s">
        <v>24</v>
      </c>
      <c r="H871">
        <v>159</v>
      </c>
      <c r="I871">
        <v>5</v>
      </c>
      <c r="J871">
        <v>795</v>
      </c>
    </row>
    <row r="872" spans="1:10" x14ac:dyDescent="0.25">
      <c r="A872" s="3" t="s">
        <v>917</v>
      </c>
      <c r="B872" s="4">
        <v>43371</v>
      </c>
      <c r="C872">
        <v>9</v>
      </c>
      <c r="D872" t="s">
        <v>21</v>
      </c>
      <c r="E872" t="s">
        <v>46</v>
      </c>
      <c r="F872" t="s">
        <v>23</v>
      </c>
      <c r="G872" t="s">
        <v>31</v>
      </c>
      <c r="H872">
        <v>69</v>
      </c>
      <c r="I872">
        <v>6</v>
      </c>
      <c r="J872">
        <v>414</v>
      </c>
    </row>
    <row r="873" spans="1:10" x14ac:dyDescent="0.25">
      <c r="A873" s="3" t="s">
        <v>918</v>
      </c>
      <c r="B873" s="4">
        <v>43371</v>
      </c>
      <c r="C873">
        <v>1</v>
      </c>
      <c r="D873" t="s">
        <v>16</v>
      </c>
      <c r="E873" t="s">
        <v>17</v>
      </c>
      <c r="F873" t="s">
        <v>18</v>
      </c>
      <c r="G873" t="s">
        <v>24</v>
      </c>
      <c r="H873">
        <v>159</v>
      </c>
      <c r="I873">
        <v>5</v>
      </c>
      <c r="J873">
        <v>795</v>
      </c>
    </row>
    <row r="874" spans="1:10" x14ac:dyDescent="0.25">
      <c r="A874" s="3" t="s">
        <v>919</v>
      </c>
      <c r="B874" s="4">
        <v>43372</v>
      </c>
      <c r="C874">
        <v>20</v>
      </c>
      <c r="D874" t="s">
        <v>40</v>
      </c>
      <c r="E874" t="s">
        <v>27</v>
      </c>
      <c r="F874" t="s">
        <v>28</v>
      </c>
      <c r="G874" t="s">
        <v>14</v>
      </c>
      <c r="H874">
        <v>199</v>
      </c>
      <c r="I874">
        <v>3</v>
      </c>
      <c r="J874">
        <v>597</v>
      </c>
    </row>
    <row r="875" spans="1:10" x14ac:dyDescent="0.25">
      <c r="A875" s="3" t="s">
        <v>920</v>
      </c>
      <c r="B875" s="4">
        <v>43372</v>
      </c>
      <c r="C875">
        <v>3</v>
      </c>
      <c r="D875" t="s">
        <v>43</v>
      </c>
      <c r="E875" t="s">
        <v>68</v>
      </c>
      <c r="F875" t="s">
        <v>18</v>
      </c>
      <c r="G875" t="s">
        <v>19</v>
      </c>
      <c r="H875">
        <v>289</v>
      </c>
      <c r="I875">
        <v>8</v>
      </c>
      <c r="J875">
        <v>2312</v>
      </c>
    </row>
    <row r="876" spans="1:10" x14ac:dyDescent="0.25">
      <c r="A876" s="3" t="s">
        <v>921</v>
      </c>
      <c r="B876" s="4">
        <v>43372</v>
      </c>
      <c r="C876">
        <v>4</v>
      </c>
      <c r="D876" t="s">
        <v>51</v>
      </c>
      <c r="E876" t="s">
        <v>68</v>
      </c>
      <c r="F876" t="s">
        <v>18</v>
      </c>
      <c r="G876" t="s">
        <v>31</v>
      </c>
      <c r="H876">
        <v>69</v>
      </c>
      <c r="I876">
        <v>6</v>
      </c>
      <c r="J876">
        <v>414</v>
      </c>
    </row>
    <row r="877" spans="1:10" x14ac:dyDescent="0.25">
      <c r="A877" s="3" t="s">
        <v>922</v>
      </c>
      <c r="B877" s="4">
        <v>43372</v>
      </c>
      <c r="C877">
        <v>7</v>
      </c>
      <c r="D877" t="s">
        <v>88</v>
      </c>
      <c r="E877" t="s">
        <v>46</v>
      </c>
      <c r="F877" t="s">
        <v>23</v>
      </c>
      <c r="G877" t="s">
        <v>19</v>
      </c>
      <c r="H877">
        <v>289</v>
      </c>
      <c r="I877">
        <v>0</v>
      </c>
      <c r="J877">
        <v>0</v>
      </c>
    </row>
    <row r="878" spans="1:10" x14ac:dyDescent="0.25">
      <c r="A878" s="3" t="s">
        <v>923</v>
      </c>
      <c r="B878" s="4">
        <v>43373</v>
      </c>
      <c r="C878">
        <v>11</v>
      </c>
      <c r="D878" t="s">
        <v>11</v>
      </c>
      <c r="E878" t="s">
        <v>12</v>
      </c>
      <c r="F878" t="s">
        <v>13</v>
      </c>
      <c r="G878" t="s">
        <v>19</v>
      </c>
      <c r="H878">
        <v>289</v>
      </c>
      <c r="I878">
        <v>1</v>
      </c>
      <c r="J878">
        <v>289</v>
      </c>
    </row>
    <row r="879" spans="1:10" x14ac:dyDescent="0.25">
      <c r="A879" s="3" t="s">
        <v>924</v>
      </c>
      <c r="B879" s="4">
        <v>43373</v>
      </c>
      <c r="C879">
        <v>15</v>
      </c>
      <c r="D879" t="s">
        <v>118</v>
      </c>
      <c r="E879" t="s">
        <v>63</v>
      </c>
      <c r="F879" t="s">
        <v>13</v>
      </c>
      <c r="G879" t="s">
        <v>24</v>
      </c>
      <c r="H879">
        <v>159</v>
      </c>
      <c r="I879">
        <v>0</v>
      </c>
      <c r="J879">
        <v>0</v>
      </c>
    </row>
    <row r="880" spans="1:10" x14ac:dyDescent="0.25">
      <c r="A880" s="3" t="s">
        <v>925</v>
      </c>
      <c r="B880" s="4">
        <v>43373</v>
      </c>
      <c r="C880">
        <v>20</v>
      </c>
      <c r="D880" t="s">
        <v>40</v>
      </c>
      <c r="E880" t="s">
        <v>36</v>
      </c>
      <c r="F880" t="s">
        <v>28</v>
      </c>
      <c r="G880" t="s">
        <v>14</v>
      </c>
      <c r="H880">
        <v>199</v>
      </c>
      <c r="I880">
        <v>1</v>
      </c>
      <c r="J880">
        <v>199</v>
      </c>
    </row>
    <row r="881" spans="1:10" x14ac:dyDescent="0.25">
      <c r="A881" s="3" t="s">
        <v>926</v>
      </c>
      <c r="B881" s="4">
        <v>43373</v>
      </c>
      <c r="C881">
        <v>6</v>
      </c>
      <c r="D881" t="s">
        <v>48</v>
      </c>
      <c r="E881" t="s">
        <v>22</v>
      </c>
      <c r="F881" t="s">
        <v>23</v>
      </c>
      <c r="G881" t="s">
        <v>14</v>
      </c>
      <c r="H881">
        <v>199</v>
      </c>
      <c r="I881">
        <v>7</v>
      </c>
      <c r="J881">
        <v>1393</v>
      </c>
    </row>
    <row r="882" spans="1:10" x14ac:dyDescent="0.25">
      <c r="A882" s="3" t="s">
        <v>927</v>
      </c>
      <c r="B882" s="4">
        <v>43374</v>
      </c>
      <c r="C882">
        <v>9</v>
      </c>
      <c r="D882" t="s">
        <v>21</v>
      </c>
      <c r="E882" t="s">
        <v>22</v>
      </c>
      <c r="F882" t="s">
        <v>23</v>
      </c>
      <c r="G882" t="s">
        <v>41</v>
      </c>
      <c r="H882">
        <v>399</v>
      </c>
      <c r="I882">
        <v>7</v>
      </c>
      <c r="J882">
        <v>2793</v>
      </c>
    </row>
    <row r="883" spans="1:10" x14ac:dyDescent="0.25">
      <c r="A883" s="3" t="s">
        <v>928</v>
      </c>
      <c r="B883" s="4">
        <v>43374</v>
      </c>
      <c r="C883">
        <v>7</v>
      </c>
      <c r="D883" t="s">
        <v>88</v>
      </c>
      <c r="E883" t="s">
        <v>46</v>
      </c>
      <c r="F883" t="s">
        <v>23</v>
      </c>
      <c r="G883" t="s">
        <v>24</v>
      </c>
      <c r="H883">
        <v>159</v>
      </c>
      <c r="I883">
        <v>2</v>
      </c>
      <c r="J883">
        <v>318</v>
      </c>
    </row>
    <row r="884" spans="1:10" x14ac:dyDescent="0.25">
      <c r="A884" s="3" t="s">
        <v>929</v>
      </c>
      <c r="B884" s="4">
        <v>43375</v>
      </c>
      <c r="C884">
        <v>3</v>
      </c>
      <c r="D884" t="s">
        <v>43</v>
      </c>
      <c r="E884" t="s">
        <v>68</v>
      </c>
      <c r="F884" t="s">
        <v>18</v>
      </c>
      <c r="G884" t="s">
        <v>14</v>
      </c>
      <c r="H884">
        <v>199</v>
      </c>
      <c r="I884">
        <v>5</v>
      </c>
      <c r="J884">
        <v>995</v>
      </c>
    </row>
    <row r="885" spans="1:10" x14ac:dyDescent="0.25">
      <c r="A885" s="3" t="s">
        <v>930</v>
      </c>
      <c r="B885" s="4">
        <v>43375</v>
      </c>
      <c r="C885">
        <v>14</v>
      </c>
      <c r="D885" t="s">
        <v>38</v>
      </c>
      <c r="E885" t="s">
        <v>63</v>
      </c>
      <c r="F885" t="s">
        <v>13</v>
      </c>
      <c r="G885" t="s">
        <v>19</v>
      </c>
      <c r="H885">
        <v>289</v>
      </c>
      <c r="I885">
        <v>9</v>
      </c>
      <c r="J885">
        <v>2601</v>
      </c>
    </row>
    <row r="886" spans="1:10" x14ac:dyDescent="0.25">
      <c r="A886" s="3" t="s">
        <v>931</v>
      </c>
      <c r="B886" s="4">
        <v>43375</v>
      </c>
      <c r="C886">
        <v>15</v>
      </c>
      <c r="D886" t="s">
        <v>118</v>
      </c>
      <c r="E886" t="s">
        <v>63</v>
      </c>
      <c r="F886" t="s">
        <v>13</v>
      </c>
      <c r="G886" t="s">
        <v>24</v>
      </c>
      <c r="H886">
        <v>159</v>
      </c>
      <c r="I886">
        <v>8</v>
      </c>
      <c r="J886">
        <v>1272</v>
      </c>
    </row>
    <row r="887" spans="1:10" x14ac:dyDescent="0.25">
      <c r="A887" s="3" t="s">
        <v>932</v>
      </c>
      <c r="B887" s="4">
        <v>43376</v>
      </c>
      <c r="C887">
        <v>20</v>
      </c>
      <c r="D887" t="s">
        <v>40</v>
      </c>
      <c r="E887" t="s">
        <v>27</v>
      </c>
      <c r="F887" t="s">
        <v>28</v>
      </c>
      <c r="G887" t="s">
        <v>24</v>
      </c>
      <c r="H887">
        <v>159</v>
      </c>
      <c r="I887">
        <v>1</v>
      </c>
      <c r="J887">
        <v>159</v>
      </c>
    </row>
    <row r="888" spans="1:10" x14ac:dyDescent="0.25">
      <c r="A888" s="3" t="s">
        <v>933</v>
      </c>
      <c r="B888" s="4">
        <v>43377</v>
      </c>
      <c r="C888">
        <v>20</v>
      </c>
      <c r="D888" t="s">
        <v>40</v>
      </c>
      <c r="E888" t="s">
        <v>36</v>
      </c>
      <c r="F888" t="s">
        <v>28</v>
      </c>
      <c r="G888" t="s">
        <v>19</v>
      </c>
      <c r="H888">
        <v>289</v>
      </c>
      <c r="I888">
        <v>1</v>
      </c>
      <c r="J888">
        <v>289</v>
      </c>
    </row>
    <row r="889" spans="1:10" x14ac:dyDescent="0.25">
      <c r="A889" s="3" t="s">
        <v>934</v>
      </c>
      <c r="B889" s="4">
        <v>43377</v>
      </c>
      <c r="C889">
        <v>15</v>
      </c>
      <c r="D889" t="s">
        <v>118</v>
      </c>
      <c r="E889" t="s">
        <v>12</v>
      </c>
      <c r="F889" t="s">
        <v>13</v>
      </c>
      <c r="G889" t="s">
        <v>14</v>
      </c>
      <c r="H889">
        <v>199</v>
      </c>
      <c r="I889">
        <v>3</v>
      </c>
      <c r="J889">
        <v>597</v>
      </c>
    </row>
    <row r="890" spans="1:10" x14ac:dyDescent="0.25">
      <c r="A890" s="3" t="s">
        <v>935</v>
      </c>
      <c r="B890" s="4">
        <v>43378</v>
      </c>
      <c r="C890">
        <v>20</v>
      </c>
      <c r="D890" t="s">
        <v>40</v>
      </c>
      <c r="E890" t="s">
        <v>27</v>
      </c>
      <c r="F890" t="s">
        <v>28</v>
      </c>
      <c r="G890" t="s">
        <v>14</v>
      </c>
      <c r="H890">
        <v>199</v>
      </c>
      <c r="I890">
        <v>3</v>
      </c>
      <c r="J890">
        <v>597</v>
      </c>
    </row>
    <row r="891" spans="1:10" x14ac:dyDescent="0.25">
      <c r="A891" s="3" t="s">
        <v>936</v>
      </c>
      <c r="B891" s="4">
        <v>43378</v>
      </c>
      <c r="C891">
        <v>9</v>
      </c>
      <c r="D891" t="s">
        <v>21</v>
      </c>
      <c r="E891" t="s">
        <v>46</v>
      </c>
      <c r="F891" t="s">
        <v>23</v>
      </c>
      <c r="G891" t="s">
        <v>19</v>
      </c>
      <c r="H891">
        <v>289</v>
      </c>
      <c r="I891">
        <v>9</v>
      </c>
      <c r="J891">
        <v>2601</v>
      </c>
    </row>
    <row r="892" spans="1:10" x14ac:dyDescent="0.25">
      <c r="A892" s="3" t="s">
        <v>937</v>
      </c>
      <c r="B892" s="4">
        <v>43378</v>
      </c>
      <c r="C892">
        <v>4</v>
      </c>
      <c r="D892" t="s">
        <v>51</v>
      </c>
      <c r="E892" t="s">
        <v>17</v>
      </c>
      <c r="F892" t="s">
        <v>18</v>
      </c>
      <c r="G892" t="s">
        <v>14</v>
      </c>
      <c r="H892">
        <v>199</v>
      </c>
      <c r="I892">
        <v>9</v>
      </c>
      <c r="J892">
        <v>1791</v>
      </c>
    </row>
    <row r="893" spans="1:10" x14ac:dyDescent="0.25">
      <c r="A893" s="3" t="s">
        <v>938</v>
      </c>
      <c r="B893" s="4">
        <v>43378</v>
      </c>
      <c r="C893">
        <v>16</v>
      </c>
      <c r="D893" t="s">
        <v>30</v>
      </c>
      <c r="E893" t="s">
        <v>36</v>
      </c>
      <c r="F893" t="s">
        <v>28</v>
      </c>
      <c r="G893" t="s">
        <v>24</v>
      </c>
      <c r="H893">
        <v>159</v>
      </c>
      <c r="I893">
        <v>7</v>
      </c>
      <c r="J893">
        <v>1113</v>
      </c>
    </row>
    <row r="894" spans="1:10" x14ac:dyDescent="0.25">
      <c r="A894" s="3" t="s">
        <v>939</v>
      </c>
      <c r="B894" s="4">
        <v>43378</v>
      </c>
      <c r="C894">
        <v>5</v>
      </c>
      <c r="D894" t="s">
        <v>60</v>
      </c>
      <c r="E894" t="s">
        <v>68</v>
      </c>
      <c r="F894" t="s">
        <v>18</v>
      </c>
      <c r="G894" t="s">
        <v>31</v>
      </c>
      <c r="H894">
        <v>69</v>
      </c>
      <c r="I894">
        <v>3</v>
      </c>
      <c r="J894">
        <v>207</v>
      </c>
    </row>
    <row r="895" spans="1:10" x14ac:dyDescent="0.25">
      <c r="A895" s="3" t="s">
        <v>940</v>
      </c>
      <c r="B895" s="4">
        <v>43379</v>
      </c>
      <c r="C895">
        <v>11</v>
      </c>
      <c r="D895" t="s">
        <v>11</v>
      </c>
      <c r="E895" t="s">
        <v>63</v>
      </c>
      <c r="F895" t="s">
        <v>13</v>
      </c>
      <c r="G895" t="s">
        <v>24</v>
      </c>
      <c r="H895">
        <v>159</v>
      </c>
      <c r="I895">
        <v>6</v>
      </c>
      <c r="J895">
        <v>954</v>
      </c>
    </row>
    <row r="896" spans="1:10" x14ac:dyDescent="0.25">
      <c r="A896" s="3" t="s">
        <v>941</v>
      </c>
      <c r="B896" s="4">
        <v>43379</v>
      </c>
      <c r="C896">
        <v>9</v>
      </c>
      <c r="D896" t="s">
        <v>21</v>
      </c>
      <c r="E896" t="s">
        <v>22</v>
      </c>
      <c r="F896" t="s">
        <v>23</v>
      </c>
      <c r="G896" t="s">
        <v>14</v>
      </c>
      <c r="H896">
        <v>199</v>
      </c>
      <c r="I896">
        <v>2</v>
      </c>
      <c r="J896">
        <v>398</v>
      </c>
    </row>
    <row r="897" spans="1:10" x14ac:dyDescent="0.25">
      <c r="A897" s="3" t="s">
        <v>942</v>
      </c>
      <c r="B897" s="4">
        <v>43379</v>
      </c>
      <c r="C897">
        <v>6</v>
      </c>
      <c r="D897" t="s">
        <v>48</v>
      </c>
      <c r="E897" t="s">
        <v>46</v>
      </c>
      <c r="F897" t="s">
        <v>23</v>
      </c>
      <c r="G897" t="s">
        <v>14</v>
      </c>
      <c r="H897">
        <v>199</v>
      </c>
      <c r="I897">
        <v>8</v>
      </c>
      <c r="J897">
        <v>1592</v>
      </c>
    </row>
    <row r="898" spans="1:10" x14ac:dyDescent="0.25">
      <c r="A898" s="3" t="s">
        <v>943</v>
      </c>
      <c r="B898" s="4">
        <v>43379</v>
      </c>
      <c r="C898">
        <v>4</v>
      </c>
      <c r="D898" t="s">
        <v>51</v>
      </c>
      <c r="E898" t="s">
        <v>17</v>
      </c>
      <c r="F898" t="s">
        <v>18</v>
      </c>
      <c r="G898" t="s">
        <v>41</v>
      </c>
      <c r="H898">
        <v>399</v>
      </c>
      <c r="I898">
        <v>0</v>
      </c>
      <c r="J898">
        <v>0</v>
      </c>
    </row>
    <row r="899" spans="1:10" x14ac:dyDescent="0.25">
      <c r="A899" s="3" t="s">
        <v>944</v>
      </c>
      <c r="B899" s="4">
        <v>43379</v>
      </c>
      <c r="C899">
        <v>17</v>
      </c>
      <c r="D899" t="s">
        <v>35</v>
      </c>
      <c r="E899" t="s">
        <v>36</v>
      </c>
      <c r="F899" t="s">
        <v>28</v>
      </c>
      <c r="G899" t="s">
        <v>14</v>
      </c>
      <c r="H899">
        <v>199</v>
      </c>
      <c r="I899">
        <v>2</v>
      </c>
      <c r="J899">
        <v>398</v>
      </c>
    </row>
    <row r="900" spans="1:10" x14ac:dyDescent="0.25">
      <c r="A900" s="3" t="s">
        <v>945</v>
      </c>
      <c r="B900" s="4">
        <v>43380</v>
      </c>
      <c r="C900">
        <v>1</v>
      </c>
      <c r="D900" t="s">
        <v>16</v>
      </c>
      <c r="E900" t="s">
        <v>68</v>
      </c>
      <c r="F900" t="s">
        <v>18</v>
      </c>
      <c r="G900" t="s">
        <v>14</v>
      </c>
      <c r="H900">
        <v>199</v>
      </c>
      <c r="I900">
        <v>4</v>
      </c>
      <c r="J900">
        <v>796</v>
      </c>
    </row>
    <row r="901" spans="1:10" x14ac:dyDescent="0.25">
      <c r="A901" s="3" t="s">
        <v>946</v>
      </c>
      <c r="B901" s="4">
        <v>43380</v>
      </c>
      <c r="C901">
        <v>4</v>
      </c>
      <c r="D901" t="s">
        <v>51</v>
      </c>
      <c r="E901" t="s">
        <v>17</v>
      </c>
      <c r="F901" t="s">
        <v>18</v>
      </c>
      <c r="G901" t="s">
        <v>24</v>
      </c>
      <c r="H901">
        <v>159</v>
      </c>
      <c r="I901">
        <v>5</v>
      </c>
      <c r="J901">
        <v>795</v>
      </c>
    </row>
    <row r="902" spans="1:10" x14ac:dyDescent="0.25">
      <c r="A902" s="3" t="s">
        <v>947</v>
      </c>
      <c r="B902" s="4">
        <v>43381</v>
      </c>
      <c r="C902">
        <v>15</v>
      </c>
      <c r="D902" t="s">
        <v>118</v>
      </c>
      <c r="E902" t="s">
        <v>12</v>
      </c>
      <c r="F902" t="s">
        <v>13</v>
      </c>
      <c r="G902" t="s">
        <v>41</v>
      </c>
      <c r="H902">
        <v>399</v>
      </c>
      <c r="I902">
        <v>7</v>
      </c>
      <c r="J902">
        <v>2793</v>
      </c>
    </row>
    <row r="903" spans="1:10" x14ac:dyDescent="0.25">
      <c r="A903" s="3" t="s">
        <v>948</v>
      </c>
      <c r="B903" s="4">
        <v>43382</v>
      </c>
      <c r="C903">
        <v>13</v>
      </c>
      <c r="D903" t="s">
        <v>33</v>
      </c>
      <c r="E903" t="s">
        <v>12</v>
      </c>
      <c r="F903" t="s">
        <v>13</v>
      </c>
      <c r="G903" t="s">
        <v>41</v>
      </c>
      <c r="H903">
        <v>399</v>
      </c>
      <c r="I903">
        <v>4</v>
      </c>
      <c r="J903">
        <v>1596</v>
      </c>
    </row>
    <row r="904" spans="1:10" x14ac:dyDescent="0.25">
      <c r="A904" s="3" t="s">
        <v>949</v>
      </c>
      <c r="B904" s="4">
        <v>43383</v>
      </c>
      <c r="C904">
        <v>6</v>
      </c>
      <c r="D904" t="s">
        <v>48</v>
      </c>
      <c r="E904" t="s">
        <v>22</v>
      </c>
      <c r="F904" t="s">
        <v>23</v>
      </c>
      <c r="G904" t="s">
        <v>19</v>
      </c>
      <c r="H904">
        <v>289</v>
      </c>
      <c r="I904">
        <v>3</v>
      </c>
      <c r="J904">
        <v>867</v>
      </c>
    </row>
    <row r="905" spans="1:10" x14ac:dyDescent="0.25">
      <c r="A905" s="3" t="s">
        <v>950</v>
      </c>
      <c r="B905" s="4">
        <v>43383</v>
      </c>
      <c r="C905">
        <v>5</v>
      </c>
      <c r="D905" t="s">
        <v>60</v>
      </c>
      <c r="E905" t="s">
        <v>17</v>
      </c>
      <c r="F905" t="s">
        <v>18</v>
      </c>
      <c r="G905" t="s">
        <v>19</v>
      </c>
      <c r="H905">
        <v>289</v>
      </c>
      <c r="I905">
        <v>1</v>
      </c>
      <c r="J905">
        <v>289</v>
      </c>
    </row>
    <row r="906" spans="1:10" x14ac:dyDescent="0.25">
      <c r="A906" s="3" t="s">
        <v>951</v>
      </c>
      <c r="B906" s="4">
        <v>43384</v>
      </c>
      <c r="C906">
        <v>13</v>
      </c>
      <c r="D906" t="s">
        <v>33</v>
      </c>
      <c r="E906" t="s">
        <v>12</v>
      </c>
      <c r="F906" t="s">
        <v>13</v>
      </c>
      <c r="G906" t="s">
        <v>19</v>
      </c>
      <c r="H906">
        <v>289</v>
      </c>
      <c r="I906">
        <v>7</v>
      </c>
      <c r="J906">
        <v>2023</v>
      </c>
    </row>
    <row r="907" spans="1:10" x14ac:dyDescent="0.25">
      <c r="A907" s="3" t="s">
        <v>952</v>
      </c>
      <c r="B907" s="4">
        <v>43384</v>
      </c>
      <c r="C907">
        <v>19</v>
      </c>
      <c r="D907" t="s">
        <v>56</v>
      </c>
      <c r="E907" t="s">
        <v>27</v>
      </c>
      <c r="F907" t="s">
        <v>28</v>
      </c>
      <c r="G907" t="s">
        <v>14</v>
      </c>
      <c r="H907">
        <v>199</v>
      </c>
      <c r="I907">
        <v>5</v>
      </c>
      <c r="J907">
        <v>995</v>
      </c>
    </row>
    <row r="908" spans="1:10" x14ac:dyDescent="0.25">
      <c r="A908" s="3" t="s">
        <v>953</v>
      </c>
      <c r="B908" s="4">
        <v>43385</v>
      </c>
      <c r="C908">
        <v>10</v>
      </c>
      <c r="D908" t="s">
        <v>58</v>
      </c>
      <c r="E908" t="s">
        <v>22</v>
      </c>
      <c r="F908" t="s">
        <v>23</v>
      </c>
      <c r="G908" t="s">
        <v>14</v>
      </c>
      <c r="H908">
        <v>199</v>
      </c>
      <c r="I908">
        <v>1</v>
      </c>
      <c r="J908">
        <v>199</v>
      </c>
    </row>
    <row r="909" spans="1:10" x14ac:dyDescent="0.25">
      <c r="A909" s="3" t="s">
        <v>954</v>
      </c>
      <c r="B909" s="4">
        <v>43385</v>
      </c>
      <c r="C909">
        <v>20</v>
      </c>
      <c r="D909" t="s">
        <v>40</v>
      </c>
      <c r="E909" t="s">
        <v>27</v>
      </c>
      <c r="F909" t="s">
        <v>28</v>
      </c>
      <c r="G909" t="s">
        <v>19</v>
      </c>
      <c r="H909">
        <v>289</v>
      </c>
      <c r="I909">
        <v>3</v>
      </c>
      <c r="J909">
        <v>867</v>
      </c>
    </row>
    <row r="910" spans="1:10" x14ac:dyDescent="0.25">
      <c r="A910" s="3" t="s">
        <v>955</v>
      </c>
      <c r="B910" s="4">
        <v>43386</v>
      </c>
      <c r="C910">
        <v>7</v>
      </c>
      <c r="D910" t="s">
        <v>88</v>
      </c>
      <c r="E910" t="s">
        <v>46</v>
      </c>
      <c r="F910" t="s">
        <v>23</v>
      </c>
      <c r="G910" t="s">
        <v>24</v>
      </c>
      <c r="H910">
        <v>159</v>
      </c>
      <c r="I910">
        <v>8</v>
      </c>
      <c r="J910">
        <v>1272</v>
      </c>
    </row>
    <row r="911" spans="1:10" x14ac:dyDescent="0.25">
      <c r="A911" s="3" t="s">
        <v>956</v>
      </c>
      <c r="B911" s="4">
        <v>43386</v>
      </c>
      <c r="C911">
        <v>19</v>
      </c>
      <c r="D911" t="s">
        <v>56</v>
      </c>
      <c r="E911" t="s">
        <v>27</v>
      </c>
      <c r="F911" t="s">
        <v>28</v>
      </c>
      <c r="G911" t="s">
        <v>14</v>
      </c>
      <c r="H911">
        <v>199</v>
      </c>
      <c r="I911">
        <v>3</v>
      </c>
      <c r="J911">
        <v>597</v>
      </c>
    </row>
    <row r="912" spans="1:10" x14ac:dyDescent="0.25">
      <c r="A912" s="3" t="s">
        <v>957</v>
      </c>
      <c r="B912" s="4">
        <v>43386</v>
      </c>
      <c r="C912">
        <v>18</v>
      </c>
      <c r="D912" t="s">
        <v>26</v>
      </c>
      <c r="E912" t="s">
        <v>27</v>
      </c>
      <c r="F912" t="s">
        <v>28</v>
      </c>
      <c r="G912" t="s">
        <v>31</v>
      </c>
      <c r="H912">
        <v>69</v>
      </c>
      <c r="I912">
        <v>9</v>
      </c>
      <c r="J912">
        <v>621</v>
      </c>
    </row>
    <row r="913" spans="1:10" x14ac:dyDescent="0.25">
      <c r="A913" s="3" t="s">
        <v>958</v>
      </c>
      <c r="B913" s="4">
        <v>43386</v>
      </c>
      <c r="C913">
        <v>13</v>
      </c>
      <c r="D913" t="s">
        <v>33</v>
      </c>
      <c r="E913" t="s">
        <v>12</v>
      </c>
      <c r="F913" t="s">
        <v>13</v>
      </c>
      <c r="G913" t="s">
        <v>19</v>
      </c>
      <c r="H913">
        <v>289</v>
      </c>
      <c r="I913">
        <v>8</v>
      </c>
      <c r="J913">
        <v>2312</v>
      </c>
    </row>
    <row r="914" spans="1:10" x14ac:dyDescent="0.25">
      <c r="A914" s="3" t="s">
        <v>959</v>
      </c>
      <c r="B914" s="4">
        <v>43386</v>
      </c>
      <c r="C914">
        <v>9</v>
      </c>
      <c r="D914" t="s">
        <v>21</v>
      </c>
      <c r="E914" t="s">
        <v>46</v>
      </c>
      <c r="F914" t="s">
        <v>23</v>
      </c>
      <c r="G914" t="s">
        <v>14</v>
      </c>
      <c r="H914">
        <v>199</v>
      </c>
      <c r="I914">
        <v>5</v>
      </c>
      <c r="J914">
        <v>995</v>
      </c>
    </row>
    <row r="915" spans="1:10" x14ac:dyDescent="0.25">
      <c r="A915" s="3" t="s">
        <v>960</v>
      </c>
      <c r="B915" s="4">
        <v>43386</v>
      </c>
      <c r="C915">
        <v>14</v>
      </c>
      <c r="D915" t="s">
        <v>38</v>
      </c>
      <c r="E915" t="s">
        <v>12</v>
      </c>
      <c r="F915" t="s">
        <v>13</v>
      </c>
      <c r="G915" t="s">
        <v>24</v>
      </c>
      <c r="H915">
        <v>159</v>
      </c>
      <c r="I915">
        <v>7</v>
      </c>
      <c r="J915">
        <v>1113</v>
      </c>
    </row>
    <row r="916" spans="1:10" x14ac:dyDescent="0.25">
      <c r="A916" s="3" t="s">
        <v>961</v>
      </c>
      <c r="B916" s="4">
        <v>43387</v>
      </c>
      <c r="C916">
        <v>3</v>
      </c>
      <c r="D916" t="s">
        <v>43</v>
      </c>
      <c r="E916" t="s">
        <v>17</v>
      </c>
      <c r="F916" t="s">
        <v>18</v>
      </c>
      <c r="G916" t="s">
        <v>31</v>
      </c>
      <c r="H916">
        <v>69</v>
      </c>
      <c r="I916">
        <v>2</v>
      </c>
      <c r="J916">
        <v>138</v>
      </c>
    </row>
    <row r="917" spans="1:10" x14ac:dyDescent="0.25">
      <c r="A917" s="3" t="s">
        <v>962</v>
      </c>
      <c r="B917" s="4">
        <v>43387</v>
      </c>
      <c r="C917">
        <v>10</v>
      </c>
      <c r="D917" t="s">
        <v>58</v>
      </c>
      <c r="E917" t="s">
        <v>46</v>
      </c>
      <c r="F917" t="s">
        <v>23</v>
      </c>
      <c r="G917" t="s">
        <v>19</v>
      </c>
      <c r="H917">
        <v>289</v>
      </c>
      <c r="I917">
        <v>5</v>
      </c>
      <c r="J917">
        <v>1445</v>
      </c>
    </row>
    <row r="918" spans="1:10" x14ac:dyDescent="0.25">
      <c r="A918" s="3" t="s">
        <v>963</v>
      </c>
      <c r="B918" s="4">
        <v>43388</v>
      </c>
      <c r="C918">
        <v>18</v>
      </c>
      <c r="D918" t="s">
        <v>26</v>
      </c>
      <c r="E918" t="s">
        <v>36</v>
      </c>
      <c r="F918" t="s">
        <v>28</v>
      </c>
      <c r="G918" t="s">
        <v>31</v>
      </c>
      <c r="H918">
        <v>69</v>
      </c>
      <c r="I918">
        <v>2</v>
      </c>
      <c r="J918">
        <v>138</v>
      </c>
    </row>
    <row r="919" spans="1:10" x14ac:dyDescent="0.25">
      <c r="A919" s="3" t="s">
        <v>964</v>
      </c>
      <c r="B919" s="4">
        <v>43388</v>
      </c>
      <c r="C919">
        <v>18</v>
      </c>
      <c r="D919" t="s">
        <v>26</v>
      </c>
      <c r="E919" t="s">
        <v>36</v>
      </c>
      <c r="F919" t="s">
        <v>28</v>
      </c>
      <c r="G919" t="s">
        <v>24</v>
      </c>
      <c r="H919">
        <v>159</v>
      </c>
      <c r="I919">
        <v>5</v>
      </c>
      <c r="J919">
        <v>795</v>
      </c>
    </row>
    <row r="920" spans="1:10" x14ac:dyDescent="0.25">
      <c r="A920" s="3" t="s">
        <v>965</v>
      </c>
      <c r="B920" s="4">
        <v>43388</v>
      </c>
      <c r="C920">
        <v>14</v>
      </c>
      <c r="D920" t="s">
        <v>38</v>
      </c>
      <c r="E920" t="s">
        <v>63</v>
      </c>
      <c r="F920" t="s">
        <v>13</v>
      </c>
      <c r="G920" t="s">
        <v>41</v>
      </c>
      <c r="H920">
        <v>399</v>
      </c>
      <c r="I920">
        <v>9</v>
      </c>
      <c r="J920">
        <v>3591</v>
      </c>
    </row>
    <row r="921" spans="1:10" x14ac:dyDescent="0.25">
      <c r="A921" s="3" t="s">
        <v>966</v>
      </c>
      <c r="B921" s="4">
        <v>43388</v>
      </c>
      <c r="C921">
        <v>2</v>
      </c>
      <c r="D921" t="s">
        <v>106</v>
      </c>
      <c r="E921" t="s">
        <v>68</v>
      </c>
      <c r="F921" t="s">
        <v>18</v>
      </c>
      <c r="G921" t="s">
        <v>14</v>
      </c>
      <c r="H921">
        <v>199</v>
      </c>
      <c r="I921">
        <v>3</v>
      </c>
      <c r="J921">
        <v>597</v>
      </c>
    </row>
    <row r="922" spans="1:10" x14ac:dyDescent="0.25">
      <c r="A922" s="3" t="s">
        <v>967</v>
      </c>
      <c r="B922" s="4">
        <v>43389</v>
      </c>
      <c r="C922">
        <v>17</v>
      </c>
      <c r="D922" t="s">
        <v>35</v>
      </c>
      <c r="E922" t="s">
        <v>27</v>
      </c>
      <c r="F922" t="s">
        <v>28</v>
      </c>
      <c r="G922" t="s">
        <v>41</v>
      </c>
      <c r="H922">
        <v>399</v>
      </c>
      <c r="I922">
        <v>6</v>
      </c>
      <c r="J922">
        <v>2394</v>
      </c>
    </row>
    <row r="923" spans="1:10" x14ac:dyDescent="0.25">
      <c r="A923" s="3" t="s">
        <v>968</v>
      </c>
      <c r="B923" s="4">
        <v>43389</v>
      </c>
      <c r="C923">
        <v>1</v>
      </c>
      <c r="D923" t="s">
        <v>16</v>
      </c>
      <c r="E923" t="s">
        <v>17</v>
      </c>
      <c r="F923" t="s">
        <v>18</v>
      </c>
      <c r="G923" t="s">
        <v>19</v>
      </c>
      <c r="H923">
        <v>289</v>
      </c>
      <c r="I923">
        <v>7</v>
      </c>
      <c r="J923">
        <v>2023</v>
      </c>
    </row>
    <row r="924" spans="1:10" x14ac:dyDescent="0.25">
      <c r="A924" s="3" t="s">
        <v>969</v>
      </c>
      <c r="B924" s="4">
        <v>43389</v>
      </c>
      <c r="C924">
        <v>15</v>
      </c>
      <c r="D924" t="s">
        <v>118</v>
      </c>
      <c r="E924" t="s">
        <v>63</v>
      </c>
      <c r="F924" t="s">
        <v>13</v>
      </c>
      <c r="G924" t="s">
        <v>24</v>
      </c>
      <c r="H924">
        <v>159</v>
      </c>
      <c r="I924">
        <v>3</v>
      </c>
      <c r="J924">
        <v>477</v>
      </c>
    </row>
    <row r="925" spans="1:10" x14ac:dyDescent="0.25">
      <c r="A925" s="3" t="s">
        <v>970</v>
      </c>
      <c r="B925" s="4">
        <v>43389</v>
      </c>
      <c r="C925">
        <v>11</v>
      </c>
      <c r="D925" t="s">
        <v>11</v>
      </c>
      <c r="E925" t="s">
        <v>12</v>
      </c>
      <c r="F925" t="s">
        <v>13</v>
      </c>
      <c r="G925" t="s">
        <v>19</v>
      </c>
      <c r="H925">
        <v>289</v>
      </c>
      <c r="I925">
        <v>9</v>
      </c>
      <c r="J925">
        <v>2601</v>
      </c>
    </row>
    <row r="926" spans="1:10" x14ac:dyDescent="0.25">
      <c r="A926" s="3" t="s">
        <v>971</v>
      </c>
      <c r="B926" s="4">
        <v>43389</v>
      </c>
      <c r="C926">
        <v>12</v>
      </c>
      <c r="D926" t="s">
        <v>66</v>
      </c>
      <c r="E926" t="s">
        <v>12</v>
      </c>
      <c r="F926" t="s">
        <v>13</v>
      </c>
      <c r="G926" t="s">
        <v>14</v>
      </c>
      <c r="H926">
        <v>199</v>
      </c>
      <c r="I926">
        <v>7</v>
      </c>
      <c r="J926">
        <v>1393</v>
      </c>
    </row>
    <row r="927" spans="1:10" x14ac:dyDescent="0.25">
      <c r="A927" s="3" t="s">
        <v>972</v>
      </c>
      <c r="B927" s="4">
        <v>43390</v>
      </c>
      <c r="C927">
        <v>1</v>
      </c>
      <c r="D927" t="s">
        <v>16</v>
      </c>
      <c r="E927" t="s">
        <v>68</v>
      </c>
      <c r="F927" t="s">
        <v>18</v>
      </c>
      <c r="G927" t="s">
        <v>14</v>
      </c>
      <c r="H927">
        <v>199</v>
      </c>
      <c r="I927">
        <v>0</v>
      </c>
      <c r="J927">
        <v>0</v>
      </c>
    </row>
    <row r="928" spans="1:10" x14ac:dyDescent="0.25">
      <c r="A928" s="3" t="s">
        <v>973</v>
      </c>
      <c r="B928" s="4">
        <v>43390</v>
      </c>
      <c r="C928">
        <v>8</v>
      </c>
      <c r="D928" t="s">
        <v>45</v>
      </c>
      <c r="E928" t="s">
        <v>46</v>
      </c>
      <c r="F928" t="s">
        <v>23</v>
      </c>
      <c r="G928" t="s">
        <v>14</v>
      </c>
      <c r="H928">
        <v>199</v>
      </c>
      <c r="I928">
        <v>8</v>
      </c>
      <c r="J928">
        <v>1592</v>
      </c>
    </row>
    <row r="929" spans="1:10" x14ac:dyDescent="0.25">
      <c r="A929" s="3" t="s">
        <v>974</v>
      </c>
      <c r="B929" s="4">
        <v>43390</v>
      </c>
      <c r="C929">
        <v>20</v>
      </c>
      <c r="D929" t="s">
        <v>40</v>
      </c>
      <c r="E929" t="s">
        <v>36</v>
      </c>
      <c r="F929" t="s">
        <v>28</v>
      </c>
      <c r="G929" t="s">
        <v>24</v>
      </c>
      <c r="H929">
        <v>159</v>
      </c>
      <c r="I929">
        <v>8</v>
      </c>
      <c r="J929">
        <v>1272</v>
      </c>
    </row>
    <row r="930" spans="1:10" x14ac:dyDescent="0.25">
      <c r="A930" s="3" t="s">
        <v>975</v>
      </c>
      <c r="B930" s="4">
        <v>43390</v>
      </c>
      <c r="C930">
        <v>14</v>
      </c>
      <c r="D930" t="s">
        <v>38</v>
      </c>
      <c r="E930" t="s">
        <v>63</v>
      </c>
      <c r="F930" t="s">
        <v>13</v>
      </c>
      <c r="G930" t="s">
        <v>24</v>
      </c>
      <c r="H930">
        <v>159</v>
      </c>
      <c r="I930">
        <v>5</v>
      </c>
      <c r="J930">
        <v>795</v>
      </c>
    </row>
    <row r="931" spans="1:10" x14ac:dyDescent="0.25">
      <c r="A931" s="3" t="s">
        <v>976</v>
      </c>
      <c r="B931" s="4">
        <v>43390</v>
      </c>
      <c r="C931">
        <v>10</v>
      </c>
      <c r="D931" t="s">
        <v>58</v>
      </c>
      <c r="E931" t="s">
        <v>46</v>
      </c>
      <c r="F931" t="s">
        <v>23</v>
      </c>
      <c r="G931" t="s">
        <v>14</v>
      </c>
      <c r="H931">
        <v>199</v>
      </c>
      <c r="I931">
        <v>3</v>
      </c>
      <c r="J931">
        <v>597</v>
      </c>
    </row>
    <row r="932" spans="1:10" x14ac:dyDescent="0.25">
      <c r="A932" s="3" t="s">
        <v>977</v>
      </c>
      <c r="B932" s="4">
        <v>43391</v>
      </c>
      <c r="C932">
        <v>17</v>
      </c>
      <c r="D932" t="s">
        <v>35</v>
      </c>
      <c r="E932" t="s">
        <v>36</v>
      </c>
      <c r="F932" t="s">
        <v>28</v>
      </c>
      <c r="G932" t="s">
        <v>41</v>
      </c>
      <c r="H932">
        <v>399</v>
      </c>
      <c r="I932">
        <v>0</v>
      </c>
      <c r="J932">
        <v>0</v>
      </c>
    </row>
    <row r="933" spans="1:10" x14ac:dyDescent="0.25">
      <c r="A933" s="3" t="s">
        <v>978</v>
      </c>
      <c r="B933" s="4">
        <v>43392</v>
      </c>
      <c r="C933">
        <v>5</v>
      </c>
      <c r="D933" t="s">
        <v>60</v>
      </c>
      <c r="E933" t="s">
        <v>68</v>
      </c>
      <c r="F933" t="s">
        <v>18</v>
      </c>
      <c r="G933" t="s">
        <v>14</v>
      </c>
      <c r="H933">
        <v>199</v>
      </c>
      <c r="I933">
        <v>6</v>
      </c>
      <c r="J933">
        <v>1194</v>
      </c>
    </row>
    <row r="934" spans="1:10" x14ac:dyDescent="0.25">
      <c r="A934" s="3" t="s">
        <v>979</v>
      </c>
      <c r="B934" s="4">
        <v>43392</v>
      </c>
      <c r="C934">
        <v>10</v>
      </c>
      <c r="D934" t="s">
        <v>58</v>
      </c>
      <c r="E934" t="s">
        <v>46</v>
      </c>
      <c r="F934" t="s">
        <v>23</v>
      </c>
      <c r="G934" t="s">
        <v>24</v>
      </c>
      <c r="H934">
        <v>159</v>
      </c>
      <c r="I934">
        <v>6</v>
      </c>
      <c r="J934">
        <v>954</v>
      </c>
    </row>
    <row r="935" spans="1:10" x14ac:dyDescent="0.25">
      <c r="A935" s="3" t="s">
        <v>980</v>
      </c>
      <c r="B935" s="4">
        <v>43393</v>
      </c>
      <c r="C935">
        <v>17</v>
      </c>
      <c r="D935" t="s">
        <v>35</v>
      </c>
      <c r="E935" t="s">
        <v>36</v>
      </c>
      <c r="F935" t="s">
        <v>28</v>
      </c>
      <c r="G935" t="s">
        <v>24</v>
      </c>
      <c r="H935">
        <v>159</v>
      </c>
      <c r="I935">
        <v>1</v>
      </c>
      <c r="J935">
        <v>159</v>
      </c>
    </row>
    <row r="936" spans="1:10" x14ac:dyDescent="0.25">
      <c r="A936" s="3" t="s">
        <v>981</v>
      </c>
      <c r="B936" s="4">
        <v>43393</v>
      </c>
      <c r="C936">
        <v>18</v>
      </c>
      <c r="D936" t="s">
        <v>26</v>
      </c>
      <c r="E936" t="s">
        <v>27</v>
      </c>
      <c r="F936" t="s">
        <v>28</v>
      </c>
      <c r="G936" t="s">
        <v>19</v>
      </c>
      <c r="H936">
        <v>289</v>
      </c>
      <c r="I936">
        <v>5</v>
      </c>
      <c r="J936">
        <v>1445</v>
      </c>
    </row>
    <row r="937" spans="1:10" x14ac:dyDescent="0.25">
      <c r="A937" s="3" t="s">
        <v>982</v>
      </c>
      <c r="B937" s="4">
        <v>43393</v>
      </c>
      <c r="C937">
        <v>2</v>
      </c>
      <c r="D937" t="s">
        <v>106</v>
      </c>
      <c r="E937" t="s">
        <v>17</v>
      </c>
      <c r="F937" t="s">
        <v>18</v>
      </c>
      <c r="G937" t="s">
        <v>31</v>
      </c>
      <c r="H937">
        <v>69</v>
      </c>
      <c r="I937">
        <v>8</v>
      </c>
      <c r="J937">
        <v>552</v>
      </c>
    </row>
    <row r="938" spans="1:10" x14ac:dyDescent="0.25">
      <c r="A938" s="3" t="s">
        <v>983</v>
      </c>
      <c r="B938" s="4">
        <v>43394</v>
      </c>
      <c r="C938">
        <v>17</v>
      </c>
      <c r="D938" t="s">
        <v>35</v>
      </c>
      <c r="E938" t="s">
        <v>27</v>
      </c>
      <c r="F938" t="s">
        <v>28</v>
      </c>
      <c r="G938" t="s">
        <v>31</v>
      </c>
      <c r="H938">
        <v>69</v>
      </c>
      <c r="I938">
        <v>5</v>
      </c>
      <c r="J938">
        <v>345</v>
      </c>
    </row>
    <row r="939" spans="1:10" x14ac:dyDescent="0.25">
      <c r="A939" s="3" t="s">
        <v>984</v>
      </c>
      <c r="B939" s="4">
        <v>43395</v>
      </c>
      <c r="C939">
        <v>10</v>
      </c>
      <c r="D939" t="s">
        <v>58</v>
      </c>
      <c r="E939" t="s">
        <v>22</v>
      </c>
      <c r="F939" t="s">
        <v>23</v>
      </c>
      <c r="G939" t="s">
        <v>41</v>
      </c>
      <c r="H939">
        <v>399</v>
      </c>
      <c r="I939">
        <v>0</v>
      </c>
      <c r="J939">
        <v>0</v>
      </c>
    </row>
    <row r="940" spans="1:10" x14ac:dyDescent="0.25">
      <c r="A940" s="3" t="s">
        <v>985</v>
      </c>
      <c r="B940" s="4">
        <v>43395</v>
      </c>
      <c r="C940">
        <v>1</v>
      </c>
      <c r="D940" t="s">
        <v>16</v>
      </c>
      <c r="E940" t="s">
        <v>68</v>
      </c>
      <c r="F940" t="s">
        <v>18</v>
      </c>
      <c r="G940" t="s">
        <v>19</v>
      </c>
      <c r="H940">
        <v>289</v>
      </c>
      <c r="I940">
        <v>7</v>
      </c>
      <c r="J940">
        <v>2023</v>
      </c>
    </row>
    <row r="941" spans="1:10" x14ac:dyDescent="0.25">
      <c r="A941" s="3" t="s">
        <v>986</v>
      </c>
      <c r="B941" s="4">
        <v>43395</v>
      </c>
      <c r="C941">
        <v>5</v>
      </c>
      <c r="D941" t="s">
        <v>60</v>
      </c>
      <c r="E941" t="s">
        <v>17</v>
      </c>
      <c r="F941" t="s">
        <v>18</v>
      </c>
      <c r="G941" t="s">
        <v>14</v>
      </c>
      <c r="H941">
        <v>199</v>
      </c>
      <c r="I941">
        <v>5</v>
      </c>
      <c r="J941">
        <v>995</v>
      </c>
    </row>
    <row r="942" spans="1:10" x14ac:dyDescent="0.25">
      <c r="A942" s="3" t="s">
        <v>987</v>
      </c>
      <c r="B942" s="4">
        <v>43395</v>
      </c>
      <c r="C942">
        <v>20</v>
      </c>
      <c r="D942" t="s">
        <v>40</v>
      </c>
      <c r="E942" t="s">
        <v>27</v>
      </c>
      <c r="F942" t="s">
        <v>28</v>
      </c>
      <c r="G942" t="s">
        <v>24</v>
      </c>
      <c r="H942">
        <v>159</v>
      </c>
      <c r="I942">
        <v>5</v>
      </c>
      <c r="J942">
        <v>795</v>
      </c>
    </row>
    <row r="943" spans="1:10" x14ac:dyDescent="0.25">
      <c r="A943" s="3" t="s">
        <v>988</v>
      </c>
      <c r="B943" s="4">
        <v>43395</v>
      </c>
      <c r="C943">
        <v>1</v>
      </c>
      <c r="D943" t="s">
        <v>16</v>
      </c>
      <c r="E943" t="s">
        <v>17</v>
      </c>
      <c r="F943" t="s">
        <v>18</v>
      </c>
      <c r="G943" t="s">
        <v>41</v>
      </c>
      <c r="H943">
        <v>399</v>
      </c>
      <c r="I943">
        <v>8</v>
      </c>
      <c r="J943">
        <v>3192</v>
      </c>
    </row>
    <row r="944" spans="1:10" x14ac:dyDescent="0.25">
      <c r="A944" s="3" t="s">
        <v>989</v>
      </c>
      <c r="B944" s="4">
        <v>43395</v>
      </c>
      <c r="C944">
        <v>6</v>
      </c>
      <c r="D944" t="s">
        <v>48</v>
      </c>
      <c r="E944" t="s">
        <v>22</v>
      </c>
      <c r="F944" t="s">
        <v>23</v>
      </c>
      <c r="G944" t="s">
        <v>24</v>
      </c>
      <c r="H944">
        <v>159</v>
      </c>
      <c r="I944">
        <v>6</v>
      </c>
      <c r="J944">
        <v>954</v>
      </c>
    </row>
    <row r="945" spans="1:10" x14ac:dyDescent="0.25">
      <c r="A945" s="3" t="s">
        <v>990</v>
      </c>
      <c r="B945" s="4">
        <v>43396</v>
      </c>
      <c r="C945">
        <v>4</v>
      </c>
      <c r="D945" t="s">
        <v>51</v>
      </c>
      <c r="E945" t="s">
        <v>68</v>
      </c>
      <c r="F945" t="s">
        <v>18</v>
      </c>
      <c r="G945" t="s">
        <v>41</v>
      </c>
      <c r="H945">
        <v>399</v>
      </c>
      <c r="I945">
        <v>1</v>
      </c>
      <c r="J945">
        <v>399</v>
      </c>
    </row>
    <row r="946" spans="1:10" x14ac:dyDescent="0.25">
      <c r="A946" s="3" t="s">
        <v>991</v>
      </c>
      <c r="B946" s="4">
        <v>43397</v>
      </c>
      <c r="C946">
        <v>17</v>
      </c>
      <c r="D946" t="s">
        <v>35</v>
      </c>
      <c r="E946" t="s">
        <v>36</v>
      </c>
      <c r="F946" t="s">
        <v>28</v>
      </c>
      <c r="G946" t="s">
        <v>14</v>
      </c>
      <c r="H946">
        <v>199</v>
      </c>
      <c r="I946">
        <v>5</v>
      </c>
      <c r="J946">
        <v>995</v>
      </c>
    </row>
    <row r="947" spans="1:10" x14ac:dyDescent="0.25">
      <c r="A947" s="3" t="s">
        <v>992</v>
      </c>
      <c r="B947" s="4">
        <v>43398</v>
      </c>
      <c r="C947">
        <v>1</v>
      </c>
      <c r="D947" t="s">
        <v>16</v>
      </c>
      <c r="E947" t="s">
        <v>17</v>
      </c>
      <c r="F947" t="s">
        <v>18</v>
      </c>
      <c r="G947" t="s">
        <v>14</v>
      </c>
      <c r="H947">
        <v>199</v>
      </c>
      <c r="I947">
        <v>1</v>
      </c>
      <c r="J947">
        <v>199</v>
      </c>
    </row>
    <row r="948" spans="1:10" x14ac:dyDescent="0.25">
      <c r="A948" s="3" t="s">
        <v>993</v>
      </c>
      <c r="B948" s="4">
        <v>43398</v>
      </c>
      <c r="C948">
        <v>15</v>
      </c>
      <c r="D948" t="s">
        <v>118</v>
      </c>
      <c r="E948" t="s">
        <v>12</v>
      </c>
      <c r="F948" t="s">
        <v>13</v>
      </c>
      <c r="G948" t="s">
        <v>31</v>
      </c>
      <c r="H948">
        <v>69</v>
      </c>
      <c r="I948">
        <v>4</v>
      </c>
      <c r="J948">
        <v>276</v>
      </c>
    </row>
    <row r="949" spans="1:10" x14ac:dyDescent="0.25">
      <c r="A949" s="3" t="s">
        <v>994</v>
      </c>
      <c r="B949" s="4">
        <v>43398</v>
      </c>
      <c r="C949">
        <v>9</v>
      </c>
      <c r="D949" t="s">
        <v>21</v>
      </c>
      <c r="E949" t="s">
        <v>46</v>
      </c>
      <c r="F949" t="s">
        <v>23</v>
      </c>
      <c r="G949" t="s">
        <v>14</v>
      </c>
      <c r="H949">
        <v>199</v>
      </c>
      <c r="I949">
        <v>5</v>
      </c>
      <c r="J949">
        <v>995</v>
      </c>
    </row>
    <row r="950" spans="1:10" x14ac:dyDescent="0.25">
      <c r="A950" s="3" t="s">
        <v>995</v>
      </c>
      <c r="B950" s="4">
        <v>43399</v>
      </c>
      <c r="C950">
        <v>6</v>
      </c>
      <c r="D950" t="s">
        <v>48</v>
      </c>
      <c r="E950" t="s">
        <v>46</v>
      </c>
      <c r="F950" t="s">
        <v>23</v>
      </c>
      <c r="G950" t="s">
        <v>41</v>
      </c>
      <c r="H950">
        <v>399</v>
      </c>
      <c r="I950">
        <v>5</v>
      </c>
      <c r="J950">
        <v>1995</v>
      </c>
    </row>
    <row r="951" spans="1:10" x14ac:dyDescent="0.25">
      <c r="A951" s="3" t="s">
        <v>996</v>
      </c>
      <c r="B951" s="4">
        <v>43399</v>
      </c>
      <c r="C951">
        <v>20</v>
      </c>
      <c r="D951" t="s">
        <v>40</v>
      </c>
      <c r="E951" t="s">
        <v>27</v>
      </c>
      <c r="F951" t="s">
        <v>28</v>
      </c>
      <c r="G951" t="s">
        <v>31</v>
      </c>
      <c r="H951">
        <v>69</v>
      </c>
      <c r="I951">
        <v>8</v>
      </c>
      <c r="J951">
        <v>552</v>
      </c>
    </row>
    <row r="952" spans="1:10" x14ac:dyDescent="0.25">
      <c r="A952" s="3" t="s">
        <v>997</v>
      </c>
      <c r="B952" s="4">
        <v>43400</v>
      </c>
      <c r="C952">
        <v>17</v>
      </c>
      <c r="D952" t="s">
        <v>35</v>
      </c>
      <c r="E952" t="s">
        <v>36</v>
      </c>
      <c r="F952" t="s">
        <v>28</v>
      </c>
      <c r="G952" t="s">
        <v>14</v>
      </c>
      <c r="H952">
        <v>199</v>
      </c>
      <c r="I952">
        <v>1</v>
      </c>
      <c r="J952">
        <v>199</v>
      </c>
    </row>
    <row r="953" spans="1:10" x14ac:dyDescent="0.25">
      <c r="A953" s="3" t="s">
        <v>998</v>
      </c>
      <c r="B953" s="4">
        <v>43400</v>
      </c>
      <c r="C953">
        <v>6</v>
      </c>
      <c r="D953" t="s">
        <v>48</v>
      </c>
      <c r="E953" t="s">
        <v>46</v>
      </c>
      <c r="F953" t="s">
        <v>23</v>
      </c>
      <c r="G953" t="s">
        <v>41</v>
      </c>
      <c r="H953">
        <v>399</v>
      </c>
      <c r="I953">
        <v>7</v>
      </c>
      <c r="J953">
        <v>2793</v>
      </c>
    </row>
    <row r="954" spans="1:10" x14ac:dyDescent="0.25">
      <c r="A954" s="3" t="s">
        <v>999</v>
      </c>
      <c r="B954" s="4">
        <v>43400</v>
      </c>
      <c r="C954">
        <v>3</v>
      </c>
      <c r="D954" t="s">
        <v>43</v>
      </c>
      <c r="E954" t="s">
        <v>68</v>
      </c>
      <c r="F954" t="s">
        <v>18</v>
      </c>
      <c r="G954" t="s">
        <v>14</v>
      </c>
      <c r="H954">
        <v>199</v>
      </c>
      <c r="I954">
        <v>1</v>
      </c>
      <c r="J954">
        <v>199</v>
      </c>
    </row>
    <row r="955" spans="1:10" x14ac:dyDescent="0.25">
      <c r="A955" s="3" t="s">
        <v>1000</v>
      </c>
      <c r="B955" s="4">
        <v>43400</v>
      </c>
      <c r="C955">
        <v>4</v>
      </c>
      <c r="D955" t="s">
        <v>51</v>
      </c>
      <c r="E955" t="s">
        <v>17</v>
      </c>
      <c r="F955" t="s">
        <v>18</v>
      </c>
      <c r="G955" t="s">
        <v>14</v>
      </c>
      <c r="H955">
        <v>199</v>
      </c>
      <c r="I955">
        <v>8</v>
      </c>
      <c r="J955">
        <v>1592</v>
      </c>
    </row>
    <row r="956" spans="1:10" x14ac:dyDescent="0.25">
      <c r="A956" s="3" t="s">
        <v>1001</v>
      </c>
      <c r="B956" s="4">
        <v>43401</v>
      </c>
      <c r="C956">
        <v>10</v>
      </c>
      <c r="D956" t="s">
        <v>58</v>
      </c>
      <c r="E956" t="s">
        <v>22</v>
      </c>
      <c r="F956" t="s">
        <v>23</v>
      </c>
      <c r="G956" t="s">
        <v>14</v>
      </c>
      <c r="H956">
        <v>199</v>
      </c>
      <c r="I956">
        <v>0</v>
      </c>
      <c r="J956">
        <v>0</v>
      </c>
    </row>
    <row r="957" spans="1:10" x14ac:dyDescent="0.25">
      <c r="A957" s="3" t="s">
        <v>1002</v>
      </c>
      <c r="B957" s="4">
        <v>43402</v>
      </c>
      <c r="C957">
        <v>6</v>
      </c>
      <c r="D957" t="s">
        <v>48</v>
      </c>
      <c r="E957" t="s">
        <v>22</v>
      </c>
      <c r="F957" t="s">
        <v>23</v>
      </c>
      <c r="G957" t="s">
        <v>24</v>
      </c>
      <c r="H957">
        <v>159</v>
      </c>
      <c r="I957">
        <v>4</v>
      </c>
      <c r="J957">
        <v>636</v>
      </c>
    </row>
    <row r="958" spans="1:10" x14ac:dyDescent="0.25">
      <c r="A958" s="3" t="s">
        <v>1003</v>
      </c>
      <c r="B958" s="4">
        <v>43402</v>
      </c>
      <c r="C958">
        <v>17</v>
      </c>
      <c r="D958" t="s">
        <v>35</v>
      </c>
      <c r="E958" t="s">
        <v>36</v>
      </c>
      <c r="F958" t="s">
        <v>28</v>
      </c>
      <c r="G958" t="s">
        <v>19</v>
      </c>
      <c r="H958">
        <v>289</v>
      </c>
      <c r="I958">
        <v>9</v>
      </c>
      <c r="J958">
        <v>2601</v>
      </c>
    </row>
    <row r="959" spans="1:10" x14ac:dyDescent="0.25">
      <c r="A959" s="3" t="s">
        <v>1004</v>
      </c>
      <c r="B959" s="4">
        <v>43402</v>
      </c>
      <c r="C959">
        <v>9</v>
      </c>
      <c r="D959" t="s">
        <v>21</v>
      </c>
      <c r="E959" t="s">
        <v>22</v>
      </c>
      <c r="F959" t="s">
        <v>23</v>
      </c>
      <c r="G959" t="s">
        <v>41</v>
      </c>
      <c r="H959">
        <v>399</v>
      </c>
      <c r="I959">
        <v>2</v>
      </c>
      <c r="J959">
        <v>798</v>
      </c>
    </row>
    <row r="960" spans="1:10" x14ac:dyDescent="0.25">
      <c r="A960" s="3" t="s">
        <v>1005</v>
      </c>
      <c r="B960" s="4">
        <v>43402</v>
      </c>
      <c r="C960">
        <v>2</v>
      </c>
      <c r="D960" t="s">
        <v>106</v>
      </c>
      <c r="E960" t="s">
        <v>17</v>
      </c>
      <c r="F960" t="s">
        <v>18</v>
      </c>
      <c r="G960" t="s">
        <v>31</v>
      </c>
      <c r="H960">
        <v>69</v>
      </c>
      <c r="I960">
        <v>6</v>
      </c>
      <c r="J960">
        <v>414</v>
      </c>
    </row>
    <row r="961" spans="1:10" x14ac:dyDescent="0.25">
      <c r="A961" s="3" t="s">
        <v>1006</v>
      </c>
      <c r="B961" s="4">
        <v>43402</v>
      </c>
      <c r="C961">
        <v>9</v>
      </c>
      <c r="D961" t="s">
        <v>21</v>
      </c>
      <c r="E961" t="s">
        <v>22</v>
      </c>
      <c r="F961" t="s">
        <v>23</v>
      </c>
      <c r="G961" t="s">
        <v>31</v>
      </c>
      <c r="H961">
        <v>69</v>
      </c>
      <c r="I961">
        <v>6</v>
      </c>
      <c r="J961">
        <v>414</v>
      </c>
    </row>
    <row r="962" spans="1:10" x14ac:dyDescent="0.25">
      <c r="A962" s="3" t="s">
        <v>1007</v>
      </c>
      <c r="B962" s="4">
        <v>43402</v>
      </c>
      <c r="C962">
        <v>18</v>
      </c>
      <c r="D962" t="s">
        <v>26</v>
      </c>
      <c r="E962" t="s">
        <v>36</v>
      </c>
      <c r="F962" t="s">
        <v>28</v>
      </c>
      <c r="G962" t="s">
        <v>31</v>
      </c>
      <c r="H962">
        <v>69</v>
      </c>
      <c r="I962">
        <v>3</v>
      </c>
      <c r="J962">
        <v>207</v>
      </c>
    </row>
    <row r="963" spans="1:10" x14ac:dyDescent="0.25">
      <c r="A963" s="3" t="s">
        <v>1008</v>
      </c>
      <c r="B963" s="4">
        <v>43402</v>
      </c>
      <c r="C963">
        <v>9</v>
      </c>
      <c r="D963" t="s">
        <v>21</v>
      </c>
      <c r="E963" t="s">
        <v>22</v>
      </c>
      <c r="F963" t="s">
        <v>23</v>
      </c>
      <c r="G963" t="s">
        <v>31</v>
      </c>
      <c r="H963">
        <v>69</v>
      </c>
      <c r="I963">
        <v>2</v>
      </c>
      <c r="J963">
        <v>138</v>
      </c>
    </row>
    <row r="964" spans="1:10" x14ac:dyDescent="0.25">
      <c r="A964" s="3" t="s">
        <v>1009</v>
      </c>
      <c r="B964" s="4">
        <v>43402</v>
      </c>
      <c r="C964">
        <v>14</v>
      </c>
      <c r="D964" t="s">
        <v>38</v>
      </c>
      <c r="E964" t="s">
        <v>12</v>
      </c>
      <c r="F964" t="s">
        <v>13</v>
      </c>
      <c r="G964" t="s">
        <v>24</v>
      </c>
      <c r="H964">
        <v>159</v>
      </c>
      <c r="I964">
        <v>1</v>
      </c>
      <c r="J964">
        <v>159</v>
      </c>
    </row>
    <row r="965" spans="1:10" x14ac:dyDescent="0.25">
      <c r="A965" s="3" t="s">
        <v>1010</v>
      </c>
      <c r="B965" s="4">
        <v>43402</v>
      </c>
      <c r="C965">
        <v>7</v>
      </c>
      <c r="D965" t="s">
        <v>88</v>
      </c>
      <c r="E965" t="s">
        <v>22</v>
      </c>
      <c r="F965" t="s">
        <v>23</v>
      </c>
      <c r="G965" t="s">
        <v>41</v>
      </c>
      <c r="H965">
        <v>399</v>
      </c>
      <c r="I965">
        <v>2</v>
      </c>
      <c r="J965">
        <v>798</v>
      </c>
    </row>
    <row r="966" spans="1:10" x14ac:dyDescent="0.25">
      <c r="A966" s="3" t="s">
        <v>1011</v>
      </c>
      <c r="B966" s="4">
        <v>43402</v>
      </c>
      <c r="C966">
        <v>2</v>
      </c>
      <c r="D966" t="s">
        <v>106</v>
      </c>
      <c r="E966" t="s">
        <v>68</v>
      </c>
      <c r="F966" t="s">
        <v>18</v>
      </c>
      <c r="G966" t="s">
        <v>14</v>
      </c>
      <c r="H966">
        <v>199</v>
      </c>
      <c r="I966">
        <v>7</v>
      </c>
      <c r="J966">
        <v>1393</v>
      </c>
    </row>
    <row r="967" spans="1:10" x14ac:dyDescent="0.25">
      <c r="A967" s="3" t="s">
        <v>1012</v>
      </c>
      <c r="B967" s="4">
        <v>43402</v>
      </c>
      <c r="C967">
        <v>18</v>
      </c>
      <c r="D967" t="s">
        <v>26</v>
      </c>
      <c r="E967" t="s">
        <v>36</v>
      </c>
      <c r="F967" t="s">
        <v>28</v>
      </c>
      <c r="G967" t="s">
        <v>24</v>
      </c>
      <c r="H967">
        <v>159</v>
      </c>
      <c r="I967">
        <v>7</v>
      </c>
      <c r="J967">
        <v>1113</v>
      </c>
    </row>
    <row r="968" spans="1:10" x14ac:dyDescent="0.25">
      <c r="A968" s="3" t="s">
        <v>1013</v>
      </c>
      <c r="B968" s="4">
        <v>43403</v>
      </c>
      <c r="C968">
        <v>14</v>
      </c>
      <c r="D968" t="s">
        <v>38</v>
      </c>
      <c r="E968" t="s">
        <v>63</v>
      </c>
      <c r="F968" t="s">
        <v>13</v>
      </c>
      <c r="G968" t="s">
        <v>41</v>
      </c>
      <c r="H968">
        <v>399</v>
      </c>
      <c r="I968">
        <v>1</v>
      </c>
      <c r="J968">
        <v>399</v>
      </c>
    </row>
    <row r="969" spans="1:10" x14ac:dyDescent="0.25">
      <c r="A969" s="3" t="s">
        <v>1014</v>
      </c>
      <c r="B969" s="4">
        <v>43403</v>
      </c>
      <c r="C969">
        <v>19</v>
      </c>
      <c r="D969" t="s">
        <v>56</v>
      </c>
      <c r="E969" t="s">
        <v>27</v>
      </c>
      <c r="F969" t="s">
        <v>28</v>
      </c>
      <c r="G969" t="s">
        <v>31</v>
      </c>
      <c r="H969">
        <v>69</v>
      </c>
      <c r="I969">
        <v>3</v>
      </c>
      <c r="J969">
        <v>207</v>
      </c>
    </row>
    <row r="970" spans="1:10" x14ac:dyDescent="0.25">
      <c r="A970" s="3" t="s">
        <v>1015</v>
      </c>
      <c r="B970" s="4">
        <v>43403</v>
      </c>
      <c r="C970">
        <v>7</v>
      </c>
      <c r="D970" t="s">
        <v>88</v>
      </c>
      <c r="E970" t="s">
        <v>46</v>
      </c>
      <c r="F970" t="s">
        <v>23</v>
      </c>
      <c r="G970" t="s">
        <v>24</v>
      </c>
      <c r="H970">
        <v>159</v>
      </c>
      <c r="I970">
        <v>1</v>
      </c>
      <c r="J970">
        <v>159</v>
      </c>
    </row>
    <row r="971" spans="1:10" x14ac:dyDescent="0.25">
      <c r="A971" s="3" t="s">
        <v>1016</v>
      </c>
      <c r="B971" s="4">
        <v>43404</v>
      </c>
      <c r="C971">
        <v>7</v>
      </c>
      <c r="D971" t="s">
        <v>88</v>
      </c>
      <c r="E971" t="s">
        <v>46</v>
      </c>
      <c r="F971" t="s">
        <v>23</v>
      </c>
      <c r="G971" t="s">
        <v>41</v>
      </c>
      <c r="H971">
        <v>399</v>
      </c>
      <c r="I971">
        <v>0</v>
      </c>
      <c r="J971">
        <v>0</v>
      </c>
    </row>
    <row r="972" spans="1:10" x14ac:dyDescent="0.25">
      <c r="A972" s="3" t="s">
        <v>1017</v>
      </c>
      <c r="B972" s="4">
        <v>43405</v>
      </c>
      <c r="C972">
        <v>14</v>
      </c>
      <c r="D972" t="s">
        <v>38</v>
      </c>
      <c r="E972" t="s">
        <v>63</v>
      </c>
      <c r="F972" t="s">
        <v>13</v>
      </c>
      <c r="G972" t="s">
        <v>14</v>
      </c>
      <c r="H972">
        <v>199</v>
      </c>
      <c r="I972">
        <v>0</v>
      </c>
      <c r="J972">
        <v>0</v>
      </c>
    </row>
    <row r="973" spans="1:10" x14ac:dyDescent="0.25">
      <c r="A973" s="3" t="s">
        <v>1018</v>
      </c>
      <c r="B973" s="4">
        <v>43406</v>
      </c>
      <c r="C973">
        <v>19</v>
      </c>
      <c r="D973" t="s">
        <v>56</v>
      </c>
      <c r="E973" t="s">
        <v>27</v>
      </c>
      <c r="F973" t="s">
        <v>28</v>
      </c>
      <c r="G973" t="s">
        <v>24</v>
      </c>
      <c r="H973">
        <v>159</v>
      </c>
      <c r="I973">
        <v>4</v>
      </c>
      <c r="J973">
        <v>636</v>
      </c>
    </row>
    <row r="974" spans="1:10" x14ac:dyDescent="0.25">
      <c r="A974" s="3" t="s">
        <v>1019</v>
      </c>
      <c r="B974" s="4">
        <v>43407</v>
      </c>
      <c r="C974">
        <v>13</v>
      </c>
      <c r="D974" t="s">
        <v>33</v>
      </c>
      <c r="E974" t="s">
        <v>12</v>
      </c>
      <c r="F974" t="s">
        <v>13</v>
      </c>
      <c r="G974" t="s">
        <v>41</v>
      </c>
      <c r="H974">
        <v>399</v>
      </c>
      <c r="I974">
        <v>0</v>
      </c>
      <c r="J974">
        <v>0</v>
      </c>
    </row>
    <row r="975" spans="1:10" x14ac:dyDescent="0.25">
      <c r="A975" s="3" t="s">
        <v>1020</v>
      </c>
      <c r="B975" s="4">
        <v>43408</v>
      </c>
      <c r="C975">
        <v>1</v>
      </c>
      <c r="D975" t="s">
        <v>16</v>
      </c>
      <c r="E975" t="s">
        <v>17</v>
      </c>
      <c r="F975" t="s">
        <v>18</v>
      </c>
      <c r="G975" t="s">
        <v>31</v>
      </c>
      <c r="H975">
        <v>69</v>
      </c>
      <c r="I975">
        <v>7</v>
      </c>
      <c r="J975">
        <v>483</v>
      </c>
    </row>
    <row r="976" spans="1:10" x14ac:dyDescent="0.25">
      <c r="A976" s="3" t="s">
        <v>1021</v>
      </c>
      <c r="B976" s="4">
        <v>43408</v>
      </c>
      <c r="C976">
        <v>13</v>
      </c>
      <c r="D976" t="s">
        <v>33</v>
      </c>
      <c r="E976" t="s">
        <v>63</v>
      </c>
      <c r="F976" t="s">
        <v>13</v>
      </c>
      <c r="G976" t="s">
        <v>24</v>
      </c>
      <c r="H976">
        <v>159</v>
      </c>
      <c r="I976">
        <v>2</v>
      </c>
      <c r="J976">
        <v>318</v>
      </c>
    </row>
    <row r="977" spans="1:10" x14ac:dyDescent="0.25">
      <c r="A977" s="3" t="s">
        <v>1022</v>
      </c>
      <c r="B977" s="4">
        <v>43408</v>
      </c>
      <c r="C977">
        <v>2</v>
      </c>
      <c r="D977" t="s">
        <v>106</v>
      </c>
      <c r="E977" t="s">
        <v>68</v>
      </c>
      <c r="F977" t="s">
        <v>18</v>
      </c>
      <c r="G977" t="s">
        <v>31</v>
      </c>
      <c r="H977">
        <v>69</v>
      </c>
      <c r="I977">
        <v>1</v>
      </c>
      <c r="J977">
        <v>69</v>
      </c>
    </row>
    <row r="978" spans="1:10" x14ac:dyDescent="0.25">
      <c r="A978" s="3" t="s">
        <v>1023</v>
      </c>
      <c r="B978" s="4">
        <v>43409</v>
      </c>
      <c r="C978">
        <v>5</v>
      </c>
      <c r="D978" t="s">
        <v>60</v>
      </c>
      <c r="E978" t="s">
        <v>68</v>
      </c>
      <c r="F978" t="s">
        <v>18</v>
      </c>
      <c r="G978" t="s">
        <v>14</v>
      </c>
      <c r="H978">
        <v>199</v>
      </c>
      <c r="I978">
        <v>9</v>
      </c>
      <c r="J978">
        <v>1791</v>
      </c>
    </row>
    <row r="979" spans="1:10" x14ac:dyDescent="0.25">
      <c r="A979" s="3" t="s">
        <v>1024</v>
      </c>
      <c r="B979" s="4">
        <v>43410</v>
      </c>
      <c r="C979">
        <v>20</v>
      </c>
      <c r="D979" t="s">
        <v>40</v>
      </c>
      <c r="E979" t="s">
        <v>27</v>
      </c>
      <c r="F979" t="s">
        <v>28</v>
      </c>
      <c r="G979" t="s">
        <v>24</v>
      </c>
      <c r="H979">
        <v>159</v>
      </c>
      <c r="I979">
        <v>0</v>
      </c>
      <c r="J979">
        <v>0</v>
      </c>
    </row>
    <row r="980" spans="1:10" x14ac:dyDescent="0.25">
      <c r="A980" s="3" t="s">
        <v>1025</v>
      </c>
      <c r="B980" s="4">
        <v>43411</v>
      </c>
      <c r="C980">
        <v>16</v>
      </c>
      <c r="D980" t="s">
        <v>30</v>
      </c>
      <c r="E980" t="s">
        <v>27</v>
      </c>
      <c r="F980" t="s">
        <v>28</v>
      </c>
      <c r="G980" t="s">
        <v>31</v>
      </c>
      <c r="H980">
        <v>69</v>
      </c>
      <c r="I980">
        <v>9</v>
      </c>
      <c r="J980">
        <v>621</v>
      </c>
    </row>
    <row r="981" spans="1:10" x14ac:dyDescent="0.25">
      <c r="A981" s="3" t="s">
        <v>1026</v>
      </c>
      <c r="B981" s="4">
        <v>43411</v>
      </c>
      <c r="C981">
        <v>9</v>
      </c>
      <c r="D981" t="s">
        <v>21</v>
      </c>
      <c r="E981" t="s">
        <v>46</v>
      </c>
      <c r="F981" t="s">
        <v>23</v>
      </c>
      <c r="G981" t="s">
        <v>19</v>
      </c>
      <c r="H981">
        <v>289</v>
      </c>
      <c r="I981">
        <v>9</v>
      </c>
      <c r="J981">
        <v>2601</v>
      </c>
    </row>
    <row r="982" spans="1:10" x14ac:dyDescent="0.25">
      <c r="A982" s="3" t="s">
        <v>1027</v>
      </c>
      <c r="B982" s="4">
        <v>43411</v>
      </c>
      <c r="C982">
        <v>2</v>
      </c>
      <c r="D982" t="s">
        <v>106</v>
      </c>
      <c r="E982" t="s">
        <v>17</v>
      </c>
      <c r="F982" t="s">
        <v>18</v>
      </c>
      <c r="G982" t="s">
        <v>41</v>
      </c>
      <c r="H982">
        <v>399</v>
      </c>
      <c r="I982">
        <v>4</v>
      </c>
      <c r="J982">
        <v>1596</v>
      </c>
    </row>
    <row r="983" spans="1:10" x14ac:dyDescent="0.25">
      <c r="A983" s="3" t="s">
        <v>1028</v>
      </c>
      <c r="B983" s="4">
        <v>43412</v>
      </c>
      <c r="C983">
        <v>8</v>
      </c>
      <c r="D983" t="s">
        <v>45</v>
      </c>
      <c r="E983" t="s">
        <v>46</v>
      </c>
      <c r="F983" t="s">
        <v>23</v>
      </c>
      <c r="G983" t="s">
        <v>14</v>
      </c>
      <c r="H983">
        <v>199</v>
      </c>
      <c r="I983">
        <v>1</v>
      </c>
      <c r="J983">
        <v>199</v>
      </c>
    </row>
    <row r="984" spans="1:10" x14ac:dyDescent="0.25">
      <c r="A984" s="3" t="s">
        <v>1029</v>
      </c>
      <c r="B984" s="4">
        <v>43412</v>
      </c>
      <c r="C984">
        <v>18</v>
      </c>
      <c r="D984" t="s">
        <v>26</v>
      </c>
      <c r="E984" t="s">
        <v>36</v>
      </c>
      <c r="F984" t="s">
        <v>28</v>
      </c>
      <c r="G984" t="s">
        <v>41</v>
      </c>
      <c r="H984">
        <v>399</v>
      </c>
      <c r="I984">
        <v>9</v>
      </c>
      <c r="J984">
        <v>3591</v>
      </c>
    </row>
    <row r="985" spans="1:10" x14ac:dyDescent="0.25">
      <c r="A985" s="3" t="s">
        <v>1030</v>
      </c>
      <c r="B985" s="4">
        <v>43412</v>
      </c>
      <c r="C985">
        <v>12</v>
      </c>
      <c r="D985" t="s">
        <v>66</v>
      </c>
      <c r="E985" t="s">
        <v>12</v>
      </c>
      <c r="F985" t="s">
        <v>13</v>
      </c>
      <c r="G985" t="s">
        <v>31</v>
      </c>
      <c r="H985">
        <v>69</v>
      </c>
      <c r="I985">
        <v>0</v>
      </c>
      <c r="J985">
        <v>0</v>
      </c>
    </row>
    <row r="986" spans="1:10" x14ac:dyDescent="0.25">
      <c r="A986" s="3" t="s">
        <v>1031</v>
      </c>
      <c r="B986" s="4">
        <v>43412</v>
      </c>
      <c r="C986">
        <v>10</v>
      </c>
      <c r="D986" t="s">
        <v>58</v>
      </c>
      <c r="E986" t="s">
        <v>22</v>
      </c>
      <c r="F986" t="s">
        <v>23</v>
      </c>
      <c r="G986" t="s">
        <v>24</v>
      </c>
      <c r="H986">
        <v>159</v>
      </c>
      <c r="I986">
        <v>9</v>
      </c>
      <c r="J986">
        <v>1431</v>
      </c>
    </row>
    <row r="987" spans="1:10" x14ac:dyDescent="0.25">
      <c r="A987" s="3" t="s">
        <v>1032</v>
      </c>
      <c r="B987" s="4">
        <v>43412</v>
      </c>
      <c r="C987">
        <v>9</v>
      </c>
      <c r="D987" t="s">
        <v>21</v>
      </c>
      <c r="E987" t="s">
        <v>46</v>
      </c>
      <c r="F987" t="s">
        <v>23</v>
      </c>
      <c r="G987" t="s">
        <v>24</v>
      </c>
      <c r="H987">
        <v>159</v>
      </c>
      <c r="I987">
        <v>7</v>
      </c>
      <c r="J987">
        <v>1113</v>
      </c>
    </row>
    <row r="988" spans="1:10" x14ac:dyDescent="0.25">
      <c r="A988" s="3" t="s">
        <v>1033</v>
      </c>
      <c r="B988" s="4">
        <v>43413</v>
      </c>
      <c r="C988">
        <v>8</v>
      </c>
      <c r="D988" t="s">
        <v>45</v>
      </c>
      <c r="E988" t="s">
        <v>22</v>
      </c>
      <c r="F988" t="s">
        <v>23</v>
      </c>
      <c r="G988" t="s">
        <v>14</v>
      </c>
      <c r="H988">
        <v>199</v>
      </c>
      <c r="I988">
        <v>7</v>
      </c>
      <c r="J988">
        <v>1393</v>
      </c>
    </row>
    <row r="989" spans="1:10" x14ac:dyDescent="0.25">
      <c r="A989" s="3" t="s">
        <v>1034</v>
      </c>
      <c r="B989" s="4">
        <v>43413</v>
      </c>
      <c r="C989">
        <v>17</v>
      </c>
      <c r="D989" t="s">
        <v>35</v>
      </c>
      <c r="E989" t="s">
        <v>27</v>
      </c>
      <c r="F989" t="s">
        <v>28</v>
      </c>
      <c r="G989" t="s">
        <v>14</v>
      </c>
      <c r="H989">
        <v>199</v>
      </c>
      <c r="I989">
        <v>2</v>
      </c>
      <c r="J989">
        <v>398</v>
      </c>
    </row>
    <row r="990" spans="1:10" x14ac:dyDescent="0.25">
      <c r="A990" s="3" t="s">
        <v>1035</v>
      </c>
      <c r="B990" s="4">
        <v>43413</v>
      </c>
      <c r="C990">
        <v>4</v>
      </c>
      <c r="D990" t="s">
        <v>51</v>
      </c>
      <c r="E990" t="s">
        <v>17</v>
      </c>
      <c r="F990" t="s">
        <v>18</v>
      </c>
      <c r="G990" t="s">
        <v>24</v>
      </c>
      <c r="H990">
        <v>159</v>
      </c>
      <c r="I990">
        <v>9</v>
      </c>
      <c r="J990">
        <v>1431</v>
      </c>
    </row>
    <row r="991" spans="1:10" x14ac:dyDescent="0.25">
      <c r="A991" s="3" t="s">
        <v>1036</v>
      </c>
      <c r="B991" s="4">
        <v>43413</v>
      </c>
      <c r="C991">
        <v>16</v>
      </c>
      <c r="D991" t="s">
        <v>30</v>
      </c>
      <c r="E991" t="s">
        <v>36</v>
      </c>
      <c r="F991" t="s">
        <v>28</v>
      </c>
      <c r="G991" t="s">
        <v>19</v>
      </c>
      <c r="H991">
        <v>289</v>
      </c>
      <c r="I991">
        <v>4</v>
      </c>
      <c r="J991">
        <v>1156</v>
      </c>
    </row>
    <row r="992" spans="1:10" x14ac:dyDescent="0.25">
      <c r="A992" s="3" t="s">
        <v>1037</v>
      </c>
      <c r="B992" s="4">
        <v>43413</v>
      </c>
      <c r="C992">
        <v>18</v>
      </c>
      <c r="D992" t="s">
        <v>26</v>
      </c>
      <c r="E992" t="s">
        <v>27</v>
      </c>
      <c r="F992" t="s">
        <v>28</v>
      </c>
      <c r="G992" t="s">
        <v>41</v>
      </c>
      <c r="H992">
        <v>399</v>
      </c>
      <c r="I992">
        <v>9</v>
      </c>
      <c r="J992">
        <v>3591</v>
      </c>
    </row>
    <row r="993" spans="1:10" x14ac:dyDescent="0.25">
      <c r="A993" s="3" t="s">
        <v>1038</v>
      </c>
      <c r="B993" s="4">
        <v>43414</v>
      </c>
      <c r="C993">
        <v>19</v>
      </c>
      <c r="D993" t="s">
        <v>56</v>
      </c>
      <c r="E993" t="s">
        <v>36</v>
      </c>
      <c r="F993" t="s">
        <v>28</v>
      </c>
      <c r="G993" t="s">
        <v>14</v>
      </c>
      <c r="H993">
        <v>199</v>
      </c>
      <c r="I993">
        <v>8</v>
      </c>
      <c r="J993">
        <v>1592</v>
      </c>
    </row>
    <row r="994" spans="1:10" x14ac:dyDescent="0.25">
      <c r="A994" s="3" t="s">
        <v>1039</v>
      </c>
      <c r="B994" s="4">
        <v>43414</v>
      </c>
      <c r="C994">
        <v>10</v>
      </c>
      <c r="D994" t="s">
        <v>58</v>
      </c>
      <c r="E994" t="s">
        <v>46</v>
      </c>
      <c r="F994" t="s">
        <v>23</v>
      </c>
      <c r="G994" t="s">
        <v>41</v>
      </c>
      <c r="H994">
        <v>399</v>
      </c>
      <c r="I994">
        <v>6</v>
      </c>
      <c r="J994">
        <v>2394</v>
      </c>
    </row>
    <row r="995" spans="1:10" x14ac:dyDescent="0.25">
      <c r="A995" s="3" t="s">
        <v>1040</v>
      </c>
      <c r="B995" s="4">
        <v>43414</v>
      </c>
      <c r="C995">
        <v>5</v>
      </c>
      <c r="D995" t="s">
        <v>60</v>
      </c>
      <c r="E995" t="s">
        <v>17</v>
      </c>
      <c r="F995" t="s">
        <v>18</v>
      </c>
      <c r="G995" t="s">
        <v>24</v>
      </c>
      <c r="H995">
        <v>159</v>
      </c>
      <c r="I995">
        <v>4</v>
      </c>
      <c r="J995">
        <v>636</v>
      </c>
    </row>
    <row r="996" spans="1:10" x14ac:dyDescent="0.25">
      <c r="A996" s="3" t="s">
        <v>1041</v>
      </c>
      <c r="B996" s="4">
        <v>43415</v>
      </c>
      <c r="C996">
        <v>10</v>
      </c>
      <c r="D996" t="s">
        <v>58</v>
      </c>
      <c r="E996" t="s">
        <v>22</v>
      </c>
      <c r="F996" t="s">
        <v>23</v>
      </c>
      <c r="G996" t="s">
        <v>31</v>
      </c>
      <c r="H996">
        <v>69</v>
      </c>
      <c r="I996">
        <v>1</v>
      </c>
      <c r="J996">
        <v>69</v>
      </c>
    </row>
    <row r="997" spans="1:10" x14ac:dyDescent="0.25">
      <c r="A997" s="3" t="s">
        <v>1042</v>
      </c>
      <c r="B997" s="4">
        <v>43415</v>
      </c>
      <c r="C997">
        <v>7</v>
      </c>
      <c r="D997" t="s">
        <v>88</v>
      </c>
      <c r="E997" t="s">
        <v>22</v>
      </c>
      <c r="F997" t="s">
        <v>23</v>
      </c>
      <c r="G997" t="s">
        <v>14</v>
      </c>
      <c r="H997">
        <v>199</v>
      </c>
      <c r="I997">
        <v>0</v>
      </c>
      <c r="J997">
        <v>0</v>
      </c>
    </row>
    <row r="998" spans="1:10" x14ac:dyDescent="0.25">
      <c r="A998" s="3" t="s">
        <v>1043</v>
      </c>
      <c r="B998" s="4">
        <v>43415</v>
      </c>
      <c r="C998">
        <v>13</v>
      </c>
      <c r="D998" t="s">
        <v>33</v>
      </c>
      <c r="E998" t="s">
        <v>63</v>
      </c>
      <c r="F998" t="s">
        <v>13</v>
      </c>
      <c r="G998" t="s">
        <v>14</v>
      </c>
      <c r="H998">
        <v>199</v>
      </c>
      <c r="I998">
        <v>9</v>
      </c>
      <c r="J998">
        <v>1791</v>
      </c>
    </row>
    <row r="999" spans="1:10" x14ac:dyDescent="0.25">
      <c r="A999" s="3" t="s">
        <v>1044</v>
      </c>
      <c r="B999" s="4">
        <v>43416</v>
      </c>
      <c r="C999">
        <v>14</v>
      </c>
      <c r="D999" t="s">
        <v>38</v>
      </c>
      <c r="E999" t="s">
        <v>63</v>
      </c>
      <c r="F999" t="s">
        <v>13</v>
      </c>
      <c r="G999" t="s">
        <v>14</v>
      </c>
      <c r="H999">
        <v>199</v>
      </c>
      <c r="I999">
        <v>5</v>
      </c>
      <c r="J999">
        <v>995</v>
      </c>
    </row>
    <row r="1000" spans="1:10" x14ac:dyDescent="0.25">
      <c r="A1000" s="3" t="s">
        <v>1045</v>
      </c>
      <c r="B1000" s="4">
        <v>43417</v>
      </c>
      <c r="C1000">
        <v>2</v>
      </c>
      <c r="D1000" t="s">
        <v>106</v>
      </c>
      <c r="E1000" t="s">
        <v>17</v>
      </c>
      <c r="F1000" t="s">
        <v>18</v>
      </c>
      <c r="G1000" t="s">
        <v>14</v>
      </c>
      <c r="H1000">
        <v>199</v>
      </c>
      <c r="I1000">
        <v>3</v>
      </c>
      <c r="J1000">
        <v>597</v>
      </c>
    </row>
    <row r="1001" spans="1:10" x14ac:dyDescent="0.25">
      <c r="A1001" s="3" t="s">
        <v>1046</v>
      </c>
      <c r="B1001" s="4">
        <v>43418</v>
      </c>
      <c r="C1001">
        <v>1</v>
      </c>
      <c r="D1001" t="s">
        <v>16</v>
      </c>
      <c r="E1001" t="s">
        <v>68</v>
      </c>
      <c r="F1001" t="s">
        <v>18</v>
      </c>
      <c r="G1001" t="s">
        <v>14</v>
      </c>
      <c r="H1001">
        <v>199</v>
      </c>
      <c r="I1001">
        <v>7</v>
      </c>
      <c r="J1001">
        <v>1393</v>
      </c>
    </row>
    <row r="1002" spans="1:10" x14ac:dyDescent="0.25">
      <c r="A1002" s="3" t="s">
        <v>1047</v>
      </c>
      <c r="B1002" s="4">
        <v>43419</v>
      </c>
      <c r="C1002">
        <v>15</v>
      </c>
      <c r="D1002" t="s">
        <v>118</v>
      </c>
      <c r="E1002" t="s">
        <v>12</v>
      </c>
      <c r="F1002" t="s">
        <v>13</v>
      </c>
      <c r="G1002" t="s">
        <v>19</v>
      </c>
      <c r="H1002">
        <v>289</v>
      </c>
      <c r="I1002">
        <v>7</v>
      </c>
      <c r="J1002">
        <v>2023</v>
      </c>
    </row>
    <row r="1003" spans="1:10" x14ac:dyDescent="0.25">
      <c r="A1003" s="3" t="s">
        <v>1048</v>
      </c>
      <c r="B1003" s="4">
        <v>43419</v>
      </c>
      <c r="C1003">
        <v>2</v>
      </c>
      <c r="D1003" t="s">
        <v>106</v>
      </c>
      <c r="E1003" t="s">
        <v>68</v>
      </c>
      <c r="F1003" t="s">
        <v>18</v>
      </c>
      <c r="G1003" t="s">
        <v>14</v>
      </c>
      <c r="H1003">
        <v>199</v>
      </c>
      <c r="I1003">
        <v>2</v>
      </c>
      <c r="J1003">
        <v>398</v>
      </c>
    </row>
    <row r="1004" spans="1:10" x14ac:dyDescent="0.25">
      <c r="A1004" s="3" t="s">
        <v>1049</v>
      </c>
      <c r="B1004" s="4">
        <v>43419</v>
      </c>
      <c r="C1004">
        <v>10</v>
      </c>
      <c r="D1004" t="s">
        <v>58</v>
      </c>
      <c r="E1004" t="s">
        <v>46</v>
      </c>
      <c r="F1004" t="s">
        <v>23</v>
      </c>
      <c r="G1004" t="s">
        <v>24</v>
      </c>
      <c r="H1004">
        <v>159</v>
      </c>
      <c r="I1004">
        <v>4</v>
      </c>
      <c r="J1004">
        <v>636</v>
      </c>
    </row>
    <row r="1005" spans="1:10" x14ac:dyDescent="0.25">
      <c r="A1005" s="3" t="s">
        <v>1050</v>
      </c>
      <c r="B1005" s="4">
        <v>43419</v>
      </c>
      <c r="C1005">
        <v>17</v>
      </c>
      <c r="D1005" t="s">
        <v>35</v>
      </c>
      <c r="E1005" t="s">
        <v>27</v>
      </c>
      <c r="F1005" t="s">
        <v>28</v>
      </c>
      <c r="G1005" t="s">
        <v>14</v>
      </c>
      <c r="H1005">
        <v>199</v>
      </c>
      <c r="I1005">
        <v>9</v>
      </c>
      <c r="J1005">
        <v>1791</v>
      </c>
    </row>
    <row r="1006" spans="1:10" x14ac:dyDescent="0.25">
      <c r="A1006" s="3" t="s">
        <v>1051</v>
      </c>
      <c r="B1006" s="4">
        <v>43419</v>
      </c>
      <c r="C1006">
        <v>10</v>
      </c>
      <c r="D1006" t="s">
        <v>58</v>
      </c>
      <c r="E1006" t="s">
        <v>22</v>
      </c>
      <c r="F1006" t="s">
        <v>23</v>
      </c>
      <c r="G1006" t="s">
        <v>14</v>
      </c>
      <c r="H1006">
        <v>199</v>
      </c>
      <c r="I1006">
        <v>1</v>
      </c>
      <c r="J1006">
        <v>199</v>
      </c>
    </row>
    <row r="1007" spans="1:10" x14ac:dyDescent="0.25">
      <c r="A1007" s="3" t="s">
        <v>1052</v>
      </c>
      <c r="B1007" s="4">
        <v>43419</v>
      </c>
      <c r="C1007">
        <v>19</v>
      </c>
      <c r="D1007" t="s">
        <v>56</v>
      </c>
      <c r="E1007" t="s">
        <v>27</v>
      </c>
      <c r="F1007" t="s">
        <v>28</v>
      </c>
      <c r="G1007" t="s">
        <v>24</v>
      </c>
      <c r="H1007">
        <v>159</v>
      </c>
      <c r="I1007">
        <v>2</v>
      </c>
      <c r="J1007">
        <v>318</v>
      </c>
    </row>
    <row r="1008" spans="1:10" x14ac:dyDescent="0.25">
      <c r="A1008" s="3" t="s">
        <v>1053</v>
      </c>
      <c r="B1008" s="4">
        <v>43419</v>
      </c>
      <c r="C1008">
        <v>6</v>
      </c>
      <c r="D1008" t="s">
        <v>48</v>
      </c>
      <c r="E1008" t="s">
        <v>22</v>
      </c>
      <c r="F1008" t="s">
        <v>23</v>
      </c>
      <c r="G1008" t="s">
        <v>14</v>
      </c>
      <c r="H1008">
        <v>199</v>
      </c>
      <c r="I1008">
        <v>7</v>
      </c>
      <c r="J1008">
        <v>1393</v>
      </c>
    </row>
    <row r="1009" spans="1:10" x14ac:dyDescent="0.25">
      <c r="A1009" s="3" t="s">
        <v>1054</v>
      </c>
      <c r="B1009" s="4">
        <v>43420</v>
      </c>
      <c r="C1009">
        <v>15</v>
      </c>
      <c r="D1009" t="s">
        <v>118</v>
      </c>
      <c r="E1009" t="s">
        <v>12</v>
      </c>
      <c r="F1009" t="s">
        <v>13</v>
      </c>
      <c r="G1009" t="s">
        <v>19</v>
      </c>
      <c r="H1009">
        <v>289</v>
      </c>
      <c r="I1009">
        <v>1</v>
      </c>
      <c r="J1009">
        <v>289</v>
      </c>
    </row>
    <row r="1010" spans="1:10" x14ac:dyDescent="0.25">
      <c r="A1010" s="3" t="s">
        <v>1055</v>
      </c>
      <c r="B1010" s="4">
        <v>43420</v>
      </c>
      <c r="C1010">
        <v>8</v>
      </c>
      <c r="D1010" t="s">
        <v>45</v>
      </c>
      <c r="E1010" t="s">
        <v>22</v>
      </c>
      <c r="F1010" t="s">
        <v>23</v>
      </c>
      <c r="G1010" t="s">
        <v>41</v>
      </c>
      <c r="H1010">
        <v>399</v>
      </c>
      <c r="I1010">
        <v>0</v>
      </c>
      <c r="J1010">
        <v>0</v>
      </c>
    </row>
    <row r="1011" spans="1:10" x14ac:dyDescent="0.25">
      <c r="A1011" s="3" t="s">
        <v>1056</v>
      </c>
      <c r="B1011" s="4">
        <v>43421</v>
      </c>
      <c r="C1011">
        <v>1</v>
      </c>
      <c r="D1011" t="s">
        <v>16</v>
      </c>
      <c r="E1011" t="s">
        <v>17</v>
      </c>
      <c r="F1011" t="s">
        <v>18</v>
      </c>
      <c r="G1011" t="s">
        <v>14</v>
      </c>
      <c r="H1011">
        <v>199</v>
      </c>
      <c r="I1011">
        <v>2</v>
      </c>
      <c r="J1011">
        <v>398</v>
      </c>
    </row>
    <row r="1012" spans="1:10" x14ac:dyDescent="0.25">
      <c r="A1012" s="3" t="s">
        <v>1057</v>
      </c>
      <c r="B1012" s="4">
        <v>43421</v>
      </c>
      <c r="C1012">
        <v>7</v>
      </c>
      <c r="D1012" t="s">
        <v>88</v>
      </c>
      <c r="E1012" t="s">
        <v>46</v>
      </c>
      <c r="F1012" t="s">
        <v>23</v>
      </c>
      <c r="G1012" t="s">
        <v>19</v>
      </c>
      <c r="H1012">
        <v>289</v>
      </c>
      <c r="I1012">
        <v>0</v>
      </c>
      <c r="J1012">
        <v>0</v>
      </c>
    </row>
    <row r="1013" spans="1:10" x14ac:dyDescent="0.25">
      <c r="A1013" s="3" t="s">
        <v>1058</v>
      </c>
      <c r="B1013" s="4">
        <v>43421</v>
      </c>
      <c r="C1013">
        <v>3</v>
      </c>
      <c r="D1013" t="s">
        <v>43</v>
      </c>
      <c r="E1013" t="s">
        <v>68</v>
      </c>
      <c r="F1013" t="s">
        <v>18</v>
      </c>
      <c r="G1013" t="s">
        <v>19</v>
      </c>
      <c r="H1013">
        <v>289</v>
      </c>
      <c r="I1013">
        <v>4</v>
      </c>
      <c r="J1013">
        <v>1156</v>
      </c>
    </row>
    <row r="1014" spans="1:10" x14ac:dyDescent="0.25">
      <c r="A1014" s="3" t="s">
        <v>1059</v>
      </c>
      <c r="B1014" s="4">
        <v>43421</v>
      </c>
      <c r="C1014">
        <v>9</v>
      </c>
      <c r="D1014" t="s">
        <v>21</v>
      </c>
      <c r="E1014" t="s">
        <v>46</v>
      </c>
      <c r="F1014" t="s">
        <v>23</v>
      </c>
      <c r="G1014" t="s">
        <v>31</v>
      </c>
      <c r="H1014">
        <v>69</v>
      </c>
      <c r="I1014">
        <v>8</v>
      </c>
      <c r="J1014">
        <v>552</v>
      </c>
    </row>
    <row r="1015" spans="1:10" x14ac:dyDescent="0.25">
      <c r="A1015" s="3" t="s">
        <v>1060</v>
      </c>
      <c r="B1015" s="4">
        <v>43422</v>
      </c>
      <c r="C1015">
        <v>2</v>
      </c>
      <c r="D1015" t="s">
        <v>106</v>
      </c>
      <c r="E1015" t="s">
        <v>68</v>
      </c>
      <c r="F1015" t="s">
        <v>18</v>
      </c>
      <c r="G1015" t="s">
        <v>14</v>
      </c>
      <c r="H1015">
        <v>199</v>
      </c>
      <c r="I1015">
        <v>6</v>
      </c>
      <c r="J1015">
        <v>1194</v>
      </c>
    </row>
    <row r="1016" spans="1:10" x14ac:dyDescent="0.25">
      <c r="A1016" s="3" t="s">
        <v>1061</v>
      </c>
      <c r="B1016" s="4">
        <v>43423</v>
      </c>
      <c r="C1016">
        <v>5</v>
      </c>
      <c r="D1016" t="s">
        <v>60</v>
      </c>
      <c r="E1016" t="s">
        <v>17</v>
      </c>
      <c r="F1016" t="s">
        <v>18</v>
      </c>
      <c r="G1016" t="s">
        <v>41</v>
      </c>
      <c r="H1016">
        <v>399</v>
      </c>
      <c r="I1016">
        <v>2</v>
      </c>
      <c r="J1016">
        <v>798</v>
      </c>
    </row>
    <row r="1017" spans="1:10" x14ac:dyDescent="0.25">
      <c r="A1017" s="3" t="s">
        <v>1062</v>
      </c>
      <c r="B1017" s="4">
        <v>43423</v>
      </c>
      <c r="C1017">
        <v>6</v>
      </c>
      <c r="D1017" t="s">
        <v>48</v>
      </c>
      <c r="E1017" t="s">
        <v>22</v>
      </c>
      <c r="F1017" t="s">
        <v>23</v>
      </c>
      <c r="G1017" t="s">
        <v>19</v>
      </c>
      <c r="H1017">
        <v>289</v>
      </c>
      <c r="I1017">
        <v>5</v>
      </c>
      <c r="J1017">
        <v>1445</v>
      </c>
    </row>
    <row r="1018" spans="1:10" x14ac:dyDescent="0.25">
      <c r="A1018" s="3" t="s">
        <v>1063</v>
      </c>
      <c r="B1018" s="4">
        <v>43423</v>
      </c>
      <c r="C1018">
        <v>12</v>
      </c>
      <c r="D1018" t="s">
        <v>66</v>
      </c>
      <c r="E1018" t="s">
        <v>12</v>
      </c>
      <c r="F1018" t="s">
        <v>13</v>
      </c>
      <c r="G1018" t="s">
        <v>14</v>
      </c>
      <c r="H1018">
        <v>199</v>
      </c>
      <c r="I1018">
        <v>4</v>
      </c>
      <c r="J1018">
        <v>796</v>
      </c>
    </row>
    <row r="1019" spans="1:10" x14ac:dyDescent="0.25">
      <c r="A1019" s="3" t="s">
        <v>1064</v>
      </c>
      <c r="B1019" s="4">
        <v>43423</v>
      </c>
      <c r="C1019">
        <v>5</v>
      </c>
      <c r="D1019" t="s">
        <v>60</v>
      </c>
      <c r="E1019" t="s">
        <v>68</v>
      </c>
      <c r="F1019" t="s">
        <v>18</v>
      </c>
      <c r="G1019" t="s">
        <v>41</v>
      </c>
      <c r="H1019">
        <v>399</v>
      </c>
      <c r="I1019">
        <v>1</v>
      </c>
      <c r="J1019">
        <v>399</v>
      </c>
    </row>
    <row r="1020" spans="1:10" x14ac:dyDescent="0.25">
      <c r="A1020" s="3" t="s">
        <v>1065</v>
      </c>
      <c r="B1020" s="4">
        <v>43424</v>
      </c>
      <c r="C1020">
        <v>5</v>
      </c>
      <c r="D1020" t="s">
        <v>60</v>
      </c>
      <c r="E1020" t="s">
        <v>68</v>
      </c>
      <c r="F1020" t="s">
        <v>18</v>
      </c>
      <c r="G1020" t="s">
        <v>41</v>
      </c>
      <c r="H1020">
        <v>399</v>
      </c>
      <c r="I1020">
        <v>8</v>
      </c>
      <c r="J1020">
        <v>3192</v>
      </c>
    </row>
    <row r="1021" spans="1:10" x14ac:dyDescent="0.25">
      <c r="A1021" s="3" t="s">
        <v>1066</v>
      </c>
      <c r="B1021" s="4">
        <v>43425</v>
      </c>
      <c r="C1021">
        <v>20</v>
      </c>
      <c r="D1021" t="s">
        <v>40</v>
      </c>
      <c r="E1021" t="s">
        <v>36</v>
      </c>
      <c r="F1021" t="s">
        <v>28</v>
      </c>
      <c r="G1021" t="s">
        <v>31</v>
      </c>
      <c r="H1021">
        <v>69</v>
      </c>
      <c r="I1021">
        <v>9</v>
      </c>
      <c r="J1021">
        <v>621</v>
      </c>
    </row>
    <row r="1022" spans="1:10" x14ac:dyDescent="0.25">
      <c r="A1022" s="3" t="s">
        <v>1067</v>
      </c>
      <c r="B1022" s="4">
        <v>43425</v>
      </c>
      <c r="C1022">
        <v>16</v>
      </c>
      <c r="D1022" t="s">
        <v>30</v>
      </c>
      <c r="E1022" t="s">
        <v>27</v>
      </c>
      <c r="F1022" t="s">
        <v>28</v>
      </c>
      <c r="G1022" t="s">
        <v>41</v>
      </c>
      <c r="H1022">
        <v>399</v>
      </c>
      <c r="I1022">
        <v>3</v>
      </c>
      <c r="J1022">
        <v>1197</v>
      </c>
    </row>
    <row r="1023" spans="1:10" x14ac:dyDescent="0.25">
      <c r="A1023" s="3" t="s">
        <v>1068</v>
      </c>
      <c r="B1023" s="4">
        <v>43426</v>
      </c>
      <c r="C1023">
        <v>1</v>
      </c>
      <c r="D1023" t="s">
        <v>16</v>
      </c>
      <c r="E1023" t="s">
        <v>68</v>
      </c>
      <c r="F1023" t="s">
        <v>18</v>
      </c>
      <c r="G1023" t="s">
        <v>24</v>
      </c>
      <c r="H1023">
        <v>159</v>
      </c>
      <c r="I1023">
        <v>6</v>
      </c>
      <c r="J1023">
        <v>954</v>
      </c>
    </row>
    <row r="1024" spans="1:10" x14ac:dyDescent="0.25">
      <c r="A1024" s="3" t="s">
        <v>1069</v>
      </c>
      <c r="B1024" s="4">
        <v>43426</v>
      </c>
      <c r="C1024">
        <v>5</v>
      </c>
      <c r="D1024" t="s">
        <v>60</v>
      </c>
      <c r="E1024" t="s">
        <v>68</v>
      </c>
      <c r="F1024" t="s">
        <v>18</v>
      </c>
      <c r="G1024" t="s">
        <v>41</v>
      </c>
      <c r="H1024">
        <v>399</v>
      </c>
      <c r="I1024">
        <v>6</v>
      </c>
      <c r="J1024">
        <v>2394</v>
      </c>
    </row>
    <row r="1025" spans="1:10" x14ac:dyDescent="0.25">
      <c r="A1025" s="3" t="s">
        <v>1070</v>
      </c>
      <c r="B1025" s="4">
        <v>43426</v>
      </c>
      <c r="C1025">
        <v>15</v>
      </c>
      <c r="D1025" t="s">
        <v>118</v>
      </c>
      <c r="E1025" t="s">
        <v>63</v>
      </c>
      <c r="F1025" t="s">
        <v>13</v>
      </c>
      <c r="G1025" t="s">
        <v>31</v>
      </c>
      <c r="H1025">
        <v>69</v>
      </c>
      <c r="I1025">
        <v>7</v>
      </c>
      <c r="J1025">
        <v>483</v>
      </c>
    </row>
    <row r="1026" spans="1:10" x14ac:dyDescent="0.25">
      <c r="A1026" s="3" t="s">
        <v>1071</v>
      </c>
      <c r="B1026" s="4">
        <v>43426</v>
      </c>
      <c r="C1026">
        <v>2</v>
      </c>
      <c r="D1026" t="s">
        <v>106</v>
      </c>
      <c r="E1026" t="s">
        <v>68</v>
      </c>
      <c r="F1026" t="s">
        <v>18</v>
      </c>
      <c r="G1026" t="s">
        <v>14</v>
      </c>
      <c r="H1026">
        <v>199</v>
      </c>
      <c r="I1026">
        <v>9</v>
      </c>
      <c r="J1026">
        <v>1791</v>
      </c>
    </row>
    <row r="1027" spans="1:10" x14ac:dyDescent="0.25">
      <c r="A1027" s="3" t="s">
        <v>1072</v>
      </c>
      <c r="B1027" s="4">
        <v>43426</v>
      </c>
      <c r="C1027">
        <v>8</v>
      </c>
      <c r="D1027" t="s">
        <v>45</v>
      </c>
      <c r="E1027" t="s">
        <v>22</v>
      </c>
      <c r="F1027" t="s">
        <v>23</v>
      </c>
      <c r="G1027" t="s">
        <v>24</v>
      </c>
      <c r="H1027">
        <v>159</v>
      </c>
      <c r="I1027">
        <v>6</v>
      </c>
      <c r="J1027">
        <v>954</v>
      </c>
    </row>
    <row r="1028" spans="1:10" x14ac:dyDescent="0.25">
      <c r="A1028" s="3" t="s">
        <v>1073</v>
      </c>
      <c r="B1028" s="4">
        <v>43426</v>
      </c>
      <c r="C1028">
        <v>3</v>
      </c>
      <c r="D1028" t="s">
        <v>43</v>
      </c>
      <c r="E1028" t="s">
        <v>68</v>
      </c>
      <c r="F1028" t="s">
        <v>18</v>
      </c>
      <c r="G1028" t="s">
        <v>31</v>
      </c>
      <c r="H1028">
        <v>69</v>
      </c>
      <c r="I1028">
        <v>5</v>
      </c>
      <c r="J1028">
        <v>345</v>
      </c>
    </row>
    <row r="1029" spans="1:10" x14ac:dyDescent="0.25">
      <c r="A1029" s="3" t="s">
        <v>1074</v>
      </c>
      <c r="B1029" s="4">
        <v>43426</v>
      </c>
      <c r="C1029">
        <v>20</v>
      </c>
      <c r="D1029" t="s">
        <v>40</v>
      </c>
      <c r="E1029" t="s">
        <v>27</v>
      </c>
      <c r="F1029" t="s">
        <v>28</v>
      </c>
      <c r="G1029" t="s">
        <v>24</v>
      </c>
      <c r="H1029">
        <v>159</v>
      </c>
      <c r="I1029">
        <v>0</v>
      </c>
      <c r="J1029">
        <v>0</v>
      </c>
    </row>
    <row r="1030" spans="1:10" x14ac:dyDescent="0.25">
      <c r="A1030" s="3" t="s">
        <v>1075</v>
      </c>
      <c r="B1030" s="4">
        <v>43426</v>
      </c>
      <c r="C1030">
        <v>8</v>
      </c>
      <c r="D1030" t="s">
        <v>45</v>
      </c>
      <c r="E1030" t="s">
        <v>22</v>
      </c>
      <c r="F1030" t="s">
        <v>23</v>
      </c>
      <c r="G1030" t="s">
        <v>41</v>
      </c>
      <c r="H1030">
        <v>399</v>
      </c>
      <c r="I1030">
        <v>9</v>
      </c>
      <c r="J1030">
        <v>3591</v>
      </c>
    </row>
    <row r="1031" spans="1:10" x14ac:dyDescent="0.25">
      <c r="A1031" s="3" t="s">
        <v>1076</v>
      </c>
      <c r="B1031" s="4">
        <v>43426</v>
      </c>
      <c r="C1031">
        <v>7</v>
      </c>
      <c r="D1031" t="s">
        <v>88</v>
      </c>
      <c r="E1031" t="s">
        <v>22</v>
      </c>
      <c r="F1031" t="s">
        <v>23</v>
      </c>
      <c r="G1031" t="s">
        <v>41</v>
      </c>
      <c r="H1031">
        <v>399</v>
      </c>
      <c r="I1031">
        <v>5</v>
      </c>
      <c r="J1031">
        <v>1995</v>
      </c>
    </row>
    <row r="1032" spans="1:10" x14ac:dyDescent="0.25">
      <c r="A1032" s="3" t="s">
        <v>1077</v>
      </c>
      <c r="B1032" s="4">
        <v>43426</v>
      </c>
      <c r="C1032">
        <v>10</v>
      </c>
      <c r="D1032" t="s">
        <v>58</v>
      </c>
      <c r="E1032" t="s">
        <v>46</v>
      </c>
      <c r="F1032" t="s">
        <v>23</v>
      </c>
      <c r="G1032" t="s">
        <v>41</v>
      </c>
      <c r="H1032">
        <v>399</v>
      </c>
      <c r="I1032">
        <v>0</v>
      </c>
      <c r="J1032">
        <v>0</v>
      </c>
    </row>
    <row r="1033" spans="1:10" x14ac:dyDescent="0.25">
      <c r="A1033" s="3" t="s">
        <v>1078</v>
      </c>
      <c r="B1033" s="4">
        <v>43426</v>
      </c>
      <c r="C1033">
        <v>13</v>
      </c>
      <c r="D1033" t="s">
        <v>33</v>
      </c>
      <c r="E1033" t="s">
        <v>12</v>
      </c>
      <c r="F1033" t="s">
        <v>13</v>
      </c>
      <c r="G1033" t="s">
        <v>14</v>
      </c>
      <c r="H1033">
        <v>199</v>
      </c>
      <c r="I1033">
        <v>7</v>
      </c>
      <c r="J1033">
        <v>1393</v>
      </c>
    </row>
    <row r="1034" spans="1:10" x14ac:dyDescent="0.25">
      <c r="A1034" s="3" t="s">
        <v>1079</v>
      </c>
      <c r="B1034" s="4">
        <v>43427</v>
      </c>
      <c r="C1034">
        <v>15</v>
      </c>
      <c r="D1034" t="s">
        <v>118</v>
      </c>
      <c r="E1034" t="s">
        <v>12</v>
      </c>
      <c r="F1034" t="s">
        <v>13</v>
      </c>
      <c r="G1034" t="s">
        <v>31</v>
      </c>
      <c r="H1034">
        <v>69</v>
      </c>
      <c r="I1034">
        <v>7</v>
      </c>
      <c r="J1034">
        <v>483</v>
      </c>
    </row>
    <row r="1035" spans="1:10" x14ac:dyDescent="0.25">
      <c r="A1035" s="3" t="s">
        <v>1080</v>
      </c>
      <c r="B1035" s="4">
        <v>43427</v>
      </c>
      <c r="C1035">
        <v>3</v>
      </c>
      <c r="D1035" t="s">
        <v>43</v>
      </c>
      <c r="E1035" t="s">
        <v>17</v>
      </c>
      <c r="F1035" t="s">
        <v>18</v>
      </c>
      <c r="G1035" t="s">
        <v>41</v>
      </c>
      <c r="H1035">
        <v>399</v>
      </c>
      <c r="I1035">
        <v>2</v>
      </c>
      <c r="J1035">
        <v>798</v>
      </c>
    </row>
    <row r="1036" spans="1:10" x14ac:dyDescent="0.25">
      <c r="A1036" s="3" t="s">
        <v>1081</v>
      </c>
      <c r="B1036" s="4">
        <v>43427</v>
      </c>
      <c r="C1036">
        <v>4</v>
      </c>
      <c r="D1036" t="s">
        <v>51</v>
      </c>
      <c r="E1036" t="s">
        <v>17</v>
      </c>
      <c r="F1036" t="s">
        <v>18</v>
      </c>
      <c r="G1036" t="s">
        <v>41</v>
      </c>
      <c r="H1036">
        <v>399</v>
      </c>
      <c r="I1036">
        <v>6</v>
      </c>
      <c r="J1036">
        <v>2394</v>
      </c>
    </row>
    <row r="1037" spans="1:10" x14ac:dyDescent="0.25">
      <c r="A1037" s="3" t="s">
        <v>1082</v>
      </c>
      <c r="B1037" s="4">
        <v>43427</v>
      </c>
      <c r="C1037">
        <v>13</v>
      </c>
      <c r="D1037" t="s">
        <v>33</v>
      </c>
      <c r="E1037" t="s">
        <v>12</v>
      </c>
      <c r="F1037" t="s">
        <v>13</v>
      </c>
      <c r="G1037" t="s">
        <v>41</v>
      </c>
      <c r="H1037">
        <v>399</v>
      </c>
      <c r="I1037">
        <v>9</v>
      </c>
      <c r="J1037">
        <v>3591</v>
      </c>
    </row>
    <row r="1038" spans="1:10" x14ac:dyDescent="0.25">
      <c r="A1038" s="3" t="s">
        <v>1083</v>
      </c>
      <c r="B1038" s="4">
        <v>43427</v>
      </c>
      <c r="C1038">
        <v>12</v>
      </c>
      <c r="D1038" t="s">
        <v>66</v>
      </c>
      <c r="E1038" t="s">
        <v>12</v>
      </c>
      <c r="F1038" t="s">
        <v>13</v>
      </c>
      <c r="G1038" t="s">
        <v>19</v>
      </c>
      <c r="H1038">
        <v>289</v>
      </c>
      <c r="I1038">
        <v>6</v>
      </c>
      <c r="J1038">
        <v>1734</v>
      </c>
    </row>
    <row r="1039" spans="1:10" x14ac:dyDescent="0.25">
      <c r="A1039" s="3" t="s">
        <v>1084</v>
      </c>
      <c r="B1039" s="4">
        <v>43427</v>
      </c>
      <c r="C1039">
        <v>17</v>
      </c>
      <c r="D1039" t="s">
        <v>35</v>
      </c>
      <c r="E1039" t="s">
        <v>36</v>
      </c>
      <c r="F1039" t="s">
        <v>28</v>
      </c>
      <c r="G1039" t="s">
        <v>14</v>
      </c>
      <c r="H1039">
        <v>199</v>
      </c>
      <c r="I1039">
        <v>3</v>
      </c>
      <c r="J1039">
        <v>597</v>
      </c>
    </row>
    <row r="1040" spans="1:10" x14ac:dyDescent="0.25">
      <c r="A1040" s="3" t="s">
        <v>1085</v>
      </c>
      <c r="B1040" s="4">
        <v>43428</v>
      </c>
      <c r="C1040">
        <v>13</v>
      </c>
      <c r="D1040" t="s">
        <v>33</v>
      </c>
      <c r="E1040" t="s">
        <v>63</v>
      </c>
      <c r="F1040" t="s">
        <v>13</v>
      </c>
      <c r="G1040" t="s">
        <v>19</v>
      </c>
      <c r="H1040">
        <v>289</v>
      </c>
      <c r="I1040">
        <v>1</v>
      </c>
      <c r="J1040">
        <v>289</v>
      </c>
    </row>
    <row r="1041" spans="1:10" x14ac:dyDescent="0.25">
      <c r="A1041" s="3" t="s">
        <v>1086</v>
      </c>
      <c r="B1041" s="4">
        <v>43428</v>
      </c>
      <c r="C1041">
        <v>7</v>
      </c>
      <c r="D1041" t="s">
        <v>88</v>
      </c>
      <c r="E1041" t="s">
        <v>46</v>
      </c>
      <c r="F1041" t="s">
        <v>23</v>
      </c>
      <c r="G1041" t="s">
        <v>14</v>
      </c>
      <c r="H1041">
        <v>199</v>
      </c>
      <c r="I1041">
        <v>5</v>
      </c>
      <c r="J1041">
        <v>995</v>
      </c>
    </row>
    <row r="1042" spans="1:10" x14ac:dyDescent="0.25">
      <c r="A1042" s="3" t="s">
        <v>1087</v>
      </c>
      <c r="B1042" s="4">
        <v>43428</v>
      </c>
      <c r="C1042">
        <v>18</v>
      </c>
      <c r="D1042" t="s">
        <v>26</v>
      </c>
      <c r="E1042" t="s">
        <v>36</v>
      </c>
      <c r="F1042" t="s">
        <v>28</v>
      </c>
      <c r="G1042" t="s">
        <v>24</v>
      </c>
      <c r="H1042">
        <v>159</v>
      </c>
      <c r="I1042">
        <v>2</v>
      </c>
      <c r="J1042">
        <v>318</v>
      </c>
    </row>
    <row r="1043" spans="1:10" x14ac:dyDescent="0.25">
      <c r="A1043" s="3" t="s">
        <v>1088</v>
      </c>
      <c r="B1043" s="4">
        <v>43428</v>
      </c>
      <c r="C1043">
        <v>14</v>
      </c>
      <c r="D1043" t="s">
        <v>38</v>
      </c>
      <c r="E1043" t="s">
        <v>63</v>
      </c>
      <c r="F1043" t="s">
        <v>13</v>
      </c>
      <c r="G1043" t="s">
        <v>19</v>
      </c>
      <c r="H1043">
        <v>289</v>
      </c>
      <c r="I1043">
        <v>2</v>
      </c>
      <c r="J1043">
        <v>578</v>
      </c>
    </row>
    <row r="1044" spans="1:10" x14ac:dyDescent="0.25">
      <c r="A1044" s="3" t="s">
        <v>1089</v>
      </c>
      <c r="B1044" s="4">
        <v>43428</v>
      </c>
      <c r="C1044">
        <v>3</v>
      </c>
      <c r="D1044" t="s">
        <v>43</v>
      </c>
      <c r="E1044" t="s">
        <v>68</v>
      </c>
      <c r="F1044" t="s">
        <v>18</v>
      </c>
      <c r="G1044" t="s">
        <v>31</v>
      </c>
      <c r="H1044">
        <v>69</v>
      </c>
      <c r="I1044">
        <v>4</v>
      </c>
      <c r="J1044">
        <v>276</v>
      </c>
    </row>
    <row r="1045" spans="1:10" x14ac:dyDescent="0.25">
      <c r="A1045" s="3" t="s">
        <v>1090</v>
      </c>
      <c r="B1045" s="4">
        <v>43428</v>
      </c>
      <c r="C1045">
        <v>9</v>
      </c>
      <c r="D1045" t="s">
        <v>21</v>
      </c>
      <c r="E1045" t="s">
        <v>46</v>
      </c>
      <c r="F1045" t="s">
        <v>23</v>
      </c>
      <c r="G1045" t="s">
        <v>41</v>
      </c>
      <c r="H1045">
        <v>399</v>
      </c>
      <c r="I1045">
        <v>1</v>
      </c>
      <c r="J1045">
        <v>399</v>
      </c>
    </row>
    <row r="1046" spans="1:10" x14ac:dyDescent="0.25">
      <c r="A1046" s="3" t="s">
        <v>1091</v>
      </c>
      <c r="B1046" s="4">
        <v>43428</v>
      </c>
      <c r="C1046">
        <v>11</v>
      </c>
      <c r="D1046" t="s">
        <v>11</v>
      </c>
      <c r="E1046" t="s">
        <v>63</v>
      </c>
      <c r="F1046" t="s">
        <v>13</v>
      </c>
      <c r="G1046" t="s">
        <v>41</v>
      </c>
      <c r="H1046">
        <v>399</v>
      </c>
      <c r="I1046">
        <v>3</v>
      </c>
      <c r="J1046">
        <v>1197</v>
      </c>
    </row>
    <row r="1047" spans="1:10" x14ac:dyDescent="0.25">
      <c r="A1047" s="3" t="s">
        <v>1092</v>
      </c>
      <c r="B1047" s="4">
        <v>43429</v>
      </c>
      <c r="C1047">
        <v>4</v>
      </c>
      <c r="D1047" t="s">
        <v>51</v>
      </c>
      <c r="E1047" t="s">
        <v>68</v>
      </c>
      <c r="F1047" t="s">
        <v>18</v>
      </c>
      <c r="G1047" t="s">
        <v>41</v>
      </c>
      <c r="H1047">
        <v>399</v>
      </c>
      <c r="I1047">
        <v>5</v>
      </c>
      <c r="J1047">
        <v>1995</v>
      </c>
    </row>
    <row r="1048" spans="1:10" x14ac:dyDescent="0.25">
      <c r="A1048" s="3" t="s">
        <v>1093</v>
      </c>
      <c r="B1048" s="4">
        <v>43430</v>
      </c>
      <c r="C1048">
        <v>6</v>
      </c>
      <c r="D1048" t="s">
        <v>48</v>
      </c>
      <c r="E1048" t="s">
        <v>46</v>
      </c>
      <c r="F1048" t="s">
        <v>23</v>
      </c>
      <c r="G1048" t="s">
        <v>19</v>
      </c>
      <c r="H1048">
        <v>289</v>
      </c>
      <c r="I1048">
        <v>1</v>
      </c>
      <c r="J1048">
        <v>289</v>
      </c>
    </row>
    <row r="1049" spans="1:10" x14ac:dyDescent="0.25">
      <c r="A1049" s="3" t="s">
        <v>1094</v>
      </c>
      <c r="B1049" s="4">
        <v>43430</v>
      </c>
      <c r="C1049">
        <v>13</v>
      </c>
      <c r="D1049" t="s">
        <v>33</v>
      </c>
      <c r="E1049" t="s">
        <v>63</v>
      </c>
      <c r="F1049" t="s">
        <v>13</v>
      </c>
      <c r="G1049" t="s">
        <v>19</v>
      </c>
      <c r="H1049">
        <v>289</v>
      </c>
      <c r="I1049">
        <v>7</v>
      </c>
      <c r="J1049">
        <v>2023</v>
      </c>
    </row>
    <row r="1050" spans="1:10" x14ac:dyDescent="0.25">
      <c r="A1050" s="3" t="s">
        <v>1095</v>
      </c>
      <c r="B1050" s="4">
        <v>43431</v>
      </c>
      <c r="C1050">
        <v>2</v>
      </c>
      <c r="D1050" t="s">
        <v>106</v>
      </c>
      <c r="E1050" t="s">
        <v>17</v>
      </c>
      <c r="F1050" t="s">
        <v>18</v>
      </c>
      <c r="G1050" t="s">
        <v>41</v>
      </c>
      <c r="H1050">
        <v>399</v>
      </c>
      <c r="I1050">
        <v>8</v>
      </c>
      <c r="J1050">
        <v>3192</v>
      </c>
    </row>
    <row r="1051" spans="1:10" x14ac:dyDescent="0.25">
      <c r="A1051" s="3" t="s">
        <v>1096</v>
      </c>
      <c r="B1051" s="4">
        <v>43431</v>
      </c>
      <c r="C1051">
        <v>4</v>
      </c>
      <c r="D1051" t="s">
        <v>51</v>
      </c>
      <c r="E1051" t="s">
        <v>68</v>
      </c>
      <c r="F1051" t="s">
        <v>18</v>
      </c>
      <c r="G1051" t="s">
        <v>41</v>
      </c>
      <c r="H1051">
        <v>399</v>
      </c>
      <c r="I1051">
        <v>6</v>
      </c>
      <c r="J1051">
        <v>2394</v>
      </c>
    </row>
    <row r="1052" spans="1:10" x14ac:dyDescent="0.25">
      <c r="A1052" s="3" t="s">
        <v>1097</v>
      </c>
      <c r="B1052" s="4">
        <v>43431</v>
      </c>
      <c r="C1052">
        <v>1</v>
      </c>
      <c r="D1052" t="s">
        <v>16</v>
      </c>
      <c r="E1052" t="s">
        <v>68</v>
      </c>
      <c r="F1052" t="s">
        <v>18</v>
      </c>
      <c r="G1052" t="s">
        <v>31</v>
      </c>
      <c r="H1052">
        <v>69</v>
      </c>
      <c r="I1052">
        <v>9</v>
      </c>
      <c r="J1052">
        <v>621</v>
      </c>
    </row>
    <row r="1053" spans="1:10" x14ac:dyDescent="0.25">
      <c r="A1053" s="3" t="s">
        <v>1098</v>
      </c>
      <c r="B1053" s="4">
        <v>43432</v>
      </c>
      <c r="C1053">
        <v>10</v>
      </c>
      <c r="D1053" t="s">
        <v>58</v>
      </c>
      <c r="E1053" t="s">
        <v>22</v>
      </c>
      <c r="F1053" t="s">
        <v>23</v>
      </c>
      <c r="G1053" t="s">
        <v>31</v>
      </c>
      <c r="H1053">
        <v>69</v>
      </c>
      <c r="I1053">
        <v>7</v>
      </c>
      <c r="J1053">
        <v>483</v>
      </c>
    </row>
    <row r="1054" spans="1:10" x14ac:dyDescent="0.25">
      <c r="A1054" s="3" t="s">
        <v>1099</v>
      </c>
      <c r="B1054" s="4">
        <v>43432</v>
      </c>
      <c r="C1054">
        <v>15</v>
      </c>
      <c r="D1054" t="s">
        <v>118</v>
      </c>
      <c r="E1054" t="s">
        <v>63</v>
      </c>
      <c r="F1054" t="s">
        <v>13</v>
      </c>
      <c r="G1054" t="s">
        <v>31</v>
      </c>
      <c r="H1054">
        <v>69</v>
      </c>
      <c r="I1054">
        <v>1</v>
      </c>
      <c r="J1054">
        <v>69</v>
      </c>
    </row>
    <row r="1055" spans="1:10" x14ac:dyDescent="0.25">
      <c r="A1055" s="3" t="s">
        <v>1100</v>
      </c>
      <c r="B1055" s="4">
        <v>43432</v>
      </c>
      <c r="C1055">
        <v>6</v>
      </c>
      <c r="D1055" t="s">
        <v>48</v>
      </c>
      <c r="E1055" t="s">
        <v>46</v>
      </c>
      <c r="F1055" t="s">
        <v>23</v>
      </c>
      <c r="G1055" t="s">
        <v>24</v>
      </c>
      <c r="H1055">
        <v>159</v>
      </c>
      <c r="I1055">
        <v>2</v>
      </c>
      <c r="J1055">
        <v>318</v>
      </c>
    </row>
    <row r="1056" spans="1:10" x14ac:dyDescent="0.25">
      <c r="A1056" s="3" t="s">
        <v>1101</v>
      </c>
      <c r="B1056" s="4">
        <v>43432</v>
      </c>
      <c r="C1056">
        <v>11</v>
      </c>
      <c r="D1056" t="s">
        <v>11</v>
      </c>
      <c r="E1056" t="s">
        <v>12</v>
      </c>
      <c r="F1056" t="s">
        <v>13</v>
      </c>
      <c r="G1056" t="s">
        <v>19</v>
      </c>
      <c r="H1056">
        <v>289</v>
      </c>
      <c r="I1056">
        <v>8</v>
      </c>
      <c r="J1056">
        <v>2312</v>
      </c>
    </row>
    <row r="1057" spans="1:10" x14ac:dyDescent="0.25">
      <c r="A1057" s="3" t="s">
        <v>1102</v>
      </c>
      <c r="B1057" s="4">
        <v>43432</v>
      </c>
      <c r="C1057">
        <v>4</v>
      </c>
      <c r="D1057" t="s">
        <v>51</v>
      </c>
      <c r="E1057" t="s">
        <v>17</v>
      </c>
      <c r="F1057" t="s">
        <v>18</v>
      </c>
      <c r="G1057" t="s">
        <v>19</v>
      </c>
      <c r="H1057">
        <v>289</v>
      </c>
      <c r="I1057">
        <v>7</v>
      </c>
      <c r="J1057">
        <v>2023</v>
      </c>
    </row>
    <row r="1058" spans="1:10" x14ac:dyDescent="0.25">
      <c r="A1058" s="3" t="s">
        <v>1103</v>
      </c>
      <c r="B1058" s="4">
        <v>43433</v>
      </c>
      <c r="C1058">
        <v>8</v>
      </c>
      <c r="D1058" t="s">
        <v>45</v>
      </c>
      <c r="E1058" t="s">
        <v>46</v>
      </c>
      <c r="F1058" t="s">
        <v>23</v>
      </c>
      <c r="G1058" t="s">
        <v>14</v>
      </c>
      <c r="H1058">
        <v>199</v>
      </c>
      <c r="I1058">
        <v>3</v>
      </c>
      <c r="J1058">
        <v>597</v>
      </c>
    </row>
    <row r="1059" spans="1:10" x14ac:dyDescent="0.25">
      <c r="A1059" s="3" t="s">
        <v>1104</v>
      </c>
      <c r="B1059" s="4">
        <v>43433</v>
      </c>
      <c r="C1059">
        <v>9</v>
      </c>
      <c r="D1059" t="s">
        <v>21</v>
      </c>
      <c r="E1059" t="s">
        <v>46</v>
      </c>
      <c r="F1059" t="s">
        <v>23</v>
      </c>
      <c r="G1059" t="s">
        <v>41</v>
      </c>
      <c r="H1059">
        <v>399</v>
      </c>
      <c r="I1059">
        <v>6</v>
      </c>
      <c r="J1059">
        <v>2394</v>
      </c>
    </row>
    <row r="1060" spans="1:10" x14ac:dyDescent="0.25">
      <c r="A1060" s="3" t="s">
        <v>1105</v>
      </c>
      <c r="B1060" s="4">
        <v>43433</v>
      </c>
      <c r="C1060">
        <v>12</v>
      </c>
      <c r="D1060" t="s">
        <v>66</v>
      </c>
      <c r="E1060" t="s">
        <v>63</v>
      </c>
      <c r="F1060" t="s">
        <v>13</v>
      </c>
      <c r="G1060" t="s">
        <v>19</v>
      </c>
      <c r="H1060">
        <v>289</v>
      </c>
      <c r="I1060">
        <v>9</v>
      </c>
      <c r="J1060">
        <v>2601</v>
      </c>
    </row>
    <row r="1061" spans="1:10" x14ac:dyDescent="0.25">
      <c r="A1061" s="3" t="s">
        <v>1106</v>
      </c>
      <c r="B1061" s="4">
        <v>43434</v>
      </c>
      <c r="C1061">
        <v>2</v>
      </c>
      <c r="D1061" t="s">
        <v>106</v>
      </c>
      <c r="E1061" t="s">
        <v>17</v>
      </c>
      <c r="F1061" t="s">
        <v>18</v>
      </c>
      <c r="G1061" t="s">
        <v>24</v>
      </c>
      <c r="H1061">
        <v>159</v>
      </c>
      <c r="I1061">
        <v>1</v>
      </c>
      <c r="J1061">
        <v>159</v>
      </c>
    </row>
    <row r="1062" spans="1:10" x14ac:dyDescent="0.25">
      <c r="A1062" s="3" t="s">
        <v>1107</v>
      </c>
      <c r="B1062" s="4">
        <v>43435</v>
      </c>
      <c r="C1062">
        <v>8</v>
      </c>
      <c r="D1062" t="s">
        <v>45</v>
      </c>
      <c r="E1062" t="s">
        <v>46</v>
      </c>
      <c r="F1062" t="s">
        <v>23</v>
      </c>
      <c r="G1062" t="s">
        <v>41</v>
      </c>
      <c r="H1062">
        <v>399</v>
      </c>
      <c r="I1062">
        <v>5</v>
      </c>
      <c r="J1062">
        <v>1995</v>
      </c>
    </row>
    <row r="1063" spans="1:10" x14ac:dyDescent="0.25">
      <c r="A1063" s="3" t="s">
        <v>1108</v>
      </c>
      <c r="B1063" s="4">
        <v>43435</v>
      </c>
      <c r="C1063">
        <v>17</v>
      </c>
      <c r="D1063" t="s">
        <v>35</v>
      </c>
      <c r="E1063" t="s">
        <v>36</v>
      </c>
      <c r="F1063" t="s">
        <v>28</v>
      </c>
      <c r="G1063" t="s">
        <v>19</v>
      </c>
      <c r="H1063">
        <v>289</v>
      </c>
      <c r="I1063">
        <v>0</v>
      </c>
      <c r="J1063">
        <v>0</v>
      </c>
    </row>
    <row r="1064" spans="1:10" x14ac:dyDescent="0.25">
      <c r="A1064" s="3" t="s">
        <v>1109</v>
      </c>
      <c r="B1064" s="4">
        <v>43436</v>
      </c>
      <c r="C1064">
        <v>7</v>
      </c>
      <c r="D1064" t="s">
        <v>88</v>
      </c>
      <c r="E1064" t="s">
        <v>46</v>
      </c>
      <c r="F1064" t="s">
        <v>23</v>
      </c>
      <c r="G1064" t="s">
        <v>41</v>
      </c>
      <c r="H1064">
        <v>399</v>
      </c>
      <c r="I1064">
        <v>3</v>
      </c>
      <c r="J1064">
        <v>1197</v>
      </c>
    </row>
    <row r="1065" spans="1:10" x14ac:dyDescent="0.25">
      <c r="A1065" s="3" t="s">
        <v>1110</v>
      </c>
      <c r="B1065" s="4">
        <v>43437</v>
      </c>
      <c r="C1065">
        <v>1</v>
      </c>
      <c r="D1065" t="s">
        <v>16</v>
      </c>
      <c r="E1065" t="s">
        <v>68</v>
      </c>
      <c r="F1065" t="s">
        <v>18</v>
      </c>
      <c r="G1065" t="s">
        <v>19</v>
      </c>
      <c r="H1065">
        <v>289</v>
      </c>
      <c r="I1065">
        <v>4</v>
      </c>
      <c r="J1065">
        <v>1156</v>
      </c>
    </row>
    <row r="1066" spans="1:10" x14ac:dyDescent="0.25">
      <c r="A1066" s="3" t="s">
        <v>1111</v>
      </c>
      <c r="B1066" s="4">
        <v>43437</v>
      </c>
      <c r="C1066">
        <v>19</v>
      </c>
      <c r="D1066" t="s">
        <v>56</v>
      </c>
      <c r="E1066" t="s">
        <v>27</v>
      </c>
      <c r="F1066" t="s">
        <v>28</v>
      </c>
      <c r="G1066" t="s">
        <v>19</v>
      </c>
      <c r="H1066">
        <v>289</v>
      </c>
      <c r="I1066">
        <v>2</v>
      </c>
      <c r="J1066">
        <v>578</v>
      </c>
    </row>
    <row r="1067" spans="1:10" x14ac:dyDescent="0.25">
      <c r="A1067" s="3" t="s">
        <v>1112</v>
      </c>
      <c r="B1067" s="4">
        <v>43438</v>
      </c>
      <c r="C1067">
        <v>2</v>
      </c>
      <c r="D1067" t="s">
        <v>106</v>
      </c>
      <c r="E1067" t="s">
        <v>17</v>
      </c>
      <c r="F1067" t="s">
        <v>18</v>
      </c>
      <c r="G1067" t="s">
        <v>31</v>
      </c>
      <c r="H1067">
        <v>69</v>
      </c>
      <c r="I1067">
        <v>7</v>
      </c>
      <c r="J1067">
        <v>483</v>
      </c>
    </row>
    <row r="1068" spans="1:10" x14ac:dyDescent="0.25">
      <c r="A1068" s="3" t="s">
        <v>1113</v>
      </c>
      <c r="B1068" s="4">
        <v>43438</v>
      </c>
      <c r="C1068">
        <v>16</v>
      </c>
      <c r="D1068" t="s">
        <v>30</v>
      </c>
      <c r="E1068" t="s">
        <v>36</v>
      </c>
      <c r="F1068" t="s">
        <v>28</v>
      </c>
      <c r="G1068" t="s">
        <v>41</v>
      </c>
      <c r="H1068">
        <v>399</v>
      </c>
      <c r="I1068">
        <v>0</v>
      </c>
      <c r="J1068">
        <v>0</v>
      </c>
    </row>
    <row r="1069" spans="1:10" x14ac:dyDescent="0.25">
      <c r="A1069" s="3" t="s">
        <v>1114</v>
      </c>
      <c r="B1069" s="4">
        <v>43439</v>
      </c>
      <c r="C1069">
        <v>5</v>
      </c>
      <c r="D1069" t="s">
        <v>60</v>
      </c>
      <c r="E1069" t="s">
        <v>68</v>
      </c>
      <c r="F1069" t="s">
        <v>18</v>
      </c>
      <c r="G1069" t="s">
        <v>41</v>
      </c>
      <c r="H1069">
        <v>399</v>
      </c>
      <c r="I1069">
        <v>4</v>
      </c>
      <c r="J1069">
        <v>1596</v>
      </c>
    </row>
    <row r="1070" spans="1:10" x14ac:dyDescent="0.25">
      <c r="A1070" s="3" t="s">
        <v>1115</v>
      </c>
      <c r="B1070" s="4">
        <v>43440</v>
      </c>
      <c r="C1070">
        <v>4</v>
      </c>
      <c r="D1070" t="s">
        <v>51</v>
      </c>
      <c r="E1070" t="s">
        <v>17</v>
      </c>
      <c r="F1070" t="s">
        <v>18</v>
      </c>
      <c r="G1070" t="s">
        <v>14</v>
      </c>
      <c r="H1070">
        <v>199</v>
      </c>
      <c r="I1070">
        <v>2</v>
      </c>
      <c r="J1070">
        <v>398</v>
      </c>
    </row>
    <row r="1071" spans="1:10" x14ac:dyDescent="0.25">
      <c r="A1071" s="3" t="s">
        <v>1116</v>
      </c>
      <c r="B1071" s="4">
        <v>43440</v>
      </c>
      <c r="C1071">
        <v>14</v>
      </c>
      <c r="D1071" t="s">
        <v>38</v>
      </c>
      <c r="E1071" t="s">
        <v>12</v>
      </c>
      <c r="F1071" t="s">
        <v>13</v>
      </c>
      <c r="G1071" t="s">
        <v>14</v>
      </c>
      <c r="H1071">
        <v>199</v>
      </c>
      <c r="I1071">
        <v>3</v>
      </c>
      <c r="J1071">
        <v>597</v>
      </c>
    </row>
    <row r="1072" spans="1:10" x14ac:dyDescent="0.25">
      <c r="A1072" s="3" t="s">
        <v>1117</v>
      </c>
      <c r="B1072" s="4">
        <v>43440</v>
      </c>
      <c r="C1072">
        <v>4</v>
      </c>
      <c r="D1072" t="s">
        <v>51</v>
      </c>
      <c r="E1072" t="s">
        <v>17</v>
      </c>
      <c r="F1072" t="s">
        <v>18</v>
      </c>
      <c r="G1072" t="s">
        <v>14</v>
      </c>
      <c r="H1072">
        <v>199</v>
      </c>
      <c r="I1072">
        <v>5</v>
      </c>
      <c r="J1072">
        <v>995</v>
      </c>
    </row>
    <row r="1073" spans="1:10" x14ac:dyDescent="0.25">
      <c r="A1073" s="3" t="s">
        <v>1118</v>
      </c>
      <c r="B1073" s="4">
        <v>43441</v>
      </c>
      <c r="C1073">
        <v>4</v>
      </c>
      <c r="D1073" t="s">
        <v>51</v>
      </c>
      <c r="E1073" t="s">
        <v>17</v>
      </c>
      <c r="F1073" t="s">
        <v>18</v>
      </c>
      <c r="G1073" t="s">
        <v>31</v>
      </c>
      <c r="H1073">
        <v>69</v>
      </c>
      <c r="I1073">
        <v>7</v>
      </c>
      <c r="J1073">
        <v>483</v>
      </c>
    </row>
    <row r="1074" spans="1:10" x14ac:dyDescent="0.25">
      <c r="A1074" s="3" t="s">
        <v>1119</v>
      </c>
      <c r="B1074" s="4">
        <v>43441</v>
      </c>
      <c r="C1074">
        <v>9</v>
      </c>
      <c r="D1074" t="s">
        <v>21</v>
      </c>
      <c r="E1074" t="s">
        <v>22</v>
      </c>
      <c r="F1074" t="s">
        <v>23</v>
      </c>
      <c r="G1074" t="s">
        <v>19</v>
      </c>
      <c r="H1074">
        <v>289</v>
      </c>
      <c r="I1074">
        <v>7</v>
      </c>
      <c r="J1074">
        <v>2023</v>
      </c>
    </row>
    <row r="1075" spans="1:10" x14ac:dyDescent="0.25">
      <c r="A1075" s="3" t="s">
        <v>1120</v>
      </c>
      <c r="B1075" s="4">
        <v>43442</v>
      </c>
      <c r="C1075">
        <v>10</v>
      </c>
      <c r="D1075" t="s">
        <v>58</v>
      </c>
      <c r="E1075" t="s">
        <v>22</v>
      </c>
      <c r="F1075" t="s">
        <v>23</v>
      </c>
      <c r="G1075" t="s">
        <v>31</v>
      </c>
      <c r="H1075">
        <v>69</v>
      </c>
      <c r="I1075">
        <v>7</v>
      </c>
      <c r="J1075">
        <v>483</v>
      </c>
    </row>
    <row r="1076" spans="1:10" x14ac:dyDescent="0.25">
      <c r="A1076" s="3" t="s">
        <v>1121</v>
      </c>
      <c r="B1076" s="4">
        <v>43442</v>
      </c>
      <c r="C1076">
        <v>4</v>
      </c>
      <c r="D1076" t="s">
        <v>51</v>
      </c>
      <c r="E1076" t="s">
        <v>17</v>
      </c>
      <c r="F1076" t="s">
        <v>18</v>
      </c>
      <c r="G1076" t="s">
        <v>31</v>
      </c>
      <c r="H1076">
        <v>69</v>
      </c>
      <c r="I1076">
        <v>5</v>
      </c>
      <c r="J1076">
        <v>345</v>
      </c>
    </row>
    <row r="1077" spans="1:10" x14ac:dyDescent="0.25">
      <c r="A1077" s="3" t="s">
        <v>1122</v>
      </c>
      <c r="B1077" s="4">
        <v>43443</v>
      </c>
      <c r="C1077">
        <v>20</v>
      </c>
      <c r="D1077" t="s">
        <v>40</v>
      </c>
      <c r="E1077" t="s">
        <v>27</v>
      </c>
      <c r="F1077" t="s">
        <v>28</v>
      </c>
      <c r="G1077" t="s">
        <v>19</v>
      </c>
      <c r="H1077">
        <v>289</v>
      </c>
      <c r="I1077">
        <v>8</v>
      </c>
      <c r="J1077">
        <v>2312</v>
      </c>
    </row>
    <row r="1078" spans="1:10" x14ac:dyDescent="0.25">
      <c r="A1078" s="3" t="s">
        <v>1123</v>
      </c>
      <c r="B1078" s="4">
        <v>43444</v>
      </c>
      <c r="C1078">
        <v>11</v>
      </c>
      <c r="D1078" t="s">
        <v>11</v>
      </c>
      <c r="E1078" t="s">
        <v>12</v>
      </c>
      <c r="F1078" t="s">
        <v>13</v>
      </c>
      <c r="G1078" t="s">
        <v>19</v>
      </c>
      <c r="H1078">
        <v>289</v>
      </c>
      <c r="I1078">
        <v>9</v>
      </c>
      <c r="J1078">
        <v>2601</v>
      </c>
    </row>
    <row r="1079" spans="1:10" x14ac:dyDescent="0.25">
      <c r="A1079" s="3" t="s">
        <v>1124</v>
      </c>
      <c r="B1079" s="4">
        <v>43445</v>
      </c>
      <c r="C1079">
        <v>13</v>
      </c>
      <c r="D1079" t="s">
        <v>33</v>
      </c>
      <c r="E1079" t="s">
        <v>12</v>
      </c>
      <c r="F1079" t="s">
        <v>13</v>
      </c>
      <c r="G1079" t="s">
        <v>19</v>
      </c>
      <c r="H1079">
        <v>289</v>
      </c>
      <c r="I1079">
        <v>8</v>
      </c>
      <c r="J1079">
        <v>2312</v>
      </c>
    </row>
    <row r="1080" spans="1:10" x14ac:dyDescent="0.25">
      <c r="A1080" s="3" t="s">
        <v>1125</v>
      </c>
      <c r="B1080" s="4">
        <v>43445</v>
      </c>
      <c r="C1080">
        <v>10</v>
      </c>
      <c r="D1080" t="s">
        <v>58</v>
      </c>
      <c r="E1080" t="s">
        <v>22</v>
      </c>
      <c r="F1080" t="s">
        <v>23</v>
      </c>
      <c r="G1080" t="s">
        <v>31</v>
      </c>
      <c r="H1080">
        <v>69</v>
      </c>
      <c r="I1080">
        <v>6</v>
      </c>
      <c r="J1080">
        <v>414</v>
      </c>
    </row>
    <row r="1081" spans="1:10" x14ac:dyDescent="0.25">
      <c r="A1081" s="3" t="s">
        <v>1126</v>
      </c>
      <c r="B1081" s="4">
        <v>43445</v>
      </c>
      <c r="C1081">
        <v>19</v>
      </c>
      <c r="D1081" t="s">
        <v>56</v>
      </c>
      <c r="E1081" t="s">
        <v>27</v>
      </c>
      <c r="F1081" t="s">
        <v>28</v>
      </c>
      <c r="G1081" t="s">
        <v>19</v>
      </c>
      <c r="H1081">
        <v>289</v>
      </c>
      <c r="I1081">
        <v>9</v>
      </c>
      <c r="J1081">
        <v>2601</v>
      </c>
    </row>
    <row r="1082" spans="1:10" x14ac:dyDescent="0.25">
      <c r="A1082" s="3" t="s">
        <v>1127</v>
      </c>
      <c r="B1082" s="4">
        <v>43446</v>
      </c>
      <c r="C1082">
        <v>14</v>
      </c>
      <c r="D1082" t="s">
        <v>38</v>
      </c>
      <c r="E1082" t="s">
        <v>12</v>
      </c>
      <c r="F1082" t="s">
        <v>13</v>
      </c>
      <c r="G1082" t="s">
        <v>19</v>
      </c>
      <c r="H1082">
        <v>289</v>
      </c>
      <c r="I1082">
        <v>5</v>
      </c>
      <c r="J1082">
        <v>1445</v>
      </c>
    </row>
    <row r="1083" spans="1:10" x14ac:dyDescent="0.25">
      <c r="A1083" s="3" t="s">
        <v>1128</v>
      </c>
      <c r="B1083" s="4">
        <v>43447</v>
      </c>
      <c r="C1083">
        <v>16</v>
      </c>
      <c r="D1083" t="s">
        <v>30</v>
      </c>
      <c r="E1083" t="s">
        <v>27</v>
      </c>
      <c r="F1083" t="s">
        <v>28</v>
      </c>
      <c r="G1083" t="s">
        <v>24</v>
      </c>
      <c r="H1083">
        <v>159</v>
      </c>
      <c r="I1083">
        <v>0</v>
      </c>
      <c r="J1083">
        <v>0</v>
      </c>
    </row>
    <row r="1084" spans="1:10" x14ac:dyDescent="0.25">
      <c r="A1084" s="3" t="s">
        <v>1129</v>
      </c>
      <c r="B1084" s="4">
        <v>43447</v>
      </c>
      <c r="C1084">
        <v>13</v>
      </c>
      <c r="D1084" t="s">
        <v>33</v>
      </c>
      <c r="E1084" t="s">
        <v>12</v>
      </c>
      <c r="F1084" t="s">
        <v>13</v>
      </c>
      <c r="G1084" t="s">
        <v>19</v>
      </c>
      <c r="H1084">
        <v>289</v>
      </c>
      <c r="I1084">
        <v>5</v>
      </c>
      <c r="J1084">
        <v>1445</v>
      </c>
    </row>
    <row r="1085" spans="1:10" x14ac:dyDescent="0.25">
      <c r="A1085" s="3" t="s">
        <v>1130</v>
      </c>
      <c r="B1085" s="4">
        <v>43447</v>
      </c>
      <c r="C1085">
        <v>2</v>
      </c>
      <c r="D1085" t="s">
        <v>106</v>
      </c>
      <c r="E1085" t="s">
        <v>17</v>
      </c>
      <c r="F1085" t="s">
        <v>18</v>
      </c>
      <c r="G1085" t="s">
        <v>14</v>
      </c>
      <c r="H1085">
        <v>199</v>
      </c>
      <c r="I1085">
        <v>4</v>
      </c>
      <c r="J1085">
        <v>796</v>
      </c>
    </row>
    <row r="1086" spans="1:10" x14ac:dyDescent="0.25">
      <c r="A1086" s="3" t="s">
        <v>1131</v>
      </c>
      <c r="B1086" s="4">
        <v>43447</v>
      </c>
      <c r="C1086">
        <v>5</v>
      </c>
      <c r="D1086" t="s">
        <v>60</v>
      </c>
      <c r="E1086" t="s">
        <v>68</v>
      </c>
      <c r="F1086" t="s">
        <v>18</v>
      </c>
      <c r="G1086" t="s">
        <v>14</v>
      </c>
      <c r="H1086">
        <v>199</v>
      </c>
      <c r="I1086">
        <v>9</v>
      </c>
      <c r="J1086">
        <v>1791</v>
      </c>
    </row>
    <row r="1087" spans="1:10" x14ac:dyDescent="0.25">
      <c r="A1087" s="3" t="s">
        <v>1132</v>
      </c>
      <c r="B1087" s="4">
        <v>43447</v>
      </c>
      <c r="C1087">
        <v>11</v>
      </c>
      <c r="D1087" t="s">
        <v>11</v>
      </c>
      <c r="E1087" t="s">
        <v>63</v>
      </c>
      <c r="F1087" t="s">
        <v>13</v>
      </c>
      <c r="G1087" t="s">
        <v>31</v>
      </c>
      <c r="H1087">
        <v>69</v>
      </c>
      <c r="I1087">
        <v>1</v>
      </c>
      <c r="J1087">
        <v>69</v>
      </c>
    </row>
    <row r="1088" spans="1:10" x14ac:dyDescent="0.25">
      <c r="A1088" s="3" t="s">
        <v>1133</v>
      </c>
      <c r="B1088" s="4">
        <v>43447</v>
      </c>
      <c r="C1088">
        <v>3</v>
      </c>
      <c r="D1088" t="s">
        <v>43</v>
      </c>
      <c r="E1088" t="s">
        <v>17</v>
      </c>
      <c r="F1088" t="s">
        <v>18</v>
      </c>
      <c r="G1088" t="s">
        <v>31</v>
      </c>
      <c r="H1088">
        <v>69</v>
      </c>
      <c r="I1088">
        <v>5</v>
      </c>
      <c r="J1088">
        <v>345</v>
      </c>
    </row>
    <row r="1089" spans="1:10" x14ac:dyDescent="0.25">
      <c r="A1089" s="3" t="s">
        <v>1134</v>
      </c>
      <c r="B1089" s="4">
        <v>43447</v>
      </c>
      <c r="C1089">
        <v>11</v>
      </c>
      <c r="D1089" t="s">
        <v>11</v>
      </c>
      <c r="E1089" t="s">
        <v>63</v>
      </c>
      <c r="F1089" t="s">
        <v>13</v>
      </c>
      <c r="G1089" t="s">
        <v>24</v>
      </c>
      <c r="H1089">
        <v>159</v>
      </c>
      <c r="I1089">
        <v>3</v>
      </c>
      <c r="J1089">
        <v>477</v>
      </c>
    </row>
    <row r="1090" spans="1:10" x14ac:dyDescent="0.25">
      <c r="A1090" s="3" t="s">
        <v>1135</v>
      </c>
      <c r="B1090" s="4">
        <v>43447</v>
      </c>
      <c r="C1090">
        <v>1</v>
      </c>
      <c r="D1090" t="s">
        <v>16</v>
      </c>
      <c r="E1090" t="s">
        <v>17</v>
      </c>
      <c r="F1090" t="s">
        <v>18</v>
      </c>
      <c r="G1090" t="s">
        <v>41</v>
      </c>
      <c r="H1090">
        <v>399</v>
      </c>
      <c r="I1090">
        <v>1</v>
      </c>
      <c r="J1090">
        <v>399</v>
      </c>
    </row>
    <row r="1091" spans="1:10" x14ac:dyDescent="0.25">
      <c r="A1091" s="3" t="s">
        <v>1136</v>
      </c>
      <c r="B1091" s="4">
        <v>43448</v>
      </c>
      <c r="C1091">
        <v>18</v>
      </c>
      <c r="D1091" t="s">
        <v>26</v>
      </c>
      <c r="E1091" t="s">
        <v>27</v>
      </c>
      <c r="F1091" t="s">
        <v>28</v>
      </c>
      <c r="G1091" t="s">
        <v>19</v>
      </c>
      <c r="H1091">
        <v>289</v>
      </c>
      <c r="I1091">
        <v>9</v>
      </c>
      <c r="J1091">
        <v>2601</v>
      </c>
    </row>
    <row r="1092" spans="1:10" x14ac:dyDescent="0.25">
      <c r="A1092" s="3" t="s">
        <v>1137</v>
      </c>
      <c r="B1092" s="4">
        <v>43449</v>
      </c>
      <c r="C1092">
        <v>15</v>
      </c>
      <c r="D1092" t="s">
        <v>118</v>
      </c>
      <c r="E1092" t="s">
        <v>63</v>
      </c>
      <c r="F1092" t="s">
        <v>13</v>
      </c>
      <c r="G1092" t="s">
        <v>19</v>
      </c>
      <c r="H1092">
        <v>289</v>
      </c>
      <c r="I1092">
        <v>9</v>
      </c>
      <c r="J1092">
        <v>2601</v>
      </c>
    </row>
    <row r="1093" spans="1:10" x14ac:dyDescent="0.25">
      <c r="A1093" s="3" t="s">
        <v>1138</v>
      </c>
      <c r="B1093" s="4">
        <v>43449</v>
      </c>
      <c r="C1093">
        <v>8</v>
      </c>
      <c r="D1093" t="s">
        <v>45</v>
      </c>
      <c r="E1093" t="s">
        <v>22</v>
      </c>
      <c r="F1093" t="s">
        <v>23</v>
      </c>
      <c r="G1093" t="s">
        <v>19</v>
      </c>
      <c r="H1093">
        <v>289</v>
      </c>
      <c r="I1093">
        <v>2</v>
      </c>
      <c r="J1093">
        <v>578</v>
      </c>
    </row>
    <row r="1094" spans="1:10" x14ac:dyDescent="0.25">
      <c r="A1094" s="3" t="s">
        <v>1139</v>
      </c>
      <c r="B1094" s="4">
        <v>43450</v>
      </c>
      <c r="C1094">
        <v>18</v>
      </c>
      <c r="D1094" t="s">
        <v>26</v>
      </c>
      <c r="E1094" t="s">
        <v>27</v>
      </c>
      <c r="F1094" t="s">
        <v>28</v>
      </c>
      <c r="G1094" t="s">
        <v>24</v>
      </c>
      <c r="H1094">
        <v>159</v>
      </c>
      <c r="I1094">
        <v>4</v>
      </c>
      <c r="J1094">
        <v>636</v>
      </c>
    </row>
    <row r="1095" spans="1:10" x14ac:dyDescent="0.25">
      <c r="A1095" s="3" t="s">
        <v>1140</v>
      </c>
      <c r="B1095" s="4">
        <v>43450</v>
      </c>
      <c r="C1095">
        <v>5</v>
      </c>
      <c r="D1095" t="s">
        <v>60</v>
      </c>
      <c r="E1095" t="s">
        <v>68</v>
      </c>
      <c r="F1095" t="s">
        <v>18</v>
      </c>
      <c r="G1095" t="s">
        <v>31</v>
      </c>
      <c r="H1095">
        <v>69</v>
      </c>
      <c r="I1095">
        <v>1</v>
      </c>
      <c r="J1095">
        <v>69</v>
      </c>
    </row>
    <row r="1096" spans="1:10" x14ac:dyDescent="0.25">
      <c r="A1096" s="3" t="s">
        <v>1141</v>
      </c>
      <c r="B1096" s="4">
        <v>43450</v>
      </c>
      <c r="C1096">
        <v>20</v>
      </c>
      <c r="D1096" t="s">
        <v>40</v>
      </c>
      <c r="E1096" t="s">
        <v>36</v>
      </c>
      <c r="F1096" t="s">
        <v>28</v>
      </c>
      <c r="G1096" t="s">
        <v>19</v>
      </c>
      <c r="H1096">
        <v>289</v>
      </c>
      <c r="I1096">
        <v>3</v>
      </c>
      <c r="J1096">
        <v>867</v>
      </c>
    </row>
    <row r="1097" spans="1:10" x14ac:dyDescent="0.25">
      <c r="A1097" s="3" t="s">
        <v>1142</v>
      </c>
      <c r="B1097" s="4">
        <v>43451</v>
      </c>
      <c r="C1097">
        <v>12</v>
      </c>
      <c r="D1097" t="s">
        <v>66</v>
      </c>
      <c r="E1097" t="s">
        <v>12</v>
      </c>
      <c r="F1097" t="s">
        <v>13</v>
      </c>
      <c r="G1097" t="s">
        <v>41</v>
      </c>
      <c r="H1097">
        <v>399</v>
      </c>
      <c r="I1097">
        <v>5</v>
      </c>
      <c r="J1097">
        <v>1995</v>
      </c>
    </row>
    <row r="1098" spans="1:10" x14ac:dyDescent="0.25">
      <c r="A1098" s="3" t="s">
        <v>1143</v>
      </c>
      <c r="B1098" s="4">
        <v>43451</v>
      </c>
      <c r="C1098">
        <v>1</v>
      </c>
      <c r="D1098" t="s">
        <v>16</v>
      </c>
      <c r="E1098" t="s">
        <v>17</v>
      </c>
      <c r="F1098" t="s">
        <v>18</v>
      </c>
      <c r="G1098" t="s">
        <v>31</v>
      </c>
      <c r="H1098">
        <v>69</v>
      </c>
      <c r="I1098">
        <v>6</v>
      </c>
      <c r="J1098">
        <v>414</v>
      </c>
    </row>
    <row r="1099" spans="1:10" x14ac:dyDescent="0.25">
      <c r="A1099" s="3" t="s">
        <v>1144</v>
      </c>
      <c r="B1099" s="4">
        <v>43452</v>
      </c>
      <c r="C1099">
        <v>10</v>
      </c>
      <c r="D1099" t="s">
        <v>58</v>
      </c>
      <c r="E1099" t="s">
        <v>22</v>
      </c>
      <c r="F1099" t="s">
        <v>23</v>
      </c>
      <c r="G1099" t="s">
        <v>14</v>
      </c>
      <c r="H1099">
        <v>199</v>
      </c>
      <c r="I1099">
        <v>3</v>
      </c>
      <c r="J1099">
        <v>597</v>
      </c>
    </row>
    <row r="1100" spans="1:10" x14ac:dyDescent="0.25">
      <c r="A1100" s="3" t="s">
        <v>1145</v>
      </c>
      <c r="B1100" s="4">
        <v>43452</v>
      </c>
      <c r="C1100">
        <v>3</v>
      </c>
      <c r="D1100" t="s">
        <v>43</v>
      </c>
      <c r="E1100" t="s">
        <v>17</v>
      </c>
      <c r="F1100" t="s">
        <v>18</v>
      </c>
      <c r="G1100" t="s">
        <v>31</v>
      </c>
      <c r="H1100">
        <v>69</v>
      </c>
      <c r="I1100">
        <v>2</v>
      </c>
      <c r="J1100">
        <v>138</v>
      </c>
    </row>
    <row r="1101" spans="1:10" x14ac:dyDescent="0.25">
      <c r="A1101" s="3" t="s">
        <v>1146</v>
      </c>
      <c r="B1101" s="4">
        <v>43452</v>
      </c>
      <c r="C1101">
        <v>8</v>
      </c>
      <c r="D1101" t="s">
        <v>45</v>
      </c>
      <c r="E1101" t="s">
        <v>46</v>
      </c>
      <c r="F1101" t="s">
        <v>23</v>
      </c>
      <c r="G1101" t="s">
        <v>24</v>
      </c>
      <c r="H1101">
        <v>159</v>
      </c>
      <c r="I1101">
        <v>3</v>
      </c>
      <c r="J1101">
        <v>477</v>
      </c>
    </row>
    <row r="1102" spans="1:10" x14ac:dyDescent="0.25">
      <c r="A1102" s="3" t="s">
        <v>1147</v>
      </c>
      <c r="B1102" s="4">
        <v>43452</v>
      </c>
      <c r="C1102">
        <v>8</v>
      </c>
      <c r="D1102" t="s">
        <v>45</v>
      </c>
      <c r="E1102" t="s">
        <v>22</v>
      </c>
      <c r="F1102" t="s">
        <v>23</v>
      </c>
      <c r="G1102" t="s">
        <v>31</v>
      </c>
      <c r="H1102">
        <v>69</v>
      </c>
      <c r="I1102">
        <v>9</v>
      </c>
      <c r="J1102">
        <v>621</v>
      </c>
    </row>
    <row r="1103" spans="1:10" x14ac:dyDescent="0.25">
      <c r="A1103" s="3" t="s">
        <v>1148</v>
      </c>
      <c r="B1103" s="4">
        <v>43452</v>
      </c>
      <c r="C1103">
        <v>12</v>
      </c>
      <c r="D1103" t="s">
        <v>66</v>
      </c>
      <c r="E1103" t="s">
        <v>12</v>
      </c>
      <c r="F1103" t="s">
        <v>13</v>
      </c>
      <c r="G1103" t="s">
        <v>41</v>
      </c>
      <c r="H1103">
        <v>399</v>
      </c>
      <c r="I1103">
        <v>3</v>
      </c>
      <c r="J1103">
        <v>1197</v>
      </c>
    </row>
    <row r="1104" spans="1:10" x14ac:dyDescent="0.25">
      <c r="A1104" s="3" t="s">
        <v>1149</v>
      </c>
      <c r="B1104" s="4">
        <v>43452</v>
      </c>
      <c r="C1104">
        <v>5</v>
      </c>
      <c r="D1104" t="s">
        <v>60</v>
      </c>
      <c r="E1104" t="s">
        <v>68</v>
      </c>
      <c r="F1104" t="s">
        <v>18</v>
      </c>
      <c r="G1104" t="s">
        <v>41</v>
      </c>
      <c r="H1104">
        <v>399</v>
      </c>
      <c r="I1104">
        <v>0</v>
      </c>
      <c r="J1104">
        <v>0</v>
      </c>
    </row>
    <row r="1105" spans="1:10" x14ac:dyDescent="0.25">
      <c r="A1105" s="3" t="s">
        <v>1150</v>
      </c>
      <c r="B1105" s="4">
        <v>43452</v>
      </c>
      <c r="C1105">
        <v>12</v>
      </c>
      <c r="D1105" t="s">
        <v>66</v>
      </c>
      <c r="E1105" t="s">
        <v>63</v>
      </c>
      <c r="F1105" t="s">
        <v>13</v>
      </c>
      <c r="G1105" t="s">
        <v>14</v>
      </c>
      <c r="H1105">
        <v>199</v>
      </c>
      <c r="I1105">
        <v>2</v>
      </c>
      <c r="J1105">
        <v>398</v>
      </c>
    </row>
    <row r="1106" spans="1:10" x14ac:dyDescent="0.25">
      <c r="A1106" s="3" t="s">
        <v>1151</v>
      </c>
      <c r="B1106" s="4">
        <v>43452</v>
      </c>
      <c r="C1106">
        <v>12</v>
      </c>
      <c r="D1106" t="s">
        <v>66</v>
      </c>
      <c r="E1106" t="s">
        <v>12</v>
      </c>
      <c r="F1106" t="s">
        <v>13</v>
      </c>
      <c r="G1106" t="s">
        <v>24</v>
      </c>
      <c r="H1106">
        <v>159</v>
      </c>
      <c r="I1106">
        <v>7</v>
      </c>
      <c r="J1106">
        <v>1113</v>
      </c>
    </row>
    <row r="1107" spans="1:10" x14ac:dyDescent="0.25">
      <c r="A1107" s="3" t="s">
        <v>1152</v>
      </c>
      <c r="B1107" s="4">
        <v>43452</v>
      </c>
      <c r="C1107">
        <v>20</v>
      </c>
      <c r="D1107" t="s">
        <v>40</v>
      </c>
      <c r="E1107" t="s">
        <v>27</v>
      </c>
      <c r="F1107" t="s">
        <v>28</v>
      </c>
      <c r="G1107" t="s">
        <v>19</v>
      </c>
      <c r="H1107">
        <v>289</v>
      </c>
      <c r="I1107">
        <v>4</v>
      </c>
      <c r="J1107">
        <v>1156</v>
      </c>
    </row>
    <row r="1108" spans="1:10" x14ac:dyDescent="0.25">
      <c r="A1108" s="3" t="s">
        <v>1153</v>
      </c>
      <c r="B1108" s="4">
        <v>43452</v>
      </c>
      <c r="C1108">
        <v>7</v>
      </c>
      <c r="D1108" t="s">
        <v>88</v>
      </c>
      <c r="E1108" t="s">
        <v>46</v>
      </c>
      <c r="F1108" t="s">
        <v>23</v>
      </c>
      <c r="G1108" t="s">
        <v>14</v>
      </c>
      <c r="H1108">
        <v>199</v>
      </c>
      <c r="I1108">
        <v>9</v>
      </c>
      <c r="J1108">
        <v>1791</v>
      </c>
    </row>
    <row r="1109" spans="1:10" x14ac:dyDescent="0.25">
      <c r="A1109" s="3" t="s">
        <v>1154</v>
      </c>
      <c r="B1109" s="4">
        <v>43452</v>
      </c>
      <c r="C1109">
        <v>14</v>
      </c>
      <c r="D1109" t="s">
        <v>38</v>
      </c>
      <c r="E1109" t="s">
        <v>12</v>
      </c>
      <c r="F1109" t="s">
        <v>13</v>
      </c>
      <c r="G1109" t="s">
        <v>41</v>
      </c>
      <c r="H1109">
        <v>399</v>
      </c>
      <c r="I1109">
        <v>5</v>
      </c>
      <c r="J1109">
        <v>1995</v>
      </c>
    </row>
    <row r="1110" spans="1:10" x14ac:dyDescent="0.25">
      <c r="A1110" s="3" t="s">
        <v>1155</v>
      </c>
      <c r="B1110" s="4">
        <v>43453</v>
      </c>
      <c r="C1110">
        <v>11</v>
      </c>
      <c r="D1110" t="s">
        <v>11</v>
      </c>
      <c r="E1110" t="s">
        <v>12</v>
      </c>
      <c r="F1110" t="s">
        <v>13</v>
      </c>
      <c r="G1110" t="s">
        <v>24</v>
      </c>
      <c r="H1110">
        <v>159</v>
      </c>
      <c r="I1110">
        <v>2</v>
      </c>
      <c r="J1110">
        <v>318</v>
      </c>
    </row>
    <row r="1111" spans="1:10" x14ac:dyDescent="0.25">
      <c r="A1111" s="3" t="s">
        <v>1156</v>
      </c>
      <c r="B1111" s="4">
        <v>43453</v>
      </c>
      <c r="C1111">
        <v>10</v>
      </c>
      <c r="D1111" t="s">
        <v>58</v>
      </c>
      <c r="E1111" t="s">
        <v>46</v>
      </c>
      <c r="F1111" t="s">
        <v>23</v>
      </c>
      <c r="G1111" t="s">
        <v>24</v>
      </c>
      <c r="H1111">
        <v>159</v>
      </c>
      <c r="I1111">
        <v>9</v>
      </c>
      <c r="J1111">
        <v>1431</v>
      </c>
    </row>
    <row r="1112" spans="1:10" x14ac:dyDescent="0.25">
      <c r="A1112" s="3" t="s">
        <v>1157</v>
      </c>
      <c r="B1112" s="4">
        <v>43454</v>
      </c>
      <c r="C1112">
        <v>4</v>
      </c>
      <c r="D1112" t="s">
        <v>51</v>
      </c>
      <c r="E1112" t="s">
        <v>17</v>
      </c>
      <c r="F1112" t="s">
        <v>18</v>
      </c>
      <c r="G1112" t="s">
        <v>41</v>
      </c>
      <c r="H1112">
        <v>399</v>
      </c>
      <c r="I1112">
        <v>8</v>
      </c>
      <c r="J1112">
        <v>3192</v>
      </c>
    </row>
    <row r="1113" spans="1:10" x14ac:dyDescent="0.25">
      <c r="A1113" s="3" t="s">
        <v>1158</v>
      </c>
      <c r="B1113" s="4">
        <v>43454</v>
      </c>
      <c r="C1113">
        <v>10</v>
      </c>
      <c r="D1113" t="s">
        <v>58</v>
      </c>
      <c r="E1113" t="s">
        <v>22</v>
      </c>
      <c r="F1113" t="s">
        <v>23</v>
      </c>
      <c r="G1113" t="s">
        <v>31</v>
      </c>
      <c r="H1113">
        <v>69</v>
      </c>
      <c r="I1113">
        <v>6</v>
      </c>
      <c r="J1113">
        <v>414</v>
      </c>
    </row>
    <row r="1114" spans="1:10" x14ac:dyDescent="0.25">
      <c r="A1114" s="3" t="s">
        <v>1159</v>
      </c>
      <c r="B1114" s="4">
        <v>43454</v>
      </c>
      <c r="C1114">
        <v>19</v>
      </c>
      <c r="D1114" t="s">
        <v>56</v>
      </c>
      <c r="E1114" t="s">
        <v>27</v>
      </c>
      <c r="F1114" t="s">
        <v>28</v>
      </c>
      <c r="G1114" t="s">
        <v>31</v>
      </c>
      <c r="H1114">
        <v>69</v>
      </c>
      <c r="I1114">
        <v>7</v>
      </c>
      <c r="J1114">
        <v>483</v>
      </c>
    </row>
    <row r="1115" spans="1:10" x14ac:dyDescent="0.25">
      <c r="A1115" s="3" t="s">
        <v>1160</v>
      </c>
      <c r="B1115" s="4">
        <v>43454</v>
      </c>
      <c r="C1115">
        <v>13</v>
      </c>
      <c r="D1115" t="s">
        <v>33</v>
      </c>
      <c r="E1115" t="s">
        <v>12</v>
      </c>
      <c r="F1115" t="s">
        <v>13</v>
      </c>
      <c r="G1115" t="s">
        <v>31</v>
      </c>
      <c r="H1115">
        <v>69</v>
      </c>
      <c r="I1115">
        <v>8</v>
      </c>
      <c r="J1115">
        <v>552</v>
      </c>
    </row>
    <row r="1116" spans="1:10" x14ac:dyDescent="0.25">
      <c r="A1116" s="3" t="s">
        <v>1161</v>
      </c>
      <c r="B1116" s="4">
        <v>43454</v>
      </c>
      <c r="C1116">
        <v>20</v>
      </c>
      <c r="D1116" t="s">
        <v>40</v>
      </c>
      <c r="E1116" t="s">
        <v>36</v>
      </c>
      <c r="F1116" t="s">
        <v>28</v>
      </c>
      <c r="G1116" t="s">
        <v>14</v>
      </c>
      <c r="H1116">
        <v>199</v>
      </c>
      <c r="I1116">
        <v>1</v>
      </c>
      <c r="J1116">
        <v>199</v>
      </c>
    </row>
    <row r="1117" spans="1:10" x14ac:dyDescent="0.25">
      <c r="A1117" s="3" t="s">
        <v>1162</v>
      </c>
      <c r="B1117" s="4">
        <v>43454</v>
      </c>
      <c r="C1117">
        <v>14</v>
      </c>
      <c r="D1117" t="s">
        <v>38</v>
      </c>
      <c r="E1117" t="s">
        <v>12</v>
      </c>
      <c r="F1117" t="s">
        <v>13</v>
      </c>
      <c r="G1117" t="s">
        <v>24</v>
      </c>
      <c r="H1117">
        <v>159</v>
      </c>
      <c r="I1117">
        <v>9</v>
      </c>
      <c r="J1117">
        <v>1431</v>
      </c>
    </row>
    <row r="1118" spans="1:10" x14ac:dyDescent="0.25">
      <c r="A1118" s="3" t="s">
        <v>1163</v>
      </c>
      <c r="B1118" s="4">
        <v>43454</v>
      </c>
      <c r="C1118">
        <v>9</v>
      </c>
      <c r="D1118" t="s">
        <v>21</v>
      </c>
      <c r="E1118" t="s">
        <v>22</v>
      </c>
      <c r="F1118" t="s">
        <v>23</v>
      </c>
      <c r="G1118" t="s">
        <v>19</v>
      </c>
      <c r="H1118">
        <v>289</v>
      </c>
      <c r="I1118">
        <v>5</v>
      </c>
      <c r="J1118">
        <v>1445</v>
      </c>
    </row>
    <row r="1119" spans="1:10" x14ac:dyDescent="0.25">
      <c r="A1119" s="3" t="s">
        <v>1164</v>
      </c>
      <c r="B1119" s="4">
        <v>43454</v>
      </c>
      <c r="C1119">
        <v>18</v>
      </c>
      <c r="D1119" t="s">
        <v>26</v>
      </c>
      <c r="E1119" t="s">
        <v>27</v>
      </c>
      <c r="F1119" t="s">
        <v>28</v>
      </c>
      <c r="G1119" t="s">
        <v>41</v>
      </c>
      <c r="H1119">
        <v>399</v>
      </c>
      <c r="I1119">
        <v>7</v>
      </c>
      <c r="J1119">
        <v>2793</v>
      </c>
    </row>
    <row r="1120" spans="1:10" x14ac:dyDescent="0.25">
      <c r="A1120" s="3" t="s">
        <v>1165</v>
      </c>
      <c r="B1120" s="4">
        <v>43454</v>
      </c>
      <c r="C1120">
        <v>10</v>
      </c>
      <c r="D1120" t="s">
        <v>58</v>
      </c>
      <c r="E1120" t="s">
        <v>22</v>
      </c>
      <c r="F1120" t="s">
        <v>23</v>
      </c>
      <c r="G1120" t="s">
        <v>14</v>
      </c>
      <c r="H1120">
        <v>199</v>
      </c>
      <c r="I1120">
        <v>6</v>
      </c>
      <c r="J1120">
        <v>1194</v>
      </c>
    </row>
    <row r="1121" spans="1:10" x14ac:dyDescent="0.25">
      <c r="A1121" s="3" t="s">
        <v>1166</v>
      </c>
      <c r="B1121" s="4">
        <v>43455</v>
      </c>
      <c r="C1121">
        <v>1</v>
      </c>
      <c r="D1121" t="s">
        <v>16</v>
      </c>
      <c r="E1121" t="s">
        <v>68</v>
      </c>
      <c r="F1121" t="s">
        <v>18</v>
      </c>
      <c r="G1121" t="s">
        <v>24</v>
      </c>
      <c r="H1121">
        <v>159</v>
      </c>
      <c r="I1121">
        <v>8</v>
      </c>
      <c r="J1121">
        <v>1272</v>
      </c>
    </row>
    <row r="1122" spans="1:10" x14ac:dyDescent="0.25">
      <c r="A1122" s="3" t="s">
        <v>1167</v>
      </c>
      <c r="B1122" s="4">
        <v>43456</v>
      </c>
      <c r="C1122">
        <v>14</v>
      </c>
      <c r="D1122" t="s">
        <v>38</v>
      </c>
      <c r="E1122" t="s">
        <v>63</v>
      </c>
      <c r="F1122" t="s">
        <v>13</v>
      </c>
      <c r="G1122" t="s">
        <v>41</v>
      </c>
      <c r="H1122">
        <v>399</v>
      </c>
      <c r="I1122">
        <v>7</v>
      </c>
      <c r="J1122">
        <v>2793</v>
      </c>
    </row>
    <row r="1123" spans="1:10" x14ac:dyDescent="0.25">
      <c r="A1123" s="3" t="s">
        <v>1168</v>
      </c>
      <c r="B1123" s="4">
        <v>43457</v>
      </c>
      <c r="C1123">
        <v>6</v>
      </c>
      <c r="D1123" t="s">
        <v>48</v>
      </c>
      <c r="E1123" t="s">
        <v>46</v>
      </c>
      <c r="F1123" t="s">
        <v>23</v>
      </c>
      <c r="G1123" t="s">
        <v>24</v>
      </c>
      <c r="H1123">
        <v>159</v>
      </c>
      <c r="I1123">
        <v>2</v>
      </c>
      <c r="J1123">
        <v>318</v>
      </c>
    </row>
    <row r="1124" spans="1:10" x14ac:dyDescent="0.25">
      <c r="A1124" s="3" t="s">
        <v>1169</v>
      </c>
      <c r="B1124" s="4">
        <v>43457</v>
      </c>
      <c r="C1124">
        <v>9</v>
      </c>
      <c r="D1124" t="s">
        <v>21</v>
      </c>
      <c r="E1124" t="s">
        <v>22</v>
      </c>
      <c r="F1124" t="s">
        <v>23</v>
      </c>
      <c r="G1124" t="s">
        <v>24</v>
      </c>
      <c r="H1124">
        <v>159</v>
      </c>
      <c r="I1124">
        <v>9</v>
      </c>
      <c r="J1124">
        <v>1431</v>
      </c>
    </row>
    <row r="1125" spans="1:10" x14ac:dyDescent="0.25">
      <c r="A1125" s="3" t="s">
        <v>1170</v>
      </c>
      <c r="B1125" s="4">
        <v>43457</v>
      </c>
      <c r="C1125">
        <v>14</v>
      </c>
      <c r="D1125" t="s">
        <v>38</v>
      </c>
      <c r="E1125" t="s">
        <v>12</v>
      </c>
      <c r="F1125" t="s">
        <v>13</v>
      </c>
      <c r="G1125" t="s">
        <v>24</v>
      </c>
      <c r="H1125">
        <v>159</v>
      </c>
      <c r="I1125">
        <v>2</v>
      </c>
      <c r="J1125">
        <v>318</v>
      </c>
    </row>
    <row r="1126" spans="1:10" x14ac:dyDescent="0.25">
      <c r="A1126" s="3" t="s">
        <v>1171</v>
      </c>
      <c r="B1126" s="4">
        <v>43457</v>
      </c>
      <c r="C1126">
        <v>19</v>
      </c>
      <c r="D1126" t="s">
        <v>56</v>
      </c>
      <c r="E1126" t="s">
        <v>27</v>
      </c>
      <c r="F1126" t="s">
        <v>28</v>
      </c>
      <c r="G1126" t="s">
        <v>31</v>
      </c>
      <c r="H1126">
        <v>69</v>
      </c>
      <c r="I1126">
        <v>5</v>
      </c>
      <c r="J1126">
        <v>345</v>
      </c>
    </row>
    <row r="1127" spans="1:10" x14ac:dyDescent="0.25">
      <c r="A1127" s="3" t="s">
        <v>1172</v>
      </c>
      <c r="B1127" s="4">
        <v>43457</v>
      </c>
      <c r="C1127">
        <v>11</v>
      </c>
      <c r="D1127" t="s">
        <v>11</v>
      </c>
      <c r="E1127" t="s">
        <v>12</v>
      </c>
      <c r="F1127" t="s">
        <v>13</v>
      </c>
      <c r="G1127" t="s">
        <v>19</v>
      </c>
      <c r="H1127">
        <v>289</v>
      </c>
      <c r="I1127">
        <v>9</v>
      </c>
      <c r="J1127">
        <v>2601</v>
      </c>
    </row>
    <row r="1128" spans="1:10" x14ac:dyDescent="0.25">
      <c r="A1128" s="3" t="s">
        <v>1173</v>
      </c>
      <c r="B1128" s="4">
        <v>43457</v>
      </c>
      <c r="C1128">
        <v>17</v>
      </c>
      <c r="D1128" t="s">
        <v>35</v>
      </c>
      <c r="E1128" t="s">
        <v>36</v>
      </c>
      <c r="F1128" t="s">
        <v>28</v>
      </c>
      <c r="G1128" t="s">
        <v>14</v>
      </c>
      <c r="H1128">
        <v>199</v>
      </c>
      <c r="I1128">
        <v>9</v>
      </c>
      <c r="J1128">
        <v>1791</v>
      </c>
    </row>
    <row r="1129" spans="1:10" x14ac:dyDescent="0.25">
      <c r="A1129" s="3" t="s">
        <v>1174</v>
      </c>
      <c r="B1129" s="4">
        <v>43458</v>
      </c>
      <c r="C1129">
        <v>9</v>
      </c>
      <c r="D1129" t="s">
        <v>21</v>
      </c>
      <c r="E1129" t="s">
        <v>46</v>
      </c>
      <c r="F1129" t="s">
        <v>23</v>
      </c>
      <c r="G1129" t="s">
        <v>41</v>
      </c>
      <c r="H1129">
        <v>399</v>
      </c>
      <c r="I1129">
        <v>2</v>
      </c>
      <c r="J1129">
        <v>798</v>
      </c>
    </row>
    <row r="1130" spans="1:10" x14ac:dyDescent="0.25">
      <c r="A1130" s="3" t="s">
        <v>1175</v>
      </c>
      <c r="B1130" s="4">
        <v>43458</v>
      </c>
      <c r="C1130">
        <v>13</v>
      </c>
      <c r="D1130" t="s">
        <v>33</v>
      </c>
      <c r="E1130" t="s">
        <v>12</v>
      </c>
      <c r="F1130" t="s">
        <v>13</v>
      </c>
      <c r="G1130" t="s">
        <v>24</v>
      </c>
      <c r="H1130">
        <v>159</v>
      </c>
      <c r="I1130">
        <v>2</v>
      </c>
      <c r="J1130">
        <v>318</v>
      </c>
    </row>
    <row r="1131" spans="1:10" x14ac:dyDescent="0.25">
      <c r="A1131" s="3" t="s">
        <v>1176</v>
      </c>
      <c r="B1131" s="4">
        <v>43459</v>
      </c>
      <c r="C1131">
        <v>18</v>
      </c>
      <c r="D1131" t="s">
        <v>26</v>
      </c>
      <c r="E1131" t="s">
        <v>36</v>
      </c>
      <c r="F1131" t="s">
        <v>28</v>
      </c>
      <c r="G1131" t="s">
        <v>14</v>
      </c>
      <c r="H1131">
        <v>199</v>
      </c>
      <c r="I1131">
        <v>8</v>
      </c>
      <c r="J1131">
        <v>1592</v>
      </c>
    </row>
    <row r="1132" spans="1:10" x14ac:dyDescent="0.25">
      <c r="A1132" s="3" t="s">
        <v>1177</v>
      </c>
      <c r="B1132" s="4">
        <v>43459</v>
      </c>
      <c r="C1132">
        <v>4</v>
      </c>
      <c r="D1132" t="s">
        <v>51</v>
      </c>
      <c r="E1132" t="s">
        <v>68</v>
      </c>
      <c r="F1132" t="s">
        <v>18</v>
      </c>
      <c r="G1132" t="s">
        <v>31</v>
      </c>
      <c r="H1132">
        <v>69</v>
      </c>
      <c r="I1132">
        <v>7</v>
      </c>
      <c r="J1132">
        <v>483</v>
      </c>
    </row>
    <row r="1133" spans="1:10" x14ac:dyDescent="0.25">
      <c r="A1133" s="3" t="s">
        <v>1178</v>
      </c>
      <c r="B1133" s="4">
        <v>43459</v>
      </c>
      <c r="C1133">
        <v>17</v>
      </c>
      <c r="D1133" t="s">
        <v>35</v>
      </c>
      <c r="E1133" t="s">
        <v>27</v>
      </c>
      <c r="F1133" t="s">
        <v>28</v>
      </c>
      <c r="G1133" t="s">
        <v>14</v>
      </c>
      <c r="H1133">
        <v>199</v>
      </c>
      <c r="I1133">
        <v>3</v>
      </c>
      <c r="J1133">
        <v>597</v>
      </c>
    </row>
    <row r="1134" spans="1:10" x14ac:dyDescent="0.25">
      <c r="A1134" s="3" t="s">
        <v>1179</v>
      </c>
      <c r="B1134" s="4">
        <v>43459</v>
      </c>
      <c r="C1134">
        <v>8</v>
      </c>
      <c r="D1134" t="s">
        <v>45</v>
      </c>
      <c r="E1134" t="s">
        <v>46</v>
      </c>
      <c r="F1134" t="s">
        <v>23</v>
      </c>
      <c r="G1134" t="s">
        <v>31</v>
      </c>
      <c r="H1134">
        <v>69</v>
      </c>
      <c r="I1134">
        <v>2</v>
      </c>
      <c r="J1134">
        <v>138</v>
      </c>
    </row>
    <row r="1135" spans="1:10" x14ac:dyDescent="0.25">
      <c r="A1135" s="3" t="s">
        <v>1180</v>
      </c>
      <c r="B1135" s="4">
        <v>43459</v>
      </c>
      <c r="C1135">
        <v>12</v>
      </c>
      <c r="D1135" t="s">
        <v>66</v>
      </c>
      <c r="E1135" t="s">
        <v>63</v>
      </c>
      <c r="F1135" t="s">
        <v>13</v>
      </c>
      <c r="G1135" t="s">
        <v>24</v>
      </c>
      <c r="H1135">
        <v>159</v>
      </c>
      <c r="I1135">
        <v>5</v>
      </c>
      <c r="J1135">
        <v>795</v>
      </c>
    </row>
    <row r="1136" spans="1:10" x14ac:dyDescent="0.25">
      <c r="A1136" s="3" t="s">
        <v>1181</v>
      </c>
      <c r="B1136" s="4">
        <v>43459</v>
      </c>
      <c r="C1136">
        <v>5</v>
      </c>
      <c r="D1136" t="s">
        <v>60</v>
      </c>
      <c r="E1136" t="s">
        <v>17</v>
      </c>
      <c r="F1136" t="s">
        <v>18</v>
      </c>
      <c r="G1136" t="s">
        <v>19</v>
      </c>
      <c r="H1136">
        <v>289</v>
      </c>
      <c r="I1136">
        <v>4</v>
      </c>
      <c r="J1136">
        <v>1156</v>
      </c>
    </row>
    <row r="1137" spans="1:10" x14ac:dyDescent="0.25">
      <c r="A1137" s="3" t="s">
        <v>1182</v>
      </c>
      <c r="B1137" s="4">
        <v>43459</v>
      </c>
      <c r="C1137">
        <v>16</v>
      </c>
      <c r="D1137" t="s">
        <v>30</v>
      </c>
      <c r="E1137" t="s">
        <v>27</v>
      </c>
      <c r="F1137" t="s">
        <v>28</v>
      </c>
      <c r="G1137" t="s">
        <v>24</v>
      </c>
      <c r="H1137">
        <v>159</v>
      </c>
      <c r="I1137">
        <v>4</v>
      </c>
      <c r="J1137">
        <v>636</v>
      </c>
    </row>
    <row r="1138" spans="1:10" x14ac:dyDescent="0.25">
      <c r="A1138" s="3" t="s">
        <v>1183</v>
      </c>
      <c r="B1138" s="4">
        <v>43459</v>
      </c>
      <c r="C1138">
        <v>3</v>
      </c>
      <c r="D1138" t="s">
        <v>43</v>
      </c>
      <c r="E1138" t="s">
        <v>68</v>
      </c>
      <c r="F1138" t="s">
        <v>18</v>
      </c>
      <c r="G1138" t="s">
        <v>19</v>
      </c>
      <c r="H1138">
        <v>289</v>
      </c>
      <c r="I1138">
        <v>6</v>
      </c>
      <c r="J1138">
        <v>1734</v>
      </c>
    </row>
    <row r="1139" spans="1:10" x14ac:dyDescent="0.25">
      <c r="A1139" s="3" t="s">
        <v>1184</v>
      </c>
      <c r="B1139" s="4">
        <v>43459</v>
      </c>
      <c r="C1139">
        <v>14</v>
      </c>
      <c r="D1139" t="s">
        <v>38</v>
      </c>
      <c r="E1139" t="s">
        <v>12</v>
      </c>
      <c r="F1139" t="s">
        <v>13</v>
      </c>
      <c r="G1139" t="s">
        <v>24</v>
      </c>
      <c r="H1139">
        <v>159</v>
      </c>
      <c r="I1139">
        <v>0</v>
      </c>
      <c r="J1139">
        <v>0</v>
      </c>
    </row>
    <row r="1140" spans="1:10" x14ac:dyDescent="0.25">
      <c r="A1140" s="3" t="s">
        <v>1185</v>
      </c>
      <c r="B1140" s="4">
        <v>43460</v>
      </c>
      <c r="C1140">
        <v>11</v>
      </c>
      <c r="D1140" t="s">
        <v>11</v>
      </c>
      <c r="E1140" t="s">
        <v>12</v>
      </c>
      <c r="F1140" t="s">
        <v>13</v>
      </c>
      <c r="G1140" t="s">
        <v>19</v>
      </c>
      <c r="H1140">
        <v>289</v>
      </c>
      <c r="I1140">
        <v>2</v>
      </c>
      <c r="J1140">
        <v>578</v>
      </c>
    </row>
    <row r="1141" spans="1:10" x14ac:dyDescent="0.25">
      <c r="A1141" s="3" t="s">
        <v>1186</v>
      </c>
      <c r="B1141" s="4">
        <v>43461</v>
      </c>
      <c r="C1141">
        <v>6</v>
      </c>
      <c r="D1141" t="s">
        <v>48</v>
      </c>
      <c r="E1141" t="s">
        <v>46</v>
      </c>
      <c r="F1141" t="s">
        <v>23</v>
      </c>
      <c r="G1141" t="s">
        <v>24</v>
      </c>
      <c r="H1141">
        <v>159</v>
      </c>
      <c r="I1141">
        <v>1</v>
      </c>
      <c r="J1141">
        <v>159</v>
      </c>
    </row>
    <row r="1142" spans="1:10" x14ac:dyDescent="0.25">
      <c r="A1142" s="3" t="s">
        <v>1187</v>
      </c>
      <c r="B1142" s="4">
        <v>43461</v>
      </c>
      <c r="C1142">
        <v>15</v>
      </c>
      <c r="D1142" t="s">
        <v>118</v>
      </c>
      <c r="E1142" t="s">
        <v>12</v>
      </c>
      <c r="F1142" t="s">
        <v>13</v>
      </c>
      <c r="G1142" t="s">
        <v>24</v>
      </c>
      <c r="H1142">
        <v>159</v>
      </c>
      <c r="I1142">
        <v>0</v>
      </c>
      <c r="J1142">
        <v>0</v>
      </c>
    </row>
    <row r="1143" spans="1:10" x14ac:dyDescent="0.25">
      <c r="A1143" s="3" t="s">
        <v>1188</v>
      </c>
      <c r="B1143" s="4">
        <v>43461</v>
      </c>
      <c r="C1143">
        <v>16</v>
      </c>
      <c r="D1143" t="s">
        <v>30</v>
      </c>
      <c r="E1143" t="s">
        <v>27</v>
      </c>
      <c r="F1143" t="s">
        <v>28</v>
      </c>
      <c r="G1143" t="s">
        <v>41</v>
      </c>
      <c r="H1143">
        <v>399</v>
      </c>
      <c r="I1143">
        <v>8</v>
      </c>
      <c r="J1143">
        <v>3192</v>
      </c>
    </row>
    <row r="1144" spans="1:10" x14ac:dyDescent="0.25">
      <c r="A1144" s="3" t="s">
        <v>1189</v>
      </c>
      <c r="B1144" s="4">
        <v>43462</v>
      </c>
      <c r="C1144">
        <v>17</v>
      </c>
      <c r="D1144" t="s">
        <v>35</v>
      </c>
      <c r="E1144" t="s">
        <v>27</v>
      </c>
      <c r="F1144" t="s">
        <v>28</v>
      </c>
      <c r="G1144" t="s">
        <v>31</v>
      </c>
      <c r="H1144">
        <v>69</v>
      </c>
      <c r="I1144">
        <v>6</v>
      </c>
      <c r="J1144">
        <v>414</v>
      </c>
    </row>
    <row r="1145" spans="1:10" x14ac:dyDescent="0.25">
      <c r="A1145" s="3" t="s">
        <v>1190</v>
      </c>
      <c r="B1145" s="4">
        <v>43463</v>
      </c>
      <c r="C1145">
        <v>11</v>
      </c>
      <c r="D1145" t="s">
        <v>11</v>
      </c>
      <c r="E1145" t="s">
        <v>12</v>
      </c>
      <c r="F1145" t="s">
        <v>13</v>
      </c>
      <c r="G1145" t="s">
        <v>41</v>
      </c>
      <c r="H1145">
        <v>399</v>
      </c>
      <c r="I1145">
        <v>2</v>
      </c>
      <c r="J1145">
        <v>798</v>
      </c>
    </row>
    <row r="1146" spans="1:10" x14ac:dyDescent="0.25">
      <c r="A1146" s="3" t="s">
        <v>1191</v>
      </c>
      <c r="B1146" s="4">
        <v>43464</v>
      </c>
      <c r="C1146">
        <v>12</v>
      </c>
      <c r="D1146" t="s">
        <v>66</v>
      </c>
      <c r="E1146" t="s">
        <v>12</v>
      </c>
      <c r="F1146" t="s">
        <v>13</v>
      </c>
      <c r="G1146" t="s">
        <v>41</v>
      </c>
      <c r="H1146">
        <v>399</v>
      </c>
      <c r="I1146">
        <v>8</v>
      </c>
      <c r="J1146">
        <v>3192</v>
      </c>
    </row>
    <row r="1147" spans="1:10" x14ac:dyDescent="0.25">
      <c r="A1147" s="3" t="s">
        <v>1192</v>
      </c>
      <c r="B1147" s="4">
        <v>43465</v>
      </c>
      <c r="C1147">
        <v>4</v>
      </c>
      <c r="D1147" t="s">
        <v>51</v>
      </c>
      <c r="E1147" t="s">
        <v>17</v>
      </c>
      <c r="F1147" t="s">
        <v>18</v>
      </c>
      <c r="G1147" t="s">
        <v>14</v>
      </c>
      <c r="H1147">
        <v>199</v>
      </c>
      <c r="I1147">
        <v>8</v>
      </c>
      <c r="J1147">
        <v>1592</v>
      </c>
    </row>
    <row r="1148" spans="1:10" x14ac:dyDescent="0.25">
      <c r="A1148" s="3" t="s">
        <v>1193</v>
      </c>
      <c r="B1148" s="4">
        <v>43466</v>
      </c>
      <c r="C1148">
        <v>20</v>
      </c>
      <c r="D1148" t="s">
        <v>40</v>
      </c>
      <c r="E1148" t="s">
        <v>36</v>
      </c>
      <c r="F1148" t="s">
        <v>28</v>
      </c>
      <c r="G1148" t="s">
        <v>41</v>
      </c>
      <c r="H1148">
        <v>399</v>
      </c>
      <c r="I1148">
        <v>4</v>
      </c>
      <c r="J1148">
        <v>1596</v>
      </c>
    </row>
    <row r="1149" spans="1:10" x14ac:dyDescent="0.25">
      <c r="A1149" s="3" t="s">
        <v>1194</v>
      </c>
      <c r="B1149" s="4">
        <v>43467</v>
      </c>
      <c r="C1149">
        <v>19</v>
      </c>
      <c r="D1149" t="s">
        <v>56</v>
      </c>
      <c r="E1149" t="s">
        <v>36</v>
      </c>
      <c r="F1149" t="s">
        <v>28</v>
      </c>
      <c r="G1149" t="s">
        <v>14</v>
      </c>
      <c r="H1149">
        <v>199</v>
      </c>
      <c r="I1149">
        <v>0</v>
      </c>
      <c r="J1149">
        <v>0</v>
      </c>
    </row>
    <row r="1150" spans="1:10" x14ac:dyDescent="0.25">
      <c r="A1150" s="3" t="s">
        <v>1195</v>
      </c>
      <c r="B1150" s="4">
        <v>43467</v>
      </c>
      <c r="C1150">
        <v>10</v>
      </c>
      <c r="D1150" t="s">
        <v>58</v>
      </c>
      <c r="E1150" t="s">
        <v>22</v>
      </c>
      <c r="F1150" t="s">
        <v>23</v>
      </c>
      <c r="G1150" t="s">
        <v>24</v>
      </c>
      <c r="H1150">
        <v>159</v>
      </c>
      <c r="I1150">
        <v>7</v>
      </c>
      <c r="J1150">
        <v>1113</v>
      </c>
    </row>
    <row r="1151" spans="1:10" x14ac:dyDescent="0.25">
      <c r="A1151" s="3" t="s">
        <v>1196</v>
      </c>
      <c r="B1151" s="4">
        <v>43467</v>
      </c>
      <c r="C1151">
        <v>5</v>
      </c>
      <c r="D1151" t="s">
        <v>60</v>
      </c>
      <c r="E1151" t="s">
        <v>68</v>
      </c>
      <c r="F1151" t="s">
        <v>18</v>
      </c>
      <c r="G1151" t="s">
        <v>24</v>
      </c>
      <c r="H1151">
        <v>159</v>
      </c>
      <c r="I1151">
        <v>0</v>
      </c>
      <c r="J1151">
        <v>0</v>
      </c>
    </row>
    <row r="1152" spans="1:10" x14ac:dyDescent="0.25">
      <c r="A1152" s="3" t="s">
        <v>1197</v>
      </c>
      <c r="B1152" s="4">
        <v>43468</v>
      </c>
      <c r="C1152">
        <v>1</v>
      </c>
      <c r="D1152" t="s">
        <v>16</v>
      </c>
      <c r="E1152" t="s">
        <v>68</v>
      </c>
      <c r="F1152" t="s">
        <v>18</v>
      </c>
      <c r="G1152" t="s">
        <v>19</v>
      </c>
      <c r="H1152">
        <v>289</v>
      </c>
      <c r="I1152">
        <v>4</v>
      </c>
      <c r="J1152">
        <v>1156</v>
      </c>
    </row>
    <row r="1153" spans="1:10" x14ac:dyDescent="0.25">
      <c r="A1153" s="3" t="s">
        <v>1198</v>
      </c>
      <c r="B1153" s="4">
        <v>43468</v>
      </c>
      <c r="C1153">
        <v>1</v>
      </c>
      <c r="D1153" t="s">
        <v>16</v>
      </c>
      <c r="E1153" t="s">
        <v>68</v>
      </c>
      <c r="F1153" t="s">
        <v>18</v>
      </c>
      <c r="G1153" t="s">
        <v>31</v>
      </c>
      <c r="H1153">
        <v>69</v>
      </c>
      <c r="I1153">
        <v>7</v>
      </c>
      <c r="J1153">
        <v>483</v>
      </c>
    </row>
    <row r="1154" spans="1:10" x14ac:dyDescent="0.25">
      <c r="A1154" s="3" t="s">
        <v>1199</v>
      </c>
      <c r="B1154" s="4">
        <v>43469</v>
      </c>
      <c r="C1154">
        <v>20</v>
      </c>
      <c r="D1154" t="s">
        <v>40</v>
      </c>
      <c r="E1154" t="s">
        <v>36</v>
      </c>
      <c r="F1154" t="s">
        <v>28</v>
      </c>
      <c r="G1154" t="s">
        <v>24</v>
      </c>
      <c r="H1154">
        <v>159</v>
      </c>
      <c r="I1154">
        <v>2</v>
      </c>
      <c r="J1154">
        <v>318</v>
      </c>
    </row>
    <row r="1155" spans="1:10" x14ac:dyDescent="0.25">
      <c r="A1155" s="3" t="s">
        <v>1200</v>
      </c>
      <c r="B1155" s="4">
        <v>43470</v>
      </c>
      <c r="C1155">
        <v>4</v>
      </c>
      <c r="D1155" t="s">
        <v>51</v>
      </c>
      <c r="E1155" t="s">
        <v>68</v>
      </c>
      <c r="F1155" t="s">
        <v>18</v>
      </c>
      <c r="G1155" t="s">
        <v>31</v>
      </c>
      <c r="H1155">
        <v>69</v>
      </c>
      <c r="I1155">
        <v>1</v>
      </c>
      <c r="J1155">
        <v>69</v>
      </c>
    </row>
    <row r="1156" spans="1:10" x14ac:dyDescent="0.25">
      <c r="A1156" s="3" t="s">
        <v>1201</v>
      </c>
      <c r="B1156" s="4">
        <v>43470</v>
      </c>
      <c r="C1156">
        <v>12</v>
      </c>
      <c r="D1156" t="s">
        <v>66</v>
      </c>
      <c r="E1156" t="s">
        <v>12</v>
      </c>
      <c r="F1156" t="s">
        <v>13</v>
      </c>
      <c r="G1156" t="s">
        <v>31</v>
      </c>
      <c r="H1156">
        <v>69</v>
      </c>
      <c r="I1156">
        <v>5</v>
      </c>
      <c r="J1156">
        <v>345</v>
      </c>
    </row>
    <row r="1157" spans="1:10" x14ac:dyDescent="0.25">
      <c r="A1157" s="3" t="s">
        <v>1202</v>
      </c>
      <c r="B1157" s="4">
        <v>43470</v>
      </c>
      <c r="C1157">
        <v>15</v>
      </c>
      <c r="D1157" t="s">
        <v>118</v>
      </c>
      <c r="E1157" t="s">
        <v>63</v>
      </c>
      <c r="F1157" t="s">
        <v>13</v>
      </c>
      <c r="G1157" t="s">
        <v>19</v>
      </c>
      <c r="H1157">
        <v>289</v>
      </c>
      <c r="I1157">
        <v>0</v>
      </c>
      <c r="J1157">
        <v>0</v>
      </c>
    </row>
    <row r="1158" spans="1:10" x14ac:dyDescent="0.25">
      <c r="A1158" s="3" t="s">
        <v>1203</v>
      </c>
      <c r="B1158" s="4">
        <v>43470</v>
      </c>
      <c r="C1158">
        <v>17</v>
      </c>
      <c r="D1158" t="s">
        <v>35</v>
      </c>
      <c r="E1158" t="s">
        <v>27</v>
      </c>
      <c r="F1158" t="s">
        <v>28</v>
      </c>
      <c r="G1158" t="s">
        <v>31</v>
      </c>
      <c r="H1158">
        <v>69</v>
      </c>
      <c r="I1158">
        <v>6</v>
      </c>
      <c r="J1158">
        <v>414</v>
      </c>
    </row>
    <row r="1159" spans="1:10" x14ac:dyDescent="0.25">
      <c r="A1159" s="3" t="s">
        <v>1204</v>
      </c>
      <c r="B1159" s="4">
        <v>43470</v>
      </c>
      <c r="C1159">
        <v>17</v>
      </c>
      <c r="D1159" t="s">
        <v>35</v>
      </c>
      <c r="E1159" t="s">
        <v>27</v>
      </c>
      <c r="F1159" t="s">
        <v>28</v>
      </c>
      <c r="G1159" t="s">
        <v>14</v>
      </c>
      <c r="H1159">
        <v>199</v>
      </c>
      <c r="I1159">
        <v>6</v>
      </c>
      <c r="J1159">
        <v>1194</v>
      </c>
    </row>
    <row r="1160" spans="1:10" x14ac:dyDescent="0.25">
      <c r="A1160" s="3" t="s">
        <v>1205</v>
      </c>
      <c r="B1160" s="4">
        <v>43471</v>
      </c>
      <c r="C1160">
        <v>7</v>
      </c>
      <c r="D1160" t="s">
        <v>88</v>
      </c>
      <c r="E1160" t="s">
        <v>46</v>
      </c>
      <c r="F1160" t="s">
        <v>23</v>
      </c>
      <c r="G1160" t="s">
        <v>24</v>
      </c>
      <c r="H1160">
        <v>159</v>
      </c>
      <c r="I1160">
        <v>1</v>
      </c>
      <c r="J1160">
        <v>159</v>
      </c>
    </row>
    <row r="1161" spans="1:10" x14ac:dyDescent="0.25">
      <c r="A1161" s="3" t="s">
        <v>1206</v>
      </c>
      <c r="B1161" s="4">
        <v>43471</v>
      </c>
      <c r="C1161">
        <v>20</v>
      </c>
      <c r="D1161" t="s">
        <v>40</v>
      </c>
      <c r="E1161" t="s">
        <v>36</v>
      </c>
      <c r="F1161" t="s">
        <v>28</v>
      </c>
      <c r="G1161" t="s">
        <v>14</v>
      </c>
      <c r="H1161">
        <v>199</v>
      </c>
      <c r="I1161">
        <v>0</v>
      </c>
      <c r="J1161">
        <v>0</v>
      </c>
    </row>
    <row r="1162" spans="1:10" x14ac:dyDescent="0.25">
      <c r="A1162" s="3" t="s">
        <v>1207</v>
      </c>
      <c r="B1162" s="4">
        <v>43471</v>
      </c>
      <c r="C1162">
        <v>10</v>
      </c>
      <c r="D1162" t="s">
        <v>58</v>
      </c>
      <c r="E1162" t="s">
        <v>46</v>
      </c>
      <c r="F1162" t="s">
        <v>23</v>
      </c>
      <c r="G1162" t="s">
        <v>19</v>
      </c>
      <c r="H1162">
        <v>289</v>
      </c>
      <c r="I1162">
        <v>3</v>
      </c>
      <c r="J1162">
        <v>867</v>
      </c>
    </row>
    <row r="1163" spans="1:10" x14ac:dyDescent="0.25">
      <c r="A1163" s="3" t="s">
        <v>1208</v>
      </c>
      <c r="B1163" s="4">
        <v>43471</v>
      </c>
      <c r="C1163">
        <v>15</v>
      </c>
      <c r="D1163" t="s">
        <v>118</v>
      </c>
      <c r="E1163" t="s">
        <v>63</v>
      </c>
      <c r="F1163" t="s">
        <v>13</v>
      </c>
      <c r="G1163" t="s">
        <v>14</v>
      </c>
      <c r="H1163">
        <v>199</v>
      </c>
      <c r="I1163">
        <v>7</v>
      </c>
      <c r="J1163">
        <v>1393</v>
      </c>
    </row>
    <row r="1164" spans="1:10" x14ac:dyDescent="0.25">
      <c r="A1164" s="3" t="s">
        <v>1209</v>
      </c>
      <c r="B1164" s="4">
        <v>43472</v>
      </c>
      <c r="C1164">
        <v>17</v>
      </c>
      <c r="D1164" t="s">
        <v>35</v>
      </c>
      <c r="E1164" t="s">
        <v>36</v>
      </c>
      <c r="F1164" t="s">
        <v>28</v>
      </c>
      <c r="G1164" t="s">
        <v>14</v>
      </c>
      <c r="H1164">
        <v>199</v>
      </c>
      <c r="I1164">
        <v>0</v>
      </c>
      <c r="J1164">
        <v>0</v>
      </c>
    </row>
    <row r="1165" spans="1:10" x14ac:dyDescent="0.25">
      <c r="A1165" s="3" t="s">
        <v>1210</v>
      </c>
      <c r="B1165" s="4">
        <v>43472</v>
      </c>
      <c r="C1165">
        <v>7</v>
      </c>
      <c r="D1165" t="s">
        <v>88</v>
      </c>
      <c r="E1165" t="s">
        <v>22</v>
      </c>
      <c r="F1165" t="s">
        <v>23</v>
      </c>
      <c r="G1165" t="s">
        <v>31</v>
      </c>
      <c r="H1165">
        <v>69</v>
      </c>
      <c r="I1165">
        <v>6</v>
      </c>
      <c r="J1165">
        <v>414</v>
      </c>
    </row>
    <row r="1166" spans="1:10" x14ac:dyDescent="0.25">
      <c r="A1166" s="3" t="s">
        <v>1211</v>
      </c>
      <c r="B1166" s="4">
        <v>43472</v>
      </c>
      <c r="C1166">
        <v>6</v>
      </c>
      <c r="D1166" t="s">
        <v>48</v>
      </c>
      <c r="E1166" t="s">
        <v>22</v>
      </c>
      <c r="F1166" t="s">
        <v>23</v>
      </c>
      <c r="G1166" t="s">
        <v>14</v>
      </c>
      <c r="H1166">
        <v>199</v>
      </c>
      <c r="I1166">
        <v>1</v>
      </c>
      <c r="J1166">
        <v>199</v>
      </c>
    </row>
    <row r="1167" spans="1:10" x14ac:dyDescent="0.25">
      <c r="A1167" s="3" t="s">
        <v>1212</v>
      </c>
      <c r="B1167" s="4">
        <v>43472</v>
      </c>
      <c r="C1167">
        <v>13</v>
      </c>
      <c r="D1167" t="s">
        <v>33</v>
      </c>
      <c r="E1167" t="s">
        <v>63</v>
      </c>
      <c r="F1167" t="s">
        <v>13</v>
      </c>
      <c r="G1167" t="s">
        <v>19</v>
      </c>
      <c r="H1167">
        <v>289</v>
      </c>
      <c r="I1167">
        <v>9</v>
      </c>
      <c r="J1167">
        <v>2601</v>
      </c>
    </row>
    <row r="1168" spans="1:10" x14ac:dyDescent="0.25">
      <c r="A1168" s="3" t="s">
        <v>1213</v>
      </c>
      <c r="B1168" s="4">
        <v>43473</v>
      </c>
      <c r="C1168">
        <v>13</v>
      </c>
      <c r="D1168" t="s">
        <v>33</v>
      </c>
      <c r="E1168" t="s">
        <v>63</v>
      </c>
      <c r="F1168" t="s">
        <v>13</v>
      </c>
      <c r="G1168" t="s">
        <v>31</v>
      </c>
      <c r="H1168">
        <v>69</v>
      </c>
      <c r="I1168">
        <v>9</v>
      </c>
      <c r="J1168">
        <v>621</v>
      </c>
    </row>
    <row r="1169" spans="1:10" x14ac:dyDescent="0.25">
      <c r="A1169" s="3" t="s">
        <v>1214</v>
      </c>
      <c r="B1169" s="4">
        <v>43473</v>
      </c>
      <c r="C1169">
        <v>3</v>
      </c>
      <c r="D1169" t="s">
        <v>43</v>
      </c>
      <c r="E1169" t="s">
        <v>68</v>
      </c>
      <c r="F1169" t="s">
        <v>18</v>
      </c>
      <c r="G1169" t="s">
        <v>24</v>
      </c>
      <c r="H1169">
        <v>159</v>
      </c>
      <c r="I1169">
        <v>6</v>
      </c>
      <c r="J1169">
        <v>954</v>
      </c>
    </row>
    <row r="1170" spans="1:10" x14ac:dyDescent="0.25">
      <c r="A1170" s="3" t="s">
        <v>1215</v>
      </c>
      <c r="B1170" s="4">
        <v>43473</v>
      </c>
      <c r="C1170">
        <v>13</v>
      </c>
      <c r="D1170" t="s">
        <v>33</v>
      </c>
      <c r="E1170" t="s">
        <v>63</v>
      </c>
      <c r="F1170" t="s">
        <v>13</v>
      </c>
      <c r="G1170" t="s">
        <v>31</v>
      </c>
      <c r="H1170">
        <v>69</v>
      </c>
      <c r="I1170">
        <v>6</v>
      </c>
      <c r="J1170">
        <v>414</v>
      </c>
    </row>
    <row r="1171" spans="1:10" x14ac:dyDescent="0.25">
      <c r="A1171" s="3" t="s">
        <v>1216</v>
      </c>
      <c r="B1171" s="4">
        <v>43474</v>
      </c>
      <c r="C1171">
        <v>3</v>
      </c>
      <c r="D1171" t="s">
        <v>43</v>
      </c>
      <c r="E1171" t="s">
        <v>68</v>
      </c>
      <c r="F1171" t="s">
        <v>18</v>
      </c>
      <c r="G1171" t="s">
        <v>24</v>
      </c>
      <c r="H1171">
        <v>159</v>
      </c>
      <c r="I1171">
        <v>0</v>
      </c>
      <c r="J1171">
        <v>0</v>
      </c>
    </row>
    <row r="1172" spans="1:10" x14ac:dyDescent="0.25">
      <c r="A1172" s="3" t="s">
        <v>1217</v>
      </c>
      <c r="B1172" s="4">
        <v>43475</v>
      </c>
      <c r="C1172">
        <v>14</v>
      </c>
      <c r="D1172" t="s">
        <v>38</v>
      </c>
      <c r="E1172" t="s">
        <v>12</v>
      </c>
      <c r="F1172" t="s">
        <v>13</v>
      </c>
      <c r="G1172" t="s">
        <v>14</v>
      </c>
      <c r="H1172">
        <v>199</v>
      </c>
      <c r="I1172">
        <v>7</v>
      </c>
      <c r="J1172">
        <v>1393</v>
      </c>
    </row>
    <row r="1173" spans="1:10" x14ac:dyDescent="0.25">
      <c r="A1173" s="3" t="s">
        <v>1218</v>
      </c>
      <c r="B1173" s="4">
        <v>43475</v>
      </c>
      <c r="C1173">
        <v>11</v>
      </c>
      <c r="D1173" t="s">
        <v>11</v>
      </c>
      <c r="E1173" t="s">
        <v>63</v>
      </c>
      <c r="F1173" t="s">
        <v>13</v>
      </c>
      <c r="G1173" t="s">
        <v>24</v>
      </c>
      <c r="H1173">
        <v>159</v>
      </c>
      <c r="I1173">
        <v>4</v>
      </c>
      <c r="J1173">
        <v>636</v>
      </c>
    </row>
    <row r="1174" spans="1:10" x14ac:dyDescent="0.25">
      <c r="A1174" s="3" t="s">
        <v>1219</v>
      </c>
      <c r="B1174" s="4">
        <v>43475</v>
      </c>
      <c r="C1174">
        <v>6</v>
      </c>
      <c r="D1174" t="s">
        <v>48</v>
      </c>
      <c r="E1174" t="s">
        <v>46</v>
      </c>
      <c r="F1174" t="s">
        <v>23</v>
      </c>
      <c r="G1174" t="s">
        <v>14</v>
      </c>
      <c r="H1174">
        <v>199</v>
      </c>
      <c r="I1174">
        <v>2</v>
      </c>
      <c r="J1174">
        <v>398</v>
      </c>
    </row>
    <row r="1175" spans="1:10" x14ac:dyDescent="0.25">
      <c r="A1175" s="3" t="s">
        <v>1220</v>
      </c>
      <c r="B1175" s="4">
        <v>43476</v>
      </c>
      <c r="C1175">
        <v>11</v>
      </c>
      <c r="D1175" t="s">
        <v>11</v>
      </c>
      <c r="E1175" t="s">
        <v>12</v>
      </c>
      <c r="F1175" t="s">
        <v>13</v>
      </c>
      <c r="G1175" t="s">
        <v>14</v>
      </c>
      <c r="H1175">
        <v>199</v>
      </c>
      <c r="I1175">
        <v>6</v>
      </c>
      <c r="J1175">
        <v>1194</v>
      </c>
    </row>
    <row r="1176" spans="1:10" x14ac:dyDescent="0.25">
      <c r="A1176" s="3" t="s">
        <v>1221</v>
      </c>
      <c r="B1176" s="4">
        <v>43477</v>
      </c>
      <c r="C1176">
        <v>16</v>
      </c>
      <c r="D1176" t="s">
        <v>30</v>
      </c>
      <c r="E1176" t="s">
        <v>36</v>
      </c>
      <c r="F1176" t="s">
        <v>28</v>
      </c>
      <c r="G1176" t="s">
        <v>31</v>
      </c>
      <c r="H1176">
        <v>69</v>
      </c>
      <c r="I1176">
        <v>1</v>
      </c>
      <c r="J1176">
        <v>69</v>
      </c>
    </row>
    <row r="1177" spans="1:10" x14ac:dyDescent="0.25">
      <c r="A1177" s="3" t="s">
        <v>1222</v>
      </c>
      <c r="B1177" s="4">
        <v>43477</v>
      </c>
      <c r="C1177">
        <v>8</v>
      </c>
      <c r="D1177" t="s">
        <v>45</v>
      </c>
      <c r="E1177" t="s">
        <v>22</v>
      </c>
      <c r="F1177" t="s">
        <v>23</v>
      </c>
      <c r="G1177" t="s">
        <v>31</v>
      </c>
      <c r="H1177">
        <v>69</v>
      </c>
      <c r="I1177">
        <v>1</v>
      </c>
      <c r="J1177">
        <v>69</v>
      </c>
    </row>
    <row r="1178" spans="1:10" x14ac:dyDescent="0.25">
      <c r="A1178" s="3" t="s">
        <v>1223</v>
      </c>
      <c r="B1178" s="4">
        <v>43477</v>
      </c>
      <c r="C1178">
        <v>5</v>
      </c>
      <c r="D1178" t="s">
        <v>60</v>
      </c>
      <c r="E1178" t="s">
        <v>68</v>
      </c>
      <c r="F1178" t="s">
        <v>18</v>
      </c>
      <c r="G1178" t="s">
        <v>14</v>
      </c>
      <c r="H1178">
        <v>199</v>
      </c>
      <c r="I1178">
        <v>9</v>
      </c>
      <c r="J1178">
        <v>1791</v>
      </c>
    </row>
    <row r="1179" spans="1:10" x14ac:dyDescent="0.25">
      <c r="A1179" s="3" t="s">
        <v>1224</v>
      </c>
      <c r="B1179" s="4">
        <v>43477</v>
      </c>
      <c r="C1179">
        <v>19</v>
      </c>
      <c r="D1179" t="s">
        <v>56</v>
      </c>
      <c r="E1179" t="s">
        <v>27</v>
      </c>
      <c r="F1179" t="s">
        <v>28</v>
      </c>
      <c r="G1179" t="s">
        <v>41</v>
      </c>
      <c r="H1179">
        <v>399</v>
      </c>
      <c r="I1179">
        <v>5</v>
      </c>
      <c r="J1179">
        <v>1995</v>
      </c>
    </row>
    <row r="1180" spans="1:10" x14ac:dyDescent="0.25">
      <c r="A1180" s="3" t="s">
        <v>1225</v>
      </c>
      <c r="B1180" s="4">
        <v>43477</v>
      </c>
      <c r="C1180">
        <v>10</v>
      </c>
      <c r="D1180" t="s">
        <v>58</v>
      </c>
      <c r="E1180" t="s">
        <v>46</v>
      </c>
      <c r="F1180" t="s">
        <v>23</v>
      </c>
      <c r="G1180" t="s">
        <v>41</v>
      </c>
      <c r="H1180">
        <v>399</v>
      </c>
      <c r="I1180">
        <v>7</v>
      </c>
      <c r="J1180">
        <v>2793</v>
      </c>
    </row>
    <row r="1181" spans="1:10" x14ac:dyDescent="0.25">
      <c r="A1181" s="3" t="s">
        <v>1226</v>
      </c>
      <c r="B1181" s="4">
        <v>43477</v>
      </c>
      <c r="C1181">
        <v>14</v>
      </c>
      <c r="D1181" t="s">
        <v>38</v>
      </c>
      <c r="E1181" t="s">
        <v>12</v>
      </c>
      <c r="F1181" t="s">
        <v>13</v>
      </c>
      <c r="G1181" t="s">
        <v>31</v>
      </c>
      <c r="H1181">
        <v>69</v>
      </c>
      <c r="I1181">
        <v>8</v>
      </c>
      <c r="J1181">
        <v>552</v>
      </c>
    </row>
    <row r="1182" spans="1:10" x14ac:dyDescent="0.25">
      <c r="A1182" s="3" t="s">
        <v>1227</v>
      </c>
      <c r="B1182" s="4">
        <v>43477</v>
      </c>
      <c r="C1182">
        <v>11</v>
      </c>
      <c r="D1182" t="s">
        <v>11</v>
      </c>
      <c r="E1182" t="s">
        <v>63</v>
      </c>
      <c r="F1182" t="s">
        <v>13</v>
      </c>
      <c r="G1182" t="s">
        <v>41</v>
      </c>
      <c r="H1182">
        <v>399</v>
      </c>
      <c r="I1182">
        <v>4</v>
      </c>
      <c r="J1182">
        <v>1596</v>
      </c>
    </row>
    <row r="1183" spans="1:10" x14ac:dyDescent="0.25">
      <c r="A1183" s="3" t="s">
        <v>1228</v>
      </c>
      <c r="B1183" s="4">
        <v>43478</v>
      </c>
      <c r="C1183">
        <v>15</v>
      </c>
      <c r="D1183" t="s">
        <v>118</v>
      </c>
      <c r="E1183" t="s">
        <v>63</v>
      </c>
      <c r="F1183" t="s">
        <v>13</v>
      </c>
      <c r="G1183" t="s">
        <v>19</v>
      </c>
      <c r="H1183">
        <v>289</v>
      </c>
      <c r="I1183">
        <v>2</v>
      </c>
      <c r="J1183">
        <v>578</v>
      </c>
    </row>
    <row r="1184" spans="1:10" x14ac:dyDescent="0.25">
      <c r="A1184" s="3" t="s">
        <v>1229</v>
      </c>
      <c r="B1184" s="4">
        <v>43478</v>
      </c>
      <c r="C1184">
        <v>3</v>
      </c>
      <c r="D1184" t="s">
        <v>43</v>
      </c>
      <c r="E1184" t="s">
        <v>68</v>
      </c>
      <c r="F1184" t="s">
        <v>18</v>
      </c>
      <c r="G1184" t="s">
        <v>41</v>
      </c>
      <c r="H1184">
        <v>399</v>
      </c>
      <c r="I1184">
        <v>7</v>
      </c>
      <c r="J1184">
        <v>2793</v>
      </c>
    </row>
    <row r="1185" spans="1:10" x14ac:dyDescent="0.25">
      <c r="A1185" s="3" t="s">
        <v>1230</v>
      </c>
      <c r="B1185" s="4">
        <v>43478</v>
      </c>
      <c r="C1185">
        <v>15</v>
      </c>
      <c r="D1185" t="s">
        <v>118</v>
      </c>
      <c r="E1185" t="s">
        <v>63</v>
      </c>
      <c r="F1185" t="s">
        <v>13</v>
      </c>
      <c r="G1185" t="s">
        <v>14</v>
      </c>
      <c r="H1185">
        <v>199</v>
      </c>
      <c r="I1185">
        <v>3</v>
      </c>
      <c r="J1185">
        <v>597</v>
      </c>
    </row>
    <row r="1186" spans="1:10" x14ac:dyDescent="0.25">
      <c r="A1186" s="3" t="s">
        <v>1231</v>
      </c>
      <c r="B1186" s="4">
        <v>43478</v>
      </c>
      <c r="C1186">
        <v>13</v>
      </c>
      <c r="D1186" t="s">
        <v>33</v>
      </c>
      <c r="E1186" t="s">
        <v>12</v>
      </c>
      <c r="F1186" t="s">
        <v>13</v>
      </c>
      <c r="G1186" t="s">
        <v>24</v>
      </c>
      <c r="H1186">
        <v>159</v>
      </c>
      <c r="I1186">
        <v>0</v>
      </c>
      <c r="J1186">
        <v>0</v>
      </c>
    </row>
    <row r="1187" spans="1:10" x14ac:dyDescent="0.25">
      <c r="A1187" s="3" t="s">
        <v>1232</v>
      </c>
      <c r="B1187" s="4">
        <v>43478</v>
      </c>
      <c r="C1187">
        <v>3</v>
      </c>
      <c r="D1187" t="s">
        <v>43</v>
      </c>
      <c r="E1187" t="s">
        <v>68</v>
      </c>
      <c r="F1187" t="s">
        <v>18</v>
      </c>
      <c r="G1187" t="s">
        <v>24</v>
      </c>
      <c r="H1187">
        <v>159</v>
      </c>
      <c r="I1187">
        <v>4</v>
      </c>
      <c r="J1187">
        <v>636</v>
      </c>
    </row>
    <row r="1188" spans="1:10" x14ac:dyDescent="0.25">
      <c r="A1188" s="3" t="s">
        <v>1233</v>
      </c>
      <c r="B1188" s="4">
        <v>43478</v>
      </c>
      <c r="C1188">
        <v>4</v>
      </c>
      <c r="D1188" t="s">
        <v>51</v>
      </c>
      <c r="E1188" t="s">
        <v>68</v>
      </c>
      <c r="F1188" t="s">
        <v>18</v>
      </c>
      <c r="G1188" t="s">
        <v>41</v>
      </c>
      <c r="H1188">
        <v>399</v>
      </c>
      <c r="I1188">
        <v>2</v>
      </c>
      <c r="J1188">
        <v>798</v>
      </c>
    </row>
    <row r="1189" spans="1:10" x14ac:dyDescent="0.25">
      <c r="A1189" s="3" t="s">
        <v>1234</v>
      </c>
      <c r="B1189" s="4">
        <v>43478</v>
      </c>
      <c r="C1189">
        <v>8</v>
      </c>
      <c r="D1189" t="s">
        <v>45</v>
      </c>
      <c r="E1189" t="s">
        <v>22</v>
      </c>
      <c r="F1189" t="s">
        <v>23</v>
      </c>
      <c r="G1189" t="s">
        <v>24</v>
      </c>
      <c r="H1189">
        <v>159</v>
      </c>
      <c r="I1189">
        <v>6</v>
      </c>
      <c r="J1189">
        <v>954</v>
      </c>
    </row>
    <row r="1190" spans="1:10" x14ac:dyDescent="0.25">
      <c r="A1190" s="3" t="s">
        <v>1235</v>
      </c>
      <c r="B1190" s="4">
        <v>43478</v>
      </c>
      <c r="C1190">
        <v>12</v>
      </c>
      <c r="D1190" t="s">
        <v>66</v>
      </c>
      <c r="E1190" t="s">
        <v>12</v>
      </c>
      <c r="F1190" t="s">
        <v>13</v>
      </c>
      <c r="G1190" t="s">
        <v>31</v>
      </c>
      <c r="H1190">
        <v>69</v>
      </c>
      <c r="I1190">
        <v>4</v>
      </c>
      <c r="J1190">
        <v>276</v>
      </c>
    </row>
    <row r="1191" spans="1:10" x14ac:dyDescent="0.25">
      <c r="A1191" s="3" t="s">
        <v>1236</v>
      </c>
      <c r="B1191" s="4">
        <v>43478</v>
      </c>
      <c r="C1191">
        <v>2</v>
      </c>
      <c r="D1191" t="s">
        <v>106</v>
      </c>
      <c r="E1191" t="s">
        <v>17</v>
      </c>
      <c r="F1191" t="s">
        <v>18</v>
      </c>
      <c r="G1191" t="s">
        <v>41</v>
      </c>
      <c r="H1191">
        <v>399</v>
      </c>
      <c r="I1191">
        <v>4</v>
      </c>
      <c r="J1191">
        <v>1596</v>
      </c>
    </row>
    <row r="1192" spans="1:10" x14ac:dyDescent="0.25">
      <c r="A1192" s="3" t="s">
        <v>1237</v>
      </c>
      <c r="B1192" s="4">
        <v>43478</v>
      </c>
      <c r="C1192">
        <v>18</v>
      </c>
      <c r="D1192" t="s">
        <v>26</v>
      </c>
      <c r="E1192" t="s">
        <v>36</v>
      </c>
      <c r="F1192" t="s">
        <v>28</v>
      </c>
      <c r="G1192" t="s">
        <v>41</v>
      </c>
      <c r="H1192">
        <v>399</v>
      </c>
      <c r="I1192">
        <v>1</v>
      </c>
      <c r="J1192">
        <v>399</v>
      </c>
    </row>
    <row r="1193" spans="1:10" x14ac:dyDescent="0.25">
      <c r="A1193" s="3" t="s">
        <v>1238</v>
      </c>
      <c r="B1193" s="4">
        <v>43479</v>
      </c>
      <c r="C1193">
        <v>10</v>
      </c>
      <c r="D1193" t="s">
        <v>58</v>
      </c>
      <c r="E1193" t="s">
        <v>46</v>
      </c>
      <c r="F1193" t="s">
        <v>23</v>
      </c>
      <c r="G1193" t="s">
        <v>24</v>
      </c>
      <c r="H1193">
        <v>159</v>
      </c>
      <c r="I1193">
        <v>3</v>
      </c>
      <c r="J1193">
        <v>477</v>
      </c>
    </row>
    <row r="1194" spans="1:10" x14ac:dyDescent="0.25">
      <c r="A1194" s="3" t="s">
        <v>1239</v>
      </c>
      <c r="B1194" s="4">
        <v>43479</v>
      </c>
      <c r="C1194">
        <v>3</v>
      </c>
      <c r="D1194" t="s">
        <v>43</v>
      </c>
      <c r="E1194" t="s">
        <v>68</v>
      </c>
      <c r="F1194" t="s">
        <v>18</v>
      </c>
      <c r="G1194" t="s">
        <v>31</v>
      </c>
      <c r="H1194">
        <v>69</v>
      </c>
      <c r="I1194">
        <v>0</v>
      </c>
      <c r="J1194">
        <v>0</v>
      </c>
    </row>
    <row r="1195" spans="1:10" x14ac:dyDescent="0.25">
      <c r="A1195" s="3" t="s">
        <v>1240</v>
      </c>
      <c r="B1195" s="4">
        <v>43479</v>
      </c>
      <c r="C1195">
        <v>12</v>
      </c>
      <c r="D1195" t="s">
        <v>66</v>
      </c>
      <c r="E1195" t="s">
        <v>63</v>
      </c>
      <c r="F1195" t="s">
        <v>13</v>
      </c>
      <c r="G1195" t="s">
        <v>19</v>
      </c>
      <c r="H1195">
        <v>289</v>
      </c>
      <c r="I1195">
        <v>7</v>
      </c>
      <c r="J1195">
        <v>2023</v>
      </c>
    </row>
    <row r="1196" spans="1:10" x14ac:dyDescent="0.25">
      <c r="A1196" s="3" t="s">
        <v>1241</v>
      </c>
      <c r="B1196" s="4">
        <v>43479</v>
      </c>
      <c r="C1196">
        <v>19</v>
      </c>
      <c r="D1196" t="s">
        <v>56</v>
      </c>
      <c r="E1196" t="s">
        <v>27</v>
      </c>
      <c r="F1196" t="s">
        <v>28</v>
      </c>
      <c r="G1196" t="s">
        <v>41</v>
      </c>
      <c r="H1196">
        <v>399</v>
      </c>
      <c r="I1196">
        <v>8</v>
      </c>
      <c r="J1196">
        <v>3192</v>
      </c>
    </row>
    <row r="1197" spans="1:10" x14ac:dyDescent="0.25">
      <c r="A1197" s="3" t="s">
        <v>1242</v>
      </c>
      <c r="B1197" s="4">
        <v>43480</v>
      </c>
      <c r="C1197">
        <v>16</v>
      </c>
      <c r="D1197" t="s">
        <v>30</v>
      </c>
      <c r="E1197" t="s">
        <v>36</v>
      </c>
      <c r="F1197" t="s">
        <v>28</v>
      </c>
      <c r="G1197" t="s">
        <v>19</v>
      </c>
      <c r="H1197">
        <v>289</v>
      </c>
      <c r="I1197">
        <v>9</v>
      </c>
      <c r="J1197">
        <v>2601</v>
      </c>
    </row>
    <row r="1198" spans="1:10" x14ac:dyDescent="0.25">
      <c r="A1198" s="3" t="s">
        <v>1243</v>
      </c>
      <c r="B1198" s="4">
        <v>43481</v>
      </c>
      <c r="C1198">
        <v>6</v>
      </c>
      <c r="D1198" t="s">
        <v>48</v>
      </c>
      <c r="E1198" t="s">
        <v>22</v>
      </c>
      <c r="F1198" t="s">
        <v>23</v>
      </c>
      <c r="G1198" t="s">
        <v>14</v>
      </c>
      <c r="H1198">
        <v>199</v>
      </c>
      <c r="I1198">
        <v>2</v>
      </c>
      <c r="J1198">
        <v>398</v>
      </c>
    </row>
    <row r="1199" spans="1:10" x14ac:dyDescent="0.25">
      <c r="A1199" s="3" t="s">
        <v>1244</v>
      </c>
      <c r="B1199" s="4">
        <v>43481</v>
      </c>
      <c r="C1199">
        <v>16</v>
      </c>
      <c r="D1199" t="s">
        <v>30</v>
      </c>
      <c r="E1199" t="s">
        <v>36</v>
      </c>
      <c r="F1199" t="s">
        <v>28</v>
      </c>
      <c r="G1199" t="s">
        <v>31</v>
      </c>
      <c r="H1199">
        <v>69</v>
      </c>
      <c r="I1199">
        <v>9</v>
      </c>
      <c r="J1199">
        <v>621</v>
      </c>
    </row>
    <row r="1200" spans="1:10" x14ac:dyDescent="0.25">
      <c r="A1200" s="3" t="s">
        <v>1245</v>
      </c>
      <c r="B1200" s="4">
        <v>43481</v>
      </c>
      <c r="C1200">
        <v>16</v>
      </c>
      <c r="D1200" t="s">
        <v>30</v>
      </c>
      <c r="E1200" t="s">
        <v>36</v>
      </c>
      <c r="F1200" t="s">
        <v>28</v>
      </c>
      <c r="G1200" t="s">
        <v>31</v>
      </c>
      <c r="H1200">
        <v>69</v>
      </c>
      <c r="I1200">
        <v>5</v>
      </c>
      <c r="J1200">
        <v>345</v>
      </c>
    </row>
    <row r="1201" spans="1:10" x14ac:dyDescent="0.25">
      <c r="A1201" s="3" t="s">
        <v>1246</v>
      </c>
      <c r="B1201" s="4">
        <v>43481</v>
      </c>
      <c r="C1201">
        <v>16</v>
      </c>
      <c r="D1201" t="s">
        <v>30</v>
      </c>
      <c r="E1201" t="s">
        <v>27</v>
      </c>
      <c r="F1201" t="s">
        <v>28</v>
      </c>
      <c r="G1201" t="s">
        <v>31</v>
      </c>
      <c r="H1201">
        <v>69</v>
      </c>
      <c r="I1201">
        <v>2</v>
      </c>
      <c r="J1201">
        <v>138</v>
      </c>
    </row>
    <row r="1202" spans="1:10" x14ac:dyDescent="0.25">
      <c r="A1202" s="3" t="s">
        <v>1247</v>
      </c>
      <c r="B1202" s="4">
        <v>43482</v>
      </c>
      <c r="C1202">
        <v>16</v>
      </c>
      <c r="D1202" t="s">
        <v>30</v>
      </c>
      <c r="E1202" t="s">
        <v>27</v>
      </c>
      <c r="F1202" t="s">
        <v>28</v>
      </c>
      <c r="G1202" t="s">
        <v>31</v>
      </c>
      <c r="H1202">
        <v>69</v>
      </c>
      <c r="I1202">
        <v>1</v>
      </c>
      <c r="J1202">
        <v>69</v>
      </c>
    </row>
    <row r="1203" spans="1:10" x14ac:dyDescent="0.25">
      <c r="A1203" s="3" t="s">
        <v>1248</v>
      </c>
      <c r="B1203" s="4">
        <v>43482</v>
      </c>
      <c r="C1203">
        <v>18</v>
      </c>
      <c r="D1203" t="s">
        <v>26</v>
      </c>
      <c r="E1203" t="s">
        <v>36</v>
      </c>
      <c r="F1203" t="s">
        <v>28</v>
      </c>
      <c r="G1203" t="s">
        <v>19</v>
      </c>
      <c r="H1203">
        <v>289</v>
      </c>
      <c r="I1203">
        <v>2</v>
      </c>
      <c r="J1203">
        <v>578</v>
      </c>
    </row>
    <row r="1204" spans="1:10" x14ac:dyDescent="0.25">
      <c r="A1204" s="3" t="s">
        <v>1249</v>
      </c>
      <c r="B1204" s="4">
        <v>43482</v>
      </c>
      <c r="C1204">
        <v>14</v>
      </c>
      <c r="D1204" t="s">
        <v>38</v>
      </c>
      <c r="E1204" t="s">
        <v>12</v>
      </c>
      <c r="F1204" t="s">
        <v>13</v>
      </c>
      <c r="G1204" t="s">
        <v>41</v>
      </c>
      <c r="H1204">
        <v>399</v>
      </c>
      <c r="I1204">
        <v>2</v>
      </c>
      <c r="J1204">
        <v>798</v>
      </c>
    </row>
    <row r="1205" spans="1:10" x14ac:dyDescent="0.25">
      <c r="A1205" s="3" t="s">
        <v>1250</v>
      </c>
      <c r="B1205" s="4">
        <v>43482</v>
      </c>
      <c r="C1205">
        <v>5</v>
      </c>
      <c r="D1205" t="s">
        <v>60</v>
      </c>
      <c r="E1205" t="s">
        <v>17</v>
      </c>
      <c r="F1205" t="s">
        <v>18</v>
      </c>
      <c r="G1205" t="s">
        <v>31</v>
      </c>
      <c r="H1205">
        <v>69</v>
      </c>
      <c r="I1205">
        <v>3</v>
      </c>
      <c r="J1205">
        <v>207</v>
      </c>
    </row>
    <row r="1206" spans="1:10" x14ac:dyDescent="0.25">
      <c r="A1206" s="3" t="s">
        <v>1251</v>
      </c>
      <c r="B1206" s="4">
        <v>43482</v>
      </c>
      <c r="C1206">
        <v>7</v>
      </c>
      <c r="D1206" t="s">
        <v>88</v>
      </c>
      <c r="E1206" t="s">
        <v>22</v>
      </c>
      <c r="F1206" t="s">
        <v>23</v>
      </c>
      <c r="G1206" t="s">
        <v>19</v>
      </c>
      <c r="H1206">
        <v>289</v>
      </c>
      <c r="I1206">
        <v>5</v>
      </c>
      <c r="J1206">
        <v>1445</v>
      </c>
    </row>
    <row r="1207" spans="1:10" x14ac:dyDescent="0.25">
      <c r="A1207" s="3" t="s">
        <v>1252</v>
      </c>
      <c r="B1207" s="4">
        <v>43482</v>
      </c>
      <c r="C1207">
        <v>17</v>
      </c>
      <c r="D1207" t="s">
        <v>35</v>
      </c>
      <c r="E1207" t="s">
        <v>27</v>
      </c>
      <c r="F1207" t="s">
        <v>28</v>
      </c>
      <c r="G1207" t="s">
        <v>31</v>
      </c>
      <c r="H1207">
        <v>69</v>
      </c>
      <c r="I1207">
        <v>6</v>
      </c>
      <c r="J1207">
        <v>414</v>
      </c>
    </row>
    <row r="1208" spans="1:10" x14ac:dyDescent="0.25">
      <c r="A1208" s="3" t="s">
        <v>1253</v>
      </c>
      <c r="B1208" s="4">
        <v>43482</v>
      </c>
      <c r="C1208">
        <v>10</v>
      </c>
      <c r="D1208" t="s">
        <v>58</v>
      </c>
      <c r="E1208" t="s">
        <v>46</v>
      </c>
      <c r="F1208" t="s">
        <v>23</v>
      </c>
      <c r="G1208" t="s">
        <v>24</v>
      </c>
      <c r="H1208">
        <v>159</v>
      </c>
      <c r="I1208">
        <v>3</v>
      </c>
      <c r="J1208">
        <v>477</v>
      </c>
    </row>
    <row r="1209" spans="1:10" x14ac:dyDescent="0.25">
      <c r="A1209" s="3" t="s">
        <v>1254</v>
      </c>
      <c r="B1209" s="4">
        <v>43483</v>
      </c>
      <c r="C1209">
        <v>7</v>
      </c>
      <c r="D1209" t="s">
        <v>88</v>
      </c>
      <c r="E1209" t="s">
        <v>22</v>
      </c>
      <c r="F1209" t="s">
        <v>23</v>
      </c>
      <c r="G1209" t="s">
        <v>41</v>
      </c>
      <c r="H1209">
        <v>399</v>
      </c>
      <c r="I1209">
        <v>6</v>
      </c>
      <c r="J1209">
        <v>2394</v>
      </c>
    </row>
    <row r="1210" spans="1:10" x14ac:dyDescent="0.25">
      <c r="A1210" s="3" t="s">
        <v>1255</v>
      </c>
      <c r="B1210" s="4">
        <v>43483</v>
      </c>
      <c r="C1210">
        <v>12</v>
      </c>
      <c r="D1210" t="s">
        <v>66</v>
      </c>
      <c r="E1210" t="s">
        <v>63</v>
      </c>
      <c r="F1210" t="s">
        <v>13</v>
      </c>
      <c r="G1210" t="s">
        <v>41</v>
      </c>
      <c r="H1210">
        <v>399</v>
      </c>
      <c r="I1210">
        <v>3</v>
      </c>
      <c r="J1210">
        <v>1197</v>
      </c>
    </row>
    <row r="1211" spans="1:10" x14ac:dyDescent="0.25">
      <c r="A1211" s="3" t="s">
        <v>1256</v>
      </c>
      <c r="B1211" s="4">
        <v>43483</v>
      </c>
      <c r="C1211">
        <v>11</v>
      </c>
      <c r="D1211" t="s">
        <v>11</v>
      </c>
      <c r="E1211" t="s">
        <v>63</v>
      </c>
      <c r="F1211" t="s">
        <v>13</v>
      </c>
      <c r="G1211" t="s">
        <v>14</v>
      </c>
      <c r="H1211">
        <v>199</v>
      </c>
      <c r="I1211">
        <v>7</v>
      </c>
      <c r="J1211">
        <v>1393</v>
      </c>
    </row>
    <row r="1212" spans="1:10" x14ac:dyDescent="0.25">
      <c r="A1212" s="3" t="s">
        <v>1257</v>
      </c>
      <c r="B1212" s="4">
        <v>43484</v>
      </c>
      <c r="C1212">
        <v>9</v>
      </c>
      <c r="D1212" t="s">
        <v>21</v>
      </c>
      <c r="E1212" t="s">
        <v>46</v>
      </c>
      <c r="F1212" t="s">
        <v>23</v>
      </c>
      <c r="G1212" t="s">
        <v>24</v>
      </c>
      <c r="H1212">
        <v>159</v>
      </c>
      <c r="I1212">
        <v>7</v>
      </c>
      <c r="J1212">
        <v>1113</v>
      </c>
    </row>
    <row r="1213" spans="1:10" x14ac:dyDescent="0.25">
      <c r="A1213" s="3" t="s">
        <v>1258</v>
      </c>
      <c r="B1213" s="4">
        <v>43485</v>
      </c>
      <c r="C1213">
        <v>14</v>
      </c>
      <c r="D1213" t="s">
        <v>38</v>
      </c>
      <c r="E1213" t="s">
        <v>12</v>
      </c>
      <c r="F1213" t="s">
        <v>13</v>
      </c>
      <c r="G1213" t="s">
        <v>24</v>
      </c>
      <c r="H1213">
        <v>159</v>
      </c>
      <c r="I1213">
        <v>1</v>
      </c>
      <c r="J1213">
        <v>159</v>
      </c>
    </row>
    <row r="1214" spans="1:10" x14ac:dyDescent="0.25">
      <c r="A1214" s="3" t="s">
        <v>1259</v>
      </c>
      <c r="B1214" s="4">
        <v>43485</v>
      </c>
      <c r="C1214">
        <v>16</v>
      </c>
      <c r="D1214" t="s">
        <v>30</v>
      </c>
      <c r="E1214" t="s">
        <v>27</v>
      </c>
      <c r="F1214" t="s">
        <v>28</v>
      </c>
      <c r="G1214" t="s">
        <v>31</v>
      </c>
      <c r="H1214">
        <v>69</v>
      </c>
      <c r="I1214">
        <v>2</v>
      </c>
      <c r="J1214">
        <v>138</v>
      </c>
    </row>
    <row r="1215" spans="1:10" x14ac:dyDescent="0.25">
      <c r="A1215" s="3" t="s">
        <v>1260</v>
      </c>
      <c r="B1215" s="4">
        <v>43486</v>
      </c>
      <c r="C1215">
        <v>8</v>
      </c>
      <c r="D1215" t="s">
        <v>45</v>
      </c>
      <c r="E1215" t="s">
        <v>46</v>
      </c>
      <c r="F1215" t="s">
        <v>23</v>
      </c>
      <c r="G1215" t="s">
        <v>19</v>
      </c>
      <c r="H1215">
        <v>289</v>
      </c>
      <c r="I1215">
        <v>4</v>
      </c>
      <c r="J1215">
        <v>1156</v>
      </c>
    </row>
    <row r="1216" spans="1:10" x14ac:dyDescent="0.25">
      <c r="A1216" s="3" t="s">
        <v>1261</v>
      </c>
      <c r="B1216" s="4">
        <v>43486</v>
      </c>
      <c r="C1216">
        <v>4</v>
      </c>
      <c r="D1216" t="s">
        <v>51</v>
      </c>
      <c r="E1216" t="s">
        <v>17</v>
      </c>
      <c r="F1216" t="s">
        <v>18</v>
      </c>
      <c r="G1216" t="s">
        <v>31</v>
      </c>
      <c r="H1216">
        <v>69</v>
      </c>
      <c r="I1216">
        <v>6</v>
      </c>
      <c r="J1216">
        <v>414</v>
      </c>
    </row>
    <row r="1217" spans="1:10" x14ac:dyDescent="0.25">
      <c r="A1217" s="3" t="s">
        <v>1262</v>
      </c>
      <c r="B1217" s="4">
        <v>43486</v>
      </c>
      <c r="C1217">
        <v>10</v>
      </c>
      <c r="D1217" t="s">
        <v>58</v>
      </c>
      <c r="E1217" t="s">
        <v>46</v>
      </c>
      <c r="F1217" t="s">
        <v>23</v>
      </c>
      <c r="G1217" t="s">
        <v>24</v>
      </c>
      <c r="H1217">
        <v>159</v>
      </c>
      <c r="I1217">
        <v>1</v>
      </c>
      <c r="J1217">
        <v>159</v>
      </c>
    </row>
    <row r="1218" spans="1:10" x14ac:dyDescent="0.25">
      <c r="A1218" s="3" t="s">
        <v>1263</v>
      </c>
      <c r="B1218" s="4">
        <v>43486</v>
      </c>
      <c r="C1218">
        <v>4</v>
      </c>
      <c r="D1218" t="s">
        <v>51</v>
      </c>
      <c r="E1218" t="s">
        <v>68</v>
      </c>
      <c r="F1218" t="s">
        <v>18</v>
      </c>
      <c r="G1218" t="s">
        <v>24</v>
      </c>
      <c r="H1218">
        <v>159</v>
      </c>
      <c r="I1218">
        <v>4</v>
      </c>
      <c r="J1218">
        <v>636</v>
      </c>
    </row>
    <row r="1219" spans="1:10" x14ac:dyDescent="0.25">
      <c r="A1219" s="3" t="s">
        <v>1264</v>
      </c>
      <c r="B1219" s="4">
        <v>43487</v>
      </c>
      <c r="C1219">
        <v>12</v>
      </c>
      <c r="D1219" t="s">
        <v>66</v>
      </c>
      <c r="E1219" t="s">
        <v>12</v>
      </c>
      <c r="F1219" t="s">
        <v>13</v>
      </c>
      <c r="G1219" t="s">
        <v>31</v>
      </c>
      <c r="H1219">
        <v>69</v>
      </c>
      <c r="I1219">
        <v>7</v>
      </c>
      <c r="J1219">
        <v>483</v>
      </c>
    </row>
    <row r="1220" spans="1:10" x14ac:dyDescent="0.25">
      <c r="A1220" s="3" t="s">
        <v>1265</v>
      </c>
      <c r="B1220" s="4">
        <v>43487</v>
      </c>
      <c r="C1220">
        <v>2</v>
      </c>
      <c r="D1220" t="s">
        <v>106</v>
      </c>
      <c r="E1220" t="s">
        <v>68</v>
      </c>
      <c r="F1220" t="s">
        <v>18</v>
      </c>
      <c r="G1220" t="s">
        <v>19</v>
      </c>
      <c r="H1220">
        <v>289</v>
      </c>
      <c r="I1220">
        <v>5</v>
      </c>
      <c r="J1220">
        <v>1445</v>
      </c>
    </row>
    <row r="1221" spans="1:10" x14ac:dyDescent="0.25">
      <c r="A1221" s="3" t="s">
        <v>1266</v>
      </c>
      <c r="B1221" s="4">
        <v>43487</v>
      </c>
      <c r="C1221">
        <v>7</v>
      </c>
      <c r="D1221" t="s">
        <v>88</v>
      </c>
      <c r="E1221" t="s">
        <v>22</v>
      </c>
      <c r="F1221" t="s">
        <v>23</v>
      </c>
      <c r="G1221" t="s">
        <v>19</v>
      </c>
      <c r="H1221">
        <v>289</v>
      </c>
      <c r="I1221">
        <v>7</v>
      </c>
      <c r="J1221">
        <v>2023</v>
      </c>
    </row>
    <row r="1222" spans="1:10" x14ac:dyDescent="0.25">
      <c r="A1222" s="3" t="s">
        <v>1267</v>
      </c>
      <c r="B1222" s="4">
        <v>43488</v>
      </c>
      <c r="C1222">
        <v>10</v>
      </c>
      <c r="D1222" t="s">
        <v>58</v>
      </c>
      <c r="E1222" t="s">
        <v>46</v>
      </c>
      <c r="F1222" t="s">
        <v>23</v>
      </c>
      <c r="G1222" t="s">
        <v>24</v>
      </c>
      <c r="H1222">
        <v>159</v>
      </c>
      <c r="I1222">
        <v>6</v>
      </c>
      <c r="J1222">
        <v>954</v>
      </c>
    </row>
    <row r="1223" spans="1:10" x14ac:dyDescent="0.25">
      <c r="A1223" s="3" t="s">
        <v>1268</v>
      </c>
      <c r="B1223" s="4">
        <v>43489</v>
      </c>
      <c r="C1223">
        <v>8</v>
      </c>
      <c r="D1223" t="s">
        <v>45</v>
      </c>
      <c r="E1223" t="s">
        <v>22</v>
      </c>
      <c r="F1223" t="s">
        <v>23</v>
      </c>
      <c r="G1223" t="s">
        <v>24</v>
      </c>
      <c r="H1223">
        <v>159</v>
      </c>
      <c r="I1223">
        <v>4</v>
      </c>
      <c r="J1223">
        <v>636</v>
      </c>
    </row>
    <row r="1224" spans="1:10" x14ac:dyDescent="0.25">
      <c r="A1224" s="3" t="s">
        <v>1269</v>
      </c>
      <c r="B1224" s="4">
        <v>43490</v>
      </c>
      <c r="C1224">
        <v>18</v>
      </c>
      <c r="D1224" t="s">
        <v>26</v>
      </c>
      <c r="E1224" t="s">
        <v>36</v>
      </c>
      <c r="F1224" t="s">
        <v>28</v>
      </c>
      <c r="G1224" t="s">
        <v>41</v>
      </c>
      <c r="H1224">
        <v>399</v>
      </c>
      <c r="I1224">
        <v>9</v>
      </c>
      <c r="J1224">
        <v>3591</v>
      </c>
    </row>
    <row r="1225" spans="1:10" x14ac:dyDescent="0.25">
      <c r="A1225" s="3" t="s">
        <v>1270</v>
      </c>
      <c r="B1225" s="4">
        <v>43491</v>
      </c>
      <c r="C1225">
        <v>4</v>
      </c>
      <c r="D1225" t="s">
        <v>51</v>
      </c>
      <c r="E1225" t="s">
        <v>17</v>
      </c>
      <c r="F1225" t="s">
        <v>18</v>
      </c>
      <c r="G1225" t="s">
        <v>14</v>
      </c>
      <c r="H1225">
        <v>199</v>
      </c>
      <c r="I1225">
        <v>5</v>
      </c>
      <c r="J1225">
        <v>995</v>
      </c>
    </row>
    <row r="1226" spans="1:10" x14ac:dyDescent="0.25">
      <c r="A1226" s="3" t="s">
        <v>1271</v>
      </c>
      <c r="B1226" s="4">
        <v>43491</v>
      </c>
      <c r="C1226">
        <v>7</v>
      </c>
      <c r="D1226" t="s">
        <v>88</v>
      </c>
      <c r="E1226" t="s">
        <v>46</v>
      </c>
      <c r="F1226" t="s">
        <v>23</v>
      </c>
      <c r="G1226" t="s">
        <v>41</v>
      </c>
      <c r="H1226">
        <v>399</v>
      </c>
      <c r="I1226">
        <v>8</v>
      </c>
      <c r="J1226">
        <v>3192</v>
      </c>
    </row>
    <row r="1227" spans="1:10" x14ac:dyDescent="0.25">
      <c r="A1227" s="3" t="s">
        <v>1272</v>
      </c>
      <c r="B1227" s="4">
        <v>43491</v>
      </c>
      <c r="C1227">
        <v>1</v>
      </c>
      <c r="D1227" t="s">
        <v>16</v>
      </c>
      <c r="E1227" t="s">
        <v>68</v>
      </c>
      <c r="F1227" t="s">
        <v>18</v>
      </c>
      <c r="G1227" t="s">
        <v>41</v>
      </c>
      <c r="H1227">
        <v>399</v>
      </c>
      <c r="I1227">
        <v>4</v>
      </c>
      <c r="J1227">
        <v>1596</v>
      </c>
    </row>
    <row r="1228" spans="1:10" x14ac:dyDescent="0.25">
      <c r="A1228" s="3" t="s">
        <v>1273</v>
      </c>
      <c r="B1228" s="4">
        <v>43491</v>
      </c>
      <c r="C1228">
        <v>10</v>
      </c>
      <c r="D1228" t="s">
        <v>58</v>
      </c>
      <c r="E1228" t="s">
        <v>22</v>
      </c>
      <c r="F1228" t="s">
        <v>23</v>
      </c>
      <c r="G1228" t="s">
        <v>41</v>
      </c>
      <c r="H1228">
        <v>399</v>
      </c>
      <c r="I1228">
        <v>4</v>
      </c>
      <c r="J1228">
        <v>1596</v>
      </c>
    </row>
    <row r="1229" spans="1:10" x14ac:dyDescent="0.25">
      <c r="A1229" s="3" t="s">
        <v>1274</v>
      </c>
      <c r="B1229" s="4">
        <v>43492</v>
      </c>
      <c r="C1229">
        <v>17</v>
      </c>
      <c r="D1229" t="s">
        <v>35</v>
      </c>
      <c r="E1229" t="s">
        <v>27</v>
      </c>
      <c r="F1229" t="s">
        <v>28</v>
      </c>
      <c r="G1229" t="s">
        <v>19</v>
      </c>
      <c r="H1229">
        <v>289</v>
      </c>
      <c r="I1229">
        <v>2</v>
      </c>
      <c r="J1229">
        <v>578</v>
      </c>
    </row>
    <row r="1230" spans="1:10" x14ac:dyDescent="0.25">
      <c r="A1230" s="3" t="s">
        <v>1275</v>
      </c>
      <c r="B1230" s="4">
        <v>43493</v>
      </c>
      <c r="C1230">
        <v>12</v>
      </c>
      <c r="D1230" t="s">
        <v>66</v>
      </c>
      <c r="E1230" t="s">
        <v>63</v>
      </c>
      <c r="F1230" t="s">
        <v>13</v>
      </c>
      <c r="G1230" t="s">
        <v>14</v>
      </c>
      <c r="H1230">
        <v>199</v>
      </c>
      <c r="I1230">
        <v>4</v>
      </c>
      <c r="J1230">
        <v>796</v>
      </c>
    </row>
    <row r="1231" spans="1:10" x14ac:dyDescent="0.25">
      <c r="A1231" s="3" t="s">
        <v>1276</v>
      </c>
      <c r="B1231" s="4">
        <v>43493</v>
      </c>
      <c r="C1231">
        <v>3</v>
      </c>
      <c r="D1231" t="s">
        <v>43</v>
      </c>
      <c r="E1231" t="s">
        <v>17</v>
      </c>
      <c r="F1231" t="s">
        <v>18</v>
      </c>
      <c r="G1231" t="s">
        <v>41</v>
      </c>
      <c r="H1231">
        <v>399</v>
      </c>
      <c r="I1231">
        <v>5</v>
      </c>
      <c r="J1231">
        <v>1995</v>
      </c>
    </row>
    <row r="1232" spans="1:10" x14ac:dyDescent="0.25">
      <c r="A1232" s="3" t="s">
        <v>1277</v>
      </c>
      <c r="B1232" s="4">
        <v>43493</v>
      </c>
      <c r="C1232">
        <v>2</v>
      </c>
      <c r="D1232" t="s">
        <v>106</v>
      </c>
      <c r="E1232" t="s">
        <v>68</v>
      </c>
      <c r="F1232" t="s">
        <v>18</v>
      </c>
      <c r="G1232" t="s">
        <v>31</v>
      </c>
      <c r="H1232">
        <v>69</v>
      </c>
      <c r="I1232">
        <v>3</v>
      </c>
      <c r="J1232">
        <v>207</v>
      </c>
    </row>
    <row r="1233" spans="1:10" x14ac:dyDescent="0.25">
      <c r="A1233" s="3" t="s">
        <v>1278</v>
      </c>
      <c r="B1233" s="4">
        <v>43493</v>
      </c>
      <c r="C1233">
        <v>4</v>
      </c>
      <c r="D1233" t="s">
        <v>51</v>
      </c>
      <c r="E1233" t="s">
        <v>17</v>
      </c>
      <c r="F1233" t="s">
        <v>18</v>
      </c>
      <c r="G1233" t="s">
        <v>24</v>
      </c>
      <c r="H1233">
        <v>159</v>
      </c>
      <c r="I1233">
        <v>7</v>
      </c>
      <c r="J1233">
        <v>1113</v>
      </c>
    </row>
    <row r="1234" spans="1:10" x14ac:dyDescent="0.25">
      <c r="A1234" s="3" t="s">
        <v>1279</v>
      </c>
      <c r="B1234" s="4">
        <v>43493</v>
      </c>
      <c r="C1234">
        <v>5</v>
      </c>
      <c r="D1234" t="s">
        <v>60</v>
      </c>
      <c r="E1234" t="s">
        <v>17</v>
      </c>
      <c r="F1234" t="s">
        <v>18</v>
      </c>
      <c r="G1234" t="s">
        <v>31</v>
      </c>
      <c r="H1234">
        <v>69</v>
      </c>
      <c r="I1234">
        <v>2</v>
      </c>
      <c r="J1234">
        <v>138</v>
      </c>
    </row>
    <row r="1235" spans="1:10" x14ac:dyDescent="0.25">
      <c r="A1235" s="3" t="s">
        <v>1280</v>
      </c>
      <c r="B1235" s="4">
        <v>43494</v>
      </c>
      <c r="C1235">
        <v>9</v>
      </c>
      <c r="D1235" t="s">
        <v>21</v>
      </c>
      <c r="E1235" t="s">
        <v>46</v>
      </c>
      <c r="F1235" t="s">
        <v>23</v>
      </c>
      <c r="G1235" t="s">
        <v>24</v>
      </c>
      <c r="H1235">
        <v>159</v>
      </c>
      <c r="I1235">
        <v>3</v>
      </c>
      <c r="J1235">
        <v>477</v>
      </c>
    </row>
    <row r="1236" spans="1:10" x14ac:dyDescent="0.25">
      <c r="A1236" s="3" t="s">
        <v>1281</v>
      </c>
      <c r="B1236" s="4">
        <v>43494</v>
      </c>
      <c r="C1236">
        <v>9</v>
      </c>
      <c r="D1236" t="s">
        <v>21</v>
      </c>
      <c r="E1236" t="s">
        <v>46</v>
      </c>
      <c r="F1236" t="s">
        <v>23</v>
      </c>
      <c r="G1236" t="s">
        <v>19</v>
      </c>
      <c r="H1236">
        <v>289</v>
      </c>
      <c r="I1236">
        <v>1</v>
      </c>
      <c r="J1236">
        <v>289</v>
      </c>
    </row>
    <row r="1237" spans="1:10" x14ac:dyDescent="0.25">
      <c r="A1237" s="3" t="s">
        <v>1282</v>
      </c>
      <c r="B1237" s="4">
        <v>43495</v>
      </c>
      <c r="C1237">
        <v>3</v>
      </c>
      <c r="D1237" t="s">
        <v>43</v>
      </c>
      <c r="E1237" t="s">
        <v>68</v>
      </c>
      <c r="F1237" t="s">
        <v>18</v>
      </c>
      <c r="G1237" t="s">
        <v>24</v>
      </c>
      <c r="H1237">
        <v>159</v>
      </c>
      <c r="I1237">
        <v>9</v>
      </c>
      <c r="J1237">
        <v>1431</v>
      </c>
    </row>
    <row r="1238" spans="1:10" x14ac:dyDescent="0.25">
      <c r="A1238" s="3" t="s">
        <v>1283</v>
      </c>
      <c r="B1238" s="4">
        <v>43496</v>
      </c>
      <c r="C1238">
        <v>2</v>
      </c>
      <c r="D1238" t="s">
        <v>106</v>
      </c>
      <c r="E1238" t="s">
        <v>68</v>
      </c>
      <c r="F1238" t="s">
        <v>18</v>
      </c>
      <c r="G1238" t="s">
        <v>41</v>
      </c>
      <c r="H1238">
        <v>399</v>
      </c>
      <c r="I1238">
        <v>7</v>
      </c>
      <c r="J1238">
        <v>2793</v>
      </c>
    </row>
    <row r="1239" spans="1:10" x14ac:dyDescent="0.25">
      <c r="A1239" s="3" t="s">
        <v>1284</v>
      </c>
      <c r="B1239" s="4">
        <v>43497</v>
      </c>
      <c r="C1239">
        <v>13</v>
      </c>
      <c r="D1239" t="s">
        <v>33</v>
      </c>
      <c r="E1239" t="s">
        <v>63</v>
      </c>
      <c r="F1239" t="s">
        <v>13</v>
      </c>
      <c r="G1239" t="s">
        <v>19</v>
      </c>
      <c r="H1239">
        <v>289</v>
      </c>
      <c r="I1239">
        <v>9</v>
      </c>
      <c r="J1239">
        <v>2601</v>
      </c>
    </row>
    <row r="1240" spans="1:10" x14ac:dyDescent="0.25">
      <c r="A1240" s="3" t="s">
        <v>1285</v>
      </c>
      <c r="B1240" s="4">
        <v>43498</v>
      </c>
      <c r="C1240">
        <v>8</v>
      </c>
      <c r="D1240" t="s">
        <v>45</v>
      </c>
      <c r="E1240" t="s">
        <v>22</v>
      </c>
      <c r="F1240" t="s">
        <v>23</v>
      </c>
      <c r="G1240" t="s">
        <v>19</v>
      </c>
      <c r="H1240">
        <v>289</v>
      </c>
      <c r="I1240">
        <v>3</v>
      </c>
      <c r="J1240">
        <v>867</v>
      </c>
    </row>
    <row r="1241" spans="1:10" x14ac:dyDescent="0.25">
      <c r="A1241" s="3" t="s">
        <v>1286</v>
      </c>
      <c r="B1241" s="4">
        <v>43499</v>
      </c>
      <c r="C1241">
        <v>12</v>
      </c>
      <c r="D1241" t="s">
        <v>66</v>
      </c>
      <c r="E1241" t="s">
        <v>12</v>
      </c>
      <c r="F1241" t="s">
        <v>13</v>
      </c>
      <c r="G1241" t="s">
        <v>14</v>
      </c>
      <c r="H1241">
        <v>199</v>
      </c>
      <c r="I1241">
        <v>3</v>
      </c>
      <c r="J1241">
        <v>597</v>
      </c>
    </row>
    <row r="1242" spans="1:10" x14ac:dyDescent="0.25">
      <c r="A1242" s="3" t="s">
        <v>1287</v>
      </c>
      <c r="B1242" s="4">
        <v>43499</v>
      </c>
      <c r="C1242">
        <v>6</v>
      </c>
      <c r="D1242" t="s">
        <v>48</v>
      </c>
      <c r="E1242" t="s">
        <v>46</v>
      </c>
      <c r="F1242" t="s">
        <v>23</v>
      </c>
      <c r="G1242" t="s">
        <v>31</v>
      </c>
      <c r="H1242">
        <v>69</v>
      </c>
      <c r="I1242">
        <v>5</v>
      </c>
      <c r="J1242">
        <v>345</v>
      </c>
    </row>
    <row r="1243" spans="1:10" x14ac:dyDescent="0.25">
      <c r="A1243" s="3" t="s">
        <v>1288</v>
      </c>
      <c r="B1243" s="4">
        <v>43500</v>
      </c>
      <c r="C1243">
        <v>9</v>
      </c>
      <c r="D1243" t="s">
        <v>21</v>
      </c>
      <c r="E1243" t="s">
        <v>46</v>
      </c>
      <c r="F1243" t="s">
        <v>23</v>
      </c>
      <c r="G1243" t="s">
        <v>19</v>
      </c>
      <c r="H1243">
        <v>289</v>
      </c>
      <c r="I1243">
        <v>0</v>
      </c>
      <c r="J1243">
        <v>0</v>
      </c>
    </row>
    <row r="1244" spans="1:10" x14ac:dyDescent="0.25">
      <c r="A1244" s="3" t="s">
        <v>1289</v>
      </c>
      <c r="B1244" s="4">
        <v>43501</v>
      </c>
      <c r="C1244">
        <v>16</v>
      </c>
      <c r="D1244" t="s">
        <v>30</v>
      </c>
      <c r="E1244" t="s">
        <v>36</v>
      </c>
      <c r="F1244" t="s">
        <v>28</v>
      </c>
      <c r="G1244" t="s">
        <v>19</v>
      </c>
      <c r="H1244">
        <v>289</v>
      </c>
      <c r="I1244">
        <v>9</v>
      </c>
      <c r="J1244">
        <v>2601</v>
      </c>
    </row>
    <row r="1245" spans="1:10" x14ac:dyDescent="0.25">
      <c r="A1245" s="3" t="s">
        <v>1290</v>
      </c>
      <c r="B1245" s="4">
        <v>43501</v>
      </c>
      <c r="C1245">
        <v>16</v>
      </c>
      <c r="D1245" t="s">
        <v>30</v>
      </c>
      <c r="E1245" t="s">
        <v>27</v>
      </c>
      <c r="F1245" t="s">
        <v>28</v>
      </c>
      <c r="G1245" t="s">
        <v>19</v>
      </c>
      <c r="H1245">
        <v>289</v>
      </c>
      <c r="I1245">
        <v>9</v>
      </c>
      <c r="J1245">
        <v>2601</v>
      </c>
    </row>
    <row r="1246" spans="1:10" x14ac:dyDescent="0.25">
      <c r="A1246" s="3" t="s">
        <v>1291</v>
      </c>
      <c r="B1246" s="4">
        <v>43501</v>
      </c>
      <c r="C1246">
        <v>8</v>
      </c>
      <c r="D1246" t="s">
        <v>45</v>
      </c>
      <c r="E1246" t="s">
        <v>22</v>
      </c>
      <c r="F1246" t="s">
        <v>23</v>
      </c>
      <c r="G1246" t="s">
        <v>14</v>
      </c>
      <c r="H1246">
        <v>199</v>
      </c>
      <c r="I1246">
        <v>0</v>
      </c>
      <c r="J1246">
        <v>0</v>
      </c>
    </row>
    <row r="1247" spans="1:10" x14ac:dyDescent="0.25">
      <c r="A1247" s="3" t="s">
        <v>1292</v>
      </c>
      <c r="B1247" s="4">
        <v>43501</v>
      </c>
      <c r="C1247">
        <v>3</v>
      </c>
      <c r="D1247" t="s">
        <v>43</v>
      </c>
      <c r="E1247" t="s">
        <v>68</v>
      </c>
      <c r="F1247" t="s">
        <v>18</v>
      </c>
      <c r="G1247" t="s">
        <v>19</v>
      </c>
      <c r="H1247">
        <v>289</v>
      </c>
      <c r="I1247">
        <v>9</v>
      </c>
      <c r="J1247">
        <v>2601</v>
      </c>
    </row>
    <row r="1248" spans="1:10" x14ac:dyDescent="0.25">
      <c r="A1248" s="3" t="s">
        <v>1293</v>
      </c>
      <c r="B1248" s="4">
        <v>43501</v>
      </c>
      <c r="C1248">
        <v>12</v>
      </c>
      <c r="D1248" t="s">
        <v>66</v>
      </c>
      <c r="E1248" t="s">
        <v>12</v>
      </c>
      <c r="F1248" t="s">
        <v>13</v>
      </c>
      <c r="G1248" t="s">
        <v>24</v>
      </c>
      <c r="H1248">
        <v>159</v>
      </c>
      <c r="I1248">
        <v>2</v>
      </c>
      <c r="J1248">
        <v>318</v>
      </c>
    </row>
    <row r="1249" spans="1:10" x14ac:dyDescent="0.25">
      <c r="A1249" s="3" t="s">
        <v>1294</v>
      </c>
      <c r="B1249" s="4">
        <v>43501</v>
      </c>
      <c r="C1249">
        <v>11</v>
      </c>
      <c r="D1249" t="s">
        <v>11</v>
      </c>
      <c r="E1249" t="s">
        <v>12</v>
      </c>
      <c r="F1249" t="s">
        <v>13</v>
      </c>
      <c r="G1249" t="s">
        <v>31</v>
      </c>
      <c r="H1249">
        <v>69</v>
      </c>
      <c r="I1249">
        <v>4</v>
      </c>
      <c r="J1249">
        <v>276</v>
      </c>
    </row>
    <row r="1250" spans="1:10" x14ac:dyDescent="0.25">
      <c r="A1250" s="3" t="s">
        <v>1295</v>
      </c>
      <c r="B1250" s="4">
        <v>43501</v>
      </c>
      <c r="C1250">
        <v>9</v>
      </c>
      <c r="D1250" t="s">
        <v>21</v>
      </c>
      <c r="E1250" t="s">
        <v>46</v>
      </c>
      <c r="F1250" t="s">
        <v>23</v>
      </c>
      <c r="G1250" t="s">
        <v>41</v>
      </c>
      <c r="H1250">
        <v>399</v>
      </c>
      <c r="I1250">
        <v>7</v>
      </c>
      <c r="J1250">
        <v>2793</v>
      </c>
    </row>
    <row r="1251" spans="1:10" x14ac:dyDescent="0.25">
      <c r="A1251" s="3" t="s">
        <v>1296</v>
      </c>
      <c r="B1251" s="4">
        <v>43501</v>
      </c>
      <c r="C1251">
        <v>3</v>
      </c>
      <c r="D1251" t="s">
        <v>43</v>
      </c>
      <c r="E1251" t="s">
        <v>17</v>
      </c>
      <c r="F1251" t="s">
        <v>18</v>
      </c>
      <c r="G1251" t="s">
        <v>31</v>
      </c>
      <c r="H1251">
        <v>69</v>
      </c>
      <c r="I1251">
        <v>6</v>
      </c>
      <c r="J1251">
        <v>414</v>
      </c>
    </row>
    <row r="1252" spans="1:10" x14ac:dyDescent="0.25">
      <c r="A1252" s="3" t="s">
        <v>1297</v>
      </c>
      <c r="B1252" s="4">
        <v>43501</v>
      </c>
      <c r="C1252">
        <v>3</v>
      </c>
      <c r="D1252" t="s">
        <v>43</v>
      </c>
      <c r="E1252" t="s">
        <v>68</v>
      </c>
      <c r="F1252" t="s">
        <v>18</v>
      </c>
      <c r="G1252" t="s">
        <v>14</v>
      </c>
      <c r="H1252">
        <v>199</v>
      </c>
      <c r="I1252">
        <v>1</v>
      </c>
      <c r="J1252">
        <v>199</v>
      </c>
    </row>
    <row r="1253" spans="1:10" x14ac:dyDescent="0.25">
      <c r="A1253" s="3" t="s">
        <v>1298</v>
      </c>
      <c r="B1253" s="4">
        <v>43502</v>
      </c>
      <c r="C1253">
        <v>9</v>
      </c>
      <c r="D1253" t="s">
        <v>21</v>
      </c>
      <c r="E1253" t="s">
        <v>22</v>
      </c>
      <c r="F1253" t="s">
        <v>23</v>
      </c>
      <c r="G1253" t="s">
        <v>19</v>
      </c>
      <c r="H1253">
        <v>289</v>
      </c>
      <c r="I1253">
        <v>4</v>
      </c>
      <c r="J1253">
        <v>1156</v>
      </c>
    </row>
    <row r="1254" spans="1:10" x14ac:dyDescent="0.25">
      <c r="A1254" s="3" t="s">
        <v>1299</v>
      </c>
      <c r="B1254" s="4">
        <v>43502</v>
      </c>
      <c r="C1254">
        <v>12</v>
      </c>
      <c r="D1254" t="s">
        <v>66</v>
      </c>
      <c r="E1254" t="s">
        <v>63</v>
      </c>
      <c r="F1254" t="s">
        <v>13</v>
      </c>
      <c r="G1254" t="s">
        <v>24</v>
      </c>
      <c r="H1254">
        <v>159</v>
      </c>
      <c r="I1254">
        <v>2</v>
      </c>
      <c r="J1254">
        <v>318</v>
      </c>
    </row>
    <row r="1255" spans="1:10" x14ac:dyDescent="0.25">
      <c r="A1255" s="3" t="s">
        <v>1300</v>
      </c>
      <c r="B1255" s="4">
        <v>43503</v>
      </c>
      <c r="C1255">
        <v>15</v>
      </c>
      <c r="D1255" t="s">
        <v>118</v>
      </c>
      <c r="E1255" t="s">
        <v>12</v>
      </c>
      <c r="F1255" t="s">
        <v>13</v>
      </c>
      <c r="G1255" t="s">
        <v>14</v>
      </c>
      <c r="H1255">
        <v>199</v>
      </c>
      <c r="I1255">
        <v>8</v>
      </c>
      <c r="J1255">
        <v>1592</v>
      </c>
    </row>
    <row r="1256" spans="1:10" x14ac:dyDescent="0.25">
      <c r="A1256" s="3" t="s">
        <v>1301</v>
      </c>
      <c r="B1256" s="4">
        <v>43503</v>
      </c>
      <c r="C1256">
        <v>14</v>
      </c>
      <c r="D1256" t="s">
        <v>38</v>
      </c>
      <c r="E1256" t="s">
        <v>12</v>
      </c>
      <c r="F1256" t="s">
        <v>13</v>
      </c>
      <c r="G1256" t="s">
        <v>41</v>
      </c>
      <c r="H1256">
        <v>399</v>
      </c>
      <c r="I1256">
        <v>4</v>
      </c>
      <c r="J1256">
        <v>1596</v>
      </c>
    </row>
    <row r="1257" spans="1:10" x14ac:dyDescent="0.25">
      <c r="A1257" s="3" t="s">
        <v>1302</v>
      </c>
      <c r="B1257" s="4">
        <v>43503</v>
      </c>
      <c r="C1257">
        <v>8</v>
      </c>
      <c r="D1257" t="s">
        <v>45</v>
      </c>
      <c r="E1257" t="s">
        <v>22</v>
      </c>
      <c r="F1257" t="s">
        <v>23</v>
      </c>
      <c r="G1257" t="s">
        <v>41</v>
      </c>
      <c r="H1257">
        <v>399</v>
      </c>
      <c r="I1257">
        <v>9</v>
      </c>
      <c r="J1257">
        <v>3591</v>
      </c>
    </row>
    <row r="1258" spans="1:10" x14ac:dyDescent="0.25">
      <c r="A1258" s="3" t="s">
        <v>1303</v>
      </c>
      <c r="B1258" s="4">
        <v>43504</v>
      </c>
      <c r="C1258">
        <v>14</v>
      </c>
      <c r="D1258" t="s">
        <v>38</v>
      </c>
      <c r="E1258" t="s">
        <v>63</v>
      </c>
      <c r="F1258" t="s">
        <v>13</v>
      </c>
      <c r="G1258" t="s">
        <v>24</v>
      </c>
      <c r="H1258">
        <v>159</v>
      </c>
      <c r="I1258">
        <v>8</v>
      </c>
      <c r="J1258">
        <v>1272</v>
      </c>
    </row>
    <row r="1259" spans="1:10" x14ac:dyDescent="0.25">
      <c r="A1259" s="3" t="s">
        <v>1304</v>
      </c>
      <c r="B1259" s="4">
        <v>43504</v>
      </c>
      <c r="C1259">
        <v>11</v>
      </c>
      <c r="D1259" t="s">
        <v>11</v>
      </c>
      <c r="E1259" t="s">
        <v>12</v>
      </c>
      <c r="F1259" t="s">
        <v>13</v>
      </c>
      <c r="G1259" t="s">
        <v>31</v>
      </c>
      <c r="H1259">
        <v>69</v>
      </c>
      <c r="I1259">
        <v>6</v>
      </c>
      <c r="J1259">
        <v>414</v>
      </c>
    </row>
    <row r="1260" spans="1:10" x14ac:dyDescent="0.25">
      <c r="A1260" s="3" t="s">
        <v>1305</v>
      </c>
      <c r="B1260" s="4">
        <v>43505</v>
      </c>
      <c r="C1260">
        <v>7</v>
      </c>
      <c r="D1260" t="s">
        <v>88</v>
      </c>
      <c r="E1260" t="s">
        <v>22</v>
      </c>
      <c r="F1260" t="s">
        <v>23</v>
      </c>
      <c r="G1260" t="s">
        <v>41</v>
      </c>
      <c r="H1260">
        <v>399</v>
      </c>
      <c r="I1260">
        <v>5</v>
      </c>
      <c r="J1260">
        <v>1995</v>
      </c>
    </row>
    <row r="1261" spans="1:10" x14ac:dyDescent="0.25">
      <c r="A1261" s="3" t="s">
        <v>1306</v>
      </c>
      <c r="B1261" s="4">
        <v>43505</v>
      </c>
      <c r="C1261">
        <v>8</v>
      </c>
      <c r="D1261" t="s">
        <v>45</v>
      </c>
      <c r="E1261" t="s">
        <v>46</v>
      </c>
      <c r="F1261" t="s">
        <v>23</v>
      </c>
      <c r="G1261" t="s">
        <v>14</v>
      </c>
      <c r="H1261">
        <v>199</v>
      </c>
      <c r="I1261">
        <v>3</v>
      </c>
      <c r="J1261">
        <v>597</v>
      </c>
    </row>
    <row r="1262" spans="1:10" x14ac:dyDescent="0.25">
      <c r="A1262" s="3" t="s">
        <v>1307</v>
      </c>
      <c r="B1262" s="4">
        <v>43506</v>
      </c>
      <c r="C1262">
        <v>5</v>
      </c>
      <c r="D1262" t="s">
        <v>60</v>
      </c>
      <c r="E1262" t="s">
        <v>68</v>
      </c>
      <c r="F1262" t="s">
        <v>18</v>
      </c>
      <c r="G1262" t="s">
        <v>14</v>
      </c>
      <c r="H1262">
        <v>199</v>
      </c>
      <c r="I1262">
        <v>5</v>
      </c>
      <c r="J1262">
        <v>995</v>
      </c>
    </row>
    <row r="1263" spans="1:10" x14ac:dyDescent="0.25">
      <c r="A1263" s="3" t="s">
        <v>1308</v>
      </c>
      <c r="B1263" s="4">
        <v>43506</v>
      </c>
      <c r="C1263">
        <v>13</v>
      </c>
      <c r="D1263" t="s">
        <v>33</v>
      </c>
      <c r="E1263" t="s">
        <v>63</v>
      </c>
      <c r="F1263" t="s">
        <v>13</v>
      </c>
      <c r="G1263" t="s">
        <v>24</v>
      </c>
      <c r="H1263">
        <v>159</v>
      </c>
      <c r="I1263">
        <v>8</v>
      </c>
      <c r="J1263">
        <v>1272</v>
      </c>
    </row>
    <row r="1264" spans="1:10" x14ac:dyDescent="0.25">
      <c r="A1264" s="3" t="s">
        <v>1309</v>
      </c>
      <c r="B1264" s="4">
        <v>43507</v>
      </c>
      <c r="C1264">
        <v>20</v>
      </c>
      <c r="D1264" t="s">
        <v>40</v>
      </c>
      <c r="E1264" t="s">
        <v>27</v>
      </c>
      <c r="F1264" t="s">
        <v>28</v>
      </c>
      <c r="G1264" t="s">
        <v>41</v>
      </c>
      <c r="H1264">
        <v>399</v>
      </c>
      <c r="I1264">
        <v>2</v>
      </c>
      <c r="J1264">
        <v>798</v>
      </c>
    </row>
    <row r="1265" spans="1:10" x14ac:dyDescent="0.25">
      <c r="A1265" s="3" t="s">
        <v>1310</v>
      </c>
      <c r="B1265" s="4">
        <v>43508</v>
      </c>
      <c r="C1265">
        <v>10</v>
      </c>
      <c r="D1265" t="s">
        <v>58</v>
      </c>
      <c r="E1265" t="s">
        <v>22</v>
      </c>
      <c r="F1265" t="s">
        <v>23</v>
      </c>
      <c r="G1265" t="s">
        <v>41</v>
      </c>
      <c r="H1265">
        <v>399</v>
      </c>
      <c r="I1265">
        <v>5</v>
      </c>
      <c r="J1265">
        <v>1995</v>
      </c>
    </row>
    <row r="1266" spans="1:10" x14ac:dyDescent="0.25">
      <c r="A1266" s="3" t="s">
        <v>1311</v>
      </c>
      <c r="B1266" s="4">
        <v>43509</v>
      </c>
      <c r="C1266">
        <v>13</v>
      </c>
      <c r="D1266" t="s">
        <v>33</v>
      </c>
      <c r="E1266" t="s">
        <v>12</v>
      </c>
      <c r="F1266" t="s">
        <v>13</v>
      </c>
      <c r="G1266" t="s">
        <v>24</v>
      </c>
      <c r="H1266">
        <v>159</v>
      </c>
      <c r="I1266">
        <v>3</v>
      </c>
      <c r="J1266">
        <v>477</v>
      </c>
    </row>
    <row r="1267" spans="1:10" x14ac:dyDescent="0.25">
      <c r="A1267" s="3" t="s">
        <v>1312</v>
      </c>
      <c r="B1267" s="4">
        <v>43509</v>
      </c>
      <c r="C1267">
        <v>8</v>
      </c>
      <c r="D1267" t="s">
        <v>45</v>
      </c>
      <c r="E1267" t="s">
        <v>46</v>
      </c>
      <c r="F1267" t="s">
        <v>23</v>
      </c>
      <c r="G1267" t="s">
        <v>14</v>
      </c>
      <c r="H1267">
        <v>199</v>
      </c>
      <c r="I1267">
        <v>7</v>
      </c>
      <c r="J1267">
        <v>1393</v>
      </c>
    </row>
    <row r="1268" spans="1:10" x14ac:dyDescent="0.25">
      <c r="A1268" s="3" t="s">
        <v>1313</v>
      </c>
      <c r="B1268" s="4">
        <v>43509</v>
      </c>
      <c r="C1268">
        <v>17</v>
      </c>
      <c r="D1268" t="s">
        <v>35</v>
      </c>
      <c r="E1268" t="s">
        <v>27</v>
      </c>
      <c r="F1268" t="s">
        <v>28</v>
      </c>
      <c r="G1268" t="s">
        <v>14</v>
      </c>
      <c r="H1268">
        <v>199</v>
      </c>
      <c r="I1268">
        <v>9</v>
      </c>
      <c r="J1268">
        <v>1791</v>
      </c>
    </row>
    <row r="1269" spans="1:10" x14ac:dyDescent="0.25">
      <c r="A1269" s="3" t="s">
        <v>1314</v>
      </c>
      <c r="B1269" s="4">
        <v>43510</v>
      </c>
      <c r="C1269">
        <v>2</v>
      </c>
      <c r="D1269" t="s">
        <v>106</v>
      </c>
      <c r="E1269" t="s">
        <v>17</v>
      </c>
      <c r="F1269" t="s">
        <v>18</v>
      </c>
      <c r="G1269" t="s">
        <v>31</v>
      </c>
      <c r="H1269">
        <v>69</v>
      </c>
      <c r="I1269">
        <v>9</v>
      </c>
      <c r="J1269">
        <v>621</v>
      </c>
    </row>
    <row r="1270" spans="1:10" x14ac:dyDescent="0.25">
      <c r="A1270" s="3" t="s">
        <v>1315</v>
      </c>
      <c r="B1270" s="4">
        <v>43510</v>
      </c>
      <c r="C1270">
        <v>13</v>
      </c>
      <c r="D1270" t="s">
        <v>33</v>
      </c>
      <c r="E1270" t="s">
        <v>12</v>
      </c>
      <c r="F1270" t="s">
        <v>13</v>
      </c>
      <c r="G1270" t="s">
        <v>41</v>
      </c>
      <c r="H1270">
        <v>399</v>
      </c>
      <c r="I1270">
        <v>6</v>
      </c>
      <c r="J1270">
        <v>2394</v>
      </c>
    </row>
    <row r="1271" spans="1:10" x14ac:dyDescent="0.25">
      <c r="A1271" s="3" t="s">
        <v>1316</v>
      </c>
      <c r="B1271" s="4">
        <v>43511</v>
      </c>
      <c r="C1271">
        <v>1</v>
      </c>
      <c r="D1271" t="s">
        <v>16</v>
      </c>
      <c r="E1271" t="s">
        <v>68</v>
      </c>
      <c r="F1271" t="s">
        <v>18</v>
      </c>
      <c r="G1271" t="s">
        <v>19</v>
      </c>
      <c r="H1271">
        <v>289</v>
      </c>
      <c r="I1271">
        <v>7</v>
      </c>
      <c r="J1271">
        <v>2023</v>
      </c>
    </row>
    <row r="1272" spans="1:10" x14ac:dyDescent="0.25">
      <c r="A1272" s="3" t="s">
        <v>1317</v>
      </c>
      <c r="B1272" s="4">
        <v>43512</v>
      </c>
      <c r="C1272">
        <v>16</v>
      </c>
      <c r="D1272" t="s">
        <v>30</v>
      </c>
      <c r="E1272" t="s">
        <v>27</v>
      </c>
      <c r="F1272" t="s">
        <v>28</v>
      </c>
      <c r="G1272" t="s">
        <v>14</v>
      </c>
      <c r="H1272">
        <v>199</v>
      </c>
      <c r="I1272">
        <v>1</v>
      </c>
      <c r="J1272">
        <v>199</v>
      </c>
    </row>
    <row r="1273" spans="1:10" x14ac:dyDescent="0.25">
      <c r="A1273" s="3" t="s">
        <v>1318</v>
      </c>
      <c r="B1273" s="4">
        <v>43513</v>
      </c>
      <c r="C1273">
        <v>11</v>
      </c>
      <c r="D1273" t="s">
        <v>11</v>
      </c>
      <c r="E1273" t="s">
        <v>63</v>
      </c>
      <c r="F1273" t="s">
        <v>13</v>
      </c>
      <c r="G1273" t="s">
        <v>19</v>
      </c>
      <c r="H1273">
        <v>289</v>
      </c>
      <c r="I1273">
        <v>4</v>
      </c>
      <c r="J1273">
        <v>1156</v>
      </c>
    </row>
    <row r="1274" spans="1:10" x14ac:dyDescent="0.25">
      <c r="A1274" s="3" t="s">
        <v>1319</v>
      </c>
      <c r="B1274" s="4">
        <v>43514</v>
      </c>
      <c r="C1274">
        <v>20</v>
      </c>
      <c r="D1274" t="s">
        <v>40</v>
      </c>
      <c r="E1274" t="s">
        <v>36</v>
      </c>
      <c r="F1274" t="s">
        <v>28</v>
      </c>
      <c r="G1274" t="s">
        <v>14</v>
      </c>
      <c r="H1274">
        <v>199</v>
      </c>
      <c r="I1274">
        <v>5</v>
      </c>
      <c r="J1274">
        <v>995</v>
      </c>
    </row>
    <row r="1275" spans="1:10" x14ac:dyDescent="0.25">
      <c r="A1275" s="3" t="s">
        <v>1320</v>
      </c>
      <c r="B1275" s="4">
        <v>43514</v>
      </c>
      <c r="C1275">
        <v>5</v>
      </c>
      <c r="D1275" t="s">
        <v>60</v>
      </c>
      <c r="E1275" t="s">
        <v>68</v>
      </c>
      <c r="F1275" t="s">
        <v>18</v>
      </c>
      <c r="G1275" t="s">
        <v>19</v>
      </c>
      <c r="H1275">
        <v>289</v>
      </c>
      <c r="I1275">
        <v>0</v>
      </c>
      <c r="J1275">
        <v>0</v>
      </c>
    </row>
    <row r="1276" spans="1:10" x14ac:dyDescent="0.25">
      <c r="A1276" s="3" t="s">
        <v>1321</v>
      </c>
      <c r="B1276" s="4">
        <v>43514</v>
      </c>
      <c r="C1276">
        <v>8</v>
      </c>
      <c r="D1276" t="s">
        <v>45</v>
      </c>
      <c r="E1276" t="s">
        <v>46</v>
      </c>
      <c r="F1276" t="s">
        <v>23</v>
      </c>
      <c r="G1276" t="s">
        <v>41</v>
      </c>
      <c r="H1276">
        <v>399</v>
      </c>
      <c r="I1276">
        <v>7</v>
      </c>
      <c r="J1276">
        <v>2793</v>
      </c>
    </row>
    <row r="1277" spans="1:10" x14ac:dyDescent="0.25">
      <c r="A1277" s="3" t="s">
        <v>1322</v>
      </c>
      <c r="B1277" s="4">
        <v>43514</v>
      </c>
      <c r="C1277">
        <v>14</v>
      </c>
      <c r="D1277" t="s">
        <v>38</v>
      </c>
      <c r="E1277" t="s">
        <v>63</v>
      </c>
      <c r="F1277" t="s">
        <v>13</v>
      </c>
      <c r="G1277" t="s">
        <v>41</v>
      </c>
      <c r="H1277">
        <v>399</v>
      </c>
      <c r="I1277">
        <v>9</v>
      </c>
      <c r="J1277">
        <v>3591</v>
      </c>
    </row>
    <row r="1278" spans="1:10" x14ac:dyDescent="0.25">
      <c r="A1278" s="3" t="s">
        <v>1323</v>
      </c>
      <c r="B1278" s="4">
        <v>43515</v>
      </c>
      <c r="C1278">
        <v>9</v>
      </c>
      <c r="D1278" t="s">
        <v>21</v>
      </c>
      <c r="E1278" t="s">
        <v>22</v>
      </c>
      <c r="F1278" t="s">
        <v>23</v>
      </c>
      <c r="G1278" t="s">
        <v>41</v>
      </c>
      <c r="H1278">
        <v>399</v>
      </c>
      <c r="I1278">
        <v>5</v>
      </c>
      <c r="J1278">
        <v>1995</v>
      </c>
    </row>
    <row r="1279" spans="1:10" x14ac:dyDescent="0.25">
      <c r="A1279" s="3" t="s">
        <v>1324</v>
      </c>
      <c r="B1279" s="4">
        <v>43515</v>
      </c>
      <c r="C1279">
        <v>3</v>
      </c>
      <c r="D1279" t="s">
        <v>43</v>
      </c>
      <c r="E1279" t="s">
        <v>68</v>
      </c>
      <c r="F1279" t="s">
        <v>18</v>
      </c>
      <c r="G1279" t="s">
        <v>41</v>
      </c>
      <c r="H1279">
        <v>399</v>
      </c>
      <c r="I1279">
        <v>7</v>
      </c>
      <c r="J1279">
        <v>2793</v>
      </c>
    </row>
    <row r="1280" spans="1:10" x14ac:dyDescent="0.25">
      <c r="A1280" s="3" t="s">
        <v>1325</v>
      </c>
      <c r="B1280" s="4">
        <v>43515</v>
      </c>
      <c r="C1280">
        <v>17</v>
      </c>
      <c r="D1280" t="s">
        <v>35</v>
      </c>
      <c r="E1280" t="s">
        <v>27</v>
      </c>
      <c r="F1280" t="s">
        <v>28</v>
      </c>
      <c r="G1280" t="s">
        <v>31</v>
      </c>
      <c r="H1280">
        <v>69</v>
      </c>
      <c r="I1280">
        <v>4</v>
      </c>
      <c r="J1280">
        <v>276</v>
      </c>
    </row>
    <row r="1281" spans="1:10" x14ac:dyDescent="0.25">
      <c r="A1281" s="3" t="s">
        <v>1326</v>
      </c>
      <c r="B1281" s="4">
        <v>43515</v>
      </c>
      <c r="C1281">
        <v>3</v>
      </c>
      <c r="D1281" t="s">
        <v>43</v>
      </c>
      <c r="E1281" t="s">
        <v>17</v>
      </c>
      <c r="F1281" t="s">
        <v>18</v>
      </c>
      <c r="G1281" t="s">
        <v>19</v>
      </c>
      <c r="H1281">
        <v>289</v>
      </c>
      <c r="I1281">
        <v>7</v>
      </c>
      <c r="J1281">
        <v>2023</v>
      </c>
    </row>
    <row r="1282" spans="1:10" x14ac:dyDescent="0.25">
      <c r="A1282" s="3" t="s">
        <v>1327</v>
      </c>
      <c r="B1282" s="4">
        <v>43515</v>
      </c>
      <c r="C1282">
        <v>19</v>
      </c>
      <c r="D1282" t="s">
        <v>56</v>
      </c>
      <c r="E1282" t="s">
        <v>27</v>
      </c>
      <c r="F1282" t="s">
        <v>28</v>
      </c>
      <c r="G1282" t="s">
        <v>14</v>
      </c>
      <c r="H1282">
        <v>199</v>
      </c>
      <c r="I1282">
        <v>0</v>
      </c>
      <c r="J1282">
        <v>0</v>
      </c>
    </row>
    <row r="1283" spans="1:10" x14ac:dyDescent="0.25">
      <c r="A1283" s="3" t="s">
        <v>1328</v>
      </c>
      <c r="B1283" s="4">
        <v>43515</v>
      </c>
      <c r="C1283">
        <v>6</v>
      </c>
      <c r="D1283" t="s">
        <v>48</v>
      </c>
      <c r="E1283" t="s">
        <v>22</v>
      </c>
      <c r="F1283" t="s">
        <v>23</v>
      </c>
      <c r="G1283" t="s">
        <v>31</v>
      </c>
      <c r="H1283">
        <v>69</v>
      </c>
      <c r="I1283">
        <v>8</v>
      </c>
      <c r="J1283">
        <v>552</v>
      </c>
    </row>
    <row r="1284" spans="1:10" x14ac:dyDescent="0.25">
      <c r="A1284" s="3" t="s">
        <v>1329</v>
      </c>
      <c r="B1284" s="4">
        <v>43515</v>
      </c>
      <c r="C1284">
        <v>7</v>
      </c>
      <c r="D1284" t="s">
        <v>88</v>
      </c>
      <c r="E1284" t="s">
        <v>22</v>
      </c>
      <c r="F1284" t="s">
        <v>23</v>
      </c>
      <c r="G1284" t="s">
        <v>41</v>
      </c>
      <c r="H1284">
        <v>399</v>
      </c>
      <c r="I1284">
        <v>3</v>
      </c>
      <c r="J1284">
        <v>1197</v>
      </c>
    </row>
    <row r="1285" spans="1:10" x14ac:dyDescent="0.25">
      <c r="A1285" s="3" t="s">
        <v>1330</v>
      </c>
      <c r="B1285" s="4">
        <v>43515</v>
      </c>
      <c r="C1285">
        <v>8</v>
      </c>
      <c r="D1285" t="s">
        <v>45</v>
      </c>
      <c r="E1285" t="s">
        <v>46</v>
      </c>
      <c r="F1285" t="s">
        <v>23</v>
      </c>
      <c r="G1285" t="s">
        <v>14</v>
      </c>
      <c r="H1285">
        <v>199</v>
      </c>
      <c r="I1285">
        <v>5</v>
      </c>
      <c r="J1285">
        <v>995</v>
      </c>
    </row>
    <row r="1286" spans="1:10" x14ac:dyDescent="0.25">
      <c r="A1286" s="3" t="s">
        <v>1331</v>
      </c>
      <c r="B1286" s="4">
        <v>43515</v>
      </c>
      <c r="C1286">
        <v>2</v>
      </c>
      <c r="D1286" t="s">
        <v>106</v>
      </c>
      <c r="E1286" t="s">
        <v>68</v>
      </c>
      <c r="F1286" t="s">
        <v>18</v>
      </c>
      <c r="G1286" t="s">
        <v>31</v>
      </c>
      <c r="H1286">
        <v>69</v>
      </c>
      <c r="I1286">
        <v>8</v>
      </c>
      <c r="J1286">
        <v>552</v>
      </c>
    </row>
    <row r="1287" spans="1:10" x14ac:dyDescent="0.25">
      <c r="A1287" s="3" t="s">
        <v>1332</v>
      </c>
      <c r="B1287" s="4">
        <v>43515</v>
      </c>
      <c r="C1287">
        <v>3</v>
      </c>
      <c r="D1287" t="s">
        <v>43</v>
      </c>
      <c r="E1287" t="s">
        <v>17</v>
      </c>
      <c r="F1287" t="s">
        <v>18</v>
      </c>
      <c r="G1287" t="s">
        <v>19</v>
      </c>
      <c r="H1287">
        <v>289</v>
      </c>
      <c r="I1287">
        <v>7</v>
      </c>
      <c r="J1287">
        <v>2023</v>
      </c>
    </row>
    <row r="1288" spans="1:10" x14ac:dyDescent="0.25">
      <c r="A1288" s="3" t="s">
        <v>1333</v>
      </c>
      <c r="B1288" s="4">
        <v>43515</v>
      </c>
      <c r="C1288">
        <v>16</v>
      </c>
      <c r="D1288" t="s">
        <v>30</v>
      </c>
      <c r="E1288" t="s">
        <v>27</v>
      </c>
      <c r="F1288" t="s">
        <v>28</v>
      </c>
      <c r="G1288" t="s">
        <v>41</v>
      </c>
      <c r="H1288">
        <v>399</v>
      </c>
      <c r="I1288">
        <v>7</v>
      </c>
      <c r="J1288">
        <v>2793</v>
      </c>
    </row>
    <row r="1289" spans="1:10" x14ac:dyDescent="0.25">
      <c r="A1289" s="3" t="s">
        <v>1334</v>
      </c>
      <c r="B1289" s="4">
        <v>43515</v>
      </c>
      <c r="C1289">
        <v>7</v>
      </c>
      <c r="D1289" t="s">
        <v>88</v>
      </c>
      <c r="E1289" t="s">
        <v>46</v>
      </c>
      <c r="F1289" t="s">
        <v>23</v>
      </c>
      <c r="G1289" t="s">
        <v>14</v>
      </c>
      <c r="H1289">
        <v>199</v>
      </c>
      <c r="I1289">
        <v>1</v>
      </c>
      <c r="J1289">
        <v>199</v>
      </c>
    </row>
    <row r="1290" spans="1:10" x14ac:dyDescent="0.25">
      <c r="A1290" s="3" t="s">
        <v>1335</v>
      </c>
      <c r="B1290" s="4">
        <v>43515</v>
      </c>
      <c r="C1290">
        <v>17</v>
      </c>
      <c r="D1290" t="s">
        <v>35</v>
      </c>
      <c r="E1290" t="s">
        <v>36</v>
      </c>
      <c r="F1290" t="s">
        <v>28</v>
      </c>
      <c r="G1290" t="s">
        <v>14</v>
      </c>
      <c r="H1290">
        <v>199</v>
      </c>
      <c r="I1290">
        <v>4</v>
      </c>
      <c r="J1290">
        <v>796</v>
      </c>
    </row>
    <row r="1291" spans="1:10" x14ac:dyDescent="0.25">
      <c r="A1291" s="3" t="s">
        <v>1336</v>
      </c>
      <c r="B1291" s="4">
        <v>43515</v>
      </c>
      <c r="C1291">
        <v>14</v>
      </c>
      <c r="D1291" t="s">
        <v>38</v>
      </c>
      <c r="E1291" t="s">
        <v>63</v>
      </c>
      <c r="F1291" t="s">
        <v>13</v>
      </c>
      <c r="G1291" t="s">
        <v>19</v>
      </c>
      <c r="H1291">
        <v>289</v>
      </c>
      <c r="I1291">
        <v>9</v>
      </c>
      <c r="J1291">
        <v>2601</v>
      </c>
    </row>
    <row r="1292" spans="1:10" x14ac:dyDescent="0.25">
      <c r="A1292" s="3" t="s">
        <v>1337</v>
      </c>
      <c r="B1292" s="4">
        <v>43516</v>
      </c>
      <c r="C1292">
        <v>8</v>
      </c>
      <c r="D1292" t="s">
        <v>45</v>
      </c>
      <c r="E1292" t="s">
        <v>46</v>
      </c>
      <c r="F1292" t="s">
        <v>23</v>
      </c>
      <c r="G1292" t="s">
        <v>19</v>
      </c>
      <c r="H1292">
        <v>289</v>
      </c>
      <c r="I1292">
        <v>5</v>
      </c>
      <c r="J1292">
        <v>1445</v>
      </c>
    </row>
    <row r="1293" spans="1:10" x14ac:dyDescent="0.25">
      <c r="A1293" s="3" t="s">
        <v>1338</v>
      </c>
      <c r="B1293" s="4">
        <v>43516</v>
      </c>
      <c r="C1293">
        <v>2</v>
      </c>
      <c r="D1293" t="s">
        <v>106</v>
      </c>
      <c r="E1293" t="s">
        <v>17</v>
      </c>
      <c r="F1293" t="s">
        <v>18</v>
      </c>
      <c r="G1293" t="s">
        <v>14</v>
      </c>
      <c r="H1293">
        <v>199</v>
      </c>
      <c r="I1293">
        <v>3</v>
      </c>
      <c r="J1293">
        <v>597</v>
      </c>
    </row>
    <row r="1294" spans="1:10" x14ac:dyDescent="0.25">
      <c r="A1294" s="3" t="s">
        <v>1339</v>
      </c>
      <c r="B1294" s="4">
        <v>43516</v>
      </c>
      <c r="C1294">
        <v>9</v>
      </c>
      <c r="D1294" t="s">
        <v>21</v>
      </c>
      <c r="E1294" t="s">
        <v>46</v>
      </c>
      <c r="F1294" t="s">
        <v>23</v>
      </c>
      <c r="G1294" t="s">
        <v>24</v>
      </c>
      <c r="H1294">
        <v>159</v>
      </c>
      <c r="I1294">
        <v>2</v>
      </c>
      <c r="J1294">
        <v>318</v>
      </c>
    </row>
    <row r="1295" spans="1:10" x14ac:dyDescent="0.25">
      <c r="A1295" s="3" t="s">
        <v>1340</v>
      </c>
      <c r="B1295" s="4">
        <v>43517</v>
      </c>
      <c r="C1295">
        <v>8</v>
      </c>
      <c r="D1295" t="s">
        <v>45</v>
      </c>
      <c r="E1295" t="s">
        <v>46</v>
      </c>
      <c r="F1295" t="s">
        <v>23</v>
      </c>
      <c r="G1295" t="s">
        <v>19</v>
      </c>
      <c r="H1295">
        <v>289</v>
      </c>
      <c r="I1295">
        <v>1</v>
      </c>
      <c r="J1295">
        <v>289</v>
      </c>
    </row>
    <row r="1296" spans="1:10" x14ac:dyDescent="0.25">
      <c r="A1296" s="3" t="s">
        <v>1341</v>
      </c>
      <c r="B1296" s="4">
        <v>43517</v>
      </c>
      <c r="C1296">
        <v>18</v>
      </c>
      <c r="D1296" t="s">
        <v>26</v>
      </c>
      <c r="E1296" t="s">
        <v>27</v>
      </c>
      <c r="F1296" t="s">
        <v>28</v>
      </c>
      <c r="G1296" t="s">
        <v>41</v>
      </c>
      <c r="H1296">
        <v>399</v>
      </c>
      <c r="I1296">
        <v>3</v>
      </c>
      <c r="J1296">
        <v>1197</v>
      </c>
    </row>
    <row r="1297" spans="1:10" x14ac:dyDescent="0.25">
      <c r="A1297" s="3" t="s">
        <v>1342</v>
      </c>
      <c r="B1297" s="4">
        <v>43518</v>
      </c>
      <c r="C1297">
        <v>20</v>
      </c>
      <c r="D1297" t="s">
        <v>40</v>
      </c>
      <c r="E1297" t="s">
        <v>27</v>
      </c>
      <c r="F1297" t="s">
        <v>28</v>
      </c>
      <c r="G1297" t="s">
        <v>19</v>
      </c>
      <c r="H1297">
        <v>289</v>
      </c>
      <c r="I1297">
        <v>0</v>
      </c>
      <c r="J1297">
        <v>0</v>
      </c>
    </row>
    <row r="1298" spans="1:10" x14ac:dyDescent="0.25">
      <c r="A1298" s="3" t="s">
        <v>1343</v>
      </c>
      <c r="B1298" s="4">
        <v>43518</v>
      </c>
      <c r="C1298">
        <v>13</v>
      </c>
      <c r="D1298" t="s">
        <v>33</v>
      </c>
      <c r="E1298" t="s">
        <v>12</v>
      </c>
      <c r="F1298" t="s">
        <v>13</v>
      </c>
      <c r="G1298" t="s">
        <v>19</v>
      </c>
      <c r="H1298">
        <v>289</v>
      </c>
      <c r="I1298">
        <v>7</v>
      </c>
      <c r="J1298">
        <v>2023</v>
      </c>
    </row>
    <row r="1299" spans="1:10" x14ac:dyDescent="0.25">
      <c r="A1299" s="3" t="s">
        <v>1344</v>
      </c>
      <c r="B1299" s="4">
        <v>43518</v>
      </c>
      <c r="C1299">
        <v>3</v>
      </c>
      <c r="D1299" t="s">
        <v>43</v>
      </c>
      <c r="E1299" t="s">
        <v>68</v>
      </c>
      <c r="F1299" t="s">
        <v>18</v>
      </c>
      <c r="G1299" t="s">
        <v>41</v>
      </c>
      <c r="H1299">
        <v>399</v>
      </c>
      <c r="I1299">
        <v>3</v>
      </c>
      <c r="J1299">
        <v>1197</v>
      </c>
    </row>
    <row r="1300" spans="1:10" x14ac:dyDescent="0.25">
      <c r="A1300" s="3" t="s">
        <v>1345</v>
      </c>
      <c r="B1300" s="4">
        <v>43518</v>
      </c>
      <c r="C1300">
        <v>16</v>
      </c>
      <c r="D1300" t="s">
        <v>30</v>
      </c>
      <c r="E1300" t="s">
        <v>36</v>
      </c>
      <c r="F1300" t="s">
        <v>28</v>
      </c>
      <c r="G1300" t="s">
        <v>14</v>
      </c>
      <c r="H1300">
        <v>199</v>
      </c>
      <c r="I1300">
        <v>2</v>
      </c>
      <c r="J1300">
        <v>398</v>
      </c>
    </row>
    <row r="1301" spans="1:10" x14ac:dyDescent="0.25">
      <c r="A1301" s="3" t="s">
        <v>1346</v>
      </c>
      <c r="B1301" s="4">
        <v>43518</v>
      </c>
      <c r="C1301">
        <v>16</v>
      </c>
      <c r="D1301" t="s">
        <v>30</v>
      </c>
      <c r="E1301" t="s">
        <v>27</v>
      </c>
      <c r="F1301" t="s">
        <v>28</v>
      </c>
      <c r="G1301" t="s">
        <v>19</v>
      </c>
      <c r="H1301">
        <v>289</v>
      </c>
      <c r="I1301">
        <v>3</v>
      </c>
      <c r="J1301">
        <v>867</v>
      </c>
    </row>
    <row r="1302" spans="1:10" x14ac:dyDescent="0.25">
      <c r="A1302" s="3" t="s">
        <v>1347</v>
      </c>
      <c r="B1302" s="4">
        <v>43518</v>
      </c>
      <c r="C1302">
        <v>3</v>
      </c>
      <c r="D1302" t="s">
        <v>43</v>
      </c>
      <c r="E1302" t="s">
        <v>68</v>
      </c>
      <c r="F1302" t="s">
        <v>18</v>
      </c>
      <c r="G1302" t="s">
        <v>14</v>
      </c>
      <c r="H1302">
        <v>199</v>
      </c>
      <c r="I1302">
        <v>9</v>
      </c>
      <c r="J1302">
        <v>1791</v>
      </c>
    </row>
    <row r="1303" spans="1:10" x14ac:dyDescent="0.25">
      <c r="A1303" s="3" t="s">
        <v>1348</v>
      </c>
      <c r="B1303" s="4">
        <v>43518</v>
      </c>
      <c r="C1303">
        <v>20</v>
      </c>
      <c r="D1303" t="s">
        <v>40</v>
      </c>
      <c r="E1303" t="s">
        <v>36</v>
      </c>
      <c r="F1303" t="s">
        <v>28</v>
      </c>
      <c r="G1303" t="s">
        <v>19</v>
      </c>
      <c r="H1303">
        <v>289</v>
      </c>
      <c r="I1303">
        <v>0</v>
      </c>
      <c r="J1303">
        <v>0</v>
      </c>
    </row>
    <row r="1304" spans="1:10" x14ac:dyDescent="0.25">
      <c r="A1304" s="3" t="s">
        <v>1349</v>
      </c>
      <c r="B1304" s="4">
        <v>43518</v>
      </c>
      <c r="C1304">
        <v>3</v>
      </c>
      <c r="D1304" t="s">
        <v>43</v>
      </c>
      <c r="E1304" t="s">
        <v>17</v>
      </c>
      <c r="F1304" t="s">
        <v>18</v>
      </c>
      <c r="G1304" t="s">
        <v>19</v>
      </c>
      <c r="H1304">
        <v>289</v>
      </c>
      <c r="I1304">
        <v>7</v>
      </c>
      <c r="J1304">
        <v>2023</v>
      </c>
    </row>
    <row r="1305" spans="1:10" x14ac:dyDescent="0.25">
      <c r="A1305" s="3" t="s">
        <v>1350</v>
      </c>
      <c r="B1305" s="4">
        <v>43519</v>
      </c>
      <c r="C1305">
        <v>8</v>
      </c>
      <c r="D1305" t="s">
        <v>45</v>
      </c>
      <c r="E1305" t="s">
        <v>22</v>
      </c>
      <c r="F1305" t="s">
        <v>23</v>
      </c>
      <c r="G1305" t="s">
        <v>41</v>
      </c>
      <c r="H1305">
        <v>399</v>
      </c>
      <c r="I1305">
        <v>5</v>
      </c>
      <c r="J1305">
        <v>1995</v>
      </c>
    </row>
    <row r="1306" spans="1:10" x14ac:dyDescent="0.25">
      <c r="A1306" s="3" t="s">
        <v>1351</v>
      </c>
      <c r="B1306" s="4">
        <v>43519</v>
      </c>
      <c r="C1306">
        <v>6</v>
      </c>
      <c r="D1306" t="s">
        <v>48</v>
      </c>
      <c r="E1306" t="s">
        <v>46</v>
      </c>
      <c r="F1306" t="s">
        <v>23</v>
      </c>
      <c r="G1306" t="s">
        <v>14</v>
      </c>
      <c r="H1306">
        <v>199</v>
      </c>
      <c r="I1306">
        <v>8</v>
      </c>
      <c r="J1306">
        <v>1592</v>
      </c>
    </row>
    <row r="1307" spans="1:10" x14ac:dyDescent="0.25">
      <c r="A1307" s="3" t="s">
        <v>1352</v>
      </c>
      <c r="B1307" s="4">
        <v>43519</v>
      </c>
      <c r="C1307">
        <v>7</v>
      </c>
      <c r="D1307" t="s">
        <v>88</v>
      </c>
      <c r="E1307" t="s">
        <v>22</v>
      </c>
      <c r="F1307" t="s">
        <v>23</v>
      </c>
      <c r="G1307" t="s">
        <v>31</v>
      </c>
      <c r="H1307">
        <v>69</v>
      </c>
      <c r="I1307">
        <v>5</v>
      </c>
      <c r="J1307">
        <v>345</v>
      </c>
    </row>
    <row r="1308" spans="1:10" x14ac:dyDescent="0.25">
      <c r="A1308" s="3" t="s">
        <v>1353</v>
      </c>
      <c r="B1308" s="4">
        <v>43519</v>
      </c>
      <c r="C1308">
        <v>3</v>
      </c>
      <c r="D1308" t="s">
        <v>43</v>
      </c>
      <c r="E1308" t="s">
        <v>68</v>
      </c>
      <c r="F1308" t="s">
        <v>18</v>
      </c>
      <c r="G1308" t="s">
        <v>41</v>
      </c>
      <c r="H1308">
        <v>399</v>
      </c>
      <c r="I1308">
        <v>8</v>
      </c>
      <c r="J1308">
        <v>3192</v>
      </c>
    </row>
    <row r="1309" spans="1:10" x14ac:dyDescent="0.25">
      <c r="A1309" s="3" t="s">
        <v>1354</v>
      </c>
      <c r="B1309" s="4">
        <v>43520</v>
      </c>
      <c r="C1309">
        <v>4</v>
      </c>
      <c r="D1309" t="s">
        <v>51</v>
      </c>
      <c r="E1309" t="s">
        <v>17</v>
      </c>
      <c r="F1309" t="s">
        <v>18</v>
      </c>
      <c r="G1309" t="s">
        <v>41</v>
      </c>
      <c r="H1309">
        <v>399</v>
      </c>
      <c r="I1309">
        <v>2</v>
      </c>
      <c r="J1309">
        <v>798</v>
      </c>
    </row>
    <row r="1310" spans="1:10" x14ac:dyDescent="0.25">
      <c r="A1310" s="3" t="s">
        <v>1355</v>
      </c>
      <c r="B1310" s="4">
        <v>43520</v>
      </c>
      <c r="C1310">
        <v>2</v>
      </c>
      <c r="D1310" t="s">
        <v>106</v>
      </c>
      <c r="E1310" t="s">
        <v>68</v>
      </c>
      <c r="F1310" t="s">
        <v>18</v>
      </c>
      <c r="G1310" t="s">
        <v>41</v>
      </c>
      <c r="H1310">
        <v>399</v>
      </c>
      <c r="I1310">
        <v>6</v>
      </c>
      <c r="J1310">
        <v>2394</v>
      </c>
    </row>
    <row r="1311" spans="1:10" x14ac:dyDescent="0.25">
      <c r="A1311" s="3" t="s">
        <v>1356</v>
      </c>
      <c r="B1311" s="4">
        <v>43520</v>
      </c>
      <c r="C1311">
        <v>8</v>
      </c>
      <c r="D1311" t="s">
        <v>45</v>
      </c>
      <c r="E1311" t="s">
        <v>46</v>
      </c>
      <c r="F1311" t="s">
        <v>23</v>
      </c>
      <c r="G1311" t="s">
        <v>19</v>
      </c>
      <c r="H1311">
        <v>289</v>
      </c>
      <c r="I1311">
        <v>0</v>
      </c>
      <c r="J1311">
        <v>0</v>
      </c>
    </row>
    <row r="1312" spans="1:10" x14ac:dyDescent="0.25">
      <c r="A1312" s="3" t="s">
        <v>1357</v>
      </c>
      <c r="B1312" s="4">
        <v>43521</v>
      </c>
      <c r="C1312">
        <v>4</v>
      </c>
      <c r="D1312" t="s">
        <v>51</v>
      </c>
      <c r="E1312" t="s">
        <v>68</v>
      </c>
      <c r="F1312" t="s">
        <v>18</v>
      </c>
      <c r="G1312" t="s">
        <v>31</v>
      </c>
      <c r="H1312">
        <v>69</v>
      </c>
      <c r="I1312">
        <v>4</v>
      </c>
      <c r="J1312">
        <v>276</v>
      </c>
    </row>
    <row r="1313" spans="1:10" x14ac:dyDescent="0.25">
      <c r="A1313" s="3" t="s">
        <v>1358</v>
      </c>
      <c r="B1313" s="4">
        <v>43522</v>
      </c>
      <c r="C1313">
        <v>13</v>
      </c>
      <c r="D1313" t="s">
        <v>33</v>
      </c>
      <c r="E1313" t="s">
        <v>63</v>
      </c>
      <c r="F1313" t="s">
        <v>13</v>
      </c>
      <c r="G1313" t="s">
        <v>24</v>
      </c>
      <c r="H1313">
        <v>159</v>
      </c>
      <c r="I1313">
        <v>5</v>
      </c>
      <c r="J1313">
        <v>795</v>
      </c>
    </row>
    <row r="1314" spans="1:10" x14ac:dyDescent="0.25">
      <c r="A1314" s="3" t="s">
        <v>1359</v>
      </c>
      <c r="B1314" s="4">
        <v>43522</v>
      </c>
      <c r="C1314">
        <v>8</v>
      </c>
      <c r="D1314" t="s">
        <v>45</v>
      </c>
      <c r="E1314" t="s">
        <v>22</v>
      </c>
      <c r="F1314" t="s">
        <v>23</v>
      </c>
      <c r="G1314" t="s">
        <v>24</v>
      </c>
      <c r="H1314">
        <v>159</v>
      </c>
      <c r="I1314">
        <v>8</v>
      </c>
      <c r="J1314">
        <v>1272</v>
      </c>
    </row>
    <row r="1315" spans="1:10" x14ac:dyDescent="0.25">
      <c r="A1315" s="3" t="s">
        <v>1360</v>
      </c>
      <c r="B1315" s="4">
        <v>43522</v>
      </c>
      <c r="C1315">
        <v>11</v>
      </c>
      <c r="D1315" t="s">
        <v>11</v>
      </c>
      <c r="E1315" t="s">
        <v>12</v>
      </c>
      <c r="F1315" t="s">
        <v>13</v>
      </c>
      <c r="G1315" t="s">
        <v>14</v>
      </c>
      <c r="H1315">
        <v>199</v>
      </c>
      <c r="I1315">
        <v>9</v>
      </c>
      <c r="J1315">
        <v>1791</v>
      </c>
    </row>
    <row r="1316" spans="1:10" x14ac:dyDescent="0.25">
      <c r="A1316" s="3" t="s">
        <v>1361</v>
      </c>
      <c r="B1316" s="4">
        <v>43522</v>
      </c>
      <c r="C1316">
        <v>12</v>
      </c>
      <c r="D1316" t="s">
        <v>66</v>
      </c>
      <c r="E1316" t="s">
        <v>63</v>
      </c>
      <c r="F1316" t="s">
        <v>13</v>
      </c>
      <c r="G1316" t="s">
        <v>31</v>
      </c>
      <c r="H1316">
        <v>69</v>
      </c>
      <c r="I1316">
        <v>8</v>
      </c>
      <c r="J1316">
        <v>552</v>
      </c>
    </row>
    <row r="1317" spans="1:10" x14ac:dyDescent="0.25">
      <c r="A1317" s="3" t="s">
        <v>1362</v>
      </c>
      <c r="B1317" s="4">
        <v>43522</v>
      </c>
      <c r="C1317">
        <v>1</v>
      </c>
      <c r="D1317" t="s">
        <v>16</v>
      </c>
      <c r="E1317" t="s">
        <v>17</v>
      </c>
      <c r="F1317" t="s">
        <v>18</v>
      </c>
      <c r="G1317" t="s">
        <v>31</v>
      </c>
      <c r="H1317">
        <v>69</v>
      </c>
      <c r="I1317">
        <v>9</v>
      </c>
      <c r="J1317">
        <v>621</v>
      </c>
    </row>
    <row r="1318" spans="1:10" x14ac:dyDescent="0.25">
      <c r="A1318" s="3" t="s">
        <v>1363</v>
      </c>
      <c r="B1318" s="4">
        <v>43522</v>
      </c>
      <c r="C1318">
        <v>3</v>
      </c>
      <c r="D1318" t="s">
        <v>43</v>
      </c>
      <c r="E1318" t="s">
        <v>17</v>
      </c>
      <c r="F1318" t="s">
        <v>18</v>
      </c>
      <c r="G1318" t="s">
        <v>19</v>
      </c>
      <c r="H1318">
        <v>289</v>
      </c>
      <c r="I1318">
        <v>3</v>
      </c>
      <c r="J1318">
        <v>867</v>
      </c>
    </row>
    <row r="1319" spans="1:10" x14ac:dyDescent="0.25">
      <c r="A1319" s="3" t="s">
        <v>1364</v>
      </c>
      <c r="B1319" s="4">
        <v>43522</v>
      </c>
      <c r="C1319">
        <v>14</v>
      </c>
      <c r="D1319" t="s">
        <v>38</v>
      </c>
      <c r="E1319" t="s">
        <v>12</v>
      </c>
      <c r="F1319" t="s">
        <v>13</v>
      </c>
      <c r="G1319" t="s">
        <v>41</v>
      </c>
      <c r="H1319">
        <v>399</v>
      </c>
      <c r="I1319">
        <v>2</v>
      </c>
      <c r="J1319">
        <v>798</v>
      </c>
    </row>
    <row r="1320" spans="1:10" x14ac:dyDescent="0.25">
      <c r="A1320" s="3" t="s">
        <v>1365</v>
      </c>
      <c r="B1320" s="4">
        <v>43523</v>
      </c>
      <c r="C1320">
        <v>11</v>
      </c>
      <c r="D1320" t="s">
        <v>11</v>
      </c>
      <c r="E1320" t="s">
        <v>63</v>
      </c>
      <c r="F1320" t="s">
        <v>13</v>
      </c>
      <c r="G1320" t="s">
        <v>14</v>
      </c>
      <c r="H1320">
        <v>199</v>
      </c>
      <c r="I1320">
        <v>9</v>
      </c>
      <c r="J1320">
        <v>1791</v>
      </c>
    </row>
    <row r="1321" spans="1:10" x14ac:dyDescent="0.25">
      <c r="A1321" s="3" t="s">
        <v>1366</v>
      </c>
      <c r="B1321" s="4">
        <v>43523</v>
      </c>
      <c r="C1321">
        <v>8</v>
      </c>
      <c r="D1321" t="s">
        <v>45</v>
      </c>
      <c r="E1321" t="s">
        <v>22</v>
      </c>
      <c r="F1321" t="s">
        <v>23</v>
      </c>
      <c r="G1321" t="s">
        <v>31</v>
      </c>
      <c r="H1321">
        <v>69</v>
      </c>
      <c r="I1321">
        <v>4</v>
      </c>
      <c r="J1321">
        <v>276</v>
      </c>
    </row>
    <row r="1322" spans="1:10" x14ac:dyDescent="0.25">
      <c r="A1322" s="3" t="s">
        <v>1367</v>
      </c>
      <c r="B1322" s="4">
        <v>43524</v>
      </c>
      <c r="C1322">
        <v>10</v>
      </c>
      <c r="D1322" t="s">
        <v>58</v>
      </c>
      <c r="E1322" t="s">
        <v>22</v>
      </c>
      <c r="F1322" t="s">
        <v>23</v>
      </c>
      <c r="G1322" t="s">
        <v>31</v>
      </c>
      <c r="H1322">
        <v>69</v>
      </c>
      <c r="I1322">
        <v>9</v>
      </c>
      <c r="J1322">
        <v>621</v>
      </c>
    </row>
    <row r="1323" spans="1:10" x14ac:dyDescent="0.25">
      <c r="A1323" s="3" t="s">
        <v>1368</v>
      </c>
      <c r="B1323" s="4">
        <v>43524</v>
      </c>
      <c r="C1323">
        <v>19</v>
      </c>
      <c r="D1323" t="s">
        <v>56</v>
      </c>
      <c r="E1323" t="s">
        <v>27</v>
      </c>
      <c r="F1323" t="s">
        <v>28</v>
      </c>
      <c r="G1323" t="s">
        <v>41</v>
      </c>
      <c r="H1323">
        <v>399</v>
      </c>
      <c r="I1323">
        <v>9</v>
      </c>
      <c r="J1323">
        <v>3591</v>
      </c>
    </row>
    <row r="1324" spans="1:10" x14ac:dyDescent="0.25">
      <c r="A1324" s="3" t="s">
        <v>1369</v>
      </c>
      <c r="B1324" s="4">
        <v>43524</v>
      </c>
      <c r="C1324">
        <v>12</v>
      </c>
      <c r="D1324" t="s">
        <v>66</v>
      </c>
      <c r="E1324" t="s">
        <v>12</v>
      </c>
      <c r="F1324" t="s">
        <v>13</v>
      </c>
      <c r="G1324" t="s">
        <v>19</v>
      </c>
      <c r="H1324">
        <v>289</v>
      </c>
      <c r="I1324">
        <v>1</v>
      </c>
      <c r="J1324">
        <v>289</v>
      </c>
    </row>
    <row r="1325" spans="1:10" x14ac:dyDescent="0.25">
      <c r="A1325" s="3" t="s">
        <v>1370</v>
      </c>
      <c r="B1325" s="4">
        <v>43525</v>
      </c>
      <c r="C1325">
        <v>17</v>
      </c>
      <c r="D1325" t="s">
        <v>35</v>
      </c>
      <c r="E1325" t="s">
        <v>36</v>
      </c>
      <c r="F1325" t="s">
        <v>28</v>
      </c>
      <c r="G1325" t="s">
        <v>24</v>
      </c>
      <c r="H1325">
        <v>159</v>
      </c>
      <c r="I1325">
        <v>9</v>
      </c>
      <c r="J1325">
        <v>1431</v>
      </c>
    </row>
    <row r="1326" spans="1:10" x14ac:dyDescent="0.25">
      <c r="A1326" s="3" t="s">
        <v>1371</v>
      </c>
      <c r="B1326" s="4">
        <v>43525</v>
      </c>
      <c r="C1326">
        <v>8</v>
      </c>
      <c r="D1326" t="s">
        <v>45</v>
      </c>
      <c r="E1326" t="s">
        <v>22</v>
      </c>
      <c r="F1326" t="s">
        <v>23</v>
      </c>
      <c r="G1326" t="s">
        <v>41</v>
      </c>
      <c r="H1326">
        <v>399</v>
      </c>
      <c r="I1326">
        <v>3</v>
      </c>
      <c r="J1326">
        <v>1197</v>
      </c>
    </row>
    <row r="1327" spans="1:10" x14ac:dyDescent="0.25">
      <c r="A1327" s="3" t="s">
        <v>1372</v>
      </c>
      <c r="B1327" s="4">
        <v>43525</v>
      </c>
      <c r="C1327">
        <v>8</v>
      </c>
      <c r="D1327" t="s">
        <v>45</v>
      </c>
      <c r="E1327" t="s">
        <v>46</v>
      </c>
      <c r="F1327" t="s">
        <v>23</v>
      </c>
      <c r="G1327" t="s">
        <v>24</v>
      </c>
      <c r="H1327">
        <v>159</v>
      </c>
      <c r="I1327">
        <v>5</v>
      </c>
      <c r="J1327">
        <v>795</v>
      </c>
    </row>
    <row r="1328" spans="1:10" x14ac:dyDescent="0.25">
      <c r="A1328" s="3" t="s">
        <v>1373</v>
      </c>
      <c r="B1328" s="4">
        <v>43525</v>
      </c>
      <c r="C1328">
        <v>3</v>
      </c>
      <c r="D1328" t="s">
        <v>43</v>
      </c>
      <c r="E1328" t="s">
        <v>17</v>
      </c>
      <c r="F1328" t="s">
        <v>18</v>
      </c>
      <c r="G1328" t="s">
        <v>14</v>
      </c>
      <c r="H1328">
        <v>199</v>
      </c>
      <c r="I1328">
        <v>6</v>
      </c>
      <c r="J1328">
        <v>1194</v>
      </c>
    </row>
    <row r="1329" spans="1:10" x14ac:dyDescent="0.25">
      <c r="A1329" s="3" t="s">
        <v>1374</v>
      </c>
      <c r="B1329" s="4">
        <v>43526</v>
      </c>
      <c r="C1329">
        <v>1</v>
      </c>
      <c r="D1329" t="s">
        <v>16</v>
      </c>
      <c r="E1329" t="s">
        <v>68</v>
      </c>
      <c r="F1329" t="s">
        <v>18</v>
      </c>
      <c r="G1329" t="s">
        <v>24</v>
      </c>
      <c r="H1329">
        <v>159</v>
      </c>
      <c r="I1329">
        <v>6</v>
      </c>
      <c r="J1329">
        <v>954</v>
      </c>
    </row>
    <row r="1330" spans="1:10" x14ac:dyDescent="0.25">
      <c r="A1330" s="3" t="s">
        <v>1375</v>
      </c>
      <c r="B1330" s="4">
        <v>43526</v>
      </c>
      <c r="C1330">
        <v>19</v>
      </c>
      <c r="D1330" t="s">
        <v>56</v>
      </c>
      <c r="E1330" t="s">
        <v>36</v>
      </c>
      <c r="F1330" t="s">
        <v>28</v>
      </c>
      <c r="G1330" t="s">
        <v>19</v>
      </c>
      <c r="H1330">
        <v>289</v>
      </c>
      <c r="I1330">
        <v>7</v>
      </c>
      <c r="J1330">
        <v>2023</v>
      </c>
    </row>
    <row r="1331" spans="1:10" x14ac:dyDescent="0.25">
      <c r="A1331" s="3" t="s">
        <v>1376</v>
      </c>
      <c r="B1331" s="4">
        <v>43526</v>
      </c>
      <c r="C1331">
        <v>7</v>
      </c>
      <c r="D1331" t="s">
        <v>88</v>
      </c>
      <c r="E1331" t="s">
        <v>22</v>
      </c>
      <c r="F1331" t="s">
        <v>23</v>
      </c>
      <c r="G1331" t="s">
        <v>41</v>
      </c>
      <c r="H1331">
        <v>399</v>
      </c>
      <c r="I1331">
        <v>7</v>
      </c>
      <c r="J1331">
        <v>2793</v>
      </c>
    </row>
    <row r="1332" spans="1:10" x14ac:dyDescent="0.25">
      <c r="A1332" s="3" t="s">
        <v>1377</v>
      </c>
      <c r="B1332" s="4">
        <v>43527</v>
      </c>
      <c r="C1332">
        <v>5</v>
      </c>
      <c r="D1332" t="s">
        <v>60</v>
      </c>
      <c r="E1332" t="s">
        <v>68</v>
      </c>
      <c r="F1332" t="s">
        <v>18</v>
      </c>
      <c r="G1332" t="s">
        <v>19</v>
      </c>
      <c r="H1332">
        <v>289</v>
      </c>
      <c r="I1332">
        <v>5</v>
      </c>
      <c r="J1332">
        <v>1445</v>
      </c>
    </row>
    <row r="1333" spans="1:10" x14ac:dyDescent="0.25">
      <c r="A1333" s="3" t="s">
        <v>1378</v>
      </c>
      <c r="B1333" s="4">
        <v>43528</v>
      </c>
      <c r="C1333">
        <v>2</v>
      </c>
      <c r="D1333" t="s">
        <v>106</v>
      </c>
      <c r="E1333" t="s">
        <v>17</v>
      </c>
      <c r="F1333" t="s">
        <v>18</v>
      </c>
      <c r="G1333" t="s">
        <v>19</v>
      </c>
      <c r="H1333">
        <v>289</v>
      </c>
      <c r="I1333">
        <v>0</v>
      </c>
      <c r="J1333">
        <v>0</v>
      </c>
    </row>
    <row r="1334" spans="1:10" x14ac:dyDescent="0.25">
      <c r="A1334" s="3" t="s">
        <v>1379</v>
      </c>
      <c r="B1334" s="4">
        <v>43529</v>
      </c>
      <c r="C1334">
        <v>16</v>
      </c>
      <c r="D1334" t="s">
        <v>30</v>
      </c>
      <c r="E1334" t="s">
        <v>36</v>
      </c>
      <c r="F1334" t="s">
        <v>28</v>
      </c>
      <c r="G1334" t="s">
        <v>14</v>
      </c>
      <c r="H1334">
        <v>199</v>
      </c>
      <c r="I1334">
        <v>5</v>
      </c>
      <c r="J1334">
        <v>995</v>
      </c>
    </row>
    <row r="1335" spans="1:10" x14ac:dyDescent="0.25">
      <c r="A1335" s="3" t="s">
        <v>1380</v>
      </c>
      <c r="B1335" s="4">
        <v>43529</v>
      </c>
      <c r="C1335">
        <v>12</v>
      </c>
      <c r="D1335" t="s">
        <v>66</v>
      </c>
      <c r="E1335" t="s">
        <v>12</v>
      </c>
      <c r="F1335" t="s">
        <v>13</v>
      </c>
      <c r="G1335" t="s">
        <v>41</v>
      </c>
      <c r="H1335">
        <v>399</v>
      </c>
      <c r="I1335">
        <v>1</v>
      </c>
      <c r="J1335">
        <v>399</v>
      </c>
    </row>
    <row r="1336" spans="1:10" x14ac:dyDescent="0.25">
      <c r="A1336" s="3" t="s">
        <v>1381</v>
      </c>
      <c r="B1336" s="4">
        <v>43530</v>
      </c>
      <c r="C1336">
        <v>18</v>
      </c>
      <c r="D1336" t="s">
        <v>26</v>
      </c>
      <c r="E1336" t="s">
        <v>27</v>
      </c>
      <c r="F1336" t="s">
        <v>28</v>
      </c>
      <c r="G1336" t="s">
        <v>31</v>
      </c>
      <c r="H1336">
        <v>69</v>
      </c>
      <c r="I1336">
        <v>2</v>
      </c>
      <c r="J1336">
        <v>138</v>
      </c>
    </row>
    <row r="1337" spans="1:10" x14ac:dyDescent="0.25">
      <c r="A1337" s="3" t="s">
        <v>1382</v>
      </c>
      <c r="B1337" s="4">
        <v>43530</v>
      </c>
      <c r="C1337">
        <v>8</v>
      </c>
      <c r="D1337" t="s">
        <v>45</v>
      </c>
      <c r="E1337" t="s">
        <v>46</v>
      </c>
      <c r="F1337" t="s">
        <v>23</v>
      </c>
      <c r="G1337" t="s">
        <v>24</v>
      </c>
      <c r="H1337">
        <v>159</v>
      </c>
      <c r="I1337">
        <v>8</v>
      </c>
      <c r="J1337">
        <v>1272</v>
      </c>
    </row>
    <row r="1338" spans="1:10" x14ac:dyDescent="0.25">
      <c r="A1338" s="3" t="s">
        <v>1383</v>
      </c>
      <c r="B1338" s="4">
        <v>43530</v>
      </c>
      <c r="C1338">
        <v>19</v>
      </c>
      <c r="D1338" t="s">
        <v>56</v>
      </c>
      <c r="E1338" t="s">
        <v>27</v>
      </c>
      <c r="F1338" t="s">
        <v>28</v>
      </c>
      <c r="G1338" t="s">
        <v>24</v>
      </c>
      <c r="H1338">
        <v>159</v>
      </c>
      <c r="I1338">
        <v>5</v>
      </c>
      <c r="J1338">
        <v>795</v>
      </c>
    </row>
    <row r="1339" spans="1:10" x14ac:dyDescent="0.25">
      <c r="A1339" s="3" t="s">
        <v>1384</v>
      </c>
      <c r="B1339" s="4">
        <v>43531</v>
      </c>
      <c r="C1339">
        <v>9</v>
      </c>
      <c r="D1339" t="s">
        <v>21</v>
      </c>
      <c r="E1339" t="s">
        <v>46</v>
      </c>
      <c r="F1339" t="s">
        <v>23</v>
      </c>
      <c r="G1339" t="s">
        <v>41</v>
      </c>
      <c r="H1339">
        <v>399</v>
      </c>
      <c r="I1339">
        <v>0</v>
      </c>
      <c r="J1339">
        <v>0</v>
      </c>
    </row>
    <row r="1340" spans="1:10" x14ac:dyDescent="0.25">
      <c r="A1340" s="3" t="s">
        <v>1385</v>
      </c>
      <c r="B1340" s="4">
        <v>43531</v>
      </c>
      <c r="C1340">
        <v>19</v>
      </c>
      <c r="D1340" t="s">
        <v>56</v>
      </c>
      <c r="E1340" t="s">
        <v>27</v>
      </c>
      <c r="F1340" t="s">
        <v>28</v>
      </c>
      <c r="G1340" t="s">
        <v>31</v>
      </c>
      <c r="H1340">
        <v>69</v>
      </c>
      <c r="I1340">
        <v>7</v>
      </c>
      <c r="J1340">
        <v>483</v>
      </c>
    </row>
    <row r="1341" spans="1:10" x14ac:dyDescent="0.25">
      <c r="A1341" s="3" t="s">
        <v>1386</v>
      </c>
      <c r="B1341" s="4">
        <v>43531</v>
      </c>
      <c r="C1341">
        <v>2</v>
      </c>
      <c r="D1341" t="s">
        <v>106</v>
      </c>
      <c r="E1341" t="s">
        <v>17</v>
      </c>
      <c r="F1341" t="s">
        <v>18</v>
      </c>
      <c r="G1341" t="s">
        <v>14</v>
      </c>
      <c r="H1341">
        <v>199</v>
      </c>
      <c r="I1341">
        <v>7</v>
      </c>
      <c r="J1341">
        <v>1393</v>
      </c>
    </row>
    <row r="1342" spans="1:10" x14ac:dyDescent="0.25">
      <c r="A1342" s="3" t="s">
        <v>1387</v>
      </c>
      <c r="B1342" s="4">
        <v>43531</v>
      </c>
      <c r="C1342">
        <v>12</v>
      </c>
      <c r="D1342" t="s">
        <v>66</v>
      </c>
      <c r="E1342" t="s">
        <v>12</v>
      </c>
      <c r="F1342" t="s">
        <v>13</v>
      </c>
      <c r="G1342" t="s">
        <v>24</v>
      </c>
      <c r="H1342">
        <v>159</v>
      </c>
      <c r="I1342">
        <v>0</v>
      </c>
      <c r="J1342">
        <v>0</v>
      </c>
    </row>
    <row r="1343" spans="1:10" x14ac:dyDescent="0.25">
      <c r="A1343" s="3" t="s">
        <v>1388</v>
      </c>
      <c r="B1343" s="4">
        <v>43531</v>
      </c>
      <c r="C1343">
        <v>17</v>
      </c>
      <c r="D1343" t="s">
        <v>35</v>
      </c>
      <c r="E1343" t="s">
        <v>36</v>
      </c>
      <c r="F1343" t="s">
        <v>28</v>
      </c>
      <c r="G1343" t="s">
        <v>31</v>
      </c>
      <c r="H1343">
        <v>69</v>
      </c>
      <c r="I1343">
        <v>0</v>
      </c>
      <c r="J1343">
        <v>0</v>
      </c>
    </row>
    <row r="1344" spans="1:10" x14ac:dyDescent="0.25">
      <c r="A1344" s="3" t="s">
        <v>1389</v>
      </c>
      <c r="B1344" s="4">
        <v>43531</v>
      </c>
      <c r="C1344">
        <v>4</v>
      </c>
      <c r="D1344" t="s">
        <v>51</v>
      </c>
      <c r="E1344" t="s">
        <v>68</v>
      </c>
      <c r="F1344" t="s">
        <v>18</v>
      </c>
      <c r="G1344" t="s">
        <v>14</v>
      </c>
      <c r="H1344">
        <v>199</v>
      </c>
      <c r="I1344">
        <v>1</v>
      </c>
      <c r="J1344">
        <v>199</v>
      </c>
    </row>
    <row r="1345" spans="1:10" x14ac:dyDescent="0.25">
      <c r="A1345" s="3" t="s">
        <v>1390</v>
      </c>
      <c r="B1345" s="4">
        <v>43531</v>
      </c>
      <c r="C1345">
        <v>6</v>
      </c>
      <c r="D1345" t="s">
        <v>48</v>
      </c>
      <c r="E1345" t="s">
        <v>22</v>
      </c>
      <c r="F1345" t="s">
        <v>23</v>
      </c>
      <c r="G1345" t="s">
        <v>14</v>
      </c>
      <c r="H1345">
        <v>199</v>
      </c>
      <c r="I1345">
        <v>0</v>
      </c>
      <c r="J1345">
        <v>0</v>
      </c>
    </row>
    <row r="1346" spans="1:10" x14ac:dyDescent="0.25">
      <c r="A1346" s="3" t="s">
        <v>1391</v>
      </c>
      <c r="B1346" s="4">
        <v>43531</v>
      </c>
      <c r="C1346">
        <v>8</v>
      </c>
      <c r="D1346" t="s">
        <v>45</v>
      </c>
      <c r="E1346" t="s">
        <v>46</v>
      </c>
      <c r="F1346" t="s">
        <v>23</v>
      </c>
      <c r="G1346" t="s">
        <v>24</v>
      </c>
      <c r="H1346">
        <v>159</v>
      </c>
      <c r="I1346">
        <v>2</v>
      </c>
      <c r="J1346">
        <v>318</v>
      </c>
    </row>
    <row r="1347" spans="1:10" x14ac:dyDescent="0.25">
      <c r="A1347" s="3" t="s">
        <v>1392</v>
      </c>
      <c r="B1347" s="4">
        <v>43532</v>
      </c>
      <c r="C1347">
        <v>11</v>
      </c>
      <c r="D1347" t="s">
        <v>11</v>
      </c>
      <c r="E1347" t="s">
        <v>12</v>
      </c>
      <c r="F1347" t="s">
        <v>13</v>
      </c>
      <c r="G1347" t="s">
        <v>31</v>
      </c>
      <c r="H1347">
        <v>69</v>
      </c>
      <c r="I1347">
        <v>7</v>
      </c>
      <c r="J1347">
        <v>483</v>
      </c>
    </row>
    <row r="1348" spans="1:10" x14ac:dyDescent="0.25">
      <c r="A1348" s="3" t="s">
        <v>1393</v>
      </c>
      <c r="B1348" s="4">
        <v>43533</v>
      </c>
      <c r="C1348">
        <v>14</v>
      </c>
      <c r="D1348" t="s">
        <v>38</v>
      </c>
      <c r="E1348" t="s">
        <v>12</v>
      </c>
      <c r="F1348" t="s">
        <v>13</v>
      </c>
      <c r="G1348" t="s">
        <v>24</v>
      </c>
      <c r="H1348">
        <v>159</v>
      </c>
      <c r="I1348">
        <v>1</v>
      </c>
      <c r="J1348">
        <v>159</v>
      </c>
    </row>
    <row r="1349" spans="1:10" x14ac:dyDescent="0.25">
      <c r="A1349" s="3" t="s">
        <v>1394</v>
      </c>
      <c r="B1349" s="4">
        <v>43533</v>
      </c>
      <c r="C1349">
        <v>4</v>
      </c>
      <c r="D1349" t="s">
        <v>51</v>
      </c>
      <c r="E1349" t="s">
        <v>68</v>
      </c>
      <c r="F1349" t="s">
        <v>18</v>
      </c>
      <c r="G1349" t="s">
        <v>14</v>
      </c>
      <c r="H1349">
        <v>199</v>
      </c>
      <c r="I1349">
        <v>6</v>
      </c>
      <c r="J1349">
        <v>1194</v>
      </c>
    </row>
    <row r="1350" spans="1:10" x14ac:dyDescent="0.25">
      <c r="A1350" s="3" t="s">
        <v>1395</v>
      </c>
      <c r="B1350" s="4">
        <v>43533</v>
      </c>
      <c r="C1350">
        <v>19</v>
      </c>
      <c r="D1350" t="s">
        <v>56</v>
      </c>
      <c r="E1350" t="s">
        <v>36</v>
      </c>
      <c r="F1350" t="s">
        <v>28</v>
      </c>
      <c r="G1350" t="s">
        <v>14</v>
      </c>
      <c r="H1350">
        <v>199</v>
      </c>
      <c r="I1350">
        <v>4</v>
      </c>
      <c r="J1350">
        <v>796</v>
      </c>
    </row>
    <row r="1351" spans="1:10" x14ac:dyDescent="0.25">
      <c r="A1351" s="3" t="s">
        <v>1396</v>
      </c>
      <c r="B1351" s="4">
        <v>43533</v>
      </c>
      <c r="C1351">
        <v>8</v>
      </c>
      <c r="D1351" t="s">
        <v>45</v>
      </c>
      <c r="E1351" t="s">
        <v>22</v>
      </c>
      <c r="F1351" t="s">
        <v>23</v>
      </c>
      <c r="G1351" t="s">
        <v>14</v>
      </c>
      <c r="H1351">
        <v>199</v>
      </c>
      <c r="I1351">
        <v>7</v>
      </c>
      <c r="J1351">
        <v>1393</v>
      </c>
    </row>
    <row r="1352" spans="1:10" x14ac:dyDescent="0.25">
      <c r="A1352" s="3" t="s">
        <v>1397</v>
      </c>
      <c r="B1352" s="4">
        <v>43534</v>
      </c>
      <c r="C1352">
        <v>8</v>
      </c>
      <c r="D1352" t="s">
        <v>45</v>
      </c>
      <c r="E1352" t="s">
        <v>46</v>
      </c>
      <c r="F1352" t="s">
        <v>23</v>
      </c>
      <c r="G1352" t="s">
        <v>19</v>
      </c>
      <c r="H1352">
        <v>289</v>
      </c>
      <c r="I1352">
        <v>9</v>
      </c>
      <c r="J1352">
        <v>2601</v>
      </c>
    </row>
    <row r="1353" spans="1:10" x14ac:dyDescent="0.25">
      <c r="A1353" s="3" t="s">
        <v>1398</v>
      </c>
      <c r="B1353" s="4">
        <v>43534</v>
      </c>
      <c r="C1353">
        <v>15</v>
      </c>
      <c r="D1353" t="s">
        <v>118</v>
      </c>
      <c r="E1353" t="s">
        <v>63</v>
      </c>
      <c r="F1353" t="s">
        <v>13</v>
      </c>
      <c r="G1353" t="s">
        <v>14</v>
      </c>
      <c r="H1353">
        <v>199</v>
      </c>
      <c r="I1353">
        <v>2</v>
      </c>
      <c r="J1353">
        <v>398</v>
      </c>
    </row>
    <row r="1354" spans="1:10" x14ac:dyDescent="0.25">
      <c r="A1354" s="3" t="s">
        <v>1399</v>
      </c>
      <c r="B1354" s="4">
        <v>43534</v>
      </c>
      <c r="C1354">
        <v>6</v>
      </c>
      <c r="D1354" t="s">
        <v>48</v>
      </c>
      <c r="E1354" t="s">
        <v>46</v>
      </c>
      <c r="F1354" t="s">
        <v>23</v>
      </c>
      <c r="G1354" t="s">
        <v>31</v>
      </c>
      <c r="H1354">
        <v>69</v>
      </c>
      <c r="I1354">
        <v>5</v>
      </c>
      <c r="J1354">
        <v>345</v>
      </c>
    </row>
    <row r="1355" spans="1:10" x14ac:dyDescent="0.25">
      <c r="A1355" s="3" t="s">
        <v>1400</v>
      </c>
      <c r="B1355" s="4">
        <v>43534</v>
      </c>
      <c r="C1355">
        <v>19</v>
      </c>
      <c r="D1355" t="s">
        <v>56</v>
      </c>
      <c r="E1355" t="s">
        <v>27</v>
      </c>
      <c r="F1355" t="s">
        <v>28</v>
      </c>
      <c r="G1355" t="s">
        <v>41</v>
      </c>
      <c r="H1355">
        <v>399</v>
      </c>
      <c r="I1355">
        <v>3</v>
      </c>
      <c r="J1355">
        <v>1197</v>
      </c>
    </row>
    <row r="1356" spans="1:10" x14ac:dyDescent="0.25">
      <c r="A1356" s="3" t="s">
        <v>1401</v>
      </c>
      <c r="B1356" s="4">
        <v>43535</v>
      </c>
      <c r="C1356">
        <v>16</v>
      </c>
      <c r="D1356" t="s">
        <v>30</v>
      </c>
      <c r="E1356" t="s">
        <v>27</v>
      </c>
      <c r="F1356" t="s">
        <v>28</v>
      </c>
      <c r="G1356" t="s">
        <v>19</v>
      </c>
      <c r="H1356">
        <v>289</v>
      </c>
      <c r="I1356">
        <v>6</v>
      </c>
      <c r="J1356">
        <v>1734</v>
      </c>
    </row>
    <row r="1357" spans="1:10" x14ac:dyDescent="0.25">
      <c r="A1357" s="3" t="s">
        <v>1402</v>
      </c>
      <c r="B1357" s="4">
        <v>43535</v>
      </c>
      <c r="C1357">
        <v>7</v>
      </c>
      <c r="D1357" t="s">
        <v>88</v>
      </c>
      <c r="E1357" t="s">
        <v>22</v>
      </c>
      <c r="F1357" t="s">
        <v>23</v>
      </c>
      <c r="G1357" t="s">
        <v>31</v>
      </c>
      <c r="H1357">
        <v>69</v>
      </c>
      <c r="I1357">
        <v>1</v>
      </c>
      <c r="J1357">
        <v>69</v>
      </c>
    </row>
    <row r="1358" spans="1:10" x14ac:dyDescent="0.25">
      <c r="A1358" s="3" t="s">
        <v>1403</v>
      </c>
      <c r="B1358" s="4">
        <v>43535</v>
      </c>
      <c r="C1358">
        <v>4</v>
      </c>
      <c r="D1358" t="s">
        <v>51</v>
      </c>
      <c r="E1358" t="s">
        <v>17</v>
      </c>
      <c r="F1358" t="s">
        <v>18</v>
      </c>
      <c r="G1358" t="s">
        <v>19</v>
      </c>
      <c r="H1358">
        <v>289</v>
      </c>
      <c r="I1358">
        <v>6</v>
      </c>
      <c r="J1358">
        <v>1734</v>
      </c>
    </row>
    <row r="1359" spans="1:10" x14ac:dyDescent="0.25">
      <c r="A1359" s="3" t="s">
        <v>1404</v>
      </c>
      <c r="B1359" s="4">
        <v>43535</v>
      </c>
      <c r="C1359">
        <v>13</v>
      </c>
      <c r="D1359" t="s">
        <v>33</v>
      </c>
      <c r="E1359" t="s">
        <v>63</v>
      </c>
      <c r="F1359" t="s">
        <v>13</v>
      </c>
      <c r="G1359" t="s">
        <v>31</v>
      </c>
      <c r="H1359">
        <v>69</v>
      </c>
      <c r="I1359">
        <v>2</v>
      </c>
      <c r="J1359">
        <v>138</v>
      </c>
    </row>
    <row r="1360" spans="1:10" x14ac:dyDescent="0.25">
      <c r="A1360" s="3" t="s">
        <v>1405</v>
      </c>
      <c r="B1360" s="4">
        <v>43535</v>
      </c>
      <c r="C1360">
        <v>4</v>
      </c>
      <c r="D1360" t="s">
        <v>51</v>
      </c>
      <c r="E1360" t="s">
        <v>17</v>
      </c>
      <c r="F1360" t="s">
        <v>18</v>
      </c>
      <c r="G1360" t="s">
        <v>19</v>
      </c>
      <c r="H1360">
        <v>289</v>
      </c>
      <c r="I1360">
        <v>2</v>
      </c>
      <c r="J1360">
        <v>578</v>
      </c>
    </row>
    <row r="1361" spans="1:10" x14ac:dyDescent="0.25">
      <c r="A1361" s="3" t="s">
        <v>1406</v>
      </c>
      <c r="B1361" s="4">
        <v>43535</v>
      </c>
      <c r="C1361">
        <v>17</v>
      </c>
      <c r="D1361" t="s">
        <v>35</v>
      </c>
      <c r="E1361" t="s">
        <v>27</v>
      </c>
      <c r="F1361" t="s">
        <v>28</v>
      </c>
      <c r="G1361" t="s">
        <v>41</v>
      </c>
      <c r="H1361">
        <v>399</v>
      </c>
      <c r="I1361">
        <v>6</v>
      </c>
      <c r="J1361">
        <v>2394</v>
      </c>
    </row>
    <row r="1362" spans="1:10" x14ac:dyDescent="0.25">
      <c r="A1362" s="3" t="s">
        <v>1407</v>
      </c>
      <c r="B1362" s="4">
        <v>43535</v>
      </c>
      <c r="C1362">
        <v>3</v>
      </c>
      <c r="D1362" t="s">
        <v>43</v>
      </c>
      <c r="E1362" t="s">
        <v>17</v>
      </c>
      <c r="F1362" t="s">
        <v>18</v>
      </c>
      <c r="G1362" t="s">
        <v>19</v>
      </c>
      <c r="H1362">
        <v>289</v>
      </c>
      <c r="I1362">
        <v>5</v>
      </c>
      <c r="J1362">
        <v>1445</v>
      </c>
    </row>
    <row r="1363" spans="1:10" x14ac:dyDescent="0.25">
      <c r="A1363" s="3" t="s">
        <v>1408</v>
      </c>
      <c r="B1363" s="4">
        <v>43535</v>
      </c>
      <c r="C1363">
        <v>9</v>
      </c>
      <c r="D1363" t="s">
        <v>21</v>
      </c>
      <c r="E1363" t="s">
        <v>22</v>
      </c>
      <c r="F1363" t="s">
        <v>23</v>
      </c>
      <c r="G1363" t="s">
        <v>41</v>
      </c>
      <c r="H1363">
        <v>399</v>
      </c>
      <c r="I1363">
        <v>5</v>
      </c>
      <c r="J1363">
        <v>1995</v>
      </c>
    </row>
    <row r="1364" spans="1:10" x14ac:dyDescent="0.25">
      <c r="A1364" s="3" t="s">
        <v>1409</v>
      </c>
      <c r="B1364" s="4">
        <v>43535</v>
      </c>
      <c r="C1364">
        <v>2</v>
      </c>
      <c r="D1364" t="s">
        <v>106</v>
      </c>
      <c r="E1364" t="s">
        <v>17</v>
      </c>
      <c r="F1364" t="s">
        <v>18</v>
      </c>
      <c r="G1364" t="s">
        <v>31</v>
      </c>
      <c r="H1364">
        <v>69</v>
      </c>
      <c r="I1364">
        <v>4</v>
      </c>
      <c r="J1364">
        <v>276</v>
      </c>
    </row>
    <row r="1365" spans="1:10" x14ac:dyDescent="0.25">
      <c r="A1365" s="3" t="s">
        <v>1410</v>
      </c>
      <c r="B1365" s="4">
        <v>43535</v>
      </c>
      <c r="C1365">
        <v>15</v>
      </c>
      <c r="D1365" t="s">
        <v>118</v>
      </c>
      <c r="E1365" t="s">
        <v>12</v>
      </c>
      <c r="F1365" t="s">
        <v>13</v>
      </c>
      <c r="G1365" t="s">
        <v>24</v>
      </c>
      <c r="H1365">
        <v>159</v>
      </c>
      <c r="I1365">
        <v>9</v>
      </c>
      <c r="J1365">
        <v>1431</v>
      </c>
    </row>
    <row r="1366" spans="1:10" x14ac:dyDescent="0.25">
      <c r="A1366" s="3" t="s">
        <v>1411</v>
      </c>
      <c r="B1366" s="4">
        <v>43535</v>
      </c>
      <c r="C1366">
        <v>14</v>
      </c>
      <c r="D1366" t="s">
        <v>38</v>
      </c>
      <c r="E1366" t="s">
        <v>12</v>
      </c>
      <c r="F1366" t="s">
        <v>13</v>
      </c>
      <c r="G1366" t="s">
        <v>14</v>
      </c>
      <c r="H1366">
        <v>199</v>
      </c>
      <c r="I1366">
        <v>1</v>
      </c>
      <c r="J1366">
        <v>199</v>
      </c>
    </row>
    <row r="1367" spans="1:10" x14ac:dyDescent="0.25">
      <c r="A1367" s="3" t="s">
        <v>1412</v>
      </c>
      <c r="B1367" s="4">
        <v>43535</v>
      </c>
      <c r="C1367">
        <v>18</v>
      </c>
      <c r="D1367" t="s">
        <v>26</v>
      </c>
      <c r="E1367" t="s">
        <v>36</v>
      </c>
      <c r="F1367" t="s">
        <v>28</v>
      </c>
      <c r="G1367" t="s">
        <v>24</v>
      </c>
      <c r="H1367">
        <v>159</v>
      </c>
      <c r="I1367">
        <v>1</v>
      </c>
      <c r="J1367">
        <v>159</v>
      </c>
    </row>
    <row r="1368" spans="1:10" x14ac:dyDescent="0.25">
      <c r="A1368" s="3" t="s">
        <v>1413</v>
      </c>
      <c r="B1368" s="4">
        <v>43535</v>
      </c>
      <c r="C1368">
        <v>8</v>
      </c>
      <c r="D1368" t="s">
        <v>45</v>
      </c>
      <c r="E1368" t="s">
        <v>22</v>
      </c>
      <c r="F1368" t="s">
        <v>23</v>
      </c>
      <c r="G1368" t="s">
        <v>14</v>
      </c>
      <c r="H1368">
        <v>199</v>
      </c>
      <c r="I1368">
        <v>5</v>
      </c>
      <c r="J1368">
        <v>995</v>
      </c>
    </row>
    <row r="1369" spans="1:10" x14ac:dyDescent="0.25">
      <c r="A1369" s="3" t="s">
        <v>1414</v>
      </c>
      <c r="B1369" s="4">
        <v>43536</v>
      </c>
      <c r="C1369">
        <v>19</v>
      </c>
      <c r="D1369" t="s">
        <v>56</v>
      </c>
      <c r="E1369" t="s">
        <v>36</v>
      </c>
      <c r="F1369" t="s">
        <v>28</v>
      </c>
      <c r="G1369" t="s">
        <v>41</v>
      </c>
      <c r="H1369">
        <v>399</v>
      </c>
      <c r="I1369">
        <v>9</v>
      </c>
      <c r="J1369">
        <v>3591</v>
      </c>
    </row>
    <row r="1370" spans="1:10" x14ac:dyDescent="0.25">
      <c r="A1370" s="3" t="s">
        <v>1415</v>
      </c>
      <c r="B1370" s="4">
        <v>43537</v>
      </c>
      <c r="C1370">
        <v>11</v>
      </c>
      <c r="D1370" t="s">
        <v>11</v>
      </c>
      <c r="E1370" t="s">
        <v>12</v>
      </c>
      <c r="F1370" t="s">
        <v>13</v>
      </c>
      <c r="G1370" t="s">
        <v>14</v>
      </c>
      <c r="H1370">
        <v>199</v>
      </c>
      <c r="I1370">
        <v>0</v>
      </c>
      <c r="J1370">
        <v>0</v>
      </c>
    </row>
    <row r="1371" spans="1:10" x14ac:dyDescent="0.25">
      <c r="A1371" s="3" t="s">
        <v>1416</v>
      </c>
      <c r="B1371" s="4">
        <v>43537</v>
      </c>
      <c r="C1371">
        <v>19</v>
      </c>
      <c r="D1371" t="s">
        <v>56</v>
      </c>
      <c r="E1371" t="s">
        <v>27</v>
      </c>
      <c r="F1371" t="s">
        <v>28</v>
      </c>
      <c r="G1371" t="s">
        <v>41</v>
      </c>
      <c r="H1371">
        <v>399</v>
      </c>
      <c r="I1371">
        <v>2</v>
      </c>
      <c r="J1371">
        <v>798</v>
      </c>
    </row>
    <row r="1372" spans="1:10" x14ac:dyDescent="0.25">
      <c r="A1372" s="3" t="s">
        <v>1417</v>
      </c>
      <c r="B1372" s="4">
        <v>43537</v>
      </c>
      <c r="C1372">
        <v>15</v>
      </c>
      <c r="D1372" t="s">
        <v>118</v>
      </c>
      <c r="E1372" t="s">
        <v>12</v>
      </c>
      <c r="F1372" t="s">
        <v>13</v>
      </c>
      <c r="G1372" t="s">
        <v>41</v>
      </c>
      <c r="H1372">
        <v>399</v>
      </c>
      <c r="I1372">
        <v>9</v>
      </c>
      <c r="J1372">
        <v>3591</v>
      </c>
    </row>
    <row r="1373" spans="1:10" x14ac:dyDescent="0.25">
      <c r="A1373" s="3" t="s">
        <v>1418</v>
      </c>
      <c r="B1373" s="4">
        <v>43538</v>
      </c>
      <c r="C1373">
        <v>4</v>
      </c>
      <c r="D1373" t="s">
        <v>51</v>
      </c>
      <c r="E1373" t="s">
        <v>17</v>
      </c>
      <c r="F1373" t="s">
        <v>18</v>
      </c>
      <c r="G1373" t="s">
        <v>24</v>
      </c>
      <c r="H1373">
        <v>159</v>
      </c>
      <c r="I1373">
        <v>2</v>
      </c>
      <c r="J1373">
        <v>318</v>
      </c>
    </row>
    <row r="1374" spans="1:10" x14ac:dyDescent="0.25">
      <c r="A1374" s="3" t="s">
        <v>1419</v>
      </c>
      <c r="B1374" s="4">
        <v>43539</v>
      </c>
      <c r="C1374">
        <v>1</v>
      </c>
      <c r="D1374" t="s">
        <v>16</v>
      </c>
      <c r="E1374" t="s">
        <v>68</v>
      </c>
      <c r="F1374" t="s">
        <v>18</v>
      </c>
      <c r="G1374" t="s">
        <v>14</v>
      </c>
      <c r="H1374">
        <v>199</v>
      </c>
      <c r="I1374">
        <v>4</v>
      </c>
      <c r="J1374">
        <v>796</v>
      </c>
    </row>
    <row r="1375" spans="1:10" x14ac:dyDescent="0.25">
      <c r="A1375" s="3" t="s">
        <v>1420</v>
      </c>
      <c r="B1375" s="4">
        <v>43540</v>
      </c>
      <c r="C1375">
        <v>13</v>
      </c>
      <c r="D1375" t="s">
        <v>33</v>
      </c>
      <c r="E1375" t="s">
        <v>63</v>
      </c>
      <c r="F1375" t="s">
        <v>13</v>
      </c>
      <c r="G1375" t="s">
        <v>31</v>
      </c>
      <c r="H1375">
        <v>69</v>
      </c>
      <c r="I1375">
        <v>9</v>
      </c>
      <c r="J1375">
        <v>621</v>
      </c>
    </row>
    <row r="1376" spans="1:10" x14ac:dyDescent="0.25">
      <c r="A1376" s="3" t="s">
        <v>1421</v>
      </c>
      <c r="B1376" s="4">
        <v>43541</v>
      </c>
      <c r="C1376">
        <v>4</v>
      </c>
      <c r="D1376" t="s">
        <v>51</v>
      </c>
      <c r="E1376" t="s">
        <v>68</v>
      </c>
      <c r="F1376" t="s">
        <v>18</v>
      </c>
      <c r="G1376" t="s">
        <v>24</v>
      </c>
      <c r="H1376">
        <v>159</v>
      </c>
      <c r="I1376">
        <v>5</v>
      </c>
      <c r="J1376">
        <v>795</v>
      </c>
    </row>
    <row r="1377" spans="1:10" x14ac:dyDescent="0.25">
      <c r="A1377" s="3" t="s">
        <v>1422</v>
      </c>
      <c r="B1377" s="4">
        <v>43541</v>
      </c>
      <c r="C1377">
        <v>7</v>
      </c>
      <c r="D1377" t="s">
        <v>88</v>
      </c>
      <c r="E1377" t="s">
        <v>46</v>
      </c>
      <c r="F1377" t="s">
        <v>23</v>
      </c>
      <c r="G1377" t="s">
        <v>41</v>
      </c>
      <c r="H1377">
        <v>399</v>
      </c>
      <c r="I1377">
        <v>6</v>
      </c>
      <c r="J1377">
        <v>2394</v>
      </c>
    </row>
    <row r="1378" spans="1:10" x14ac:dyDescent="0.25">
      <c r="A1378" s="3" t="s">
        <v>1423</v>
      </c>
      <c r="B1378" s="4">
        <v>43541</v>
      </c>
      <c r="C1378">
        <v>14</v>
      </c>
      <c r="D1378" t="s">
        <v>38</v>
      </c>
      <c r="E1378" t="s">
        <v>12</v>
      </c>
      <c r="F1378" t="s">
        <v>13</v>
      </c>
      <c r="G1378" t="s">
        <v>24</v>
      </c>
      <c r="H1378">
        <v>159</v>
      </c>
      <c r="I1378">
        <v>6</v>
      </c>
      <c r="J1378">
        <v>954</v>
      </c>
    </row>
    <row r="1379" spans="1:10" x14ac:dyDescent="0.25">
      <c r="A1379" s="3" t="s">
        <v>1424</v>
      </c>
      <c r="B1379" s="4">
        <v>43541</v>
      </c>
      <c r="C1379">
        <v>14</v>
      </c>
      <c r="D1379" t="s">
        <v>38</v>
      </c>
      <c r="E1379" t="s">
        <v>12</v>
      </c>
      <c r="F1379" t="s">
        <v>13</v>
      </c>
      <c r="G1379" t="s">
        <v>41</v>
      </c>
      <c r="H1379">
        <v>399</v>
      </c>
      <c r="I1379">
        <v>7</v>
      </c>
      <c r="J1379">
        <v>2793</v>
      </c>
    </row>
    <row r="1380" spans="1:10" x14ac:dyDescent="0.25">
      <c r="A1380" s="3" t="s">
        <v>1425</v>
      </c>
      <c r="B1380" s="4">
        <v>43541</v>
      </c>
      <c r="C1380">
        <v>14</v>
      </c>
      <c r="D1380" t="s">
        <v>38</v>
      </c>
      <c r="E1380" t="s">
        <v>12</v>
      </c>
      <c r="F1380" t="s">
        <v>13</v>
      </c>
      <c r="G1380" t="s">
        <v>19</v>
      </c>
      <c r="H1380">
        <v>289</v>
      </c>
      <c r="I1380">
        <v>6</v>
      </c>
      <c r="J1380">
        <v>1734</v>
      </c>
    </row>
    <row r="1381" spans="1:10" x14ac:dyDescent="0.25">
      <c r="A1381" s="3" t="s">
        <v>1426</v>
      </c>
      <c r="B1381" s="4">
        <v>43541</v>
      </c>
      <c r="C1381">
        <v>11</v>
      </c>
      <c r="D1381" t="s">
        <v>11</v>
      </c>
      <c r="E1381" t="s">
        <v>63</v>
      </c>
      <c r="F1381" t="s">
        <v>13</v>
      </c>
      <c r="G1381" t="s">
        <v>24</v>
      </c>
      <c r="H1381">
        <v>159</v>
      </c>
      <c r="I1381">
        <v>4</v>
      </c>
      <c r="J1381">
        <v>636</v>
      </c>
    </row>
    <row r="1382" spans="1:10" x14ac:dyDescent="0.25">
      <c r="A1382" s="3" t="s">
        <v>1427</v>
      </c>
      <c r="B1382" s="4">
        <v>43542</v>
      </c>
      <c r="C1382">
        <v>11</v>
      </c>
      <c r="D1382" t="s">
        <v>11</v>
      </c>
      <c r="E1382" t="s">
        <v>63</v>
      </c>
      <c r="F1382" t="s">
        <v>13</v>
      </c>
      <c r="G1382" t="s">
        <v>24</v>
      </c>
      <c r="H1382">
        <v>159</v>
      </c>
      <c r="I1382">
        <v>9</v>
      </c>
      <c r="J1382">
        <v>1431</v>
      </c>
    </row>
    <row r="1383" spans="1:10" x14ac:dyDescent="0.25">
      <c r="A1383" s="3" t="s">
        <v>1428</v>
      </c>
      <c r="B1383" s="4">
        <v>43543</v>
      </c>
      <c r="C1383">
        <v>5</v>
      </c>
      <c r="D1383" t="s">
        <v>60</v>
      </c>
      <c r="E1383" t="s">
        <v>68</v>
      </c>
      <c r="F1383" t="s">
        <v>18</v>
      </c>
      <c r="G1383" t="s">
        <v>31</v>
      </c>
      <c r="H1383">
        <v>69</v>
      </c>
      <c r="I1383">
        <v>1</v>
      </c>
      <c r="J1383">
        <v>69</v>
      </c>
    </row>
    <row r="1384" spans="1:10" x14ac:dyDescent="0.25">
      <c r="A1384" s="3" t="s">
        <v>1429</v>
      </c>
      <c r="B1384" s="4">
        <v>43543</v>
      </c>
      <c r="C1384">
        <v>14</v>
      </c>
      <c r="D1384" t="s">
        <v>38</v>
      </c>
      <c r="E1384" t="s">
        <v>63</v>
      </c>
      <c r="F1384" t="s">
        <v>13</v>
      </c>
      <c r="G1384" t="s">
        <v>41</v>
      </c>
      <c r="H1384">
        <v>399</v>
      </c>
      <c r="I1384">
        <v>8</v>
      </c>
      <c r="J1384">
        <v>3192</v>
      </c>
    </row>
    <row r="1385" spans="1:10" x14ac:dyDescent="0.25">
      <c r="A1385" s="3" t="s">
        <v>1430</v>
      </c>
      <c r="B1385" s="4">
        <v>43543</v>
      </c>
      <c r="C1385">
        <v>15</v>
      </c>
      <c r="D1385" t="s">
        <v>118</v>
      </c>
      <c r="E1385" t="s">
        <v>12</v>
      </c>
      <c r="F1385" t="s">
        <v>13</v>
      </c>
      <c r="G1385" t="s">
        <v>14</v>
      </c>
      <c r="H1385">
        <v>199</v>
      </c>
      <c r="I1385">
        <v>9</v>
      </c>
      <c r="J1385">
        <v>1791</v>
      </c>
    </row>
    <row r="1386" spans="1:10" x14ac:dyDescent="0.25">
      <c r="A1386" s="3" t="s">
        <v>1431</v>
      </c>
      <c r="B1386" s="4">
        <v>43543</v>
      </c>
      <c r="C1386">
        <v>17</v>
      </c>
      <c r="D1386" t="s">
        <v>35</v>
      </c>
      <c r="E1386" t="s">
        <v>27</v>
      </c>
      <c r="F1386" t="s">
        <v>28</v>
      </c>
      <c r="G1386" t="s">
        <v>41</v>
      </c>
      <c r="H1386">
        <v>399</v>
      </c>
      <c r="I1386">
        <v>5</v>
      </c>
      <c r="J1386">
        <v>1995</v>
      </c>
    </row>
    <row r="1387" spans="1:10" x14ac:dyDescent="0.25">
      <c r="A1387" s="3" t="s">
        <v>1432</v>
      </c>
      <c r="B1387" s="4">
        <v>43543</v>
      </c>
      <c r="C1387">
        <v>2</v>
      </c>
      <c r="D1387" t="s">
        <v>106</v>
      </c>
      <c r="E1387" t="s">
        <v>68</v>
      </c>
      <c r="F1387" t="s">
        <v>18</v>
      </c>
      <c r="G1387" t="s">
        <v>14</v>
      </c>
      <c r="H1387">
        <v>199</v>
      </c>
      <c r="I1387">
        <v>8</v>
      </c>
      <c r="J1387">
        <v>1592</v>
      </c>
    </row>
    <row r="1388" spans="1:10" x14ac:dyDescent="0.25">
      <c r="A1388" s="3" t="s">
        <v>1433</v>
      </c>
      <c r="B1388" s="4">
        <v>43543</v>
      </c>
      <c r="C1388">
        <v>18</v>
      </c>
      <c r="D1388" t="s">
        <v>26</v>
      </c>
      <c r="E1388" t="s">
        <v>27</v>
      </c>
      <c r="F1388" t="s">
        <v>28</v>
      </c>
      <c r="G1388" t="s">
        <v>24</v>
      </c>
      <c r="H1388">
        <v>159</v>
      </c>
      <c r="I1388">
        <v>8</v>
      </c>
      <c r="J1388">
        <v>1272</v>
      </c>
    </row>
    <row r="1389" spans="1:10" x14ac:dyDescent="0.25">
      <c r="A1389" s="3" t="s">
        <v>1434</v>
      </c>
      <c r="B1389" s="4">
        <v>43543</v>
      </c>
      <c r="C1389">
        <v>9</v>
      </c>
      <c r="D1389" t="s">
        <v>21</v>
      </c>
      <c r="E1389" t="s">
        <v>46</v>
      </c>
      <c r="F1389" t="s">
        <v>23</v>
      </c>
      <c r="G1389" t="s">
        <v>41</v>
      </c>
      <c r="H1389">
        <v>399</v>
      </c>
      <c r="I1389">
        <v>9</v>
      </c>
      <c r="J1389">
        <v>3591</v>
      </c>
    </row>
    <row r="1390" spans="1:10" x14ac:dyDescent="0.25">
      <c r="A1390" s="3" t="s">
        <v>1435</v>
      </c>
      <c r="B1390" s="4">
        <v>43543</v>
      </c>
      <c r="C1390">
        <v>1</v>
      </c>
      <c r="D1390" t="s">
        <v>16</v>
      </c>
      <c r="E1390" t="s">
        <v>17</v>
      </c>
      <c r="F1390" t="s">
        <v>18</v>
      </c>
      <c r="G1390" t="s">
        <v>31</v>
      </c>
      <c r="H1390">
        <v>69</v>
      </c>
      <c r="I1390">
        <v>9</v>
      </c>
      <c r="J1390">
        <v>621</v>
      </c>
    </row>
    <row r="1391" spans="1:10" x14ac:dyDescent="0.25">
      <c r="A1391" s="3" t="s">
        <v>1436</v>
      </c>
      <c r="B1391" s="4">
        <v>43543</v>
      </c>
      <c r="C1391">
        <v>4</v>
      </c>
      <c r="D1391" t="s">
        <v>51</v>
      </c>
      <c r="E1391" t="s">
        <v>17</v>
      </c>
      <c r="F1391" t="s">
        <v>18</v>
      </c>
      <c r="G1391" t="s">
        <v>24</v>
      </c>
      <c r="H1391">
        <v>159</v>
      </c>
      <c r="I1391">
        <v>3</v>
      </c>
      <c r="J1391">
        <v>477</v>
      </c>
    </row>
    <row r="1392" spans="1:10" x14ac:dyDescent="0.25">
      <c r="A1392" s="3" t="s">
        <v>1437</v>
      </c>
      <c r="B1392" s="4">
        <v>43543</v>
      </c>
      <c r="C1392">
        <v>10</v>
      </c>
      <c r="D1392" t="s">
        <v>58</v>
      </c>
      <c r="E1392" t="s">
        <v>46</v>
      </c>
      <c r="F1392" t="s">
        <v>23</v>
      </c>
      <c r="G1392" t="s">
        <v>41</v>
      </c>
      <c r="H1392">
        <v>399</v>
      </c>
      <c r="I1392">
        <v>0</v>
      </c>
      <c r="J1392">
        <v>0</v>
      </c>
    </row>
    <row r="1393" spans="1:10" x14ac:dyDescent="0.25">
      <c r="A1393" s="3" t="s">
        <v>1438</v>
      </c>
      <c r="B1393" s="4">
        <v>43544</v>
      </c>
      <c r="C1393">
        <v>15</v>
      </c>
      <c r="D1393" t="s">
        <v>118</v>
      </c>
      <c r="E1393" t="s">
        <v>63</v>
      </c>
      <c r="F1393" t="s">
        <v>13</v>
      </c>
      <c r="G1393" t="s">
        <v>24</v>
      </c>
      <c r="H1393">
        <v>159</v>
      </c>
      <c r="I1393">
        <v>5</v>
      </c>
      <c r="J1393">
        <v>795</v>
      </c>
    </row>
    <row r="1394" spans="1:10" x14ac:dyDescent="0.25">
      <c r="A1394" s="3" t="s">
        <v>1439</v>
      </c>
      <c r="B1394" s="4">
        <v>43544</v>
      </c>
      <c r="C1394">
        <v>18</v>
      </c>
      <c r="D1394" t="s">
        <v>26</v>
      </c>
      <c r="E1394" t="s">
        <v>36</v>
      </c>
      <c r="F1394" t="s">
        <v>28</v>
      </c>
      <c r="G1394" t="s">
        <v>31</v>
      </c>
      <c r="H1394">
        <v>69</v>
      </c>
      <c r="I1394">
        <v>3</v>
      </c>
      <c r="J1394">
        <v>207</v>
      </c>
    </row>
    <row r="1395" spans="1:10" x14ac:dyDescent="0.25">
      <c r="A1395" s="3" t="s">
        <v>1440</v>
      </c>
      <c r="B1395" s="4">
        <v>43544</v>
      </c>
      <c r="C1395">
        <v>1</v>
      </c>
      <c r="D1395" t="s">
        <v>16</v>
      </c>
      <c r="E1395" t="s">
        <v>68</v>
      </c>
      <c r="F1395" t="s">
        <v>18</v>
      </c>
      <c r="G1395" t="s">
        <v>19</v>
      </c>
      <c r="H1395">
        <v>289</v>
      </c>
      <c r="I1395">
        <v>3</v>
      </c>
      <c r="J1395">
        <v>867</v>
      </c>
    </row>
    <row r="1396" spans="1:10" x14ac:dyDescent="0.25">
      <c r="A1396" s="3" t="s">
        <v>1441</v>
      </c>
      <c r="B1396" s="4">
        <v>43545</v>
      </c>
      <c r="C1396">
        <v>4</v>
      </c>
      <c r="D1396" t="s">
        <v>51</v>
      </c>
      <c r="E1396" t="s">
        <v>17</v>
      </c>
      <c r="F1396" t="s">
        <v>18</v>
      </c>
      <c r="G1396" t="s">
        <v>14</v>
      </c>
      <c r="H1396">
        <v>199</v>
      </c>
      <c r="I1396">
        <v>3</v>
      </c>
      <c r="J1396">
        <v>597</v>
      </c>
    </row>
    <row r="1397" spans="1:10" x14ac:dyDescent="0.25">
      <c r="A1397" s="3" t="s">
        <v>1442</v>
      </c>
      <c r="B1397" s="4">
        <v>43546</v>
      </c>
      <c r="C1397">
        <v>11</v>
      </c>
      <c r="D1397" t="s">
        <v>11</v>
      </c>
      <c r="E1397" t="s">
        <v>12</v>
      </c>
      <c r="F1397" t="s">
        <v>13</v>
      </c>
      <c r="G1397" t="s">
        <v>41</v>
      </c>
      <c r="H1397">
        <v>399</v>
      </c>
      <c r="I1397">
        <v>9</v>
      </c>
      <c r="J1397">
        <v>3591</v>
      </c>
    </row>
    <row r="1398" spans="1:10" x14ac:dyDescent="0.25">
      <c r="A1398" s="3" t="s">
        <v>1443</v>
      </c>
      <c r="B1398" s="4">
        <v>43547</v>
      </c>
      <c r="C1398">
        <v>2</v>
      </c>
      <c r="D1398" t="s">
        <v>106</v>
      </c>
      <c r="E1398" t="s">
        <v>17</v>
      </c>
      <c r="F1398" t="s">
        <v>18</v>
      </c>
      <c r="G1398" t="s">
        <v>24</v>
      </c>
      <c r="H1398">
        <v>159</v>
      </c>
      <c r="I1398">
        <v>5</v>
      </c>
      <c r="J1398">
        <v>795</v>
      </c>
    </row>
    <row r="1399" spans="1:10" x14ac:dyDescent="0.25">
      <c r="A1399" s="3" t="s">
        <v>1444</v>
      </c>
      <c r="B1399" s="4">
        <v>43547</v>
      </c>
      <c r="C1399">
        <v>17</v>
      </c>
      <c r="D1399" t="s">
        <v>35</v>
      </c>
      <c r="E1399" t="s">
        <v>27</v>
      </c>
      <c r="F1399" t="s">
        <v>28</v>
      </c>
      <c r="G1399" t="s">
        <v>19</v>
      </c>
      <c r="H1399">
        <v>289</v>
      </c>
      <c r="I1399">
        <v>2</v>
      </c>
      <c r="J1399">
        <v>578</v>
      </c>
    </row>
    <row r="1400" spans="1:10" x14ac:dyDescent="0.25">
      <c r="A1400" s="3" t="s">
        <v>1445</v>
      </c>
      <c r="B1400" s="4">
        <v>43547</v>
      </c>
      <c r="C1400">
        <v>2</v>
      </c>
      <c r="D1400" t="s">
        <v>106</v>
      </c>
      <c r="E1400" t="s">
        <v>68</v>
      </c>
      <c r="F1400" t="s">
        <v>18</v>
      </c>
      <c r="G1400" t="s">
        <v>14</v>
      </c>
      <c r="H1400">
        <v>199</v>
      </c>
      <c r="I1400">
        <v>8</v>
      </c>
      <c r="J1400">
        <v>1592</v>
      </c>
    </row>
    <row r="1401" spans="1:10" x14ac:dyDescent="0.25">
      <c r="A1401" s="3" t="s">
        <v>1446</v>
      </c>
      <c r="B1401" s="4">
        <v>43547</v>
      </c>
      <c r="C1401">
        <v>5</v>
      </c>
      <c r="D1401" t="s">
        <v>60</v>
      </c>
      <c r="E1401" t="s">
        <v>68</v>
      </c>
      <c r="F1401" t="s">
        <v>18</v>
      </c>
      <c r="G1401" t="s">
        <v>41</v>
      </c>
      <c r="H1401">
        <v>399</v>
      </c>
      <c r="I1401">
        <v>1</v>
      </c>
      <c r="J1401">
        <v>399</v>
      </c>
    </row>
    <row r="1402" spans="1:10" x14ac:dyDescent="0.25">
      <c r="A1402" s="3" t="s">
        <v>1447</v>
      </c>
      <c r="B1402" s="4">
        <v>43547</v>
      </c>
      <c r="C1402">
        <v>15</v>
      </c>
      <c r="D1402" t="s">
        <v>118</v>
      </c>
      <c r="E1402" t="s">
        <v>63</v>
      </c>
      <c r="F1402" t="s">
        <v>13</v>
      </c>
      <c r="G1402" t="s">
        <v>19</v>
      </c>
      <c r="H1402">
        <v>289</v>
      </c>
      <c r="I1402">
        <v>6</v>
      </c>
      <c r="J1402">
        <v>1734</v>
      </c>
    </row>
    <row r="1403" spans="1:10" x14ac:dyDescent="0.25">
      <c r="A1403" s="3" t="s">
        <v>1448</v>
      </c>
      <c r="B1403" s="4">
        <v>43547</v>
      </c>
      <c r="C1403">
        <v>8</v>
      </c>
      <c r="D1403" t="s">
        <v>45</v>
      </c>
      <c r="E1403" t="s">
        <v>46</v>
      </c>
      <c r="F1403" t="s">
        <v>23</v>
      </c>
      <c r="G1403" t="s">
        <v>31</v>
      </c>
      <c r="H1403">
        <v>69</v>
      </c>
      <c r="I1403">
        <v>8</v>
      </c>
      <c r="J1403">
        <v>552</v>
      </c>
    </row>
    <row r="1404" spans="1:10" x14ac:dyDescent="0.25">
      <c r="A1404" s="3" t="s">
        <v>1449</v>
      </c>
      <c r="B1404" s="4">
        <v>43547</v>
      </c>
      <c r="C1404">
        <v>9</v>
      </c>
      <c r="D1404" t="s">
        <v>21</v>
      </c>
      <c r="E1404" t="s">
        <v>22</v>
      </c>
      <c r="F1404" t="s">
        <v>23</v>
      </c>
      <c r="G1404" t="s">
        <v>41</v>
      </c>
      <c r="H1404">
        <v>399</v>
      </c>
      <c r="I1404">
        <v>9</v>
      </c>
      <c r="J1404">
        <v>3591</v>
      </c>
    </row>
    <row r="1405" spans="1:10" x14ac:dyDescent="0.25">
      <c r="A1405" s="3" t="s">
        <v>1450</v>
      </c>
      <c r="B1405" s="4">
        <v>43547</v>
      </c>
      <c r="C1405">
        <v>5</v>
      </c>
      <c r="D1405" t="s">
        <v>60</v>
      </c>
      <c r="E1405" t="s">
        <v>17</v>
      </c>
      <c r="F1405" t="s">
        <v>18</v>
      </c>
      <c r="G1405" t="s">
        <v>19</v>
      </c>
      <c r="H1405">
        <v>289</v>
      </c>
      <c r="I1405">
        <v>6</v>
      </c>
      <c r="J1405">
        <v>1734</v>
      </c>
    </row>
    <row r="1406" spans="1:10" x14ac:dyDescent="0.25">
      <c r="A1406" s="3" t="s">
        <v>1451</v>
      </c>
      <c r="B1406" s="4">
        <v>43547</v>
      </c>
      <c r="C1406">
        <v>11</v>
      </c>
      <c r="D1406" t="s">
        <v>11</v>
      </c>
      <c r="E1406" t="s">
        <v>63</v>
      </c>
      <c r="F1406" t="s">
        <v>13</v>
      </c>
      <c r="G1406" t="s">
        <v>14</v>
      </c>
      <c r="H1406">
        <v>199</v>
      </c>
      <c r="I1406">
        <v>8</v>
      </c>
      <c r="J1406">
        <v>1592</v>
      </c>
    </row>
    <row r="1407" spans="1:10" x14ac:dyDescent="0.25">
      <c r="A1407" s="3" t="s">
        <v>1452</v>
      </c>
      <c r="B1407" s="4">
        <v>43547</v>
      </c>
      <c r="C1407">
        <v>15</v>
      </c>
      <c r="D1407" t="s">
        <v>118</v>
      </c>
      <c r="E1407" t="s">
        <v>63</v>
      </c>
      <c r="F1407" t="s">
        <v>13</v>
      </c>
      <c r="G1407" t="s">
        <v>24</v>
      </c>
      <c r="H1407">
        <v>159</v>
      </c>
      <c r="I1407">
        <v>7</v>
      </c>
      <c r="J1407">
        <v>1113</v>
      </c>
    </row>
    <row r="1408" spans="1:10" x14ac:dyDescent="0.25">
      <c r="A1408" s="3" t="s">
        <v>1453</v>
      </c>
      <c r="B1408" s="4">
        <v>43548</v>
      </c>
      <c r="C1408">
        <v>12</v>
      </c>
      <c r="D1408" t="s">
        <v>66</v>
      </c>
      <c r="E1408" t="s">
        <v>63</v>
      </c>
      <c r="F1408" t="s">
        <v>13</v>
      </c>
      <c r="G1408" t="s">
        <v>41</v>
      </c>
      <c r="H1408">
        <v>399</v>
      </c>
      <c r="I1408">
        <v>8</v>
      </c>
      <c r="J1408">
        <v>3192</v>
      </c>
    </row>
    <row r="1409" spans="1:10" x14ac:dyDescent="0.25">
      <c r="A1409" s="3" t="s">
        <v>1454</v>
      </c>
      <c r="B1409" s="4">
        <v>43549</v>
      </c>
      <c r="C1409">
        <v>3</v>
      </c>
      <c r="D1409" t="s">
        <v>43</v>
      </c>
      <c r="E1409" t="s">
        <v>17</v>
      </c>
      <c r="F1409" t="s">
        <v>18</v>
      </c>
      <c r="G1409" t="s">
        <v>41</v>
      </c>
      <c r="H1409">
        <v>399</v>
      </c>
      <c r="I1409">
        <v>9</v>
      </c>
      <c r="J1409">
        <v>3591</v>
      </c>
    </row>
    <row r="1410" spans="1:10" x14ac:dyDescent="0.25">
      <c r="A1410" s="3" t="s">
        <v>1455</v>
      </c>
      <c r="B1410" s="4">
        <v>43549</v>
      </c>
      <c r="C1410">
        <v>18</v>
      </c>
      <c r="D1410" t="s">
        <v>26</v>
      </c>
      <c r="E1410" t="s">
        <v>36</v>
      </c>
      <c r="F1410" t="s">
        <v>28</v>
      </c>
      <c r="G1410" t="s">
        <v>41</v>
      </c>
      <c r="H1410">
        <v>399</v>
      </c>
      <c r="I1410">
        <v>3</v>
      </c>
      <c r="J1410">
        <v>1197</v>
      </c>
    </row>
    <row r="1411" spans="1:10" x14ac:dyDescent="0.25">
      <c r="A1411" s="3" t="s">
        <v>1456</v>
      </c>
      <c r="B1411" s="4">
        <v>43549</v>
      </c>
      <c r="C1411">
        <v>12</v>
      </c>
      <c r="D1411" t="s">
        <v>66</v>
      </c>
      <c r="E1411" t="s">
        <v>63</v>
      </c>
      <c r="F1411" t="s">
        <v>13</v>
      </c>
      <c r="G1411" t="s">
        <v>19</v>
      </c>
      <c r="H1411">
        <v>289</v>
      </c>
      <c r="I1411">
        <v>6</v>
      </c>
      <c r="J1411">
        <v>1734</v>
      </c>
    </row>
    <row r="1412" spans="1:10" x14ac:dyDescent="0.25">
      <c r="A1412" s="3" t="s">
        <v>1457</v>
      </c>
      <c r="B1412" s="4">
        <v>43550</v>
      </c>
      <c r="C1412">
        <v>8</v>
      </c>
      <c r="D1412" t="s">
        <v>45</v>
      </c>
      <c r="E1412" t="s">
        <v>46</v>
      </c>
      <c r="F1412" t="s">
        <v>23</v>
      </c>
      <c r="G1412" t="s">
        <v>14</v>
      </c>
      <c r="H1412">
        <v>199</v>
      </c>
      <c r="I1412">
        <v>1</v>
      </c>
      <c r="J1412">
        <v>199</v>
      </c>
    </row>
    <row r="1413" spans="1:10" x14ac:dyDescent="0.25">
      <c r="A1413" s="3" t="s">
        <v>1458</v>
      </c>
      <c r="B1413" s="4">
        <v>43550</v>
      </c>
      <c r="C1413">
        <v>19</v>
      </c>
      <c r="D1413" t="s">
        <v>56</v>
      </c>
      <c r="E1413" t="s">
        <v>36</v>
      </c>
      <c r="F1413" t="s">
        <v>28</v>
      </c>
      <c r="G1413" t="s">
        <v>19</v>
      </c>
      <c r="H1413">
        <v>289</v>
      </c>
      <c r="I1413">
        <v>3</v>
      </c>
      <c r="J1413">
        <v>867</v>
      </c>
    </row>
    <row r="1414" spans="1:10" x14ac:dyDescent="0.25">
      <c r="A1414" s="3" t="s">
        <v>1459</v>
      </c>
      <c r="B1414" s="4">
        <v>43551</v>
      </c>
      <c r="C1414">
        <v>4</v>
      </c>
      <c r="D1414" t="s">
        <v>51</v>
      </c>
      <c r="E1414" t="s">
        <v>17</v>
      </c>
      <c r="F1414" t="s">
        <v>18</v>
      </c>
      <c r="G1414" t="s">
        <v>41</v>
      </c>
      <c r="H1414">
        <v>399</v>
      </c>
      <c r="I1414">
        <v>6</v>
      </c>
      <c r="J1414">
        <v>2394</v>
      </c>
    </row>
    <row r="1415" spans="1:10" x14ac:dyDescent="0.25">
      <c r="A1415" s="3" t="s">
        <v>1460</v>
      </c>
      <c r="B1415" s="4">
        <v>43551</v>
      </c>
      <c r="C1415">
        <v>6</v>
      </c>
      <c r="D1415" t="s">
        <v>48</v>
      </c>
      <c r="E1415" t="s">
        <v>46</v>
      </c>
      <c r="F1415" t="s">
        <v>23</v>
      </c>
      <c r="G1415" t="s">
        <v>19</v>
      </c>
      <c r="H1415">
        <v>289</v>
      </c>
      <c r="I1415">
        <v>7</v>
      </c>
      <c r="J1415">
        <v>2023</v>
      </c>
    </row>
    <row r="1416" spans="1:10" x14ac:dyDescent="0.25">
      <c r="A1416" s="3" t="s">
        <v>1461</v>
      </c>
      <c r="B1416" s="4">
        <v>43551</v>
      </c>
      <c r="C1416">
        <v>17</v>
      </c>
      <c r="D1416" t="s">
        <v>35</v>
      </c>
      <c r="E1416" t="s">
        <v>36</v>
      </c>
      <c r="F1416" t="s">
        <v>28</v>
      </c>
      <c r="G1416" t="s">
        <v>24</v>
      </c>
      <c r="H1416">
        <v>159</v>
      </c>
      <c r="I1416">
        <v>7</v>
      </c>
      <c r="J1416">
        <v>1113</v>
      </c>
    </row>
    <row r="1417" spans="1:10" x14ac:dyDescent="0.25">
      <c r="A1417" s="3" t="s">
        <v>1462</v>
      </c>
      <c r="B1417" s="4">
        <v>43551</v>
      </c>
      <c r="C1417">
        <v>13</v>
      </c>
      <c r="D1417" t="s">
        <v>33</v>
      </c>
      <c r="E1417" t="s">
        <v>63</v>
      </c>
      <c r="F1417" t="s">
        <v>13</v>
      </c>
      <c r="G1417" t="s">
        <v>19</v>
      </c>
      <c r="H1417">
        <v>289</v>
      </c>
      <c r="I1417">
        <v>9</v>
      </c>
      <c r="J1417">
        <v>2601</v>
      </c>
    </row>
    <row r="1418" spans="1:10" x14ac:dyDescent="0.25">
      <c r="A1418" s="3" t="s">
        <v>1463</v>
      </c>
      <c r="B1418" s="4">
        <v>43551</v>
      </c>
      <c r="C1418">
        <v>18</v>
      </c>
      <c r="D1418" t="s">
        <v>26</v>
      </c>
      <c r="E1418" t="s">
        <v>27</v>
      </c>
      <c r="F1418" t="s">
        <v>28</v>
      </c>
      <c r="G1418" t="s">
        <v>14</v>
      </c>
      <c r="H1418">
        <v>199</v>
      </c>
      <c r="I1418">
        <v>2</v>
      </c>
      <c r="J1418">
        <v>398</v>
      </c>
    </row>
    <row r="1419" spans="1:10" x14ac:dyDescent="0.25">
      <c r="A1419" s="3" t="s">
        <v>1464</v>
      </c>
      <c r="B1419" s="4">
        <v>43552</v>
      </c>
      <c r="C1419">
        <v>1</v>
      </c>
      <c r="D1419" t="s">
        <v>16</v>
      </c>
      <c r="E1419" t="s">
        <v>68</v>
      </c>
      <c r="F1419" t="s">
        <v>18</v>
      </c>
      <c r="G1419" t="s">
        <v>19</v>
      </c>
      <c r="H1419">
        <v>289</v>
      </c>
      <c r="I1419">
        <v>9</v>
      </c>
      <c r="J1419">
        <v>2601</v>
      </c>
    </row>
    <row r="1420" spans="1:10" x14ac:dyDescent="0.25">
      <c r="A1420" s="3" t="s">
        <v>1465</v>
      </c>
      <c r="B1420" s="4">
        <v>43553</v>
      </c>
      <c r="C1420">
        <v>18</v>
      </c>
      <c r="D1420" t="s">
        <v>26</v>
      </c>
      <c r="E1420" t="s">
        <v>36</v>
      </c>
      <c r="F1420" t="s">
        <v>28</v>
      </c>
      <c r="G1420" t="s">
        <v>24</v>
      </c>
      <c r="H1420">
        <v>159</v>
      </c>
      <c r="I1420">
        <v>0</v>
      </c>
      <c r="J1420">
        <v>0</v>
      </c>
    </row>
    <row r="1421" spans="1:10" x14ac:dyDescent="0.25">
      <c r="A1421" s="3" t="s">
        <v>1466</v>
      </c>
      <c r="B1421" s="4">
        <v>43553</v>
      </c>
      <c r="C1421">
        <v>18</v>
      </c>
      <c r="D1421" t="s">
        <v>26</v>
      </c>
      <c r="E1421" t="s">
        <v>36</v>
      </c>
      <c r="F1421" t="s">
        <v>28</v>
      </c>
      <c r="G1421" t="s">
        <v>14</v>
      </c>
      <c r="H1421">
        <v>199</v>
      </c>
      <c r="I1421">
        <v>0</v>
      </c>
      <c r="J1421">
        <v>0</v>
      </c>
    </row>
    <row r="1422" spans="1:10" x14ac:dyDescent="0.25">
      <c r="A1422" s="3" t="s">
        <v>1467</v>
      </c>
      <c r="B1422" s="4">
        <v>43553</v>
      </c>
      <c r="C1422">
        <v>2</v>
      </c>
      <c r="D1422" t="s">
        <v>106</v>
      </c>
      <c r="E1422" t="s">
        <v>17</v>
      </c>
      <c r="F1422" t="s">
        <v>18</v>
      </c>
      <c r="G1422" t="s">
        <v>14</v>
      </c>
      <c r="H1422">
        <v>199</v>
      </c>
      <c r="I1422">
        <v>0</v>
      </c>
      <c r="J1422">
        <v>0</v>
      </c>
    </row>
    <row r="1423" spans="1:10" x14ac:dyDescent="0.25">
      <c r="A1423" s="3" t="s">
        <v>1468</v>
      </c>
      <c r="B1423" s="4">
        <v>43554</v>
      </c>
      <c r="C1423">
        <v>2</v>
      </c>
      <c r="D1423" t="s">
        <v>106</v>
      </c>
      <c r="E1423" t="s">
        <v>68</v>
      </c>
      <c r="F1423" t="s">
        <v>18</v>
      </c>
      <c r="G1423" t="s">
        <v>14</v>
      </c>
      <c r="H1423">
        <v>199</v>
      </c>
      <c r="I1423">
        <v>9</v>
      </c>
      <c r="J1423">
        <v>1791</v>
      </c>
    </row>
    <row r="1424" spans="1:10" x14ac:dyDescent="0.25">
      <c r="A1424" s="3" t="s">
        <v>1469</v>
      </c>
      <c r="B1424" s="4">
        <v>43554</v>
      </c>
      <c r="C1424">
        <v>7</v>
      </c>
      <c r="D1424" t="s">
        <v>88</v>
      </c>
      <c r="E1424" t="s">
        <v>22</v>
      </c>
      <c r="F1424" t="s">
        <v>23</v>
      </c>
      <c r="G1424" t="s">
        <v>41</v>
      </c>
      <c r="H1424">
        <v>399</v>
      </c>
      <c r="I1424">
        <v>2</v>
      </c>
      <c r="J1424">
        <v>798</v>
      </c>
    </row>
    <row r="1425" spans="1:10" x14ac:dyDescent="0.25">
      <c r="A1425" s="3" t="s">
        <v>1470</v>
      </c>
      <c r="B1425" s="4">
        <v>43555</v>
      </c>
      <c r="C1425">
        <v>19</v>
      </c>
      <c r="D1425" t="s">
        <v>56</v>
      </c>
      <c r="E1425" t="s">
        <v>36</v>
      </c>
      <c r="F1425" t="s">
        <v>28</v>
      </c>
      <c r="G1425" t="s">
        <v>19</v>
      </c>
      <c r="H1425">
        <v>289</v>
      </c>
      <c r="I1425">
        <v>8</v>
      </c>
      <c r="J1425">
        <v>2312</v>
      </c>
    </row>
    <row r="1426" spans="1:10" x14ac:dyDescent="0.25">
      <c r="A1426" s="3" t="s">
        <v>1471</v>
      </c>
      <c r="B1426" s="4">
        <v>43555</v>
      </c>
      <c r="C1426">
        <v>19</v>
      </c>
      <c r="D1426" t="s">
        <v>56</v>
      </c>
      <c r="E1426" t="s">
        <v>36</v>
      </c>
      <c r="F1426" t="s">
        <v>28</v>
      </c>
      <c r="G1426" t="s">
        <v>24</v>
      </c>
      <c r="H1426">
        <v>159</v>
      </c>
      <c r="I1426">
        <v>6</v>
      </c>
      <c r="J1426">
        <v>954</v>
      </c>
    </row>
    <row r="1427" spans="1:10" x14ac:dyDescent="0.25">
      <c r="A1427" s="3" t="s">
        <v>1472</v>
      </c>
      <c r="B1427" s="4">
        <v>43555</v>
      </c>
      <c r="C1427">
        <v>13</v>
      </c>
      <c r="D1427" t="s">
        <v>33</v>
      </c>
      <c r="E1427" t="s">
        <v>63</v>
      </c>
      <c r="F1427" t="s">
        <v>13</v>
      </c>
      <c r="G1427" t="s">
        <v>41</v>
      </c>
      <c r="H1427">
        <v>399</v>
      </c>
      <c r="I1427">
        <v>0</v>
      </c>
      <c r="J1427">
        <v>0</v>
      </c>
    </row>
    <row r="1428" spans="1:10" x14ac:dyDescent="0.25">
      <c r="A1428" s="3" t="s">
        <v>1473</v>
      </c>
      <c r="B1428" s="4">
        <v>43555</v>
      </c>
      <c r="C1428">
        <v>10</v>
      </c>
      <c r="D1428" t="s">
        <v>58</v>
      </c>
      <c r="E1428" t="s">
        <v>46</v>
      </c>
      <c r="F1428" t="s">
        <v>23</v>
      </c>
      <c r="G1428" t="s">
        <v>41</v>
      </c>
      <c r="H1428">
        <v>399</v>
      </c>
      <c r="I1428">
        <v>8</v>
      </c>
      <c r="J1428">
        <v>3192</v>
      </c>
    </row>
    <row r="1429" spans="1:10" x14ac:dyDescent="0.25">
      <c r="A1429" s="3" t="s">
        <v>1474</v>
      </c>
      <c r="B1429" s="4">
        <v>43555</v>
      </c>
      <c r="C1429">
        <v>5</v>
      </c>
      <c r="D1429" t="s">
        <v>60</v>
      </c>
      <c r="E1429" t="s">
        <v>68</v>
      </c>
      <c r="F1429" t="s">
        <v>18</v>
      </c>
      <c r="G1429" t="s">
        <v>14</v>
      </c>
      <c r="H1429">
        <v>199</v>
      </c>
      <c r="I1429">
        <v>9</v>
      </c>
      <c r="J1429">
        <v>1791</v>
      </c>
    </row>
    <row r="1430" spans="1:10" x14ac:dyDescent="0.25">
      <c r="A1430" s="3" t="s">
        <v>1475</v>
      </c>
      <c r="B1430" s="4">
        <v>43556</v>
      </c>
      <c r="C1430">
        <v>1</v>
      </c>
      <c r="D1430" t="s">
        <v>16</v>
      </c>
      <c r="E1430" t="s">
        <v>68</v>
      </c>
      <c r="F1430" t="s">
        <v>18</v>
      </c>
      <c r="G1430" t="s">
        <v>41</v>
      </c>
      <c r="H1430">
        <v>399</v>
      </c>
      <c r="I1430">
        <v>4</v>
      </c>
      <c r="J1430">
        <v>1596</v>
      </c>
    </row>
    <row r="1431" spans="1:10" x14ac:dyDescent="0.25">
      <c r="A1431" s="3" t="s">
        <v>1476</v>
      </c>
      <c r="B1431" s="4">
        <v>43556</v>
      </c>
      <c r="C1431">
        <v>10</v>
      </c>
      <c r="D1431" t="s">
        <v>58</v>
      </c>
      <c r="E1431" t="s">
        <v>22</v>
      </c>
      <c r="F1431" t="s">
        <v>23</v>
      </c>
      <c r="G1431" t="s">
        <v>14</v>
      </c>
      <c r="H1431">
        <v>199</v>
      </c>
      <c r="I1431">
        <v>6</v>
      </c>
      <c r="J1431">
        <v>1194</v>
      </c>
    </row>
    <row r="1432" spans="1:10" x14ac:dyDescent="0.25">
      <c r="A1432" s="3" t="s">
        <v>1477</v>
      </c>
      <c r="B1432" s="4">
        <v>43557</v>
      </c>
      <c r="C1432">
        <v>8</v>
      </c>
      <c r="D1432" t="s">
        <v>45</v>
      </c>
      <c r="E1432" t="s">
        <v>22</v>
      </c>
      <c r="F1432" t="s">
        <v>23</v>
      </c>
      <c r="G1432" t="s">
        <v>41</v>
      </c>
      <c r="H1432">
        <v>399</v>
      </c>
      <c r="I1432">
        <v>0</v>
      </c>
      <c r="J1432">
        <v>0</v>
      </c>
    </row>
    <row r="1433" spans="1:10" x14ac:dyDescent="0.25">
      <c r="A1433" s="3" t="s">
        <v>1478</v>
      </c>
      <c r="B1433" s="4">
        <v>43558</v>
      </c>
      <c r="C1433">
        <v>12</v>
      </c>
      <c r="D1433" t="s">
        <v>66</v>
      </c>
      <c r="E1433" t="s">
        <v>12</v>
      </c>
      <c r="F1433" t="s">
        <v>13</v>
      </c>
      <c r="G1433" t="s">
        <v>24</v>
      </c>
      <c r="H1433">
        <v>159</v>
      </c>
      <c r="I1433">
        <v>8</v>
      </c>
      <c r="J1433">
        <v>1272</v>
      </c>
    </row>
    <row r="1434" spans="1:10" x14ac:dyDescent="0.25">
      <c r="A1434" s="3" t="s">
        <v>1479</v>
      </c>
      <c r="B1434" s="4">
        <v>43559</v>
      </c>
      <c r="C1434">
        <v>5</v>
      </c>
      <c r="D1434" t="s">
        <v>60</v>
      </c>
      <c r="E1434" t="s">
        <v>68</v>
      </c>
      <c r="F1434" t="s">
        <v>18</v>
      </c>
      <c r="G1434" t="s">
        <v>31</v>
      </c>
      <c r="H1434">
        <v>69</v>
      </c>
      <c r="I1434">
        <v>5</v>
      </c>
      <c r="J1434">
        <v>345</v>
      </c>
    </row>
    <row r="1435" spans="1:10" x14ac:dyDescent="0.25">
      <c r="A1435" s="3" t="s">
        <v>1480</v>
      </c>
      <c r="B1435" s="4">
        <v>43559</v>
      </c>
      <c r="C1435">
        <v>8</v>
      </c>
      <c r="D1435" t="s">
        <v>45</v>
      </c>
      <c r="E1435" t="s">
        <v>22</v>
      </c>
      <c r="F1435" t="s">
        <v>23</v>
      </c>
      <c r="G1435" t="s">
        <v>24</v>
      </c>
      <c r="H1435">
        <v>159</v>
      </c>
      <c r="I1435">
        <v>4</v>
      </c>
      <c r="J1435">
        <v>636</v>
      </c>
    </row>
    <row r="1436" spans="1:10" x14ac:dyDescent="0.25">
      <c r="A1436" s="3" t="s">
        <v>1481</v>
      </c>
      <c r="B1436" s="4">
        <v>43559</v>
      </c>
      <c r="C1436">
        <v>19</v>
      </c>
      <c r="D1436" t="s">
        <v>56</v>
      </c>
      <c r="E1436" t="s">
        <v>27</v>
      </c>
      <c r="F1436" t="s">
        <v>28</v>
      </c>
      <c r="G1436" t="s">
        <v>19</v>
      </c>
      <c r="H1436">
        <v>289</v>
      </c>
      <c r="I1436">
        <v>2</v>
      </c>
      <c r="J1436">
        <v>578</v>
      </c>
    </row>
    <row r="1437" spans="1:10" x14ac:dyDescent="0.25">
      <c r="A1437" s="3" t="s">
        <v>1482</v>
      </c>
      <c r="B1437" s="4">
        <v>43559</v>
      </c>
      <c r="C1437">
        <v>20</v>
      </c>
      <c r="D1437" t="s">
        <v>40</v>
      </c>
      <c r="E1437" t="s">
        <v>27</v>
      </c>
      <c r="F1437" t="s">
        <v>28</v>
      </c>
      <c r="G1437" t="s">
        <v>31</v>
      </c>
      <c r="H1437">
        <v>69</v>
      </c>
      <c r="I1437">
        <v>9</v>
      </c>
      <c r="J1437">
        <v>621</v>
      </c>
    </row>
    <row r="1438" spans="1:10" x14ac:dyDescent="0.25">
      <c r="A1438" s="3" t="s">
        <v>1483</v>
      </c>
      <c r="B1438" s="4">
        <v>43560</v>
      </c>
      <c r="C1438">
        <v>7</v>
      </c>
      <c r="D1438" t="s">
        <v>88</v>
      </c>
      <c r="E1438" t="s">
        <v>46</v>
      </c>
      <c r="F1438" t="s">
        <v>23</v>
      </c>
      <c r="G1438" t="s">
        <v>14</v>
      </c>
      <c r="H1438">
        <v>199</v>
      </c>
      <c r="I1438">
        <v>8</v>
      </c>
      <c r="J1438">
        <v>1592</v>
      </c>
    </row>
    <row r="1439" spans="1:10" x14ac:dyDescent="0.25">
      <c r="A1439" s="3" t="s">
        <v>1484</v>
      </c>
      <c r="B1439" s="4">
        <v>43560</v>
      </c>
      <c r="C1439">
        <v>4</v>
      </c>
      <c r="D1439" t="s">
        <v>51</v>
      </c>
      <c r="E1439" t="s">
        <v>68</v>
      </c>
      <c r="F1439" t="s">
        <v>18</v>
      </c>
      <c r="G1439" t="s">
        <v>31</v>
      </c>
      <c r="H1439">
        <v>69</v>
      </c>
      <c r="I1439">
        <v>7</v>
      </c>
      <c r="J1439">
        <v>483</v>
      </c>
    </row>
    <row r="1440" spans="1:10" x14ac:dyDescent="0.25">
      <c r="A1440" s="3" t="s">
        <v>1485</v>
      </c>
      <c r="B1440" s="4">
        <v>43560</v>
      </c>
      <c r="C1440">
        <v>16</v>
      </c>
      <c r="D1440" t="s">
        <v>30</v>
      </c>
      <c r="E1440" t="s">
        <v>36</v>
      </c>
      <c r="F1440" t="s">
        <v>28</v>
      </c>
      <c r="G1440" t="s">
        <v>14</v>
      </c>
      <c r="H1440">
        <v>199</v>
      </c>
      <c r="I1440">
        <v>9</v>
      </c>
      <c r="J1440">
        <v>1791</v>
      </c>
    </row>
    <row r="1441" spans="1:10" x14ac:dyDescent="0.25">
      <c r="A1441" s="3" t="s">
        <v>1486</v>
      </c>
      <c r="B1441" s="4">
        <v>43560</v>
      </c>
      <c r="C1441">
        <v>18</v>
      </c>
      <c r="D1441" t="s">
        <v>26</v>
      </c>
      <c r="E1441" t="s">
        <v>36</v>
      </c>
      <c r="F1441" t="s">
        <v>28</v>
      </c>
      <c r="G1441" t="s">
        <v>14</v>
      </c>
      <c r="H1441">
        <v>199</v>
      </c>
      <c r="I1441">
        <v>2</v>
      </c>
      <c r="J1441">
        <v>398</v>
      </c>
    </row>
    <row r="1442" spans="1:10" x14ac:dyDescent="0.25">
      <c r="A1442" s="3" t="s">
        <v>1487</v>
      </c>
      <c r="B1442" s="4">
        <v>43560</v>
      </c>
      <c r="C1442">
        <v>13</v>
      </c>
      <c r="D1442" t="s">
        <v>33</v>
      </c>
      <c r="E1442" t="s">
        <v>63</v>
      </c>
      <c r="F1442" t="s">
        <v>13</v>
      </c>
      <c r="G1442" t="s">
        <v>14</v>
      </c>
      <c r="H1442">
        <v>199</v>
      </c>
      <c r="I1442">
        <v>5</v>
      </c>
      <c r="J1442">
        <v>995</v>
      </c>
    </row>
    <row r="1443" spans="1:10" x14ac:dyDescent="0.25">
      <c r="A1443" s="3" t="s">
        <v>1488</v>
      </c>
      <c r="B1443" s="4">
        <v>43560</v>
      </c>
      <c r="C1443">
        <v>15</v>
      </c>
      <c r="D1443" t="s">
        <v>118</v>
      </c>
      <c r="E1443" t="s">
        <v>12</v>
      </c>
      <c r="F1443" t="s">
        <v>13</v>
      </c>
      <c r="G1443" t="s">
        <v>31</v>
      </c>
      <c r="H1443">
        <v>69</v>
      </c>
      <c r="I1443">
        <v>1</v>
      </c>
      <c r="J1443">
        <v>69</v>
      </c>
    </row>
    <row r="1444" spans="1:10" x14ac:dyDescent="0.25">
      <c r="A1444" s="3" t="s">
        <v>1489</v>
      </c>
      <c r="B1444" s="4">
        <v>43560</v>
      </c>
      <c r="C1444">
        <v>15</v>
      </c>
      <c r="D1444" t="s">
        <v>118</v>
      </c>
      <c r="E1444" t="s">
        <v>63</v>
      </c>
      <c r="F1444" t="s">
        <v>13</v>
      </c>
      <c r="G1444" t="s">
        <v>19</v>
      </c>
      <c r="H1444">
        <v>289</v>
      </c>
      <c r="I1444">
        <v>8</v>
      </c>
      <c r="J1444">
        <v>2312</v>
      </c>
    </row>
    <row r="1445" spans="1:10" x14ac:dyDescent="0.25">
      <c r="A1445" s="3" t="s">
        <v>1490</v>
      </c>
      <c r="B1445" s="4">
        <v>43561</v>
      </c>
      <c r="C1445">
        <v>3</v>
      </c>
      <c r="D1445" t="s">
        <v>43</v>
      </c>
      <c r="E1445" t="s">
        <v>17</v>
      </c>
      <c r="F1445" t="s">
        <v>18</v>
      </c>
      <c r="G1445" t="s">
        <v>19</v>
      </c>
      <c r="H1445">
        <v>289</v>
      </c>
      <c r="I1445">
        <v>2</v>
      </c>
      <c r="J1445">
        <v>578</v>
      </c>
    </row>
    <row r="1446" spans="1:10" x14ac:dyDescent="0.25">
      <c r="A1446" s="3" t="s">
        <v>1491</v>
      </c>
      <c r="B1446" s="4">
        <v>43561</v>
      </c>
      <c r="C1446">
        <v>1</v>
      </c>
      <c r="D1446" t="s">
        <v>16</v>
      </c>
      <c r="E1446" t="s">
        <v>68</v>
      </c>
      <c r="F1446" t="s">
        <v>18</v>
      </c>
      <c r="G1446" t="s">
        <v>14</v>
      </c>
      <c r="H1446">
        <v>199</v>
      </c>
      <c r="I1446">
        <v>3</v>
      </c>
      <c r="J1446">
        <v>597</v>
      </c>
    </row>
    <row r="1447" spans="1:10" x14ac:dyDescent="0.25">
      <c r="A1447" s="3" t="s">
        <v>1492</v>
      </c>
      <c r="B1447" s="4">
        <v>43562</v>
      </c>
      <c r="C1447">
        <v>12</v>
      </c>
      <c r="D1447" t="s">
        <v>66</v>
      </c>
      <c r="E1447" t="s">
        <v>63</v>
      </c>
      <c r="F1447" t="s">
        <v>13</v>
      </c>
      <c r="G1447" t="s">
        <v>41</v>
      </c>
      <c r="H1447">
        <v>399</v>
      </c>
      <c r="I1447">
        <v>5</v>
      </c>
      <c r="J1447">
        <v>1995</v>
      </c>
    </row>
    <row r="1448" spans="1:10" x14ac:dyDescent="0.25">
      <c r="A1448" s="3" t="s">
        <v>1493</v>
      </c>
      <c r="B1448" s="4">
        <v>43562</v>
      </c>
      <c r="C1448">
        <v>7</v>
      </c>
      <c r="D1448" t="s">
        <v>88</v>
      </c>
      <c r="E1448" t="s">
        <v>22</v>
      </c>
      <c r="F1448" t="s">
        <v>23</v>
      </c>
      <c r="G1448" t="s">
        <v>31</v>
      </c>
      <c r="H1448">
        <v>69</v>
      </c>
      <c r="I1448">
        <v>6</v>
      </c>
      <c r="J1448">
        <v>414</v>
      </c>
    </row>
    <row r="1449" spans="1:10" x14ac:dyDescent="0.25">
      <c r="A1449" s="3" t="s">
        <v>1494</v>
      </c>
      <c r="B1449" s="4">
        <v>43562</v>
      </c>
      <c r="C1449">
        <v>15</v>
      </c>
      <c r="D1449" t="s">
        <v>118</v>
      </c>
      <c r="E1449" t="s">
        <v>12</v>
      </c>
      <c r="F1449" t="s">
        <v>13</v>
      </c>
      <c r="G1449" t="s">
        <v>24</v>
      </c>
      <c r="H1449">
        <v>159</v>
      </c>
      <c r="I1449">
        <v>7</v>
      </c>
      <c r="J1449">
        <v>1113</v>
      </c>
    </row>
    <row r="1450" spans="1:10" x14ac:dyDescent="0.25">
      <c r="A1450" s="3" t="s">
        <v>1495</v>
      </c>
      <c r="B1450" s="4">
        <v>43562</v>
      </c>
      <c r="C1450">
        <v>20</v>
      </c>
      <c r="D1450" t="s">
        <v>40</v>
      </c>
      <c r="E1450" t="s">
        <v>36</v>
      </c>
      <c r="F1450" t="s">
        <v>28</v>
      </c>
      <c r="G1450" t="s">
        <v>24</v>
      </c>
      <c r="H1450">
        <v>159</v>
      </c>
      <c r="I1450">
        <v>9</v>
      </c>
      <c r="J1450">
        <v>1431</v>
      </c>
    </row>
    <row r="1451" spans="1:10" x14ac:dyDescent="0.25">
      <c r="A1451" s="3" t="s">
        <v>1496</v>
      </c>
      <c r="B1451" s="4">
        <v>43562</v>
      </c>
      <c r="C1451">
        <v>4</v>
      </c>
      <c r="D1451" t="s">
        <v>51</v>
      </c>
      <c r="E1451" t="s">
        <v>68</v>
      </c>
      <c r="F1451" t="s">
        <v>18</v>
      </c>
      <c r="G1451" t="s">
        <v>14</v>
      </c>
      <c r="H1451">
        <v>199</v>
      </c>
      <c r="I1451">
        <v>5</v>
      </c>
      <c r="J1451">
        <v>995</v>
      </c>
    </row>
    <row r="1452" spans="1:10" x14ac:dyDescent="0.25">
      <c r="A1452" s="3" t="s">
        <v>1497</v>
      </c>
      <c r="B1452" s="4">
        <v>43563</v>
      </c>
      <c r="C1452">
        <v>12</v>
      </c>
      <c r="D1452" t="s">
        <v>66</v>
      </c>
      <c r="E1452" t="s">
        <v>12</v>
      </c>
      <c r="F1452" t="s">
        <v>13</v>
      </c>
      <c r="G1452" t="s">
        <v>24</v>
      </c>
      <c r="H1452">
        <v>159</v>
      </c>
      <c r="I1452">
        <v>9</v>
      </c>
      <c r="J1452">
        <v>1431</v>
      </c>
    </row>
    <row r="1453" spans="1:10" x14ac:dyDescent="0.25">
      <c r="A1453" s="3" t="s">
        <v>1498</v>
      </c>
      <c r="B1453" s="4">
        <v>43564</v>
      </c>
      <c r="C1453">
        <v>9</v>
      </c>
      <c r="D1453" t="s">
        <v>21</v>
      </c>
      <c r="E1453" t="s">
        <v>46</v>
      </c>
      <c r="F1453" t="s">
        <v>23</v>
      </c>
      <c r="G1453" t="s">
        <v>41</v>
      </c>
      <c r="H1453">
        <v>399</v>
      </c>
      <c r="I1453">
        <v>5</v>
      </c>
      <c r="J1453">
        <v>1995</v>
      </c>
    </row>
    <row r="1454" spans="1:10" x14ac:dyDescent="0.25">
      <c r="A1454" s="3" t="s">
        <v>1499</v>
      </c>
      <c r="B1454" s="4">
        <v>43564</v>
      </c>
      <c r="C1454">
        <v>9</v>
      </c>
      <c r="D1454" t="s">
        <v>21</v>
      </c>
      <c r="E1454" t="s">
        <v>22</v>
      </c>
      <c r="F1454" t="s">
        <v>23</v>
      </c>
      <c r="G1454" t="s">
        <v>31</v>
      </c>
      <c r="H1454">
        <v>69</v>
      </c>
      <c r="I1454">
        <v>6</v>
      </c>
      <c r="J1454">
        <v>414</v>
      </c>
    </row>
    <row r="1455" spans="1:10" x14ac:dyDescent="0.25">
      <c r="A1455" s="3" t="s">
        <v>1500</v>
      </c>
      <c r="B1455" s="4">
        <v>43564</v>
      </c>
      <c r="C1455">
        <v>7</v>
      </c>
      <c r="D1455" t="s">
        <v>88</v>
      </c>
      <c r="E1455" t="s">
        <v>46</v>
      </c>
      <c r="F1455" t="s">
        <v>23</v>
      </c>
      <c r="G1455" t="s">
        <v>19</v>
      </c>
      <c r="H1455">
        <v>289</v>
      </c>
      <c r="I1455">
        <v>3</v>
      </c>
      <c r="J1455">
        <v>867</v>
      </c>
    </row>
    <row r="1456" spans="1:10" x14ac:dyDescent="0.25">
      <c r="A1456" s="3" t="s">
        <v>1501</v>
      </c>
      <c r="B1456" s="4">
        <v>43564</v>
      </c>
      <c r="C1456">
        <v>5</v>
      </c>
      <c r="D1456" t="s">
        <v>60</v>
      </c>
      <c r="E1456" t="s">
        <v>17</v>
      </c>
      <c r="F1456" t="s">
        <v>18</v>
      </c>
      <c r="G1456" t="s">
        <v>24</v>
      </c>
      <c r="H1456">
        <v>159</v>
      </c>
      <c r="I1456">
        <v>7</v>
      </c>
      <c r="J1456">
        <v>1113</v>
      </c>
    </row>
    <row r="1457" spans="1:10" x14ac:dyDescent="0.25">
      <c r="A1457" s="3" t="s">
        <v>1502</v>
      </c>
      <c r="B1457" s="4">
        <v>43564</v>
      </c>
      <c r="C1457">
        <v>17</v>
      </c>
      <c r="D1457" t="s">
        <v>35</v>
      </c>
      <c r="E1457" t="s">
        <v>27</v>
      </c>
      <c r="F1457" t="s">
        <v>28</v>
      </c>
      <c r="G1457" t="s">
        <v>14</v>
      </c>
      <c r="H1457">
        <v>199</v>
      </c>
      <c r="I1457">
        <v>7</v>
      </c>
      <c r="J1457">
        <v>1393</v>
      </c>
    </row>
    <row r="1458" spans="1:10" x14ac:dyDescent="0.25">
      <c r="A1458" s="3" t="s">
        <v>1503</v>
      </c>
      <c r="B1458" s="4">
        <v>43564</v>
      </c>
      <c r="C1458">
        <v>17</v>
      </c>
      <c r="D1458" t="s">
        <v>35</v>
      </c>
      <c r="E1458" t="s">
        <v>36</v>
      </c>
      <c r="F1458" t="s">
        <v>28</v>
      </c>
      <c r="G1458" t="s">
        <v>31</v>
      </c>
      <c r="H1458">
        <v>69</v>
      </c>
      <c r="I1458">
        <v>5</v>
      </c>
      <c r="J1458">
        <v>345</v>
      </c>
    </row>
    <row r="1459" spans="1:10" x14ac:dyDescent="0.25">
      <c r="A1459" s="3" t="s">
        <v>1504</v>
      </c>
      <c r="B1459" s="4">
        <v>43565</v>
      </c>
      <c r="C1459">
        <v>15</v>
      </c>
      <c r="D1459" t="s">
        <v>118</v>
      </c>
      <c r="E1459" t="s">
        <v>12</v>
      </c>
      <c r="F1459" t="s">
        <v>13</v>
      </c>
      <c r="G1459" t="s">
        <v>31</v>
      </c>
      <c r="H1459">
        <v>69</v>
      </c>
      <c r="I1459">
        <v>0</v>
      </c>
      <c r="J1459">
        <v>0</v>
      </c>
    </row>
    <row r="1460" spans="1:10" x14ac:dyDescent="0.25">
      <c r="A1460" s="3" t="s">
        <v>1505</v>
      </c>
      <c r="B1460" s="4">
        <v>43565</v>
      </c>
      <c r="C1460">
        <v>17</v>
      </c>
      <c r="D1460" t="s">
        <v>35</v>
      </c>
      <c r="E1460" t="s">
        <v>36</v>
      </c>
      <c r="F1460" t="s">
        <v>28</v>
      </c>
      <c r="G1460" t="s">
        <v>14</v>
      </c>
      <c r="H1460">
        <v>199</v>
      </c>
      <c r="I1460">
        <v>5</v>
      </c>
      <c r="J1460">
        <v>995</v>
      </c>
    </row>
    <row r="1461" spans="1:10" x14ac:dyDescent="0.25">
      <c r="A1461" s="3" t="s">
        <v>1506</v>
      </c>
      <c r="B1461" s="4">
        <v>43566</v>
      </c>
      <c r="C1461">
        <v>13</v>
      </c>
      <c r="D1461" t="s">
        <v>33</v>
      </c>
      <c r="E1461" t="s">
        <v>12</v>
      </c>
      <c r="F1461" t="s">
        <v>13</v>
      </c>
      <c r="G1461" t="s">
        <v>14</v>
      </c>
      <c r="H1461">
        <v>199</v>
      </c>
      <c r="I1461">
        <v>9</v>
      </c>
      <c r="J1461">
        <v>1791</v>
      </c>
    </row>
    <row r="1462" spans="1:10" x14ac:dyDescent="0.25">
      <c r="A1462" s="3" t="s">
        <v>1507</v>
      </c>
      <c r="B1462" s="4">
        <v>43566</v>
      </c>
      <c r="C1462">
        <v>16</v>
      </c>
      <c r="D1462" t="s">
        <v>30</v>
      </c>
      <c r="E1462" t="s">
        <v>27</v>
      </c>
      <c r="F1462" t="s">
        <v>28</v>
      </c>
      <c r="G1462" t="s">
        <v>24</v>
      </c>
      <c r="H1462">
        <v>159</v>
      </c>
      <c r="I1462">
        <v>8</v>
      </c>
      <c r="J1462">
        <v>1272</v>
      </c>
    </row>
    <row r="1463" spans="1:10" x14ac:dyDescent="0.25">
      <c r="A1463" s="3" t="s">
        <v>1508</v>
      </c>
      <c r="B1463" s="4">
        <v>43567</v>
      </c>
      <c r="C1463">
        <v>19</v>
      </c>
      <c r="D1463" t="s">
        <v>56</v>
      </c>
      <c r="E1463" t="s">
        <v>36</v>
      </c>
      <c r="F1463" t="s">
        <v>28</v>
      </c>
      <c r="G1463" t="s">
        <v>19</v>
      </c>
      <c r="H1463">
        <v>289</v>
      </c>
      <c r="I1463">
        <v>3</v>
      </c>
      <c r="J1463">
        <v>867</v>
      </c>
    </row>
    <row r="1464" spans="1:10" x14ac:dyDescent="0.25">
      <c r="A1464" s="3" t="s">
        <v>1509</v>
      </c>
      <c r="B1464" s="4">
        <v>43567</v>
      </c>
      <c r="C1464">
        <v>13</v>
      </c>
      <c r="D1464" t="s">
        <v>33</v>
      </c>
      <c r="E1464" t="s">
        <v>12</v>
      </c>
      <c r="F1464" t="s">
        <v>13</v>
      </c>
      <c r="G1464" t="s">
        <v>14</v>
      </c>
      <c r="H1464">
        <v>199</v>
      </c>
      <c r="I1464">
        <v>3</v>
      </c>
      <c r="J1464">
        <v>597</v>
      </c>
    </row>
    <row r="1465" spans="1:10" x14ac:dyDescent="0.25">
      <c r="A1465" s="3" t="s">
        <v>1510</v>
      </c>
      <c r="B1465" s="4">
        <v>43567</v>
      </c>
      <c r="C1465">
        <v>5</v>
      </c>
      <c r="D1465" t="s">
        <v>60</v>
      </c>
      <c r="E1465" t="s">
        <v>68</v>
      </c>
      <c r="F1465" t="s">
        <v>18</v>
      </c>
      <c r="G1465" t="s">
        <v>19</v>
      </c>
      <c r="H1465">
        <v>289</v>
      </c>
      <c r="I1465">
        <v>5</v>
      </c>
      <c r="J1465">
        <v>1445</v>
      </c>
    </row>
    <row r="1466" spans="1:10" x14ac:dyDescent="0.25">
      <c r="A1466" s="3" t="s">
        <v>1511</v>
      </c>
      <c r="B1466" s="4">
        <v>43568</v>
      </c>
      <c r="C1466">
        <v>13</v>
      </c>
      <c r="D1466" t="s">
        <v>33</v>
      </c>
      <c r="E1466" t="s">
        <v>63</v>
      </c>
      <c r="F1466" t="s">
        <v>13</v>
      </c>
      <c r="G1466" t="s">
        <v>41</v>
      </c>
      <c r="H1466">
        <v>399</v>
      </c>
      <c r="I1466">
        <v>0</v>
      </c>
      <c r="J1466">
        <v>0</v>
      </c>
    </row>
    <row r="1467" spans="1:10" x14ac:dyDescent="0.25">
      <c r="A1467" s="3" t="s">
        <v>1512</v>
      </c>
      <c r="B1467" s="4">
        <v>43569</v>
      </c>
      <c r="C1467">
        <v>9</v>
      </c>
      <c r="D1467" t="s">
        <v>21</v>
      </c>
      <c r="E1467" t="s">
        <v>22</v>
      </c>
      <c r="F1467" t="s">
        <v>23</v>
      </c>
      <c r="G1467" t="s">
        <v>41</v>
      </c>
      <c r="H1467">
        <v>399</v>
      </c>
      <c r="I1467">
        <v>7</v>
      </c>
      <c r="J1467">
        <v>2793</v>
      </c>
    </row>
    <row r="1468" spans="1:10" x14ac:dyDescent="0.25">
      <c r="A1468" s="3" t="s">
        <v>1513</v>
      </c>
      <c r="B1468" s="4">
        <v>43570</v>
      </c>
      <c r="C1468">
        <v>3</v>
      </c>
      <c r="D1468" t="s">
        <v>43</v>
      </c>
      <c r="E1468" t="s">
        <v>68</v>
      </c>
      <c r="F1468" t="s">
        <v>18</v>
      </c>
      <c r="G1468" t="s">
        <v>14</v>
      </c>
      <c r="H1468">
        <v>199</v>
      </c>
      <c r="I1468">
        <v>5</v>
      </c>
      <c r="J1468">
        <v>995</v>
      </c>
    </row>
    <row r="1469" spans="1:10" x14ac:dyDescent="0.25">
      <c r="A1469" s="3" t="s">
        <v>1514</v>
      </c>
      <c r="B1469" s="4">
        <v>43570</v>
      </c>
      <c r="C1469">
        <v>6</v>
      </c>
      <c r="D1469" t="s">
        <v>48</v>
      </c>
      <c r="E1469" t="s">
        <v>22</v>
      </c>
      <c r="F1469" t="s">
        <v>23</v>
      </c>
      <c r="G1469" t="s">
        <v>41</v>
      </c>
      <c r="H1469">
        <v>399</v>
      </c>
      <c r="I1469">
        <v>0</v>
      </c>
      <c r="J1469">
        <v>0</v>
      </c>
    </row>
    <row r="1470" spans="1:10" x14ac:dyDescent="0.25">
      <c r="A1470" s="3" t="s">
        <v>1515</v>
      </c>
      <c r="B1470" s="4">
        <v>43571</v>
      </c>
      <c r="C1470">
        <v>12</v>
      </c>
      <c r="D1470" t="s">
        <v>66</v>
      </c>
      <c r="E1470" t="s">
        <v>63</v>
      </c>
      <c r="F1470" t="s">
        <v>13</v>
      </c>
      <c r="G1470" t="s">
        <v>31</v>
      </c>
      <c r="H1470">
        <v>69</v>
      </c>
      <c r="I1470">
        <v>2</v>
      </c>
      <c r="J1470">
        <v>138</v>
      </c>
    </row>
    <row r="1471" spans="1:10" x14ac:dyDescent="0.25">
      <c r="A1471" s="3" t="s">
        <v>1516</v>
      </c>
      <c r="B1471" s="4">
        <v>43572</v>
      </c>
      <c r="C1471">
        <v>1</v>
      </c>
      <c r="D1471" t="s">
        <v>16</v>
      </c>
      <c r="E1471" t="s">
        <v>17</v>
      </c>
      <c r="F1471" t="s">
        <v>18</v>
      </c>
      <c r="G1471" t="s">
        <v>31</v>
      </c>
      <c r="H1471">
        <v>69</v>
      </c>
      <c r="I1471">
        <v>0</v>
      </c>
      <c r="J1471">
        <v>0</v>
      </c>
    </row>
    <row r="1472" spans="1:10" x14ac:dyDescent="0.25">
      <c r="A1472" s="3" t="s">
        <v>1517</v>
      </c>
      <c r="B1472" s="4">
        <v>43573</v>
      </c>
      <c r="C1472">
        <v>5</v>
      </c>
      <c r="D1472" t="s">
        <v>60</v>
      </c>
      <c r="E1472" t="s">
        <v>68</v>
      </c>
      <c r="F1472" t="s">
        <v>18</v>
      </c>
      <c r="G1472" t="s">
        <v>41</v>
      </c>
      <c r="H1472">
        <v>399</v>
      </c>
      <c r="I1472">
        <v>8</v>
      </c>
      <c r="J1472">
        <v>3192</v>
      </c>
    </row>
    <row r="1473" spans="1:10" x14ac:dyDescent="0.25">
      <c r="A1473" s="3" t="s">
        <v>1518</v>
      </c>
      <c r="B1473" s="4">
        <v>43573</v>
      </c>
      <c r="C1473">
        <v>19</v>
      </c>
      <c r="D1473" t="s">
        <v>56</v>
      </c>
      <c r="E1473" t="s">
        <v>36</v>
      </c>
      <c r="F1473" t="s">
        <v>28</v>
      </c>
      <c r="G1473" t="s">
        <v>31</v>
      </c>
      <c r="H1473">
        <v>69</v>
      </c>
      <c r="I1473">
        <v>0</v>
      </c>
      <c r="J1473">
        <v>0</v>
      </c>
    </row>
    <row r="1474" spans="1:10" x14ac:dyDescent="0.25">
      <c r="A1474" s="3" t="s">
        <v>1519</v>
      </c>
      <c r="B1474" s="4">
        <v>43573</v>
      </c>
      <c r="C1474">
        <v>12</v>
      </c>
      <c r="D1474" t="s">
        <v>66</v>
      </c>
      <c r="E1474" t="s">
        <v>12</v>
      </c>
      <c r="F1474" t="s">
        <v>13</v>
      </c>
      <c r="G1474" t="s">
        <v>19</v>
      </c>
      <c r="H1474">
        <v>289</v>
      </c>
      <c r="I1474">
        <v>5</v>
      </c>
      <c r="J1474">
        <v>1445</v>
      </c>
    </row>
    <row r="1475" spans="1:10" x14ac:dyDescent="0.25">
      <c r="A1475" s="3" t="s">
        <v>1520</v>
      </c>
      <c r="B1475" s="4">
        <v>43573</v>
      </c>
      <c r="C1475">
        <v>15</v>
      </c>
      <c r="D1475" t="s">
        <v>118</v>
      </c>
      <c r="E1475" t="s">
        <v>12</v>
      </c>
      <c r="F1475" t="s">
        <v>13</v>
      </c>
      <c r="G1475" t="s">
        <v>24</v>
      </c>
      <c r="H1475">
        <v>159</v>
      </c>
      <c r="I1475">
        <v>8</v>
      </c>
      <c r="J1475">
        <v>1272</v>
      </c>
    </row>
    <row r="1476" spans="1:10" x14ac:dyDescent="0.25">
      <c r="A1476" s="3" t="s">
        <v>1521</v>
      </c>
      <c r="B1476" s="4">
        <v>43573</v>
      </c>
      <c r="C1476">
        <v>13</v>
      </c>
      <c r="D1476" t="s">
        <v>33</v>
      </c>
      <c r="E1476" t="s">
        <v>12</v>
      </c>
      <c r="F1476" t="s">
        <v>13</v>
      </c>
      <c r="G1476" t="s">
        <v>41</v>
      </c>
      <c r="H1476">
        <v>399</v>
      </c>
      <c r="I1476">
        <v>5</v>
      </c>
      <c r="J1476">
        <v>1995</v>
      </c>
    </row>
    <row r="1477" spans="1:10" x14ac:dyDescent="0.25">
      <c r="A1477" s="3" t="s">
        <v>1522</v>
      </c>
      <c r="B1477" s="4">
        <v>43574</v>
      </c>
      <c r="C1477">
        <v>19</v>
      </c>
      <c r="D1477" t="s">
        <v>56</v>
      </c>
      <c r="E1477" t="s">
        <v>27</v>
      </c>
      <c r="F1477" t="s">
        <v>28</v>
      </c>
      <c r="G1477" t="s">
        <v>24</v>
      </c>
      <c r="H1477">
        <v>159</v>
      </c>
      <c r="I1477">
        <v>9</v>
      </c>
      <c r="J1477">
        <v>1431</v>
      </c>
    </row>
    <row r="1478" spans="1:10" x14ac:dyDescent="0.25">
      <c r="A1478" s="3" t="s">
        <v>1523</v>
      </c>
      <c r="B1478" s="4">
        <v>43574</v>
      </c>
      <c r="C1478">
        <v>4</v>
      </c>
      <c r="D1478" t="s">
        <v>51</v>
      </c>
      <c r="E1478" t="s">
        <v>17</v>
      </c>
      <c r="F1478" t="s">
        <v>18</v>
      </c>
      <c r="G1478" t="s">
        <v>41</v>
      </c>
      <c r="H1478">
        <v>399</v>
      </c>
      <c r="I1478">
        <v>7</v>
      </c>
      <c r="J1478">
        <v>2793</v>
      </c>
    </row>
    <row r="1479" spans="1:10" x14ac:dyDescent="0.25">
      <c r="A1479" s="3" t="s">
        <v>1524</v>
      </c>
      <c r="B1479" s="4">
        <v>43574</v>
      </c>
      <c r="C1479">
        <v>4</v>
      </c>
      <c r="D1479" t="s">
        <v>51</v>
      </c>
      <c r="E1479" t="s">
        <v>68</v>
      </c>
      <c r="F1479" t="s">
        <v>18</v>
      </c>
      <c r="G1479" t="s">
        <v>41</v>
      </c>
      <c r="H1479">
        <v>399</v>
      </c>
      <c r="I1479">
        <v>9</v>
      </c>
      <c r="J1479">
        <v>3591</v>
      </c>
    </row>
    <row r="1480" spans="1:10" x14ac:dyDescent="0.25">
      <c r="A1480" s="3" t="s">
        <v>1525</v>
      </c>
      <c r="B1480" s="4">
        <v>43574</v>
      </c>
      <c r="C1480">
        <v>10</v>
      </c>
      <c r="D1480" t="s">
        <v>58</v>
      </c>
      <c r="E1480" t="s">
        <v>22</v>
      </c>
      <c r="F1480" t="s">
        <v>23</v>
      </c>
      <c r="G1480" t="s">
        <v>41</v>
      </c>
      <c r="H1480">
        <v>399</v>
      </c>
      <c r="I1480">
        <v>4</v>
      </c>
      <c r="J1480">
        <v>1596</v>
      </c>
    </row>
    <row r="1481" spans="1:10" x14ac:dyDescent="0.25">
      <c r="A1481" s="3" t="s">
        <v>1526</v>
      </c>
      <c r="B1481" s="4">
        <v>43575</v>
      </c>
      <c r="C1481">
        <v>6</v>
      </c>
      <c r="D1481" t="s">
        <v>48</v>
      </c>
      <c r="E1481" t="s">
        <v>22</v>
      </c>
      <c r="F1481" t="s">
        <v>23</v>
      </c>
      <c r="G1481" t="s">
        <v>41</v>
      </c>
      <c r="H1481">
        <v>399</v>
      </c>
      <c r="I1481">
        <v>6</v>
      </c>
      <c r="J1481">
        <v>2394</v>
      </c>
    </row>
    <row r="1482" spans="1:10" x14ac:dyDescent="0.25">
      <c r="A1482" s="3" t="s">
        <v>1527</v>
      </c>
      <c r="B1482" s="4">
        <v>43575</v>
      </c>
      <c r="C1482">
        <v>18</v>
      </c>
      <c r="D1482" t="s">
        <v>26</v>
      </c>
      <c r="E1482" t="s">
        <v>36</v>
      </c>
      <c r="F1482" t="s">
        <v>28</v>
      </c>
      <c r="G1482" t="s">
        <v>24</v>
      </c>
      <c r="H1482">
        <v>159</v>
      </c>
      <c r="I1482">
        <v>8</v>
      </c>
      <c r="J1482">
        <v>1272</v>
      </c>
    </row>
    <row r="1483" spans="1:10" x14ac:dyDescent="0.25">
      <c r="A1483" s="3" t="s">
        <v>1528</v>
      </c>
      <c r="B1483" s="4">
        <v>43575</v>
      </c>
      <c r="C1483">
        <v>4</v>
      </c>
      <c r="D1483" t="s">
        <v>51</v>
      </c>
      <c r="E1483" t="s">
        <v>17</v>
      </c>
      <c r="F1483" t="s">
        <v>18</v>
      </c>
      <c r="G1483" t="s">
        <v>31</v>
      </c>
      <c r="H1483">
        <v>69</v>
      </c>
      <c r="I1483">
        <v>0</v>
      </c>
      <c r="J1483">
        <v>0</v>
      </c>
    </row>
    <row r="1484" spans="1:10" x14ac:dyDescent="0.25">
      <c r="A1484" s="3" t="s">
        <v>1529</v>
      </c>
      <c r="B1484" s="4">
        <v>43575</v>
      </c>
      <c r="C1484">
        <v>20</v>
      </c>
      <c r="D1484" t="s">
        <v>40</v>
      </c>
      <c r="E1484" t="s">
        <v>36</v>
      </c>
      <c r="F1484" t="s">
        <v>28</v>
      </c>
      <c r="G1484" t="s">
        <v>41</v>
      </c>
      <c r="H1484">
        <v>399</v>
      </c>
      <c r="I1484">
        <v>9</v>
      </c>
      <c r="J1484">
        <v>3591</v>
      </c>
    </row>
    <row r="1485" spans="1:10" x14ac:dyDescent="0.25">
      <c r="A1485" s="3" t="s">
        <v>1530</v>
      </c>
      <c r="B1485" s="4">
        <v>43576</v>
      </c>
      <c r="C1485">
        <v>18</v>
      </c>
      <c r="D1485" t="s">
        <v>26</v>
      </c>
      <c r="E1485" t="s">
        <v>36</v>
      </c>
      <c r="F1485" t="s">
        <v>28</v>
      </c>
      <c r="G1485" t="s">
        <v>31</v>
      </c>
      <c r="H1485">
        <v>69</v>
      </c>
      <c r="I1485">
        <v>2</v>
      </c>
      <c r="J1485">
        <v>138</v>
      </c>
    </row>
    <row r="1486" spans="1:10" x14ac:dyDescent="0.25">
      <c r="A1486" s="3" t="s">
        <v>1531</v>
      </c>
      <c r="B1486" s="4">
        <v>43576</v>
      </c>
      <c r="C1486">
        <v>6</v>
      </c>
      <c r="D1486" t="s">
        <v>48</v>
      </c>
      <c r="E1486" t="s">
        <v>46</v>
      </c>
      <c r="F1486" t="s">
        <v>23</v>
      </c>
      <c r="G1486" t="s">
        <v>19</v>
      </c>
      <c r="H1486">
        <v>289</v>
      </c>
      <c r="I1486">
        <v>5</v>
      </c>
      <c r="J1486">
        <v>1445</v>
      </c>
    </row>
    <row r="1487" spans="1:10" x14ac:dyDescent="0.25">
      <c r="A1487" s="3" t="s">
        <v>1532</v>
      </c>
      <c r="B1487" s="4">
        <v>43577</v>
      </c>
      <c r="C1487">
        <v>1</v>
      </c>
      <c r="D1487" t="s">
        <v>16</v>
      </c>
      <c r="E1487" t="s">
        <v>68</v>
      </c>
      <c r="F1487" t="s">
        <v>18</v>
      </c>
      <c r="G1487" t="s">
        <v>31</v>
      </c>
      <c r="H1487">
        <v>69</v>
      </c>
      <c r="I1487">
        <v>5</v>
      </c>
      <c r="J1487">
        <v>345</v>
      </c>
    </row>
    <row r="1488" spans="1:10" x14ac:dyDescent="0.25">
      <c r="A1488" s="3" t="s">
        <v>1533</v>
      </c>
      <c r="B1488" s="4">
        <v>43577</v>
      </c>
      <c r="C1488">
        <v>11</v>
      </c>
      <c r="D1488" t="s">
        <v>11</v>
      </c>
      <c r="E1488" t="s">
        <v>63</v>
      </c>
      <c r="F1488" t="s">
        <v>13</v>
      </c>
      <c r="G1488" t="s">
        <v>24</v>
      </c>
      <c r="H1488">
        <v>159</v>
      </c>
      <c r="I1488">
        <v>6</v>
      </c>
      <c r="J1488">
        <v>954</v>
      </c>
    </row>
    <row r="1489" spans="1:10" x14ac:dyDescent="0.25">
      <c r="A1489" s="3" t="s">
        <v>1534</v>
      </c>
      <c r="B1489" s="4">
        <v>43578</v>
      </c>
      <c r="C1489">
        <v>12</v>
      </c>
      <c r="D1489" t="s">
        <v>66</v>
      </c>
      <c r="E1489" t="s">
        <v>63</v>
      </c>
      <c r="F1489" t="s">
        <v>13</v>
      </c>
      <c r="G1489" t="s">
        <v>14</v>
      </c>
      <c r="H1489">
        <v>199</v>
      </c>
      <c r="I1489">
        <v>8</v>
      </c>
      <c r="J1489">
        <v>1592</v>
      </c>
    </row>
    <row r="1490" spans="1:10" x14ac:dyDescent="0.25">
      <c r="A1490" s="3" t="s">
        <v>1535</v>
      </c>
      <c r="B1490" s="4">
        <v>43578</v>
      </c>
      <c r="C1490">
        <v>6</v>
      </c>
      <c r="D1490" t="s">
        <v>48</v>
      </c>
      <c r="E1490" t="s">
        <v>46</v>
      </c>
      <c r="F1490" t="s">
        <v>23</v>
      </c>
      <c r="G1490" t="s">
        <v>31</v>
      </c>
      <c r="H1490">
        <v>69</v>
      </c>
      <c r="I1490">
        <v>4</v>
      </c>
      <c r="J1490">
        <v>276</v>
      </c>
    </row>
    <row r="1491" spans="1:10" x14ac:dyDescent="0.25">
      <c r="A1491" s="3" t="s">
        <v>1536</v>
      </c>
      <c r="B1491" s="4">
        <v>43578</v>
      </c>
      <c r="C1491">
        <v>19</v>
      </c>
      <c r="D1491" t="s">
        <v>56</v>
      </c>
      <c r="E1491" t="s">
        <v>27</v>
      </c>
      <c r="F1491" t="s">
        <v>28</v>
      </c>
      <c r="G1491" t="s">
        <v>41</v>
      </c>
      <c r="H1491">
        <v>399</v>
      </c>
      <c r="I1491">
        <v>1</v>
      </c>
      <c r="J1491">
        <v>399</v>
      </c>
    </row>
    <row r="1492" spans="1:10" x14ac:dyDescent="0.25">
      <c r="A1492" s="3" t="s">
        <v>1537</v>
      </c>
      <c r="B1492" s="4">
        <v>43578</v>
      </c>
      <c r="C1492">
        <v>5</v>
      </c>
      <c r="D1492" t="s">
        <v>60</v>
      </c>
      <c r="E1492" t="s">
        <v>17</v>
      </c>
      <c r="F1492" t="s">
        <v>18</v>
      </c>
      <c r="G1492" t="s">
        <v>41</v>
      </c>
      <c r="H1492">
        <v>399</v>
      </c>
      <c r="I1492">
        <v>8</v>
      </c>
      <c r="J1492">
        <v>3192</v>
      </c>
    </row>
    <row r="1493" spans="1:10" x14ac:dyDescent="0.25">
      <c r="A1493" s="3" t="s">
        <v>1538</v>
      </c>
      <c r="B1493" s="4">
        <v>43578</v>
      </c>
      <c r="C1493">
        <v>11</v>
      </c>
      <c r="D1493" t="s">
        <v>11</v>
      </c>
      <c r="E1493" t="s">
        <v>63</v>
      </c>
      <c r="F1493" t="s">
        <v>13</v>
      </c>
      <c r="G1493" t="s">
        <v>41</v>
      </c>
      <c r="H1493">
        <v>399</v>
      </c>
      <c r="I1493">
        <v>6</v>
      </c>
      <c r="J1493">
        <v>2394</v>
      </c>
    </row>
    <row r="1494" spans="1:10" x14ac:dyDescent="0.25">
      <c r="A1494" s="3" t="s">
        <v>1539</v>
      </c>
      <c r="B1494" s="4">
        <v>43578</v>
      </c>
      <c r="C1494">
        <v>8</v>
      </c>
      <c r="D1494" t="s">
        <v>45</v>
      </c>
      <c r="E1494" t="s">
        <v>46</v>
      </c>
      <c r="F1494" t="s">
        <v>23</v>
      </c>
      <c r="G1494" t="s">
        <v>41</v>
      </c>
      <c r="H1494">
        <v>399</v>
      </c>
      <c r="I1494">
        <v>2</v>
      </c>
      <c r="J1494">
        <v>798</v>
      </c>
    </row>
    <row r="1495" spans="1:10" x14ac:dyDescent="0.25">
      <c r="A1495" s="3" t="s">
        <v>1540</v>
      </c>
      <c r="B1495" s="4">
        <v>43579</v>
      </c>
      <c r="C1495">
        <v>3</v>
      </c>
      <c r="D1495" t="s">
        <v>43</v>
      </c>
      <c r="E1495" t="s">
        <v>68</v>
      </c>
      <c r="F1495" t="s">
        <v>18</v>
      </c>
      <c r="G1495" t="s">
        <v>19</v>
      </c>
      <c r="H1495">
        <v>289</v>
      </c>
      <c r="I1495">
        <v>6</v>
      </c>
      <c r="J1495">
        <v>1734</v>
      </c>
    </row>
    <row r="1496" spans="1:10" x14ac:dyDescent="0.25">
      <c r="A1496" s="3" t="s">
        <v>1541</v>
      </c>
      <c r="B1496" s="4">
        <v>43580</v>
      </c>
      <c r="C1496">
        <v>7</v>
      </c>
      <c r="D1496" t="s">
        <v>88</v>
      </c>
      <c r="E1496" t="s">
        <v>46</v>
      </c>
      <c r="F1496" t="s">
        <v>23</v>
      </c>
      <c r="G1496" t="s">
        <v>24</v>
      </c>
      <c r="H1496">
        <v>159</v>
      </c>
      <c r="I1496">
        <v>5</v>
      </c>
      <c r="J1496">
        <v>795</v>
      </c>
    </row>
    <row r="1497" spans="1:10" x14ac:dyDescent="0.25">
      <c r="A1497" s="3" t="s">
        <v>1542</v>
      </c>
      <c r="B1497" s="4">
        <v>43580</v>
      </c>
      <c r="C1497">
        <v>10</v>
      </c>
      <c r="D1497" t="s">
        <v>58</v>
      </c>
      <c r="E1497" t="s">
        <v>22</v>
      </c>
      <c r="F1497" t="s">
        <v>23</v>
      </c>
      <c r="G1497" t="s">
        <v>41</v>
      </c>
      <c r="H1497">
        <v>399</v>
      </c>
      <c r="I1497">
        <v>5</v>
      </c>
      <c r="J1497">
        <v>1995</v>
      </c>
    </row>
    <row r="1498" spans="1:10" x14ac:dyDescent="0.25">
      <c r="A1498" s="3" t="s">
        <v>1543</v>
      </c>
      <c r="B1498" s="4">
        <v>43581</v>
      </c>
      <c r="C1498">
        <v>13</v>
      </c>
      <c r="D1498" t="s">
        <v>33</v>
      </c>
      <c r="E1498" t="s">
        <v>63</v>
      </c>
      <c r="F1498" t="s">
        <v>13</v>
      </c>
      <c r="G1498" t="s">
        <v>14</v>
      </c>
      <c r="H1498">
        <v>199</v>
      </c>
      <c r="I1498">
        <v>5</v>
      </c>
      <c r="J1498">
        <v>995</v>
      </c>
    </row>
    <row r="1499" spans="1:10" x14ac:dyDescent="0.25">
      <c r="A1499" s="3" t="s">
        <v>1544</v>
      </c>
      <c r="B1499" s="4">
        <v>43581</v>
      </c>
      <c r="C1499">
        <v>1</v>
      </c>
      <c r="D1499" t="s">
        <v>16</v>
      </c>
      <c r="E1499" t="s">
        <v>68</v>
      </c>
      <c r="F1499" t="s">
        <v>18</v>
      </c>
      <c r="G1499" t="s">
        <v>19</v>
      </c>
      <c r="H1499">
        <v>289</v>
      </c>
      <c r="I1499">
        <v>4</v>
      </c>
      <c r="J1499">
        <v>1156</v>
      </c>
    </row>
    <row r="1500" spans="1:10" x14ac:dyDescent="0.25">
      <c r="A1500" s="3" t="s">
        <v>1545</v>
      </c>
      <c r="B1500" s="4">
        <v>43582</v>
      </c>
      <c r="C1500">
        <v>18</v>
      </c>
      <c r="D1500" t="s">
        <v>26</v>
      </c>
      <c r="E1500" t="s">
        <v>36</v>
      </c>
      <c r="F1500" t="s">
        <v>28</v>
      </c>
      <c r="G1500" t="s">
        <v>24</v>
      </c>
      <c r="H1500">
        <v>159</v>
      </c>
      <c r="I1500">
        <v>1</v>
      </c>
      <c r="J1500">
        <v>159</v>
      </c>
    </row>
    <row r="1501" spans="1:10" x14ac:dyDescent="0.25">
      <c r="A1501" s="3" t="s">
        <v>1546</v>
      </c>
      <c r="B1501" s="4">
        <v>43582</v>
      </c>
      <c r="C1501">
        <v>18</v>
      </c>
      <c r="D1501" t="s">
        <v>26</v>
      </c>
      <c r="E1501" t="s">
        <v>36</v>
      </c>
      <c r="F1501" t="s">
        <v>28</v>
      </c>
      <c r="G1501" t="s">
        <v>19</v>
      </c>
      <c r="H1501">
        <v>289</v>
      </c>
      <c r="I1501">
        <v>8</v>
      </c>
      <c r="J1501">
        <v>2312</v>
      </c>
    </row>
    <row r="1502" spans="1:10" x14ac:dyDescent="0.25">
      <c r="A1502" s="3" t="s">
        <v>1547</v>
      </c>
      <c r="B1502" s="4">
        <v>43583</v>
      </c>
      <c r="C1502">
        <v>8</v>
      </c>
      <c r="D1502" t="s">
        <v>45</v>
      </c>
      <c r="E1502" t="s">
        <v>22</v>
      </c>
      <c r="F1502" t="s">
        <v>23</v>
      </c>
      <c r="G1502" t="s">
        <v>31</v>
      </c>
      <c r="H1502">
        <v>69</v>
      </c>
      <c r="I1502">
        <v>8</v>
      </c>
      <c r="J1502">
        <v>552</v>
      </c>
    </row>
    <row r="1503" spans="1:10" x14ac:dyDescent="0.25">
      <c r="A1503" s="3" t="s">
        <v>1548</v>
      </c>
      <c r="B1503" s="4">
        <v>43584</v>
      </c>
      <c r="C1503">
        <v>7</v>
      </c>
      <c r="D1503" t="s">
        <v>88</v>
      </c>
      <c r="E1503" t="s">
        <v>22</v>
      </c>
      <c r="F1503" t="s">
        <v>23</v>
      </c>
      <c r="G1503" t="s">
        <v>24</v>
      </c>
      <c r="H1503">
        <v>159</v>
      </c>
      <c r="I1503">
        <v>7</v>
      </c>
      <c r="J1503">
        <v>1113</v>
      </c>
    </row>
    <row r="1504" spans="1:10" x14ac:dyDescent="0.25">
      <c r="A1504" s="3" t="s">
        <v>1549</v>
      </c>
      <c r="B1504" s="4">
        <v>43585</v>
      </c>
      <c r="C1504">
        <v>6</v>
      </c>
      <c r="D1504" t="s">
        <v>48</v>
      </c>
      <c r="E1504" t="s">
        <v>46</v>
      </c>
      <c r="F1504" t="s">
        <v>23</v>
      </c>
      <c r="G1504" t="s">
        <v>19</v>
      </c>
      <c r="H1504">
        <v>289</v>
      </c>
      <c r="I1504">
        <v>7</v>
      </c>
      <c r="J1504">
        <v>2023</v>
      </c>
    </row>
    <row r="1505" spans="1:10" x14ac:dyDescent="0.25">
      <c r="A1505" s="3" t="s">
        <v>1550</v>
      </c>
      <c r="B1505" s="4">
        <v>43585</v>
      </c>
      <c r="C1505">
        <v>11</v>
      </c>
      <c r="D1505" t="s">
        <v>11</v>
      </c>
      <c r="E1505" t="s">
        <v>12</v>
      </c>
      <c r="F1505" t="s">
        <v>13</v>
      </c>
      <c r="G1505" t="s">
        <v>41</v>
      </c>
      <c r="H1505">
        <v>399</v>
      </c>
      <c r="I1505">
        <v>5</v>
      </c>
      <c r="J1505">
        <v>1995</v>
      </c>
    </row>
    <row r="1506" spans="1:10" x14ac:dyDescent="0.25">
      <c r="A1506" s="3" t="s">
        <v>1551</v>
      </c>
      <c r="B1506" s="4">
        <v>43585</v>
      </c>
      <c r="C1506">
        <v>9</v>
      </c>
      <c r="D1506" t="s">
        <v>21</v>
      </c>
      <c r="E1506" t="s">
        <v>22</v>
      </c>
      <c r="F1506" t="s">
        <v>23</v>
      </c>
      <c r="G1506" t="s">
        <v>19</v>
      </c>
      <c r="H1506">
        <v>289</v>
      </c>
      <c r="I1506">
        <v>6</v>
      </c>
      <c r="J1506">
        <v>1734</v>
      </c>
    </row>
    <row r="1507" spans="1:10" x14ac:dyDescent="0.25">
      <c r="A1507" s="3" t="s">
        <v>1552</v>
      </c>
      <c r="B1507" s="4">
        <v>43585</v>
      </c>
      <c r="C1507">
        <v>20</v>
      </c>
      <c r="D1507" t="s">
        <v>40</v>
      </c>
      <c r="E1507" t="s">
        <v>27</v>
      </c>
      <c r="F1507" t="s">
        <v>28</v>
      </c>
      <c r="G1507" t="s">
        <v>31</v>
      </c>
      <c r="H1507">
        <v>69</v>
      </c>
      <c r="I1507">
        <v>4</v>
      </c>
      <c r="J1507">
        <v>276</v>
      </c>
    </row>
    <row r="1508" spans="1:10" x14ac:dyDescent="0.25">
      <c r="A1508" s="3" t="s">
        <v>1553</v>
      </c>
      <c r="B1508" s="4">
        <v>43586</v>
      </c>
      <c r="C1508">
        <v>1</v>
      </c>
      <c r="D1508" t="s">
        <v>16</v>
      </c>
      <c r="E1508" t="s">
        <v>68</v>
      </c>
      <c r="F1508" t="s">
        <v>18</v>
      </c>
      <c r="G1508" t="s">
        <v>19</v>
      </c>
      <c r="H1508">
        <v>289</v>
      </c>
      <c r="I1508">
        <v>6</v>
      </c>
      <c r="J1508">
        <v>1734</v>
      </c>
    </row>
    <row r="1509" spans="1:10" x14ac:dyDescent="0.25">
      <c r="A1509" s="3" t="s">
        <v>1554</v>
      </c>
      <c r="B1509" s="4">
        <v>43586</v>
      </c>
      <c r="C1509">
        <v>2</v>
      </c>
      <c r="D1509" t="s">
        <v>106</v>
      </c>
      <c r="E1509" t="s">
        <v>17</v>
      </c>
      <c r="F1509" t="s">
        <v>18</v>
      </c>
      <c r="G1509" t="s">
        <v>14</v>
      </c>
      <c r="H1509">
        <v>199</v>
      </c>
      <c r="I1509">
        <v>4</v>
      </c>
      <c r="J1509">
        <v>796</v>
      </c>
    </row>
    <row r="1510" spans="1:10" x14ac:dyDescent="0.25">
      <c r="A1510" s="3" t="s">
        <v>1555</v>
      </c>
      <c r="B1510" s="4">
        <v>43587</v>
      </c>
      <c r="C1510">
        <v>17</v>
      </c>
      <c r="D1510" t="s">
        <v>35</v>
      </c>
      <c r="E1510" t="s">
        <v>27</v>
      </c>
      <c r="F1510" t="s">
        <v>28</v>
      </c>
      <c r="G1510" t="s">
        <v>19</v>
      </c>
      <c r="H1510">
        <v>289</v>
      </c>
      <c r="I1510">
        <v>7</v>
      </c>
      <c r="J1510">
        <v>2023</v>
      </c>
    </row>
    <row r="1511" spans="1:10" x14ac:dyDescent="0.25">
      <c r="A1511" s="3" t="s">
        <v>1556</v>
      </c>
      <c r="B1511" s="4">
        <v>43587</v>
      </c>
      <c r="C1511">
        <v>1</v>
      </c>
      <c r="D1511" t="s">
        <v>16</v>
      </c>
      <c r="E1511" t="s">
        <v>17</v>
      </c>
      <c r="F1511" t="s">
        <v>18</v>
      </c>
      <c r="G1511" t="s">
        <v>31</v>
      </c>
      <c r="H1511">
        <v>69</v>
      </c>
      <c r="I1511">
        <v>9</v>
      </c>
      <c r="J1511">
        <v>621</v>
      </c>
    </row>
    <row r="1512" spans="1:10" x14ac:dyDescent="0.25">
      <c r="A1512" s="3" t="s">
        <v>1557</v>
      </c>
      <c r="B1512" s="4">
        <v>43588</v>
      </c>
      <c r="C1512">
        <v>16</v>
      </c>
      <c r="D1512" t="s">
        <v>30</v>
      </c>
      <c r="E1512" t="s">
        <v>36</v>
      </c>
      <c r="F1512" t="s">
        <v>28</v>
      </c>
      <c r="G1512" t="s">
        <v>41</v>
      </c>
      <c r="H1512">
        <v>399</v>
      </c>
      <c r="I1512">
        <v>3</v>
      </c>
      <c r="J1512">
        <v>1197</v>
      </c>
    </row>
    <row r="1513" spans="1:10" x14ac:dyDescent="0.25">
      <c r="A1513" s="3" t="s">
        <v>1558</v>
      </c>
      <c r="B1513" s="4">
        <v>43588</v>
      </c>
      <c r="C1513">
        <v>12</v>
      </c>
      <c r="D1513" t="s">
        <v>66</v>
      </c>
      <c r="E1513" t="s">
        <v>63</v>
      </c>
      <c r="F1513" t="s">
        <v>13</v>
      </c>
      <c r="G1513" t="s">
        <v>19</v>
      </c>
      <c r="H1513">
        <v>289</v>
      </c>
      <c r="I1513">
        <v>1</v>
      </c>
      <c r="J1513">
        <v>289</v>
      </c>
    </row>
    <row r="1514" spans="1:10" x14ac:dyDescent="0.25">
      <c r="A1514" s="3" t="s">
        <v>1559</v>
      </c>
      <c r="B1514" s="4">
        <v>43588</v>
      </c>
      <c r="C1514">
        <v>4</v>
      </c>
      <c r="D1514" t="s">
        <v>51</v>
      </c>
      <c r="E1514" t="s">
        <v>17</v>
      </c>
      <c r="F1514" t="s">
        <v>18</v>
      </c>
      <c r="G1514" t="s">
        <v>24</v>
      </c>
      <c r="H1514">
        <v>159</v>
      </c>
      <c r="I1514">
        <v>3</v>
      </c>
      <c r="J1514">
        <v>477</v>
      </c>
    </row>
    <row r="1515" spans="1:10" x14ac:dyDescent="0.25">
      <c r="A1515" s="3" t="s">
        <v>1560</v>
      </c>
      <c r="B1515" s="4">
        <v>43588</v>
      </c>
      <c r="C1515">
        <v>11</v>
      </c>
      <c r="D1515" t="s">
        <v>11</v>
      </c>
      <c r="E1515" t="s">
        <v>12</v>
      </c>
      <c r="F1515" t="s">
        <v>13</v>
      </c>
      <c r="G1515" t="s">
        <v>14</v>
      </c>
      <c r="H1515">
        <v>199</v>
      </c>
      <c r="I1515">
        <v>2</v>
      </c>
      <c r="J1515">
        <v>398</v>
      </c>
    </row>
    <row r="1516" spans="1:10" x14ac:dyDescent="0.25">
      <c r="A1516" s="3" t="s">
        <v>1561</v>
      </c>
      <c r="B1516" s="4">
        <v>43588</v>
      </c>
      <c r="C1516">
        <v>18</v>
      </c>
      <c r="D1516" t="s">
        <v>26</v>
      </c>
      <c r="E1516" t="s">
        <v>27</v>
      </c>
      <c r="F1516" t="s">
        <v>28</v>
      </c>
      <c r="G1516" t="s">
        <v>41</v>
      </c>
      <c r="H1516">
        <v>399</v>
      </c>
      <c r="I1516">
        <v>6</v>
      </c>
      <c r="J1516">
        <v>2394</v>
      </c>
    </row>
    <row r="1517" spans="1:10" x14ac:dyDescent="0.25">
      <c r="A1517" s="3" t="s">
        <v>1562</v>
      </c>
      <c r="B1517" s="4">
        <v>43588</v>
      </c>
      <c r="C1517">
        <v>1</v>
      </c>
      <c r="D1517" t="s">
        <v>16</v>
      </c>
      <c r="E1517" t="s">
        <v>17</v>
      </c>
      <c r="F1517" t="s">
        <v>18</v>
      </c>
      <c r="G1517" t="s">
        <v>24</v>
      </c>
      <c r="H1517">
        <v>159</v>
      </c>
      <c r="I1517">
        <v>0</v>
      </c>
      <c r="J1517">
        <v>0</v>
      </c>
    </row>
    <row r="1518" spans="1:10" x14ac:dyDescent="0.25">
      <c r="A1518" s="3" t="s">
        <v>1563</v>
      </c>
      <c r="B1518" s="4">
        <v>43588</v>
      </c>
      <c r="C1518">
        <v>17</v>
      </c>
      <c r="D1518" t="s">
        <v>35</v>
      </c>
      <c r="E1518" t="s">
        <v>36</v>
      </c>
      <c r="F1518" t="s">
        <v>28</v>
      </c>
      <c r="G1518" t="s">
        <v>31</v>
      </c>
      <c r="H1518">
        <v>69</v>
      </c>
      <c r="I1518">
        <v>5</v>
      </c>
      <c r="J1518">
        <v>345</v>
      </c>
    </row>
    <row r="1519" spans="1:10" x14ac:dyDescent="0.25">
      <c r="A1519" s="3" t="s">
        <v>1564</v>
      </c>
      <c r="B1519" s="4">
        <v>43588</v>
      </c>
      <c r="C1519">
        <v>3</v>
      </c>
      <c r="D1519" t="s">
        <v>43</v>
      </c>
      <c r="E1519" t="s">
        <v>17</v>
      </c>
      <c r="F1519" t="s">
        <v>18</v>
      </c>
      <c r="G1519" t="s">
        <v>31</v>
      </c>
      <c r="H1519">
        <v>69</v>
      </c>
      <c r="I1519">
        <v>8</v>
      </c>
      <c r="J1519">
        <v>552</v>
      </c>
    </row>
    <row r="1520" spans="1:10" x14ac:dyDescent="0.25">
      <c r="A1520" s="3" t="s">
        <v>1565</v>
      </c>
      <c r="B1520" s="4">
        <v>43589</v>
      </c>
      <c r="C1520">
        <v>14</v>
      </c>
      <c r="D1520" t="s">
        <v>38</v>
      </c>
      <c r="E1520" t="s">
        <v>63</v>
      </c>
      <c r="F1520" t="s">
        <v>13</v>
      </c>
      <c r="G1520" t="s">
        <v>31</v>
      </c>
      <c r="H1520">
        <v>69</v>
      </c>
      <c r="I1520">
        <v>9</v>
      </c>
      <c r="J1520">
        <v>621</v>
      </c>
    </row>
    <row r="1521" spans="1:10" x14ac:dyDescent="0.25">
      <c r="A1521" s="3" t="s">
        <v>1566</v>
      </c>
      <c r="B1521" s="4">
        <v>43590</v>
      </c>
      <c r="C1521">
        <v>12</v>
      </c>
      <c r="D1521" t="s">
        <v>66</v>
      </c>
      <c r="E1521" t="s">
        <v>63</v>
      </c>
      <c r="F1521" t="s">
        <v>13</v>
      </c>
      <c r="G1521" t="s">
        <v>24</v>
      </c>
      <c r="H1521">
        <v>159</v>
      </c>
      <c r="I1521">
        <v>4</v>
      </c>
      <c r="J1521">
        <v>636</v>
      </c>
    </row>
    <row r="1522" spans="1:10" x14ac:dyDescent="0.25">
      <c r="A1522" s="3" t="s">
        <v>1567</v>
      </c>
      <c r="B1522" s="4">
        <v>43590</v>
      </c>
      <c r="C1522">
        <v>19</v>
      </c>
      <c r="D1522" t="s">
        <v>56</v>
      </c>
      <c r="E1522" t="s">
        <v>27</v>
      </c>
      <c r="F1522" t="s">
        <v>28</v>
      </c>
      <c r="G1522" t="s">
        <v>41</v>
      </c>
      <c r="H1522">
        <v>399</v>
      </c>
      <c r="I1522">
        <v>5</v>
      </c>
      <c r="J1522">
        <v>1995</v>
      </c>
    </row>
    <row r="1523" spans="1:10" x14ac:dyDescent="0.25">
      <c r="A1523" s="3" t="s">
        <v>1568</v>
      </c>
      <c r="B1523" s="4">
        <v>43591</v>
      </c>
      <c r="C1523">
        <v>15</v>
      </c>
      <c r="D1523" t="s">
        <v>118</v>
      </c>
      <c r="E1523" t="s">
        <v>63</v>
      </c>
      <c r="F1523" t="s">
        <v>13</v>
      </c>
      <c r="G1523" t="s">
        <v>31</v>
      </c>
      <c r="H1523">
        <v>69</v>
      </c>
      <c r="I1523">
        <v>9</v>
      </c>
      <c r="J1523">
        <v>621</v>
      </c>
    </row>
    <row r="1524" spans="1:10" x14ac:dyDescent="0.25">
      <c r="A1524" s="3" t="s">
        <v>1569</v>
      </c>
      <c r="B1524" s="4">
        <v>43592</v>
      </c>
      <c r="C1524">
        <v>11</v>
      </c>
      <c r="D1524" t="s">
        <v>11</v>
      </c>
      <c r="E1524" t="s">
        <v>12</v>
      </c>
      <c r="F1524" t="s">
        <v>13</v>
      </c>
      <c r="G1524" t="s">
        <v>24</v>
      </c>
      <c r="H1524">
        <v>159</v>
      </c>
      <c r="I1524">
        <v>3</v>
      </c>
      <c r="J1524">
        <v>477</v>
      </c>
    </row>
    <row r="1525" spans="1:10" x14ac:dyDescent="0.25">
      <c r="A1525" s="3" t="s">
        <v>1570</v>
      </c>
      <c r="B1525" s="4">
        <v>43592</v>
      </c>
      <c r="C1525">
        <v>14</v>
      </c>
      <c r="D1525" t="s">
        <v>38</v>
      </c>
      <c r="E1525" t="s">
        <v>63</v>
      </c>
      <c r="F1525" t="s">
        <v>13</v>
      </c>
      <c r="G1525" t="s">
        <v>24</v>
      </c>
      <c r="H1525">
        <v>159</v>
      </c>
      <c r="I1525">
        <v>1</v>
      </c>
      <c r="J1525">
        <v>159</v>
      </c>
    </row>
    <row r="1526" spans="1:10" x14ac:dyDescent="0.25">
      <c r="A1526" s="3" t="s">
        <v>1571</v>
      </c>
      <c r="B1526" s="4">
        <v>43592</v>
      </c>
      <c r="C1526">
        <v>3</v>
      </c>
      <c r="D1526" t="s">
        <v>43</v>
      </c>
      <c r="E1526" t="s">
        <v>68</v>
      </c>
      <c r="F1526" t="s">
        <v>18</v>
      </c>
      <c r="G1526" t="s">
        <v>31</v>
      </c>
      <c r="H1526">
        <v>69</v>
      </c>
      <c r="I1526">
        <v>6</v>
      </c>
      <c r="J1526">
        <v>414</v>
      </c>
    </row>
    <row r="1527" spans="1:10" x14ac:dyDescent="0.25">
      <c r="A1527" s="3" t="s">
        <v>1572</v>
      </c>
      <c r="B1527" s="4">
        <v>43592</v>
      </c>
      <c r="C1527">
        <v>4</v>
      </c>
      <c r="D1527" t="s">
        <v>51</v>
      </c>
      <c r="E1527" t="s">
        <v>68</v>
      </c>
      <c r="F1527" t="s">
        <v>18</v>
      </c>
      <c r="G1527" t="s">
        <v>19</v>
      </c>
      <c r="H1527">
        <v>289</v>
      </c>
      <c r="I1527">
        <v>5</v>
      </c>
      <c r="J1527">
        <v>1445</v>
      </c>
    </row>
    <row r="1528" spans="1:10" x14ac:dyDescent="0.25">
      <c r="A1528" s="3" t="s">
        <v>1573</v>
      </c>
      <c r="B1528" s="4">
        <v>43592</v>
      </c>
      <c r="C1528">
        <v>16</v>
      </c>
      <c r="D1528" t="s">
        <v>30</v>
      </c>
      <c r="E1528" t="s">
        <v>27</v>
      </c>
      <c r="F1528" t="s">
        <v>28</v>
      </c>
      <c r="G1528" t="s">
        <v>24</v>
      </c>
      <c r="H1528">
        <v>159</v>
      </c>
      <c r="I1528">
        <v>7</v>
      </c>
      <c r="J1528">
        <v>1113</v>
      </c>
    </row>
    <row r="1529" spans="1:10" x14ac:dyDescent="0.25">
      <c r="A1529" s="3" t="s">
        <v>1574</v>
      </c>
      <c r="B1529" s="4">
        <v>43592</v>
      </c>
      <c r="C1529">
        <v>13</v>
      </c>
      <c r="D1529" t="s">
        <v>33</v>
      </c>
      <c r="E1529" t="s">
        <v>63</v>
      </c>
      <c r="F1529" t="s">
        <v>13</v>
      </c>
      <c r="G1529" t="s">
        <v>24</v>
      </c>
      <c r="H1529">
        <v>159</v>
      </c>
      <c r="I1529">
        <v>3</v>
      </c>
      <c r="J1529">
        <v>477</v>
      </c>
    </row>
    <row r="1530" spans="1:10" x14ac:dyDescent="0.25">
      <c r="A1530" s="3" t="s">
        <v>1575</v>
      </c>
      <c r="B1530" s="4">
        <v>43592</v>
      </c>
      <c r="C1530">
        <v>18</v>
      </c>
      <c r="D1530" t="s">
        <v>26</v>
      </c>
      <c r="E1530" t="s">
        <v>36</v>
      </c>
      <c r="F1530" t="s">
        <v>28</v>
      </c>
      <c r="G1530" t="s">
        <v>14</v>
      </c>
      <c r="H1530">
        <v>199</v>
      </c>
      <c r="I1530">
        <v>1</v>
      </c>
      <c r="J1530">
        <v>199</v>
      </c>
    </row>
    <row r="1531" spans="1:10" x14ac:dyDescent="0.25">
      <c r="A1531" s="3" t="s">
        <v>1576</v>
      </c>
      <c r="B1531" s="4">
        <v>43592</v>
      </c>
      <c r="C1531">
        <v>15</v>
      </c>
      <c r="D1531" t="s">
        <v>118</v>
      </c>
      <c r="E1531" t="s">
        <v>12</v>
      </c>
      <c r="F1531" t="s">
        <v>13</v>
      </c>
      <c r="G1531" t="s">
        <v>41</v>
      </c>
      <c r="H1531">
        <v>399</v>
      </c>
      <c r="I1531">
        <v>0</v>
      </c>
      <c r="J1531">
        <v>0</v>
      </c>
    </row>
    <row r="1532" spans="1:10" x14ac:dyDescent="0.25">
      <c r="A1532" s="3" t="s">
        <v>1577</v>
      </c>
      <c r="B1532" s="4">
        <v>43593</v>
      </c>
      <c r="C1532">
        <v>4</v>
      </c>
      <c r="D1532" t="s">
        <v>51</v>
      </c>
      <c r="E1532" t="s">
        <v>17</v>
      </c>
      <c r="F1532" t="s">
        <v>18</v>
      </c>
      <c r="G1532" t="s">
        <v>14</v>
      </c>
      <c r="H1532">
        <v>199</v>
      </c>
      <c r="I1532">
        <v>7</v>
      </c>
      <c r="J1532">
        <v>1393</v>
      </c>
    </row>
    <row r="1533" spans="1:10" x14ac:dyDescent="0.25">
      <c r="A1533" s="3" t="s">
        <v>1578</v>
      </c>
      <c r="B1533" s="4">
        <v>43594</v>
      </c>
      <c r="C1533">
        <v>11</v>
      </c>
      <c r="D1533" t="s">
        <v>11</v>
      </c>
      <c r="E1533" t="s">
        <v>63</v>
      </c>
      <c r="F1533" t="s">
        <v>13</v>
      </c>
      <c r="G1533" t="s">
        <v>19</v>
      </c>
      <c r="H1533">
        <v>289</v>
      </c>
      <c r="I1533">
        <v>1</v>
      </c>
      <c r="J1533">
        <v>289</v>
      </c>
    </row>
    <row r="1534" spans="1:10" x14ac:dyDescent="0.25">
      <c r="A1534" s="3" t="s">
        <v>1579</v>
      </c>
      <c r="B1534" s="4">
        <v>43594</v>
      </c>
      <c r="C1534">
        <v>18</v>
      </c>
      <c r="D1534" t="s">
        <v>26</v>
      </c>
      <c r="E1534" t="s">
        <v>36</v>
      </c>
      <c r="F1534" t="s">
        <v>28</v>
      </c>
      <c r="G1534" t="s">
        <v>31</v>
      </c>
      <c r="H1534">
        <v>69</v>
      </c>
      <c r="I1534">
        <v>4</v>
      </c>
      <c r="J1534">
        <v>276</v>
      </c>
    </row>
    <row r="1535" spans="1:10" x14ac:dyDescent="0.25">
      <c r="A1535" s="3" t="s">
        <v>1580</v>
      </c>
      <c r="B1535" s="4">
        <v>43594</v>
      </c>
      <c r="C1535">
        <v>1</v>
      </c>
      <c r="D1535" t="s">
        <v>16</v>
      </c>
      <c r="E1535" t="s">
        <v>17</v>
      </c>
      <c r="F1535" t="s">
        <v>18</v>
      </c>
      <c r="G1535" t="s">
        <v>31</v>
      </c>
      <c r="H1535">
        <v>69</v>
      </c>
      <c r="I1535">
        <v>1</v>
      </c>
      <c r="J1535">
        <v>69</v>
      </c>
    </row>
    <row r="1536" spans="1:10" x14ac:dyDescent="0.25">
      <c r="A1536" s="3" t="s">
        <v>1581</v>
      </c>
      <c r="B1536" s="4">
        <v>43594</v>
      </c>
      <c r="C1536">
        <v>7</v>
      </c>
      <c r="D1536" t="s">
        <v>88</v>
      </c>
      <c r="E1536" t="s">
        <v>22</v>
      </c>
      <c r="F1536" t="s">
        <v>23</v>
      </c>
      <c r="G1536" t="s">
        <v>31</v>
      </c>
      <c r="H1536">
        <v>69</v>
      </c>
      <c r="I1536">
        <v>5</v>
      </c>
      <c r="J1536">
        <v>345</v>
      </c>
    </row>
    <row r="1537" spans="1:10" x14ac:dyDescent="0.25">
      <c r="A1537" s="3" t="s">
        <v>1582</v>
      </c>
      <c r="B1537" s="4">
        <v>43595</v>
      </c>
      <c r="C1537">
        <v>19</v>
      </c>
      <c r="D1537" t="s">
        <v>56</v>
      </c>
      <c r="E1537" t="s">
        <v>27</v>
      </c>
      <c r="F1537" t="s">
        <v>28</v>
      </c>
      <c r="G1537" t="s">
        <v>24</v>
      </c>
      <c r="H1537">
        <v>159</v>
      </c>
      <c r="I1537">
        <v>3</v>
      </c>
      <c r="J1537">
        <v>477</v>
      </c>
    </row>
    <row r="1538" spans="1:10" x14ac:dyDescent="0.25">
      <c r="A1538" s="3" t="s">
        <v>1583</v>
      </c>
      <c r="B1538" s="4">
        <v>43595</v>
      </c>
      <c r="C1538">
        <v>17</v>
      </c>
      <c r="D1538" t="s">
        <v>35</v>
      </c>
      <c r="E1538" t="s">
        <v>27</v>
      </c>
      <c r="F1538" t="s">
        <v>28</v>
      </c>
      <c r="G1538" t="s">
        <v>41</v>
      </c>
      <c r="H1538">
        <v>399</v>
      </c>
      <c r="I1538">
        <v>1</v>
      </c>
      <c r="J1538">
        <v>399</v>
      </c>
    </row>
    <row r="1539" spans="1:10" x14ac:dyDescent="0.25">
      <c r="A1539" s="3" t="s">
        <v>1584</v>
      </c>
      <c r="B1539" s="4">
        <v>43595</v>
      </c>
      <c r="C1539">
        <v>3</v>
      </c>
      <c r="D1539" t="s">
        <v>43</v>
      </c>
      <c r="E1539" t="s">
        <v>68</v>
      </c>
      <c r="F1539" t="s">
        <v>18</v>
      </c>
      <c r="G1539" t="s">
        <v>31</v>
      </c>
      <c r="H1539">
        <v>69</v>
      </c>
      <c r="I1539">
        <v>6</v>
      </c>
      <c r="J1539">
        <v>414</v>
      </c>
    </row>
    <row r="1540" spans="1:10" x14ac:dyDescent="0.25">
      <c r="A1540" s="3" t="s">
        <v>1585</v>
      </c>
      <c r="B1540" s="4">
        <v>43596</v>
      </c>
      <c r="C1540">
        <v>15</v>
      </c>
      <c r="D1540" t="s">
        <v>118</v>
      </c>
      <c r="E1540" t="s">
        <v>63</v>
      </c>
      <c r="F1540" t="s">
        <v>13</v>
      </c>
      <c r="G1540" t="s">
        <v>14</v>
      </c>
      <c r="H1540">
        <v>199</v>
      </c>
      <c r="I1540">
        <v>7</v>
      </c>
      <c r="J1540">
        <v>1393</v>
      </c>
    </row>
    <row r="1541" spans="1:10" x14ac:dyDescent="0.25">
      <c r="A1541" s="3" t="s">
        <v>1586</v>
      </c>
      <c r="B1541" s="4">
        <v>43597</v>
      </c>
      <c r="C1541">
        <v>9</v>
      </c>
      <c r="D1541" t="s">
        <v>21</v>
      </c>
      <c r="E1541" t="s">
        <v>46</v>
      </c>
      <c r="F1541" t="s">
        <v>23</v>
      </c>
      <c r="G1541" t="s">
        <v>24</v>
      </c>
      <c r="H1541">
        <v>159</v>
      </c>
      <c r="I1541">
        <v>6</v>
      </c>
      <c r="J1541">
        <v>954</v>
      </c>
    </row>
    <row r="1542" spans="1:10" x14ac:dyDescent="0.25">
      <c r="A1542" s="3" t="s">
        <v>1587</v>
      </c>
      <c r="B1542" s="4">
        <v>43597</v>
      </c>
      <c r="C1542">
        <v>3</v>
      </c>
      <c r="D1542" t="s">
        <v>43</v>
      </c>
      <c r="E1542" t="s">
        <v>17</v>
      </c>
      <c r="F1542" t="s">
        <v>18</v>
      </c>
      <c r="G1542" t="s">
        <v>19</v>
      </c>
      <c r="H1542">
        <v>289</v>
      </c>
      <c r="I1542">
        <v>9</v>
      </c>
      <c r="J1542">
        <v>2601</v>
      </c>
    </row>
    <row r="1543" spans="1:10" x14ac:dyDescent="0.25">
      <c r="A1543" s="3" t="s">
        <v>1588</v>
      </c>
      <c r="B1543" s="4">
        <v>43598</v>
      </c>
      <c r="C1543">
        <v>5</v>
      </c>
      <c r="D1543" t="s">
        <v>60</v>
      </c>
      <c r="E1543" t="s">
        <v>68</v>
      </c>
      <c r="F1543" t="s">
        <v>18</v>
      </c>
      <c r="G1543" t="s">
        <v>14</v>
      </c>
      <c r="H1543">
        <v>199</v>
      </c>
      <c r="I1543">
        <v>6</v>
      </c>
      <c r="J1543">
        <v>1194</v>
      </c>
    </row>
    <row r="1544" spans="1:10" x14ac:dyDescent="0.25">
      <c r="A1544" s="3" t="s">
        <v>1589</v>
      </c>
      <c r="B1544" s="4">
        <v>43598</v>
      </c>
      <c r="C1544">
        <v>11</v>
      </c>
      <c r="D1544" t="s">
        <v>11</v>
      </c>
      <c r="E1544" t="s">
        <v>63</v>
      </c>
      <c r="F1544" t="s">
        <v>13</v>
      </c>
      <c r="G1544" t="s">
        <v>41</v>
      </c>
      <c r="H1544">
        <v>399</v>
      </c>
      <c r="I1544">
        <v>2</v>
      </c>
      <c r="J1544">
        <v>798</v>
      </c>
    </row>
    <row r="1545" spans="1:10" x14ac:dyDescent="0.25">
      <c r="A1545" s="3" t="s">
        <v>1590</v>
      </c>
      <c r="B1545" s="4">
        <v>43598</v>
      </c>
      <c r="C1545">
        <v>19</v>
      </c>
      <c r="D1545" t="s">
        <v>56</v>
      </c>
      <c r="E1545" t="s">
        <v>36</v>
      </c>
      <c r="F1545" t="s">
        <v>28</v>
      </c>
      <c r="G1545" t="s">
        <v>14</v>
      </c>
      <c r="H1545">
        <v>199</v>
      </c>
      <c r="I1545">
        <v>5</v>
      </c>
      <c r="J1545">
        <v>995</v>
      </c>
    </row>
    <row r="1546" spans="1:10" x14ac:dyDescent="0.25">
      <c r="A1546" s="3" t="s">
        <v>1591</v>
      </c>
      <c r="B1546" s="4">
        <v>43599</v>
      </c>
      <c r="C1546">
        <v>11</v>
      </c>
      <c r="D1546" t="s">
        <v>11</v>
      </c>
      <c r="E1546" t="s">
        <v>12</v>
      </c>
      <c r="F1546" t="s">
        <v>13</v>
      </c>
      <c r="G1546" t="s">
        <v>41</v>
      </c>
      <c r="H1546">
        <v>399</v>
      </c>
      <c r="I1546">
        <v>6</v>
      </c>
      <c r="J1546">
        <v>2394</v>
      </c>
    </row>
    <row r="1547" spans="1:10" x14ac:dyDescent="0.25">
      <c r="A1547" s="3" t="s">
        <v>1592</v>
      </c>
      <c r="B1547" s="4">
        <v>43600</v>
      </c>
      <c r="C1547">
        <v>15</v>
      </c>
      <c r="D1547" t="s">
        <v>118</v>
      </c>
      <c r="E1547" t="s">
        <v>63</v>
      </c>
      <c r="F1547" t="s">
        <v>13</v>
      </c>
      <c r="G1547" t="s">
        <v>14</v>
      </c>
      <c r="H1547">
        <v>199</v>
      </c>
      <c r="I1547">
        <v>7</v>
      </c>
      <c r="J1547">
        <v>1393</v>
      </c>
    </row>
    <row r="1548" spans="1:10" x14ac:dyDescent="0.25">
      <c r="A1548" s="3" t="s">
        <v>1593</v>
      </c>
      <c r="B1548" s="4">
        <v>43600</v>
      </c>
      <c r="C1548">
        <v>6</v>
      </c>
      <c r="D1548" t="s">
        <v>48</v>
      </c>
      <c r="E1548" t="s">
        <v>22</v>
      </c>
      <c r="F1548" t="s">
        <v>23</v>
      </c>
      <c r="G1548" t="s">
        <v>24</v>
      </c>
      <c r="H1548">
        <v>159</v>
      </c>
      <c r="I1548">
        <v>5</v>
      </c>
      <c r="J1548">
        <v>795</v>
      </c>
    </row>
    <row r="1549" spans="1:10" x14ac:dyDescent="0.25">
      <c r="A1549" s="3" t="s">
        <v>1594</v>
      </c>
      <c r="B1549" s="4">
        <v>43600</v>
      </c>
      <c r="C1549">
        <v>14</v>
      </c>
      <c r="D1549" t="s">
        <v>38</v>
      </c>
      <c r="E1549" t="s">
        <v>12</v>
      </c>
      <c r="F1549" t="s">
        <v>13</v>
      </c>
      <c r="G1549" t="s">
        <v>24</v>
      </c>
      <c r="H1549">
        <v>159</v>
      </c>
      <c r="I1549">
        <v>8</v>
      </c>
      <c r="J1549">
        <v>1272</v>
      </c>
    </row>
    <row r="1550" spans="1:10" x14ac:dyDescent="0.25">
      <c r="A1550" s="3" t="s">
        <v>1595</v>
      </c>
      <c r="B1550" s="4">
        <v>43601</v>
      </c>
      <c r="C1550">
        <v>3</v>
      </c>
      <c r="D1550" t="s">
        <v>43</v>
      </c>
      <c r="E1550" t="s">
        <v>17</v>
      </c>
      <c r="F1550" t="s">
        <v>18</v>
      </c>
      <c r="G1550" t="s">
        <v>19</v>
      </c>
      <c r="H1550">
        <v>289</v>
      </c>
      <c r="I1550">
        <v>4</v>
      </c>
      <c r="J1550">
        <v>1156</v>
      </c>
    </row>
    <row r="1551" spans="1:10" x14ac:dyDescent="0.25">
      <c r="A1551" s="3" t="s">
        <v>1596</v>
      </c>
      <c r="B1551" s="4">
        <v>43602</v>
      </c>
      <c r="C1551">
        <v>15</v>
      </c>
      <c r="D1551" t="s">
        <v>118</v>
      </c>
      <c r="E1551" t="s">
        <v>12</v>
      </c>
      <c r="F1551" t="s">
        <v>13</v>
      </c>
      <c r="G1551" t="s">
        <v>14</v>
      </c>
      <c r="H1551">
        <v>199</v>
      </c>
      <c r="I1551">
        <v>3</v>
      </c>
      <c r="J1551">
        <v>597</v>
      </c>
    </row>
    <row r="1552" spans="1:10" x14ac:dyDescent="0.25">
      <c r="A1552" s="3" t="s">
        <v>1597</v>
      </c>
      <c r="B1552" s="4">
        <v>43602</v>
      </c>
      <c r="C1552">
        <v>1</v>
      </c>
      <c r="D1552" t="s">
        <v>16</v>
      </c>
      <c r="E1552" t="s">
        <v>68</v>
      </c>
      <c r="F1552" t="s">
        <v>18</v>
      </c>
      <c r="G1552" t="s">
        <v>41</v>
      </c>
      <c r="H1552">
        <v>399</v>
      </c>
      <c r="I1552">
        <v>7</v>
      </c>
      <c r="J1552">
        <v>2793</v>
      </c>
    </row>
    <row r="1553" spans="1:10" x14ac:dyDescent="0.25">
      <c r="A1553" s="3" t="s">
        <v>1598</v>
      </c>
      <c r="B1553" s="4">
        <v>43602</v>
      </c>
      <c r="C1553">
        <v>1</v>
      </c>
      <c r="D1553" t="s">
        <v>16</v>
      </c>
      <c r="E1553" t="s">
        <v>17</v>
      </c>
      <c r="F1553" t="s">
        <v>18</v>
      </c>
      <c r="G1553" t="s">
        <v>19</v>
      </c>
      <c r="H1553">
        <v>289</v>
      </c>
      <c r="I1553">
        <v>9</v>
      </c>
      <c r="J1553">
        <v>2601</v>
      </c>
    </row>
    <row r="1554" spans="1:10" x14ac:dyDescent="0.25">
      <c r="A1554" s="3" t="s">
        <v>1599</v>
      </c>
      <c r="B1554" s="4">
        <v>43602</v>
      </c>
      <c r="C1554">
        <v>10</v>
      </c>
      <c r="D1554" t="s">
        <v>58</v>
      </c>
      <c r="E1554" t="s">
        <v>46</v>
      </c>
      <c r="F1554" t="s">
        <v>23</v>
      </c>
      <c r="G1554" t="s">
        <v>19</v>
      </c>
      <c r="H1554">
        <v>289</v>
      </c>
      <c r="I1554">
        <v>2</v>
      </c>
      <c r="J1554">
        <v>578</v>
      </c>
    </row>
    <row r="1555" spans="1:10" x14ac:dyDescent="0.25">
      <c r="A1555" s="3" t="s">
        <v>1600</v>
      </c>
      <c r="B1555" s="4">
        <v>43602</v>
      </c>
      <c r="C1555">
        <v>13</v>
      </c>
      <c r="D1555" t="s">
        <v>33</v>
      </c>
      <c r="E1555" t="s">
        <v>63</v>
      </c>
      <c r="F1555" t="s">
        <v>13</v>
      </c>
      <c r="G1555" t="s">
        <v>31</v>
      </c>
      <c r="H1555">
        <v>69</v>
      </c>
      <c r="I1555">
        <v>0</v>
      </c>
      <c r="J1555">
        <v>0</v>
      </c>
    </row>
    <row r="1556" spans="1:10" x14ac:dyDescent="0.25">
      <c r="A1556" s="3" t="s">
        <v>1601</v>
      </c>
      <c r="B1556" s="4">
        <v>43602</v>
      </c>
      <c r="C1556">
        <v>14</v>
      </c>
      <c r="D1556" t="s">
        <v>38</v>
      </c>
      <c r="E1556" t="s">
        <v>12</v>
      </c>
      <c r="F1556" t="s">
        <v>13</v>
      </c>
      <c r="G1556" t="s">
        <v>19</v>
      </c>
      <c r="H1556">
        <v>289</v>
      </c>
      <c r="I1556">
        <v>6</v>
      </c>
      <c r="J1556">
        <v>1734</v>
      </c>
    </row>
    <row r="1557" spans="1:10" x14ac:dyDescent="0.25">
      <c r="A1557" s="3" t="s">
        <v>1602</v>
      </c>
      <c r="B1557" s="4">
        <v>43602</v>
      </c>
      <c r="C1557">
        <v>17</v>
      </c>
      <c r="D1557" t="s">
        <v>35</v>
      </c>
      <c r="E1557" t="s">
        <v>27</v>
      </c>
      <c r="F1557" t="s">
        <v>28</v>
      </c>
      <c r="G1557" t="s">
        <v>14</v>
      </c>
      <c r="H1557">
        <v>199</v>
      </c>
      <c r="I1557">
        <v>2</v>
      </c>
      <c r="J1557">
        <v>398</v>
      </c>
    </row>
    <row r="1558" spans="1:10" x14ac:dyDescent="0.25">
      <c r="A1558" s="3" t="s">
        <v>1603</v>
      </c>
      <c r="B1558" s="4">
        <v>43602</v>
      </c>
      <c r="C1558">
        <v>1</v>
      </c>
      <c r="D1558" t="s">
        <v>16</v>
      </c>
      <c r="E1558" t="s">
        <v>68</v>
      </c>
      <c r="F1558" t="s">
        <v>18</v>
      </c>
      <c r="G1558" t="s">
        <v>31</v>
      </c>
      <c r="H1558">
        <v>69</v>
      </c>
      <c r="I1558">
        <v>7</v>
      </c>
      <c r="J1558">
        <v>483</v>
      </c>
    </row>
    <row r="1559" spans="1:10" x14ac:dyDescent="0.25">
      <c r="A1559" s="3" t="s">
        <v>1604</v>
      </c>
      <c r="B1559" s="4">
        <v>43603</v>
      </c>
      <c r="C1559">
        <v>2</v>
      </c>
      <c r="D1559" t="s">
        <v>106</v>
      </c>
      <c r="E1559" t="s">
        <v>68</v>
      </c>
      <c r="F1559" t="s">
        <v>18</v>
      </c>
      <c r="G1559" t="s">
        <v>41</v>
      </c>
      <c r="H1559">
        <v>399</v>
      </c>
      <c r="I1559">
        <v>4</v>
      </c>
      <c r="J1559">
        <v>1596</v>
      </c>
    </row>
    <row r="1560" spans="1:10" x14ac:dyDescent="0.25">
      <c r="A1560" s="3" t="s">
        <v>1605</v>
      </c>
      <c r="B1560" s="4">
        <v>43604</v>
      </c>
      <c r="C1560">
        <v>10</v>
      </c>
      <c r="D1560" t="s">
        <v>58</v>
      </c>
      <c r="E1560" t="s">
        <v>22</v>
      </c>
      <c r="F1560" t="s">
        <v>23</v>
      </c>
      <c r="G1560" t="s">
        <v>41</v>
      </c>
      <c r="H1560">
        <v>399</v>
      </c>
      <c r="I1560">
        <v>1</v>
      </c>
      <c r="J1560">
        <v>399</v>
      </c>
    </row>
    <row r="1561" spans="1:10" x14ac:dyDescent="0.25">
      <c r="A1561" s="3" t="s">
        <v>1606</v>
      </c>
      <c r="B1561" s="4">
        <v>43604</v>
      </c>
      <c r="C1561">
        <v>20</v>
      </c>
      <c r="D1561" t="s">
        <v>40</v>
      </c>
      <c r="E1561" t="s">
        <v>27</v>
      </c>
      <c r="F1561" t="s">
        <v>28</v>
      </c>
      <c r="G1561" t="s">
        <v>14</v>
      </c>
      <c r="H1561">
        <v>199</v>
      </c>
      <c r="I1561">
        <v>2</v>
      </c>
      <c r="J1561">
        <v>398</v>
      </c>
    </row>
    <row r="1562" spans="1:10" x14ac:dyDescent="0.25">
      <c r="A1562" s="3" t="s">
        <v>1607</v>
      </c>
      <c r="B1562" s="4">
        <v>43604</v>
      </c>
      <c r="C1562">
        <v>1</v>
      </c>
      <c r="D1562" t="s">
        <v>16</v>
      </c>
      <c r="E1562" t="s">
        <v>17</v>
      </c>
      <c r="F1562" t="s">
        <v>18</v>
      </c>
      <c r="G1562" t="s">
        <v>19</v>
      </c>
      <c r="H1562">
        <v>289</v>
      </c>
      <c r="I1562">
        <v>1</v>
      </c>
      <c r="J1562">
        <v>289</v>
      </c>
    </row>
    <row r="1563" spans="1:10" x14ac:dyDescent="0.25">
      <c r="A1563" s="3" t="s">
        <v>1608</v>
      </c>
      <c r="B1563" s="4">
        <v>43605</v>
      </c>
      <c r="C1563">
        <v>1</v>
      </c>
      <c r="D1563" t="s">
        <v>16</v>
      </c>
      <c r="E1563" t="s">
        <v>17</v>
      </c>
      <c r="F1563" t="s">
        <v>18</v>
      </c>
      <c r="G1563" t="s">
        <v>24</v>
      </c>
      <c r="H1563">
        <v>159</v>
      </c>
      <c r="I1563">
        <v>4</v>
      </c>
      <c r="J1563">
        <v>636</v>
      </c>
    </row>
    <row r="1564" spans="1:10" x14ac:dyDescent="0.25">
      <c r="A1564" s="3" t="s">
        <v>1609</v>
      </c>
      <c r="B1564" s="4">
        <v>43605</v>
      </c>
      <c r="C1564">
        <v>19</v>
      </c>
      <c r="D1564" t="s">
        <v>56</v>
      </c>
      <c r="E1564" t="s">
        <v>36</v>
      </c>
      <c r="F1564" t="s">
        <v>28</v>
      </c>
      <c r="G1564" t="s">
        <v>41</v>
      </c>
      <c r="H1564">
        <v>399</v>
      </c>
      <c r="I1564">
        <v>8</v>
      </c>
      <c r="J1564">
        <v>3192</v>
      </c>
    </row>
    <row r="1565" spans="1:10" x14ac:dyDescent="0.25">
      <c r="A1565" s="3" t="s">
        <v>1610</v>
      </c>
      <c r="B1565" s="4">
        <v>43605</v>
      </c>
      <c r="C1565">
        <v>2</v>
      </c>
      <c r="D1565" t="s">
        <v>106</v>
      </c>
      <c r="E1565" t="s">
        <v>17</v>
      </c>
      <c r="F1565" t="s">
        <v>18</v>
      </c>
      <c r="G1565" t="s">
        <v>14</v>
      </c>
      <c r="H1565">
        <v>199</v>
      </c>
      <c r="I1565">
        <v>9</v>
      </c>
      <c r="J1565">
        <v>1791</v>
      </c>
    </row>
    <row r="1566" spans="1:10" x14ac:dyDescent="0.25">
      <c r="A1566" s="3" t="s">
        <v>1611</v>
      </c>
      <c r="B1566" s="4">
        <v>43605</v>
      </c>
      <c r="C1566">
        <v>7</v>
      </c>
      <c r="D1566" t="s">
        <v>88</v>
      </c>
      <c r="E1566" t="s">
        <v>22</v>
      </c>
      <c r="F1566" t="s">
        <v>23</v>
      </c>
      <c r="G1566" t="s">
        <v>19</v>
      </c>
      <c r="H1566">
        <v>289</v>
      </c>
      <c r="I1566">
        <v>8</v>
      </c>
      <c r="J1566">
        <v>2312</v>
      </c>
    </row>
    <row r="1567" spans="1:10" x14ac:dyDescent="0.25">
      <c r="A1567" s="3" t="s">
        <v>1612</v>
      </c>
      <c r="B1567" s="4">
        <v>43606</v>
      </c>
      <c r="C1567">
        <v>5</v>
      </c>
      <c r="D1567" t="s">
        <v>60</v>
      </c>
      <c r="E1567" t="s">
        <v>17</v>
      </c>
      <c r="F1567" t="s">
        <v>18</v>
      </c>
      <c r="G1567" t="s">
        <v>19</v>
      </c>
      <c r="H1567">
        <v>289</v>
      </c>
      <c r="I1567">
        <v>2</v>
      </c>
      <c r="J1567">
        <v>578</v>
      </c>
    </row>
    <row r="1568" spans="1:10" x14ac:dyDescent="0.25">
      <c r="A1568" s="3" t="s">
        <v>1613</v>
      </c>
      <c r="B1568" s="4">
        <v>43606</v>
      </c>
      <c r="C1568">
        <v>17</v>
      </c>
      <c r="D1568" t="s">
        <v>35</v>
      </c>
      <c r="E1568" t="s">
        <v>36</v>
      </c>
      <c r="F1568" t="s">
        <v>28</v>
      </c>
      <c r="G1568" t="s">
        <v>31</v>
      </c>
      <c r="H1568">
        <v>69</v>
      </c>
      <c r="I1568">
        <v>2</v>
      </c>
      <c r="J1568">
        <v>138</v>
      </c>
    </row>
    <row r="1569" spans="1:10" x14ac:dyDescent="0.25">
      <c r="A1569" s="3" t="s">
        <v>1614</v>
      </c>
      <c r="B1569" s="4">
        <v>43607</v>
      </c>
      <c r="C1569">
        <v>10</v>
      </c>
      <c r="D1569" t="s">
        <v>58</v>
      </c>
      <c r="E1569" t="s">
        <v>22</v>
      </c>
      <c r="F1569" t="s">
        <v>23</v>
      </c>
      <c r="G1569" t="s">
        <v>19</v>
      </c>
      <c r="H1569">
        <v>289</v>
      </c>
      <c r="I1569">
        <v>7</v>
      </c>
      <c r="J1569">
        <v>2023</v>
      </c>
    </row>
    <row r="1570" spans="1:10" x14ac:dyDescent="0.25">
      <c r="A1570" s="3" t="s">
        <v>1615</v>
      </c>
      <c r="B1570" s="4">
        <v>43607</v>
      </c>
      <c r="C1570">
        <v>8</v>
      </c>
      <c r="D1570" t="s">
        <v>45</v>
      </c>
      <c r="E1570" t="s">
        <v>46</v>
      </c>
      <c r="F1570" t="s">
        <v>23</v>
      </c>
      <c r="G1570" t="s">
        <v>31</v>
      </c>
      <c r="H1570">
        <v>69</v>
      </c>
      <c r="I1570">
        <v>2</v>
      </c>
      <c r="J1570">
        <v>138</v>
      </c>
    </row>
    <row r="1571" spans="1:10" x14ac:dyDescent="0.25">
      <c r="A1571" s="3" t="s">
        <v>1616</v>
      </c>
      <c r="B1571" s="4">
        <v>43607</v>
      </c>
      <c r="C1571">
        <v>14</v>
      </c>
      <c r="D1571" t="s">
        <v>38</v>
      </c>
      <c r="E1571" t="s">
        <v>12</v>
      </c>
      <c r="F1571" t="s">
        <v>13</v>
      </c>
      <c r="G1571" t="s">
        <v>31</v>
      </c>
      <c r="H1571">
        <v>69</v>
      </c>
      <c r="I1571">
        <v>9</v>
      </c>
      <c r="J1571">
        <v>621</v>
      </c>
    </row>
    <row r="1572" spans="1:10" x14ac:dyDescent="0.25">
      <c r="A1572" s="3" t="s">
        <v>1617</v>
      </c>
      <c r="B1572" s="4">
        <v>43608</v>
      </c>
      <c r="C1572">
        <v>15</v>
      </c>
      <c r="D1572" t="s">
        <v>118</v>
      </c>
      <c r="E1572" t="s">
        <v>63</v>
      </c>
      <c r="F1572" t="s">
        <v>13</v>
      </c>
      <c r="G1572" t="s">
        <v>24</v>
      </c>
      <c r="H1572">
        <v>159</v>
      </c>
      <c r="I1572">
        <v>2</v>
      </c>
      <c r="J1572">
        <v>318</v>
      </c>
    </row>
    <row r="1573" spans="1:10" x14ac:dyDescent="0.25">
      <c r="A1573" s="3" t="s">
        <v>1618</v>
      </c>
      <c r="B1573" s="4">
        <v>43609</v>
      </c>
      <c r="C1573">
        <v>14</v>
      </c>
      <c r="D1573" t="s">
        <v>38</v>
      </c>
      <c r="E1573" t="s">
        <v>63</v>
      </c>
      <c r="F1573" t="s">
        <v>13</v>
      </c>
      <c r="G1573" t="s">
        <v>41</v>
      </c>
      <c r="H1573">
        <v>399</v>
      </c>
      <c r="I1573">
        <v>4</v>
      </c>
      <c r="J1573">
        <v>1596</v>
      </c>
    </row>
    <row r="1574" spans="1:10" x14ac:dyDescent="0.25">
      <c r="A1574" s="3" t="s">
        <v>1619</v>
      </c>
      <c r="B1574" s="4">
        <v>43610</v>
      </c>
      <c r="C1574">
        <v>5</v>
      </c>
      <c r="D1574" t="s">
        <v>60</v>
      </c>
      <c r="E1574" t="s">
        <v>17</v>
      </c>
      <c r="F1574" t="s">
        <v>18</v>
      </c>
      <c r="G1574" t="s">
        <v>24</v>
      </c>
      <c r="H1574">
        <v>159</v>
      </c>
      <c r="I1574">
        <v>3</v>
      </c>
      <c r="J1574">
        <v>477</v>
      </c>
    </row>
    <row r="1575" spans="1:10" x14ac:dyDescent="0.25">
      <c r="A1575" s="3" t="s">
        <v>1620</v>
      </c>
      <c r="B1575" s="4">
        <v>43610</v>
      </c>
      <c r="C1575">
        <v>17</v>
      </c>
      <c r="D1575" t="s">
        <v>35</v>
      </c>
      <c r="E1575" t="s">
        <v>27</v>
      </c>
      <c r="F1575" t="s">
        <v>28</v>
      </c>
      <c r="G1575" t="s">
        <v>19</v>
      </c>
      <c r="H1575">
        <v>289</v>
      </c>
      <c r="I1575">
        <v>3</v>
      </c>
      <c r="J1575">
        <v>867</v>
      </c>
    </row>
    <row r="1576" spans="1:10" x14ac:dyDescent="0.25">
      <c r="A1576" s="3" t="s">
        <v>1621</v>
      </c>
      <c r="B1576" s="4">
        <v>43610</v>
      </c>
      <c r="C1576">
        <v>5</v>
      </c>
      <c r="D1576" t="s">
        <v>60</v>
      </c>
      <c r="E1576" t="s">
        <v>68</v>
      </c>
      <c r="F1576" t="s">
        <v>18</v>
      </c>
      <c r="G1576" t="s">
        <v>24</v>
      </c>
      <c r="H1576">
        <v>159</v>
      </c>
      <c r="I1576">
        <v>2</v>
      </c>
      <c r="J1576">
        <v>318</v>
      </c>
    </row>
    <row r="1577" spans="1:10" x14ac:dyDescent="0.25">
      <c r="A1577" s="3" t="s">
        <v>1622</v>
      </c>
      <c r="B1577" s="4">
        <v>43610</v>
      </c>
      <c r="C1577">
        <v>12</v>
      </c>
      <c r="D1577" t="s">
        <v>66</v>
      </c>
      <c r="E1577" t="s">
        <v>63</v>
      </c>
      <c r="F1577" t="s">
        <v>13</v>
      </c>
      <c r="G1577" t="s">
        <v>41</v>
      </c>
      <c r="H1577">
        <v>399</v>
      </c>
      <c r="I1577">
        <v>2</v>
      </c>
      <c r="J1577">
        <v>798</v>
      </c>
    </row>
    <row r="1578" spans="1:10" x14ac:dyDescent="0.25">
      <c r="A1578" s="3" t="s">
        <v>1623</v>
      </c>
      <c r="B1578" s="4">
        <v>43610</v>
      </c>
      <c r="C1578">
        <v>13</v>
      </c>
      <c r="D1578" t="s">
        <v>33</v>
      </c>
      <c r="E1578" t="s">
        <v>63</v>
      </c>
      <c r="F1578" t="s">
        <v>13</v>
      </c>
      <c r="G1578" t="s">
        <v>14</v>
      </c>
      <c r="H1578">
        <v>199</v>
      </c>
      <c r="I1578">
        <v>0</v>
      </c>
      <c r="J1578">
        <v>0</v>
      </c>
    </row>
    <row r="1579" spans="1:10" x14ac:dyDescent="0.25">
      <c r="A1579" s="3" t="s">
        <v>1624</v>
      </c>
      <c r="B1579" s="4">
        <v>43610</v>
      </c>
      <c r="C1579">
        <v>7</v>
      </c>
      <c r="D1579" t="s">
        <v>88</v>
      </c>
      <c r="E1579" t="s">
        <v>46</v>
      </c>
      <c r="F1579" t="s">
        <v>23</v>
      </c>
      <c r="G1579" t="s">
        <v>31</v>
      </c>
      <c r="H1579">
        <v>69</v>
      </c>
      <c r="I1579">
        <v>3</v>
      </c>
      <c r="J1579">
        <v>207</v>
      </c>
    </row>
    <row r="1580" spans="1:10" x14ac:dyDescent="0.25">
      <c r="A1580" s="3" t="s">
        <v>1625</v>
      </c>
      <c r="B1580" s="4">
        <v>43610</v>
      </c>
      <c r="C1580">
        <v>1</v>
      </c>
      <c r="D1580" t="s">
        <v>16</v>
      </c>
      <c r="E1580" t="s">
        <v>68</v>
      </c>
      <c r="F1580" t="s">
        <v>18</v>
      </c>
      <c r="G1580" t="s">
        <v>14</v>
      </c>
      <c r="H1580">
        <v>199</v>
      </c>
      <c r="I1580">
        <v>1</v>
      </c>
      <c r="J1580">
        <v>199</v>
      </c>
    </row>
    <row r="1581" spans="1:10" x14ac:dyDescent="0.25">
      <c r="A1581" s="3" t="s">
        <v>1626</v>
      </c>
      <c r="B1581" s="4">
        <v>43610</v>
      </c>
      <c r="C1581">
        <v>11</v>
      </c>
      <c r="D1581" t="s">
        <v>11</v>
      </c>
      <c r="E1581" t="s">
        <v>63</v>
      </c>
      <c r="F1581" t="s">
        <v>13</v>
      </c>
      <c r="G1581" t="s">
        <v>14</v>
      </c>
      <c r="H1581">
        <v>199</v>
      </c>
      <c r="I1581">
        <v>6</v>
      </c>
      <c r="J1581">
        <v>1194</v>
      </c>
    </row>
    <row r="1582" spans="1:10" x14ac:dyDescent="0.25">
      <c r="A1582" s="3" t="s">
        <v>1627</v>
      </c>
      <c r="B1582" s="4">
        <v>43610</v>
      </c>
      <c r="C1582">
        <v>9</v>
      </c>
      <c r="D1582" t="s">
        <v>21</v>
      </c>
      <c r="E1582" t="s">
        <v>22</v>
      </c>
      <c r="F1582" t="s">
        <v>23</v>
      </c>
      <c r="G1582" t="s">
        <v>31</v>
      </c>
      <c r="H1582">
        <v>69</v>
      </c>
      <c r="I1582">
        <v>0</v>
      </c>
      <c r="J1582">
        <v>0</v>
      </c>
    </row>
    <row r="1583" spans="1:10" x14ac:dyDescent="0.25">
      <c r="A1583" s="3" t="s">
        <v>1628</v>
      </c>
      <c r="B1583" s="4">
        <v>43610</v>
      </c>
      <c r="C1583">
        <v>16</v>
      </c>
      <c r="D1583" t="s">
        <v>30</v>
      </c>
      <c r="E1583" t="s">
        <v>27</v>
      </c>
      <c r="F1583" t="s">
        <v>28</v>
      </c>
      <c r="G1583" t="s">
        <v>19</v>
      </c>
      <c r="H1583">
        <v>289</v>
      </c>
      <c r="I1583">
        <v>1</v>
      </c>
      <c r="J1583">
        <v>289</v>
      </c>
    </row>
    <row r="1584" spans="1:10" x14ac:dyDescent="0.25">
      <c r="A1584" s="3" t="s">
        <v>1629</v>
      </c>
      <c r="B1584" s="4">
        <v>43610</v>
      </c>
      <c r="C1584">
        <v>1</v>
      </c>
      <c r="D1584" t="s">
        <v>16</v>
      </c>
      <c r="E1584" t="s">
        <v>68</v>
      </c>
      <c r="F1584" t="s">
        <v>18</v>
      </c>
      <c r="G1584" t="s">
        <v>19</v>
      </c>
      <c r="H1584">
        <v>289</v>
      </c>
      <c r="I1584">
        <v>9</v>
      </c>
      <c r="J1584">
        <v>2601</v>
      </c>
    </row>
    <row r="1585" spans="1:10" x14ac:dyDescent="0.25">
      <c r="A1585" s="3" t="s">
        <v>1630</v>
      </c>
      <c r="B1585" s="4">
        <v>43610</v>
      </c>
      <c r="C1585">
        <v>5</v>
      </c>
      <c r="D1585" t="s">
        <v>60</v>
      </c>
      <c r="E1585" t="s">
        <v>68</v>
      </c>
      <c r="F1585" t="s">
        <v>18</v>
      </c>
      <c r="G1585" t="s">
        <v>14</v>
      </c>
      <c r="H1585">
        <v>199</v>
      </c>
      <c r="I1585">
        <v>8</v>
      </c>
      <c r="J1585">
        <v>1592</v>
      </c>
    </row>
    <row r="1586" spans="1:10" x14ac:dyDescent="0.25">
      <c r="A1586" s="3" t="s">
        <v>1631</v>
      </c>
      <c r="B1586" s="4">
        <v>43611</v>
      </c>
      <c r="C1586">
        <v>10</v>
      </c>
      <c r="D1586" t="s">
        <v>58</v>
      </c>
      <c r="E1586" t="s">
        <v>22</v>
      </c>
      <c r="F1586" t="s">
        <v>23</v>
      </c>
      <c r="G1586" t="s">
        <v>24</v>
      </c>
      <c r="H1586">
        <v>159</v>
      </c>
      <c r="I1586">
        <v>6</v>
      </c>
      <c r="J1586">
        <v>954</v>
      </c>
    </row>
    <row r="1587" spans="1:10" x14ac:dyDescent="0.25">
      <c r="A1587" s="3" t="s">
        <v>1632</v>
      </c>
      <c r="B1587" s="4">
        <v>43611</v>
      </c>
      <c r="C1587">
        <v>4</v>
      </c>
      <c r="D1587" t="s">
        <v>51</v>
      </c>
      <c r="E1587" t="s">
        <v>17</v>
      </c>
      <c r="F1587" t="s">
        <v>18</v>
      </c>
      <c r="G1587" t="s">
        <v>19</v>
      </c>
      <c r="H1587">
        <v>289</v>
      </c>
      <c r="I1587">
        <v>2</v>
      </c>
      <c r="J1587">
        <v>578</v>
      </c>
    </row>
    <row r="1588" spans="1:10" x14ac:dyDescent="0.25">
      <c r="A1588" s="3" t="s">
        <v>1633</v>
      </c>
      <c r="B1588" s="4">
        <v>43611</v>
      </c>
      <c r="C1588">
        <v>11</v>
      </c>
      <c r="D1588" t="s">
        <v>11</v>
      </c>
      <c r="E1588" t="s">
        <v>63</v>
      </c>
      <c r="F1588" t="s">
        <v>13</v>
      </c>
      <c r="G1588" t="s">
        <v>14</v>
      </c>
      <c r="H1588">
        <v>199</v>
      </c>
      <c r="I1588">
        <v>1</v>
      </c>
      <c r="J1588">
        <v>199</v>
      </c>
    </row>
    <row r="1589" spans="1:10" x14ac:dyDescent="0.25">
      <c r="A1589" s="3" t="s">
        <v>1634</v>
      </c>
      <c r="B1589" s="4">
        <v>43611</v>
      </c>
      <c r="C1589">
        <v>17</v>
      </c>
      <c r="D1589" t="s">
        <v>35</v>
      </c>
      <c r="E1589" t="s">
        <v>36</v>
      </c>
      <c r="F1589" t="s">
        <v>28</v>
      </c>
      <c r="G1589" t="s">
        <v>24</v>
      </c>
      <c r="H1589">
        <v>159</v>
      </c>
      <c r="I1589">
        <v>9</v>
      </c>
      <c r="J1589">
        <v>1431</v>
      </c>
    </row>
    <row r="1590" spans="1:10" x14ac:dyDescent="0.25">
      <c r="A1590" s="3" t="s">
        <v>1635</v>
      </c>
      <c r="B1590" s="4">
        <v>43611</v>
      </c>
      <c r="C1590">
        <v>7</v>
      </c>
      <c r="D1590" t="s">
        <v>88</v>
      </c>
      <c r="E1590" t="s">
        <v>46</v>
      </c>
      <c r="F1590" t="s">
        <v>23</v>
      </c>
      <c r="G1590" t="s">
        <v>31</v>
      </c>
      <c r="H1590">
        <v>69</v>
      </c>
      <c r="I1590">
        <v>3</v>
      </c>
      <c r="J1590">
        <v>207</v>
      </c>
    </row>
    <row r="1591" spans="1:10" x14ac:dyDescent="0.25">
      <c r="A1591" s="3" t="s">
        <v>1636</v>
      </c>
      <c r="B1591" s="4">
        <v>43611</v>
      </c>
      <c r="C1591">
        <v>17</v>
      </c>
      <c r="D1591" t="s">
        <v>35</v>
      </c>
      <c r="E1591" t="s">
        <v>36</v>
      </c>
      <c r="F1591" t="s">
        <v>28</v>
      </c>
      <c r="G1591" t="s">
        <v>24</v>
      </c>
      <c r="H1591">
        <v>159</v>
      </c>
      <c r="I1591">
        <v>2</v>
      </c>
      <c r="J1591">
        <v>318</v>
      </c>
    </row>
    <row r="1592" spans="1:10" x14ac:dyDescent="0.25">
      <c r="A1592" s="3" t="s">
        <v>1637</v>
      </c>
      <c r="B1592" s="4">
        <v>43611</v>
      </c>
      <c r="C1592">
        <v>16</v>
      </c>
      <c r="D1592" t="s">
        <v>30</v>
      </c>
      <c r="E1592" t="s">
        <v>36</v>
      </c>
      <c r="F1592" t="s">
        <v>28</v>
      </c>
      <c r="G1592" t="s">
        <v>31</v>
      </c>
      <c r="H1592">
        <v>69</v>
      </c>
      <c r="I1592">
        <v>5</v>
      </c>
      <c r="J1592">
        <v>345</v>
      </c>
    </row>
    <row r="1593" spans="1:10" x14ac:dyDescent="0.25">
      <c r="A1593" s="3" t="s">
        <v>1638</v>
      </c>
      <c r="B1593" s="4">
        <v>43611</v>
      </c>
      <c r="C1593">
        <v>16</v>
      </c>
      <c r="D1593" t="s">
        <v>30</v>
      </c>
      <c r="E1593" t="s">
        <v>27</v>
      </c>
      <c r="F1593" t="s">
        <v>28</v>
      </c>
      <c r="G1593" t="s">
        <v>24</v>
      </c>
      <c r="H1593">
        <v>159</v>
      </c>
      <c r="I1593">
        <v>7</v>
      </c>
      <c r="J1593">
        <v>1113</v>
      </c>
    </row>
    <row r="1594" spans="1:10" x14ac:dyDescent="0.25">
      <c r="A1594" s="3" t="s">
        <v>1639</v>
      </c>
      <c r="B1594" s="4">
        <v>43611</v>
      </c>
      <c r="C1594">
        <v>16</v>
      </c>
      <c r="D1594" t="s">
        <v>30</v>
      </c>
      <c r="E1594" t="s">
        <v>36</v>
      </c>
      <c r="F1594" t="s">
        <v>28</v>
      </c>
      <c r="G1594" t="s">
        <v>19</v>
      </c>
      <c r="H1594">
        <v>289</v>
      </c>
      <c r="I1594">
        <v>9</v>
      </c>
      <c r="J1594">
        <v>2601</v>
      </c>
    </row>
    <row r="1595" spans="1:10" x14ac:dyDescent="0.25">
      <c r="A1595" s="3" t="s">
        <v>1640</v>
      </c>
      <c r="B1595" s="4">
        <v>43612</v>
      </c>
      <c r="C1595">
        <v>11</v>
      </c>
      <c r="D1595" t="s">
        <v>11</v>
      </c>
      <c r="E1595" t="s">
        <v>63</v>
      </c>
      <c r="F1595" t="s">
        <v>13</v>
      </c>
      <c r="G1595" t="s">
        <v>41</v>
      </c>
      <c r="H1595">
        <v>399</v>
      </c>
      <c r="I1595">
        <v>0</v>
      </c>
      <c r="J1595">
        <v>0</v>
      </c>
    </row>
    <row r="1596" spans="1:10" x14ac:dyDescent="0.25">
      <c r="A1596" s="3" t="s">
        <v>1641</v>
      </c>
      <c r="B1596" s="4">
        <v>43612</v>
      </c>
      <c r="C1596">
        <v>19</v>
      </c>
      <c r="D1596" t="s">
        <v>56</v>
      </c>
      <c r="E1596" t="s">
        <v>27</v>
      </c>
      <c r="F1596" t="s">
        <v>28</v>
      </c>
      <c r="G1596" t="s">
        <v>14</v>
      </c>
      <c r="H1596">
        <v>199</v>
      </c>
      <c r="I1596">
        <v>0</v>
      </c>
      <c r="J1596">
        <v>0</v>
      </c>
    </row>
    <row r="1597" spans="1:10" x14ac:dyDescent="0.25">
      <c r="A1597" s="3" t="s">
        <v>1642</v>
      </c>
      <c r="B1597" s="4">
        <v>43613</v>
      </c>
      <c r="C1597">
        <v>5</v>
      </c>
      <c r="D1597" t="s">
        <v>60</v>
      </c>
      <c r="E1597" t="s">
        <v>17</v>
      </c>
      <c r="F1597" t="s">
        <v>18</v>
      </c>
      <c r="G1597" t="s">
        <v>24</v>
      </c>
      <c r="H1597">
        <v>159</v>
      </c>
      <c r="I1597">
        <v>2</v>
      </c>
      <c r="J1597">
        <v>318</v>
      </c>
    </row>
    <row r="1598" spans="1:10" x14ac:dyDescent="0.25">
      <c r="A1598" s="3" t="s">
        <v>1643</v>
      </c>
      <c r="B1598" s="4">
        <v>43613</v>
      </c>
      <c r="C1598">
        <v>16</v>
      </c>
      <c r="D1598" t="s">
        <v>30</v>
      </c>
      <c r="E1598" t="s">
        <v>27</v>
      </c>
      <c r="F1598" t="s">
        <v>28</v>
      </c>
      <c r="G1598" t="s">
        <v>14</v>
      </c>
      <c r="H1598">
        <v>199</v>
      </c>
      <c r="I1598">
        <v>8</v>
      </c>
      <c r="J1598">
        <v>1592</v>
      </c>
    </row>
    <row r="1599" spans="1:10" x14ac:dyDescent="0.25">
      <c r="A1599" s="3" t="s">
        <v>1644</v>
      </c>
      <c r="B1599" s="4">
        <v>43613</v>
      </c>
      <c r="C1599">
        <v>19</v>
      </c>
      <c r="D1599" t="s">
        <v>56</v>
      </c>
      <c r="E1599" t="s">
        <v>36</v>
      </c>
      <c r="F1599" t="s">
        <v>28</v>
      </c>
      <c r="G1599" t="s">
        <v>24</v>
      </c>
      <c r="H1599">
        <v>159</v>
      </c>
      <c r="I1599">
        <v>3</v>
      </c>
      <c r="J1599">
        <v>477</v>
      </c>
    </row>
    <row r="1600" spans="1:10" x14ac:dyDescent="0.25">
      <c r="A1600" s="3" t="s">
        <v>1645</v>
      </c>
      <c r="B1600" s="4">
        <v>43613</v>
      </c>
      <c r="C1600">
        <v>5</v>
      </c>
      <c r="D1600" t="s">
        <v>60</v>
      </c>
      <c r="E1600" t="s">
        <v>68</v>
      </c>
      <c r="F1600" t="s">
        <v>18</v>
      </c>
      <c r="G1600" t="s">
        <v>24</v>
      </c>
      <c r="H1600">
        <v>159</v>
      </c>
      <c r="I1600">
        <v>9</v>
      </c>
      <c r="J1600">
        <v>1431</v>
      </c>
    </row>
    <row r="1601" spans="1:10" x14ac:dyDescent="0.25">
      <c r="A1601" s="3" t="s">
        <v>1646</v>
      </c>
      <c r="B1601" s="4">
        <v>43613</v>
      </c>
      <c r="C1601">
        <v>9</v>
      </c>
      <c r="D1601" t="s">
        <v>21</v>
      </c>
      <c r="E1601" t="s">
        <v>46</v>
      </c>
      <c r="F1601" t="s">
        <v>23</v>
      </c>
      <c r="G1601" t="s">
        <v>14</v>
      </c>
      <c r="H1601">
        <v>199</v>
      </c>
      <c r="I1601">
        <v>1</v>
      </c>
      <c r="J1601">
        <v>199</v>
      </c>
    </row>
    <row r="1602" spans="1:10" x14ac:dyDescent="0.25">
      <c r="A1602" s="3" t="s">
        <v>1647</v>
      </c>
      <c r="B1602" s="4">
        <v>43614</v>
      </c>
      <c r="C1602">
        <v>17</v>
      </c>
      <c r="D1602" t="s">
        <v>35</v>
      </c>
      <c r="E1602" t="s">
        <v>27</v>
      </c>
      <c r="F1602" t="s">
        <v>28</v>
      </c>
      <c r="G1602" t="s">
        <v>41</v>
      </c>
      <c r="H1602">
        <v>399</v>
      </c>
      <c r="I1602">
        <v>2</v>
      </c>
      <c r="J1602">
        <v>798</v>
      </c>
    </row>
    <row r="1603" spans="1:10" x14ac:dyDescent="0.25">
      <c r="A1603" s="3" t="s">
        <v>1648</v>
      </c>
      <c r="B1603" s="4">
        <v>43614</v>
      </c>
      <c r="C1603">
        <v>4</v>
      </c>
      <c r="D1603" t="s">
        <v>51</v>
      </c>
      <c r="E1603" t="s">
        <v>68</v>
      </c>
      <c r="F1603" t="s">
        <v>18</v>
      </c>
      <c r="G1603" t="s">
        <v>14</v>
      </c>
      <c r="H1603">
        <v>199</v>
      </c>
      <c r="I1603">
        <v>1</v>
      </c>
      <c r="J1603">
        <v>199</v>
      </c>
    </row>
    <row r="1604" spans="1:10" x14ac:dyDescent="0.25">
      <c r="A1604" s="3" t="s">
        <v>1649</v>
      </c>
      <c r="B1604" s="4">
        <v>43614</v>
      </c>
      <c r="C1604">
        <v>18</v>
      </c>
      <c r="D1604" t="s">
        <v>26</v>
      </c>
      <c r="E1604" t="s">
        <v>27</v>
      </c>
      <c r="F1604" t="s">
        <v>28</v>
      </c>
      <c r="G1604" t="s">
        <v>14</v>
      </c>
      <c r="H1604">
        <v>199</v>
      </c>
      <c r="I1604">
        <v>8</v>
      </c>
      <c r="J1604">
        <v>1592</v>
      </c>
    </row>
    <row r="1605" spans="1:10" x14ac:dyDescent="0.25">
      <c r="A1605" s="3" t="s">
        <v>1650</v>
      </c>
      <c r="B1605" s="4">
        <v>43614</v>
      </c>
      <c r="C1605">
        <v>13</v>
      </c>
      <c r="D1605" t="s">
        <v>33</v>
      </c>
      <c r="E1605" t="s">
        <v>63</v>
      </c>
      <c r="F1605" t="s">
        <v>13</v>
      </c>
      <c r="G1605" t="s">
        <v>14</v>
      </c>
      <c r="H1605">
        <v>199</v>
      </c>
      <c r="I1605">
        <v>7</v>
      </c>
      <c r="J1605">
        <v>1393</v>
      </c>
    </row>
    <row r="1606" spans="1:10" x14ac:dyDescent="0.25">
      <c r="A1606" s="3" t="s">
        <v>1651</v>
      </c>
      <c r="B1606" s="4">
        <v>43614</v>
      </c>
      <c r="C1606">
        <v>6</v>
      </c>
      <c r="D1606" t="s">
        <v>48</v>
      </c>
      <c r="E1606" t="s">
        <v>46</v>
      </c>
      <c r="F1606" t="s">
        <v>23</v>
      </c>
      <c r="G1606" t="s">
        <v>24</v>
      </c>
      <c r="H1606">
        <v>159</v>
      </c>
      <c r="I1606">
        <v>5</v>
      </c>
      <c r="J1606">
        <v>795</v>
      </c>
    </row>
    <row r="1607" spans="1:10" x14ac:dyDescent="0.25">
      <c r="A1607" s="3" t="s">
        <v>1652</v>
      </c>
      <c r="B1607" s="4">
        <v>43614</v>
      </c>
      <c r="C1607">
        <v>16</v>
      </c>
      <c r="D1607" t="s">
        <v>30</v>
      </c>
      <c r="E1607" t="s">
        <v>27</v>
      </c>
      <c r="F1607" t="s">
        <v>28</v>
      </c>
      <c r="G1607" t="s">
        <v>31</v>
      </c>
      <c r="H1607">
        <v>69</v>
      </c>
      <c r="I1607">
        <v>1</v>
      </c>
      <c r="J1607">
        <v>69</v>
      </c>
    </row>
    <row r="1608" spans="1:10" x14ac:dyDescent="0.25">
      <c r="A1608" s="3" t="s">
        <v>1653</v>
      </c>
      <c r="B1608" s="4">
        <v>43615</v>
      </c>
      <c r="C1608">
        <v>5</v>
      </c>
      <c r="D1608" t="s">
        <v>60</v>
      </c>
      <c r="E1608" t="s">
        <v>17</v>
      </c>
      <c r="F1608" t="s">
        <v>18</v>
      </c>
      <c r="G1608" t="s">
        <v>19</v>
      </c>
      <c r="H1608">
        <v>289</v>
      </c>
      <c r="I1608">
        <v>3</v>
      </c>
      <c r="J1608">
        <v>867</v>
      </c>
    </row>
    <row r="1609" spans="1:10" x14ac:dyDescent="0.25">
      <c r="A1609" s="3" t="s">
        <v>1654</v>
      </c>
      <c r="B1609" s="4">
        <v>43615</v>
      </c>
      <c r="C1609">
        <v>17</v>
      </c>
      <c r="D1609" t="s">
        <v>35</v>
      </c>
      <c r="E1609" t="s">
        <v>36</v>
      </c>
      <c r="F1609" t="s">
        <v>28</v>
      </c>
      <c r="G1609" t="s">
        <v>24</v>
      </c>
      <c r="H1609">
        <v>159</v>
      </c>
      <c r="I1609">
        <v>8</v>
      </c>
      <c r="J1609">
        <v>1272</v>
      </c>
    </row>
    <row r="1610" spans="1:10" x14ac:dyDescent="0.25">
      <c r="A1610" s="3" t="s">
        <v>1655</v>
      </c>
      <c r="B1610" s="4">
        <v>43615</v>
      </c>
      <c r="C1610">
        <v>3</v>
      </c>
      <c r="D1610" t="s">
        <v>43</v>
      </c>
      <c r="E1610" t="s">
        <v>17</v>
      </c>
      <c r="F1610" t="s">
        <v>18</v>
      </c>
      <c r="G1610" t="s">
        <v>24</v>
      </c>
      <c r="H1610">
        <v>159</v>
      </c>
      <c r="I1610">
        <v>8</v>
      </c>
      <c r="J1610">
        <v>1272</v>
      </c>
    </row>
    <row r="1611" spans="1:10" x14ac:dyDescent="0.25">
      <c r="A1611" s="3" t="s">
        <v>1656</v>
      </c>
      <c r="B1611" s="4">
        <v>43616</v>
      </c>
      <c r="C1611">
        <v>18</v>
      </c>
      <c r="D1611" t="s">
        <v>26</v>
      </c>
      <c r="E1611" t="s">
        <v>36</v>
      </c>
      <c r="F1611" t="s">
        <v>28</v>
      </c>
      <c r="G1611" t="s">
        <v>31</v>
      </c>
      <c r="H1611">
        <v>69</v>
      </c>
      <c r="I1611">
        <v>4</v>
      </c>
      <c r="J1611">
        <v>276</v>
      </c>
    </row>
    <row r="1612" spans="1:10" x14ac:dyDescent="0.25">
      <c r="A1612" s="3" t="s">
        <v>1657</v>
      </c>
      <c r="B1612" s="4">
        <v>43617</v>
      </c>
      <c r="C1612">
        <v>2</v>
      </c>
      <c r="D1612" t="s">
        <v>106</v>
      </c>
      <c r="E1612" t="s">
        <v>68</v>
      </c>
      <c r="F1612" t="s">
        <v>18</v>
      </c>
      <c r="G1612" t="s">
        <v>24</v>
      </c>
      <c r="H1612">
        <v>159</v>
      </c>
      <c r="I1612">
        <v>1</v>
      </c>
      <c r="J1612">
        <v>159</v>
      </c>
    </row>
    <row r="1613" spans="1:10" x14ac:dyDescent="0.25">
      <c r="A1613" s="3" t="s">
        <v>1658</v>
      </c>
      <c r="B1613" s="4">
        <v>43617</v>
      </c>
      <c r="C1613">
        <v>10</v>
      </c>
      <c r="D1613" t="s">
        <v>58</v>
      </c>
      <c r="E1613" t="s">
        <v>46</v>
      </c>
      <c r="F1613" t="s">
        <v>23</v>
      </c>
      <c r="G1613" t="s">
        <v>24</v>
      </c>
      <c r="H1613">
        <v>159</v>
      </c>
      <c r="I1613">
        <v>2</v>
      </c>
      <c r="J1613">
        <v>318</v>
      </c>
    </row>
    <row r="1614" spans="1:10" x14ac:dyDescent="0.25">
      <c r="A1614" s="3" t="s">
        <v>1659</v>
      </c>
      <c r="B1614" s="4">
        <v>43617</v>
      </c>
      <c r="C1614">
        <v>17</v>
      </c>
      <c r="D1614" t="s">
        <v>35</v>
      </c>
      <c r="E1614" t="s">
        <v>36</v>
      </c>
      <c r="F1614" t="s">
        <v>28</v>
      </c>
      <c r="G1614" t="s">
        <v>19</v>
      </c>
      <c r="H1614">
        <v>289</v>
      </c>
      <c r="I1614">
        <v>0</v>
      </c>
      <c r="J1614">
        <v>0</v>
      </c>
    </row>
    <row r="1615" spans="1:10" x14ac:dyDescent="0.25">
      <c r="A1615" s="3" t="s">
        <v>1660</v>
      </c>
      <c r="B1615" s="4">
        <v>43618</v>
      </c>
      <c r="C1615">
        <v>8</v>
      </c>
      <c r="D1615" t="s">
        <v>45</v>
      </c>
      <c r="E1615" t="s">
        <v>46</v>
      </c>
      <c r="F1615" t="s">
        <v>23</v>
      </c>
      <c r="G1615" t="s">
        <v>19</v>
      </c>
      <c r="H1615">
        <v>289</v>
      </c>
      <c r="I1615">
        <v>4</v>
      </c>
      <c r="J1615">
        <v>1156</v>
      </c>
    </row>
    <row r="1616" spans="1:10" x14ac:dyDescent="0.25">
      <c r="A1616" s="3" t="s">
        <v>1661</v>
      </c>
      <c r="B1616" s="4">
        <v>43618</v>
      </c>
      <c r="C1616">
        <v>3</v>
      </c>
      <c r="D1616" t="s">
        <v>43</v>
      </c>
      <c r="E1616" t="s">
        <v>68</v>
      </c>
      <c r="F1616" t="s">
        <v>18</v>
      </c>
      <c r="G1616" t="s">
        <v>31</v>
      </c>
      <c r="H1616">
        <v>69</v>
      </c>
      <c r="I1616">
        <v>6</v>
      </c>
      <c r="J1616">
        <v>414</v>
      </c>
    </row>
    <row r="1617" spans="1:10" x14ac:dyDescent="0.25">
      <c r="A1617" s="3" t="s">
        <v>1662</v>
      </c>
      <c r="B1617" s="4">
        <v>43618</v>
      </c>
      <c r="C1617">
        <v>10</v>
      </c>
      <c r="D1617" t="s">
        <v>58</v>
      </c>
      <c r="E1617" t="s">
        <v>46</v>
      </c>
      <c r="F1617" t="s">
        <v>23</v>
      </c>
      <c r="G1617" t="s">
        <v>31</v>
      </c>
      <c r="H1617">
        <v>69</v>
      </c>
      <c r="I1617">
        <v>4</v>
      </c>
      <c r="J1617">
        <v>276</v>
      </c>
    </row>
    <row r="1618" spans="1:10" x14ac:dyDescent="0.25">
      <c r="A1618" s="3" t="s">
        <v>1663</v>
      </c>
      <c r="B1618" s="4">
        <v>43618</v>
      </c>
      <c r="C1618">
        <v>15</v>
      </c>
      <c r="D1618" t="s">
        <v>118</v>
      </c>
      <c r="E1618" t="s">
        <v>12</v>
      </c>
      <c r="F1618" t="s">
        <v>13</v>
      </c>
      <c r="G1618" t="s">
        <v>24</v>
      </c>
      <c r="H1618">
        <v>159</v>
      </c>
      <c r="I1618">
        <v>1</v>
      </c>
      <c r="J1618">
        <v>159</v>
      </c>
    </row>
    <row r="1619" spans="1:10" x14ac:dyDescent="0.25">
      <c r="A1619" s="3" t="s">
        <v>1664</v>
      </c>
      <c r="B1619" s="4">
        <v>43619</v>
      </c>
      <c r="C1619">
        <v>19</v>
      </c>
      <c r="D1619" t="s">
        <v>56</v>
      </c>
      <c r="E1619" t="s">
        <v>36</v>
      </c>
      <c r="F1619" t="s">
        <v>28</v>
      </c>
      <c r="G1619" t="s">
        <v>31</v>
      </c>
      <c r="H1619">
        <v>69</v>
      </c>
      <c r="I1619">
        <v>1</v>
      </c>
      <c r="J1619">
        <v>69</v>
      </c>
    </row>
    <row r="1620" spans="1:10" x14ac:dyDescent="0.25">
      <c r="A1620" s="3" t="s">
        <v>1665</v>
      </c>
      <c r="B1620" s="4">
        <v>43620</v>
      </c>
      <c r="C1620">
        <v>20</v>
      </c>
      <c r="D1620" t="s">
        <v>40</v>
      </c>
      <c r="E1620" t="s">
        <v>36</v>
      </c>
      <c r="F1620" t="s">
        <v>28</v>
      </c>
      <c r="G1620" t="s">
        <v>24</v>
      </c>
      <c r="H1620">
        <v>159</v>
      </c>
      <c r="I1620">
        <v>4</v>
      </c>
      <c r="J1620">
        <v>636</v>
      </c>
    </row>
    <row r="1621" spans="1:10" x14ac:dyDescent="0.25">
      <c r="A1621" s="3" t="s">
        <v>1666</v>
      </c>
      <c r="B1621" s="4">
        <v>43621</v>
      </c>
      <c r="C1621">
        <v>9</v>
      </c>
      <c r="D1621" t="s">
        <v>21</v>
      </c>
      <c r="E1621" t="s">
        <v>46</v>
      </c>
      <c r="F1621" t="s">
        <v>23</v>
      </c>
      <c r="G1621" t="s">
        <v>41</v>
      </c>
      <c r="H1621">
        <v>399</v>
      </c>
      <c r="I1621">
        <v>0</v>
      </c>
      <c r="J1621">
        <v>0</v>
      </c>
    </row>
    <row r="1622" spans="1:10" x14ac:dyDescent="0.25">
      <c r="A1622" s="3" t="s">
        <v>1667</v>
      </c>
      <c r="B1622" s="4">
        <v>43621</v>
      </c>
      <c r="C1622">
        <v>4</v>
      </c>
      <c r="D1622" t="s">
        <v>51</v>
      </c>
      <c r="E1622" t="s">
        <v>68</v>
      </c>
      <c r="F1622" t="s">
        <v>18</v>
      </c>
      <c r="G1622" t="s">
        <v>24</v>
      </c>
      <c r="H1622">
        <v>159</v>
      </c>
      <c r="I1622">
        <v>2</v>
      </c>
      <c r="J1622">
        <v>318</v>
      </c>
    </row>
    <row r="1623" spans="1:10" x14ac:dyDescent="0.25">
      <c r="A1623" s="3" t="s">
        <v>1668</v>
      </c>
      <c r="B1623" s="4">
        <v>43621</v>
      </c>
      <c r="C1623">
        <v>11</v>
      </c>
      <c r="D1623" t="s">
        <v>11</v>
      </c>
      <c r="E1623" t="s">
        <v>12</v>
      </c>
      <c r="F1623" t="s">
        <v>13</v>
      </c>
      <c r="G1623" t="s">
        <v>19</v>
      </c>
      <c r="H1623">
        <v>289</v>
      </c>
      <c r="I1623">
        <v>2</v>
      </c>
      <c r="J1623">
        <v>578</v>
      </c>
    </row>
    <row r="1624" spans="1:10" x14ac:dyDescent="0.25">
      <c r="A1624" s="3" t="s">
        <v>1669</v>
      </c>
      <c r="B1624" s="4">
        <v>43621</v>
      </c>
      <c r="C1624">
        <v>2</v>
      </c>
      <c r="D1624" t="s">
        <v>106</v>
      </c>
      <c r="E1624" t="s">
        <v>17</v>
      </c>
      <c r="F1624" t="s">
        <v>18</v>
      </c>
      <c r="G1624" t="s">
        <v>24</v>
      </c>
      <c r="H1624">
        <v>159</v>
      </c>
      <c r="I1624">
        <v>1</v>
      </c>
      <c r="J1624">
        <v>159</v>
      </c>
    </row>
    <row r="1625" spans="1:10" x14ac:dyDescent="0.25">
      <c r="A1625" s="3" t="s">
        <v>1670</v>
      </c>
      <c r="B1625" s="4">
        <v>43622</v>
      </c>
      <c r="C1625">
        <v>6</v>
      </c>
      <c r="D1625" t="s">
        <v>48</v>
      </c>
      <c r="E1625" t="s">
        <v>46</v>
      </c>
      <c r="F1625" t="s">
        <v>23</v>
      </c>
      <c r="G1625" t="s">
        <v>19</v>
      </c>
      <c r="H1625">
        <v>289</v>
      </c>
      <c r="I1625">
        <v>1</v>
      </c>
      <c r="J1625">
        <v>289</v>
      </c>
    </row>
    <row r="1626" spans="1:10" x14ac:dyDescent="0.25">
      <c r="A1626" s="3" t="s">
        <v>1671</v>
      </c>
      <c r="B1626" s="4">
        <v>43622</v>
      </c>
      <c r="C1626">
        <v>14</v>
      </c>
      <c r="D1626" t="s">
        <v>38</v>
      </c>
      <c r="E1626" t="s">
        <v>63</v>
      </c>
      <c r="F1626" t="s">
        <v>13</v>
      </c>
      <c r="G1626" t="s">
        <v>14</v>
      </c>
      <c r="H1626">
        <v>199</v>
      </c>
      <c r="I1626">
        <v>7</v>
      </c>
      <c r="J1626">
        <v>1393</v>
      </c>
    </row>
    <row r="1627" spans="1:10" x14ac:dyDescent="0.25">
      <c r="A1627" s="3" t="s">
        <v>1672</v>
      </c>
      <c r="B1627" s="4">
        <v>43622</v>
      </c>
      <c r="C1627">
        <v>15</v>
      </c>
      <c r="D1627" t="s">
        <v>118</v>
      </c>
      <c r="E1627" t="s">
        <v>12</v>
      </c>
      <c r="F1627" t="s">
        <v>13</v>
      </c>
      <c r="G1627" t="s">
        <v>14</v>
      </c>
      <c r="H1627">
        <v>199</v>
      </c>
      <c r="I1627">
        <v>6</v>
      </c>
      <c r="J1627">
        <v>1194</v>
      </c>
    </row>
    <row r="1628" spans="1:10" x14ac:dyDescent="0.25">
      <c r="A1628" s="3" t="s">
        <v>1673</v>
      </c>
      <c r="B1628" s="4">
        <v>43622</v>
      </c>
      <c r="C1628">
        <v>5</v>
      </c>
      <c r="D1628" t="s">
        <v>60</v>
      </c>
      <c r="E1628" t="s">
        <v>68</v>
      </c>
      <c r="F1628" t="s">
        <v>18</v>
      </c>
      <c r="G1628" t="s">
        <v>41</v>
      </c>
      <c r="H1628">
        <v>399</v>
      </c>
      <c r="I1628">
        <v>6</v>
      </c>
      <c r="J1628">
        <v>2394</v>
      </c>
    </row>
    <row r="1629" spans="1:10" x14ac:dyDescent="0.25">
      <c r="A1629" s="3" t="s">
        <v>1674</v>
      </c>
      <c r="B1629" s="4">
        <v>43622</v>
      </c>
      <c r="C1629">
        <v>17</v>
      </c>
      <c r="D1629" t="s">
        <v>35</v>
      </c>
      <c r="E1629" t="s">
        <v>36</v>
      </c>
      <c r="F1629" t="s">
        <v>28</v>
      </c>
      <c r="G1629" t="s">
        <v>24</v>
      </c>
      <c r="H1629">
        <v>159</v>
      </c>
      <c r="I1629">
        <v>7</v>
      </c>
      <c r="J1629">
        <v>1113</v>
      </c>
    </row>
    <row r="1630" spans="1:10" x14ac:dyDescent="0.25">
      <c r="A1630" s="3" t="s">
        <v>1675</v>
      </c>
      <c r="B1630" s="4">
        <v>43622</v>
      </c>
      <c r="C1630">
        <v>9</v>
      </c>
      <c r="D1630" t="s">
        <v>21</v>
      </c>
      <c r="E1630" t="s">
        <v>46</v>
      </c>
      <c r="F1630" t="s">
        <v>23</v>
      </c>
      <c r="G1630" t="s">
        <v>41</v>
      </c>
      <c r="H1630">
        <v>399</v>
      </c>
      <c r="I1630">
        <v>0</v>
      </c>
      <c r="J1630">
        <v>0</v>
      </c>
    </row>
    <row r="1631" spans="1:10" x14ac:dyDescent="0.25">
      <c r="A1631" s="3" t="s">
        <v>1676</v>
      </c>
      <c r="B1631" s="4">
        <v>43622</v>
      </c>
      <c r="C1631">
        <v>4</v>
      </c>
      <c r="D1631" t="s">
        <v>51</v>
      </c>
      <c r="E1631" t="s">
        <v>17</v>
      </c>
      <c r="F1631" t="s">
        <v>18</v>
      </c>
      <c r="G1631" t="s">
        <v>24</v>
      </c>
      <c r="H1631">
        <v>159</v>
      </c>
      <c r="I1631">
        <v>4</v>
      </c>
      <c r="J1631">
        <v>636</v>
      </c>
    </row>
    <row r="1632" spans="1:10" x14ac:dyDescent="0.25">
      <c r="A1632" s="3" t="s">
        <v>1677</v>
      </c>
      <c r="B1632" s="4">
        <v>43622</v>
      </c>
      <c r="C1632">
        <v>17</v>
      </c>
      <c r="D1632" t="s">
        <v>35</v>
      </c>
      <c r="E1632" t="s">
        <v>36</v>
      </c>
      <c r="F1632" t="s">
        <v>28</v>
      </c>
      <c r="G1632" t="s">
        <v>31</v>
      </c>
      <c r="H1632">
        <v>69</v>
      </c>
      <c r="I1632">
        <v>7</v>
      </c>
      <c r="J1632">
        <v>483</v>
      </c>
    </row>
    <row r="1633" spans="1:10" x14ac:dyDescent="0.25">
      <c r="A1633" s="3" t="s">
        <v>1678</v>
      </c>
      <c r="B1633" s="4">
        <v>43622</v>
      </c>
      <c r="C1633">
        <v>1</v>
      </c>
      <c r="D1633" t="s">
        <v>16</v>
      </c>
      <c r="E1633" t="s">
        <v>68</v>
      </c>
      <c r="F1633" t="s">
        <v>18</v>
      </c>
      <c r="G1633" t="s">
        <v>41</v>
      </c>
      <c r="H1633">
        <v>399</v>
      </c>
      <c r="I1633">
        <v>0</v>
      </c>
      <c r="J1633">
        <v>0</v>
      </c>
    </row>
    <row r="1634" spans="1:10" x14ac:dyDescent="0.25">
      <c r="A1634" s="3" t="s">
        <v>1679</v>
      </c>
      <c r="B1634" s="4">
        <v>43622</v>
      </c>
      <c r="C1634">
        <v>15</v>
      </c>
      <c r="D1634" t="s">
        <v>118</v>
      </c>
      <c r="E1634" t="s">
        <v>63</v>
      </c>
      <c r="F1634" t="s">
        <v>13</v>
      </c>
      <c r="G1634" t="s">
        <v>24</v>
      </c>
      <c r="H1634">
        <v>159</v>
      </c>
      <c r="I1634">
        <v>5</v>
      </c>
      <c r="J1634">
        <v>795</v>
      </c>
    </row>
    <row r="1635" spans="1:10" x14ac:dyDescent="0.25">
      <c r="A1635" s="3" t="s">
        <v>1680</v>
      </c>
      <c r="B1635" s="4">
        <v>43622</v>
      </c>
      <c r="C1635">
        <v>2</v>
      </c>
      <c r="D1635" t="s">
        <v>106</v>
      </c>
      <c r="E1635" t="s">
        <v>17</v>
      </c>
      <c r="F1635" t="s">
        <v>18</v>
      </c>
      <c r="G1635" t="s">
        <v>24</v>
      </c>
      <c r="H1635">
        <v>159</v>
      </c>
      <c r="I1635">
        <v>8</v>
      </c>
      <c r="J1635">
        <v>1272</v>
      </c>
    </row>
    <row r="1636" spans="1:10" x14ac:dyDescent="0.25">
      <c r="A1636" s="3" t="s">
        <v>1681</v>
      </c>
      <c r="B1636" s="4">
        <v>43622</v>
      </c>
      <c r="C1636">
        <v>3</v>
      </c>
      <c r="D1636" t="s">
        <v>43</v>
      </c>
      <c r="E1636" t="s">
        <v>17</v>
      </c>
      <c r="F1636" t="s">
        <v>18</v>
      </c>
      <c r="G1636" t="s">
        <v>19</v>
      </c>
      <c r="H1636">
        <v>289</v>
      </c>
      <c r="I1636">
        <v>9</v>
      </c>
      <c r="J1636">
        <v>2601</v>
      </c>
    </row>
    <row r="1637" spans="1:10" x14ac:dyDescent="0.25">
      <c r="A1637" s="3" t="s">
        <v>1682</v>
      </c>
      <c r="B1637" s="4">
        <v>43623</v>
      </c>
      <c r="C1637">
        <v>2</v>
      </c>
      <c r="D1637" t="s">
        <v>106</v>
      </c>
      <c r="E1637" t="s">
        <v>68</v>
      </c>
      <c r="F1637" t="s">
        <v>18</v>
      </c>
      <c r="G1637" t="s">
        <v>31</v>
      </c>
      <c r="H1637">
        <v>69</v>
      </c>
      <c r="I1637">
        <v>3</v>
      </c>
      <c r="J1637">
        <v>207</v>
      </c>
    </row>
    <row r="1638" spans="1:10" x14ac:dyDescent="0.25">
      <c r="A1638" s="3" t="s">
        <v>1683</v>
      </c>
      <c r="B1638" s="4">
        <v>43624</v>
      </c>
      <c r="C1638">
        <v>10</v>
      </c>
      <c r="D1638" t="s">
        <v>58</v>
      </c>
      <c r="E1638" t="s">
        <v>46</v>
      </c>
      <c r="F1638" t="s">
        <v>23</v>
      </c>
      <c r="G1638" t="s">
        <v>41</v>
      </c>
      <c r="H1638">
        <v>399</v>
      </c>
      <c r="I1638">
        <v>5</v>
      </c>
      <c r="J1638">
        <v>1995</v>
      </c>
    </row>
    <row r="1639" spans="1:10" x14ac:dyDescent="0.25">
      <c r="A1639" s="3" t="s">
        <v>1684</v>
      </c>
      <c r="B1639" s="4">
        <v>43624</v>
      </c>
      <c r="C1639">
        <v>4</v>
      </c>
      <c r="D1639" t="s">
        <v>51</v>
      </c>
      <c r="E1639" t="s">
        <v>68</v>
      </c>
      <c r="F1639" t="s">
        <v>18</v>
      </c>
      <c r="G1639" t="s">
        <v>14</v>
      </c>
      <c r="H1639">
        <v>199</v>
      </c>
      <c r="I1639">
        <v>1</v>
      </c>
      <c r="J1639">
        <v>199</v>
      </c>
    </row>
    <row r="1640" spans="1:10" x14ac:dyDescent="0.25">
      <c r="A1640" s="3" t="s">
        <v>1685</v>
      </c>
      <c r="B1640" s="4">
        <v>43624</v>
      </c>
      <c r="C1640">
        <v>20</v>
      </c>
      <c r="D1640" t="s">
        <v>40</v>
      </c>
      <c r="E1640" t="s">
        <v>27</v>
      </c>
      <c r="F1640" t="s">
        <v>28</v>
      </c>
      <c r="G1640" t="s">
        <v>41</v>
      </c>
      <c r="H1640">
        <v>399</v>
      </c>
      <c r="I1640">
        <v>6</v>
      </c>
      <c r="J1640">
        <v>2394</v>
      </c>
    </row>
    <row r="1641" spans="1:10" x14ac:dyDescent="0.25">
      <c r="A1641" s="3" t="s">
        <v>1686</v>
      </c>
      <c r="B1641" s="4">
        <v>43624</v>
      </c>
      <c r="C1641">
        <v>19</v>
      </c>
      <c r="D1641" t="s">
        <v>56</v>
      </c>
      <c r="E1641" t="s">
        <v>27</v>
      </c>
      <c r="F1641" t="s">
        <v>28</v>
      </c>
      <c r="G1641" t="s">
        <v>31</v>
      </c>
      <c r="H1641">
        <v>69</v>
      </c>
      <c r="I1641">
        <v>5</v>
      </c>
      <c r="J1641">
        <v>345</v>
      </c>
    </row>
    <row r="1642" spans="1:10" x14ac:dyDescent="0.25">
      <c r="A1642" s="3" t="s">
        <v>1687</v>
      </c>
      <c r="B1642" s="4">
        <v>43624</v>
      </c>
      <c r="C1642">
        <v>13</v>
      </c>
      <c r="D1642" t="s">
        <v>33</v>
      </c>
      <c r="E1642" t="s">
        <v>12</v>
      </c>
      <c r="F1642" t="s">
        <v>13</v>
      </c>
      <c r="G1642" t="s">
        <v>24</v>
      </c>
      <c r="H1642">
        <v>159</v>
      </c>
      <c r="I1642">
        <v>2</v>
      </c>
      <c r="J1642">
        <v>318</v>
      </c>
    </row>
    <row r="1643" spans="1:10" x14ac:dyDescent="0.25">
      <c r="A1643" s="3" t="s">
        <v>1688</v>
      </c>
      <c r="B1643" s="4">
        <v>43624</v>
      </c>
      <c r="C1643">
        <v>17</v>
      </c>
      <c r="D1643" t="s">
        <v>35</v>
      </c>
      <c r="E1643" t="s">
        <v>27</v>
      </c>
      <c r="F1643" t="s">
        <v>28</v>
      </c>
      <c r="G1643" t="s">
        <v>41</v>
      </c>
      <c r="H1643">
        <v>399</v>
      </c>
      <c r="I1643">
        <v>9</v>
      </c>
      <c r="J1643">
        <v>3591</v>
      </c>
    </row>
    <row r="1644" spans="1:10" x14ac:dyDescent="0.25">
      <c r="A1644" s="3" t="s">
        <v>1689</v>
      </c>
      <c r="B1644" s="4">
        <v>43624</v>
      </c>
      <c r="C1644">
        <v>7</v>
      </c>
      <c r="D1644" t="s">
        <v>88</v>
      </c>
      <c r="E1644" t="s">
        <v>46</v>
      </c>
      <c r="F1644" t="s">
        <v>23</v>
      </c>
      <c r="G1644" t="s">
        <v>14</v>
      </c>
      <c r="H1644">
        <v>199</v>
      </c>
      <c r="I1644">
        <v>9</v>
      </c>
      <c r="J1644">
        <v>1791</v>
      </c>
    </row>
    <row r="1645" spans="1:10" x14ac:dyDescent="0.25">
      <c r="A1645" s="3" t="s">
        <v>1690</v>
      </c>
      <c r="B1645" s="4">
        <v>43625</v>
      </c>
      <c r="C1645">
        <v>4</v>
      </c>
      <c r="D1645" t="s">
        <v>51</v>
      </c>
      <c r="E1645" t="s">
        <v>17</v>
      </c>
      <c r="F1645" t="s">
        <v>18</v>
      </c>
      <c r="G1645" t="s">
        <v>41</v>
      </c>
      <c r="H1645">
        <v>399</v>
      </c>
      <c r="I1645">
        <v>6</v>
      </c>
      <c r="J1645">
        <v>2394</v>
      </c>
    </row>
    <row r="1646" spans="1:10" x14ac:dyDescent="0.25">
      <c r="A1646" s="3" t="s">
        <v>1691</v>
      </c>
      <c r="B1646" s="4">
        <v>43625</v>
      </c>
      <c r="C1646">
        <v>11</v>
      </c>
      <c r="D1646" t="s">
        <v>11</v>
      </c>
      <c r="E1646" t="s">
        <v>12</v>
      </c>
      <c r="F1646" t="s">
        <v>13</v>
      </c>
      <c r="G1646" t="s">
        <v>41</v>
      </c>
      <c r="H1646">
        <v>399</v>
      </c>
      <c r="I1646">
        <v>3</v>
      </c>
      <c r="J1646">
        <v>1197</v>
      </c>
    </row>
    <row r="1647" spans="1:10" x14ac:dyDescent="0.25">
      <c r="A1647" s="3" t="s">
        <v>1692</v>
      </c>
      <c r="B1647" s="4">
        <v>43626</v>
      </c>
      <c r="C1647">
        <v>11</v>
      </c>
      <c r="D1647" t="s">
        <v>11</v>
      </c>
      <c r="E1647" t="s">
        <v>12</v>
      </c>
      <c r="F1647" t="s">
        <v>13</v>
      </c>
      <c r="G1647" t="s">
        <v>14</v>
      </c>
      <c r="H1647">
        <v>199</v>
      </c>
      <c r="I1647">
        <v>4</v>
      </c>
      <c r="J1647">
        <v>796</v>
      </c>
    </row>
    <row r="1648" spans="1:10" x14ac:dyDescent="0.25">
      <c r="A1648" s="3" t="s">
        <v>1693</v>
      </c>
      <c r="B1648" s="4">
        <v>43626</v>
      </c>
      <c r="C1648">
        <v>13</v>
      </c>
      <c r="D1648" t="s">
        <v>33</v>
      </c>
      <c r="E1648" t="s">
        <v>63</v>
      </c>
      <c r="F1648" t="s">
        <v>13</v>
      </c>
      <c r="G1648" t="s">
        <v>24</v>
      </c>
      <c r="H1648">
        <v>159</v>
      </c>
      <c r="I1648">
        <v>9</v>
      </c>
      <c r="J1648">
        <v>1431</v>
      </c>
    </row>
    <row r="1649" spans="1:10" x14ac:dyDescent="0.25">
      <c r="A1649" s="3" t="s">
        <v>1694</v>
      </c>
      <c r="B1649" s="4">
        <v>43626</v>
      </c>
      <c r="C1649">
        <v>1</v>
      </c>
      <c r="D1649" t="s">
        <v>16</v>
      </c>
      <c r="E1649" t="s">
        <v>68</v>
      </c>
      <c r="F1649" t="s">
        <v>18</v>
      </c>
      <c r="G1649" t="s">
        <v>41</v>
      </c>
      <c r="H1649">
        <v>399</v>
      </c>
      <c r="I1649">
        <v>2</v>
      </c>
      <c r="J1649">
        <v>798</v>
      </c>
    </row>
    <row r="1650" spans="1:10" x14ac:dyDescent="0.25">
      <c r="A1650" s="3" t="s">
        <v>1695</v>
      </c>
      <c r="B1650" s="4">
        <v>43627</v>
      </c>
      <c r="C1650">
        <v>15</v>
      </c>
      <c r="D1650" t="s">
        <v>118</v>
      </c>
      <c r="E1650" t="s">
        <v>12</v>
      </c>
      <c r="F1650" t="s">
        <v>13</v>
      </c>
      <c r="G1650" t="s">
        <v>24</v>
      </c>
      <c r="H1650">
        <v>159</v>
      </c>
      <c r="I1650">
        <v>0</v>
      </c>
      <c r="J1650">
        <v>0</v>
      </c>
    </row>
    <row r="1651" spans="1:10" x14ac:dyDescent="0.25">
      <c r="A1651" s="3" t="s">
        <v>1696</v>
      </c>
      <c r="B1651" s="4">
        <v>43627</v>
      </c>
      <c r="C1651">
        <v>9</v>
      </c>
      <c r="D1651" t="s">
        <v>21</v>
      </c>
      <c r="E1651" t="s">
        <v>22</v>
      </c>
      <c r="F1651" t="s">
        <v>23</v>
      </c>
      <c r="G1651" t="s">
        <v>41</v>
      </c>
      <c r="H1651">
        <v>399</v>
      </c>
      <c r="I1651">
        <v>3</v>
      </c>
      <c r="J1651">
        <v>1197</v>
      </c>
    </row>
    <row r="1652" spans="1:10" x14ac:dyDescent="0.25">
      <c r="A1652" s="3" t="s">
        <v>1697</v>
      </c>
      <c r="B1652" s="4">
        <v>43627</v>
      </c>
      <c r="C1652">
        <v>20</v>
      </c>
      <c r="D1652" t="s">
        <v>40</v>
      </c>
      <c r="E1652" t="s">
        <v>36</v>
      </c>
      <c r="F1652" t="s">
        <v>28</v>
      </c>
      <c r="G1652" t="s">
        <v>31</v>
      </c>
      <c r="H1652">
        <v>69</v>
      </c>
      <c r="I1652">
        <v>0</v>
      </c>
      <c r="J1652">
        <v>0</v>
      </c>
    </row>
    <row r="1653" spans="1:10" x14ac:dyDescent="0.25">
      <c r="A1653" s="3" t="s">
        <v>1698</v>
      </c>
      <c r="B1653" s="4">
        <v>43627</v>
      </c>
      <c r="C1653">
        <v>9</v>
      </c>
      <c r="D1653" t="s">
        <v>21</v>
      </c>
      <c r="E1653" t="s">
        <v>46</v>
      </c>
      <c r="F1653" t="s">
        <v>23</v>
      </c>
      <c r="G1653" t="s">
        <v>14</v>
      </c>
      <c r="H1653">
        <v>199</v>
      </c>
      <c r="I1653">
        <v>5</v>
      </c>
      <c r="J1653">
        <v>995</v>
      </c>
    </row>
    <row r="1654" spans="1:10" x14ac:dyDescent="0.25">
      <c r="A1654" s="3" t="s">
        <v>1699</v>
      </c>
      <c r="B1654" s="4">
        <v>43628</v>
      </c>
      <c r="C1654">
        <v>15</v>
      </c>
      <c r="D1654" t="s">
        <v>118</v>
      </c>
      <c r="E1654" t="s">
        <v>12</v>
      </c>
      <c r="F1654" t="s">
        <v>13</v>
      </c>
      <c r="G1654" t="s">
        <v>24</v>
      </c>
      <c r="H1654">
        <v>159</v>
      </c>
      <c r="I1654">
        <v>1</v>
      </c>
      <c r="J1654">
        <v>159</v>
      </c>
    </row>
    <row r="1655" spans="1:10" x14ac:dyDescent="0.25">
      <c r="A1655" s="3" t="s">
        <v>1700</v>
      </c>
      <c r="B1655" s="4">
        <v>43629</v>
      </c>
      <c r="C1655">
        <v>3</v>
      </c>
      <c r="D1655" t="s">
        <v>43</v>
      </c>
      <c r="E1655" t="s">
        <v>17</v>
      </c>
      <c r="F1655" t="s">
        <v>18</v>
      </c>
      <c r="G1655" t="s">
        <v>41</v>
      </c>
      <c r="H1655">
        <v>399</v>
      </c>
      <c r="I1655">
        <v>5</v>
      </c>
      <c r="J1655">
        <v>1995</v>
      </c>
    </row>
    <row r="1656" spans="1:10" x14ac:dyDescent="0.25">
      <c r="A1656" s="3" t="s">
        <v>1701</v>
      </c>
      <c r="B1656" s="4">
        <v>43630</v>
      </c>
      <c r="C1656">
        <v>17</v>
      </c>
      <c r="D1656" t="s">
        <v>35</v>
      </c>
      <c r="E1656" t="s">
        <v>36</v>
      </c>
      <c r="F1656" t="s">
        <v>28</v>
      </c>
      <c r="G1656" t="s">
        <v>14</v>
      </c>
      <c r="H1656">
        <v>199</v>
      </c>
      <c r="I1656">
        <v>8</v>
      </c>
      <c r="J1656">
        <v>1592</v>
      </c>
    </row>
    <row r="1657" spans="1:10" x14ac:dyDescent="0.25">
      <c r="A1657" s="3" t="s">
        <v>1702</v>
      </c>
      <c r="B1657" s="4">
        <v>43630</v>
      </c>
      <c r="C1657">
        <v>16</v>
      </c>
      <c r="D1657" t="s">
        <v>30</v>
      </c>
      <c r="E1657" t="s">
        <v>36</v>
      </c>
      <c r="F1657" t="s">
        <v>28</v>
      </c>
      <c r="G1657" t="s">
        <v>19</v>
      </c>
      <c r="H1657">
        <v>289</v>
      </c>
      <c r="I1657">
        <v>9</v>
      </c>
      <c r="J1657">
        <v>2601</v>
      </c>
    </row>
    <row r="1658" spans="1:10" x14ac:dyDescent="0.25">
      <c r="A1658" s="3" t="s">
        <v>1703</v>
      </c>
      <c r="B1658" s="4">
        <v>43630</v>
      </c>
      <c r="C1658">
        <v>10</v>
      </c>
      <c r="D1658" t="s">
        <v>58</v>
      </c>
      <c r="E1658" t="s">
        <v>46</v>
      </c>
      <c r="F1658" t="s">
        <v>23</v>
      </c>
      <c r="G1658" t="s">
        <v>41</v>
      </c>
      <c r="H1658">
        <v>399</v>
      </c>
      <c r="I1658">
        <v>8</v>
      </c>
      <c r="J1658">
        <v>3192</v>
      </c>
    </row>
    <row r="1659" spans="1:10" x14ac:dyDescent="0.25">
      <c r="A1659" s="3" t="s">
        <v>1704</v>
      </c>
      <c r="B1659" s="4">
        <v>43630</v>
      </c>
      <c r="C1659">
        <v>3</v>
      </c>
      <c r="D1659" t="s">
        <v>43</v>
      </c>
      <c r="E1659" t="s">
        <v>17</v>
      </c>
      <c r="F1659" t="s">
        <v>18</v>
      </c>
      <c r="G1659" t="s">
        <v>41</v>
      </c>
      <c r="H1659">
        <v>399</v>
      </c>
      <c r="I1659">
        <v>8</v>
      </c>
      <c r="J1659">
        <v>3192</v>
      </c>
    </row>
    <row r="1660" spans="1:10" x14ac:dyDescent="0.25">
      <c r="A1660" s="3" t="s">
        <v>1705</v>
      </c>
      <c r="B1660" s="4">
        <v>43630</v>
      </c>
      <c r="C1660">
        <v>13</v>
      </c>
      <c r="D1660" t="s">
        <v>33</v>
      </c>
      <c r="E1660" t="s">
        <v>63</v>
      </c>
      <c r="F1660" t="s">
        <v>13</v>
      </c>
      <c r="G1660" t="s">
        <v>31</v>
      </c>
      <c r="H1660">
        <v>69</v>
      </c>
      <c r="I1660">
        <v>4</v>
      </c>
      <c r="J1660">
        <v>276</v>
      </c>
    </row>
    <row r="1661" spans="1:10" x14ac:dyDescent="0.25">
      <c r="A1661" s="3" t="s">
        <v>1706</v>
      </c>
      <c r="B1661" s="4">
        <v>43631</v>
      </c>
      <c r="C1661">
        <v>13</v>
      </c>
      <c r="D1661" t="s">
        <v>33</v>
      </c>
      <c r="E1661" t="s">
        <v>12</v>
      </c>
      <c r="F1661" t="s">
        <v>13</v>
      </c>
      <c r="G1661" t="s">
        <v>19</v>
      </c>
      <c r="H1661">
        <v>289</v>
      </c>
      <c r="I1661">
        <v>4</v>
      </c>
      <c r="J1661">
        <v>1156</v>
      </c>
    </row>
    <row r="1662" spans="1:10" x14ac:dyDescent="0.25">
      <c r="A1662" s="3" t="s">
        <v>1707</v>
      </c>
      <c r="B1662" s="4">
        <v>43631</v>
      </c>
      <c r="C1662">
        <v>9</v>
      </c>
      <c r="D1662" t="s">
        <v>21</v>
      </c>
      <c r="E1662" t="s">
        <v>22</v>
      </c>
      <c r="F1662" t="s">
        <v>23</v>
      </c>
      <c r="G1662" t="s">
        <v>31</v>
      </c>
      <c r="H1662">
        <v>69</v>
      </c>
      <c r="I1662">
        <v>5</v>
      </c>
      <c r="J1662">
        <v>345</v>
      </c>
    </row>
    <row r="1663" spans="1:10" x14ac:dyDescent="0.25">
      <c r="A1663" s="3" t="s">
        <v>1708</v>
      </c>
      <c r="B1663" s="4">
        <v>43631</v>
      </c>
      <c r="C1663">
        <v>20</v>
      </c>
      <c r="D1663" t="s">
        <v>40</v>
      </c>
      <c r="E1663" t="s">
        <v>36</v>
      </c>
      <c r="F1663" t="s">
        <v>28</v>
      </c>
      <c r="G1663" t="s">
        <v>31</v>
      </c>
      <c r="H1663">
        <v>69</v>
      </c>
      <c r="I1663">
        <v>8</v>
      </c>
      <c r="J1663">
        <v>552</v>
      </c>
    </row>
    <row r="1664" spans="1:10" x14ac:dyDescent="0.25">
      <c r="A1664" s="3" t="s">
        <v>1709</v>
      </c>
      <c r="B1664" s="4">
        <v>43631</v>
      </c>
      <c r="C1664">
        <v>2</v>
      </c>
      <c r="D1664" t="s">
        <v>106</v>
      </c>
      <c r="E1664" t="s">
        <v>17</v>
      </c>
      <c r="F1664" t="s">
        <v>18</v>
      </c>
      <c r="G1664" t="s">
        <v>19</v>
      </c>
      <c r="H1664">
        <v>289</v>
      </c>
      <c r="I1664">
        <v>5</v>
      </c>
      <c r="J1664">
        <v>1445</v>
      </c>
    </row>
    <row r="1665" spans="1:10" x14ac:dyDescent="0.25">
      <c r="A1665" s="3" t="s">
        <v>1710</v>
      </c>
      <c r="B1665" s="4">
        <v>43631</v>
      </c>
      <c r="C1665">
        <v>13</v>
      </c>
      <c r="D1665" t="s">
        <v>33</v>
      </c>
      <c r="E1665" t="s">
        <v>63</v>
      </c>
      <c r="F1665" t="s">
        <v>13</v>
      </c>
      <c r="G1665" t="s">
        <v>41</v>
      </c>
      <c r="H1665">
        <v>399</v>
      </c>
      <c r="I1665">
        <v>7</v>
      </c>
      <c r="J1665">
        <v>2793</v>
      </c>
    </row>
    <row r="1666" spans="1:10" x14ac:dyDescent="0.25">
      <c r="A1666" s="3" t="s">
        <v>1711</v>
      </c>
      <c r="B1666" s="4">
        <v>43631</v>
      </c>
      <c r="C1666">
        <v>17</v>
      </c>
      <c r="D1666" t="s">
        <v>35</v>
      </c>
      <c r="E1666" t="s">
        <v>36</v>
      </c>
      <c r="F1666" t="s">
        <v>28</v>
      </c>
      <c r="G1666" t="s">
        <v>14</v>
      </c>
      <c r="H1666">
        <v>199</v>
      </c>
      <c r="I1666">
        <v>3</v>
      </c>
      <c r="J1666">
        <v>597</v>
      </c>
    </row>
    <row r="1667" spans="1:10" x14ac:dyDescent="0.25">
      <c r="A1667" s="3" t="s">
        <v>1712</v>
      </c>
      <c r="B1667" s="4">
        <v>43632</v>
      </c>
      <c r="C1667">
        <v>20</v>
      </c>
      <c r="D1667" t="s">
        <v>40</v>
      </c>
      <c r="E1667" t="s">
        <v>36</v>
      </c>
      <c r="F1667" t="s">
        <v>28</v>
      </c>
      <c r="G1667" t="s">
        <v>14</v>
      </c>
      <c r="H1667">
        <v>199</v>
      </c>
      <c r="I1667">
        <v>7</v>
      </c>
      <c r="J1667">
        <v>1393</v>
      </c>
    </row>
    <row r="1668" spans="1:10" x14ac:dyDescent="0.25">
      <c r="A1668" s="3" t="s">
        <v>1713</v>
      </c>
      <c r="B1668" s="4">
        <v>43632</v>
      </c>
      <c r="C1668">
        <v>8</v>
      </c>
      <c r="D1668" t="s">
        <v>45</v>
      </c>
      <c r="E1668" t="s">
        <v>46</v>
      </c>
      <c r="F1668" t="s">
        <v>23</v>
      </c>
      <c r="G1668" t="s">
        <v>41</v>
      </c>
      <c r="H1668">
        <v>399</v>
      </c>
      <c r="I1668">
        <v>2</v>
      </c>
      <c r="J1668">
        <v>798</v>
      </c>
    </row>
    <row r="1669" spans="1:10" x14ac:dyDescent="0.25">
      <c r="A1669" s="3" t="s">
        <v>1714</v>
      </c>
      <c r="B1669" s="4">
        <v>43632</v>
      </c>
      <c r="C1669">
        <v>16</v>
      </c>
      <c r="D1669" t="s">
        <v>30</v>
      </c>
      <c r="E1669" t="s">
        <v>27</v>
      </c>
      <c r="F1669" t="s">
        <v>28</v>
      </c>
      <c r="G1669" t="s">
        <v>24</v>
      </c>
      <c r="H1669">
        <v>159</v>
      </c>
      <c r="I1669">
        <v>3</v>
      </c>
      <c r="J1669">
        <v>477</v>
      </c>
    </row>
    <row r="1670" spans="1:10" x14ac:dyDescent="0.25">
      <c r="A1670" s="3" t="s">
        <v>1715</v>
      </c>
      <c r="B1670" s="4">
        <v>43632</v>
      </c>
      <c r="C1670">
        <v>18</v>
      </c>
      <c r="D1670" t="s">
        <v>26</v>
      </c>
      <c r="E1670" t="s">
        <v>36</v>
      </c>
      <c r="F1670" t="s">
        <v>28</v>
      </c>
      <c r="G1670" t="s">
        <v>31</v>
      </c>
      <c r="H1670">
        <v>69</v>
      </c>
      <c r="I1670">
        <v>8</v>
      </c>
      <c r="J1670">
        <v>552</v>
      </c>
    </row>
    <row r="1671" spans="1:10" x14ac:dyDescent="0.25">
      <c r="A1671" s="3" t="s">
        <v>1716</v>
      </c>
      <c r="B1671" s="4">
        <v>43633</v>
      </c>
      <c r="C1671">
        <v>1</v>
      </c>
      <c r="D1671" t="s">
        <v>16</v>
      </c>
      <c r="E1671" t="s">
        <v>17</v>
      </c>
      <c r="F1671" t="s">
        <v>18</v>
      </c>
      <c r="G1671" t="s">
        <v>19</v>
      </c>
      <c r="H1671">
        <v>289</v>
      </c>
      <c r="I1671">
        <v>5</v>
      </c>
      <c r="J1671">
        <v>1445</v>
      </c>
    </row>
    <row r="1672" spans="1:10" x14ac:dyDescent="0.25">
      <c r="A1672" s="3" t="s">
        <v>1717</v>
      </c>
      <c r="B1672" s="4">
        <v>43633</v>
      </c>
      <c r="C1672">
        <v>17</v>
      </c>
      <c r="D1672" t="s">
        <v>35</v>
      </c>
      <c r="E1672" t="s">
        <v>36</v>
      </c>
      <c r="F1672" t="s">
        <v>28</v>
      </c>
      <c r="G1672" t="s">
        <v>19</v>
      </c>
      <c r="H1672">
        <v>289</v>
      </c>
      <c r="I1672">
        <v>1</v>
      </c>
      <c r="J1672">
        <v>289</v>
      </c>
    </row>
    <row r="1673" spans="1:10" x14ac:dyDescent="0.25">
      <c r="A1673" s="3" t="s">
        <v>1718</v>
      </c>
      <c r="B1673" s="4">
        <v>43633</v>
      </c>
      <c r="C1673">
        <v>4</v>
      </c>
      <c r="D1673" t="s">
        <v>51</v>
      </c>
      <c r="E1673" t="s">
        <v>68</v>
      </c>
      <c r="F1673" t="s">
        <v>18</v>
      </c>
      <c r="G1673" t="s">
        <v>31</v>
      </c>
      <c r="H1673">
        <v>69</v>
      </c>
      <c r="I1673">
        <v>8</v>
      </c>
      <c r="J1673">
        <v>552</v>
      </c>
    </row>
    <row r="1674" spans="1:10" x14ac:dyDescent="0.25">
      <c r="A1674" s="3" t="s">
        <v>1719</v>
      </c>
      <c r="B1674" s="4">
        <v>43633</v>
      </c>
      <c r="C1674">
        <v>18</v>
      </c>
      <c r="D1674" t="s">
        <v>26</v>
      </c>
      <c r="E1674" t="s">
        <v>27</v>
      </c>
      <c r="F1674" t="s">
        <v>28</v>
      </c>
      <c r="G1674" t="s">
        <v>24</v>
      </c>
      <c r="H1674">
        <v>159</v>
      </c>
      <c r="I1674">
        <v>6</v>
      </c>
      <c r="J1674">
        <v>954</v>
      </c>
    </row>
    <row r="1675" spans="1:10" x14ac:dyDescent="0.25">
      <c r="A1675" s="3" t="s">
        <v>1720</v>
      </c>
      <c r="B1675" s="4">
        <v>43634</v>
      </c>
      <c r="C1675">
        <v>17</v>
      </c>
      <c r="D1675" t="s">
        <v>35</v>
      </c>
      <c r="E1675" t="s">
        <v>36</v>
      </c>
      <c r="F1675" t="s">
        <v>28</v>
      </c>
      <c r="G1675" t="s">
        <v>41</v>
      </c>
      <c r="H1675">
        <v>399</v>
      </c>
      <c r="I1675">
        <v>3</v>
      </c>
      <c r="J1675">
        <v>1197</v>
      </c>
    </row>
    <row r="1676" spans="1:10" x14ac:dyDescent="0.25">
      <c r="A1676" s="3" t="s">
        <v>1721</v>
      </c>
      <c r="B1676" s="4">
        <v>43635</v>
      </c>
      <c r="C1676">
        <v>13</v>
      </c>
      <c r="D1676" t="s">
        <v>33</v>
      </c>
      <c r="E1676" t="s">
        <v>12</v>
      </c>
      <c r="F1676" t="s">
        <v>13</v>
      </c>
      <c r="G1676" t="s">
        <v>14</v>
      </c>
      <c r="H1676">
        <v>199</v>
      </c>
      <c r="I1676">
        <v>0</v>
      </c>
      <c r="J1676">
        <v>0</v>
      </c>
    </row>
    <row r="1677" spans="1:10" x14ac:dyDescent="0.25">
      <c r="A1677" s="3" t="s">
        <v>1722</v>
      </c>
      <c r="B1677" s="4">
        <v>43635</v>
      </c>
      <c r="C1677">
        <v>11</v>
      </c>
      <c r="D1677" t="s">
        <v>11</v>
      </c>
      <c r="E1677" t="s">
        <v>12</v>
      </c>
      <c r="F1677" t="s">
        <v>13</v>
      </c>
      <c r="G1677" t="s">
        <v>14</v>
      </c>
      <c r="H1677">
        <v>199</v>
      </c>
      <c r="I1677">
        <v>7</v>
      </c>
      <c r="J1677">
        <v>1393</v>
      </c>
    </row>
    <row r="1678" spans="1:10" x14ac:dyDescent="0.25">
      <c r="A1678" s="3" t="s">
        <v>1723</v>
      </c>
      <c r="B1678" s="4">
        <v>43635</v>
      </c>
      <c r="C1678">
        <v>14</v>
      </c>
      <c r="D1678" t="s">
        <v>38</v>
      </c>
      <c r="E1678" t="s">
        <v>63</v>
      </c>
      <c r="F1678" t="s">
        <v>13</v>
      </c>
      <c r="G1678" t="s">
        <v>24</v>
      </c>
      <c r="H1678">
        <v>159</v>
      </c>
      <c r="I1678">
        <v>5</v>
      </c>
      <c r="J1678">
        <v>795</v>
      </c>
    </row>
    <row r="1679" spans="1:10" x14ac:dyDescent="0.25">
      <c r="A1679" s="3" t="s">
        <v>1724</v>
      </c>
      <c r="B1679" s="4">
        <v>43636</v>
      </c>
      <c r="C1679">
        <v>6</v>
      </c>
      <c r="D1679" t="s">
        <v>48</v>
      </c>
      <c r="E1679" t="s">
        <v>22</v>
      </c>
      <c r="F1679" t="s">
        <v>23</v>
      </c>
      <c r="G1679" t="s">
        <v>24</v>
      </c>
      <c r="H1679">
        <v>159</v>
      </c>
      <c r="I1679">
        <v>2</v>
      </c>
      <c r="J1679">
        <v>318</v>
      </c>
    </row>
    <row r="1680" spans="1:10" x14ac:dyDescent="0.25">
      <c r="A1680" s="3" t="s">
        <v>1725</v>
      </c>
      <c r="B1680" s="4">
        <v>43637</v>
      </c>
      <c r="C1680">
        <v>20</v>
      </c>
      <c r="D1680" t="s">
        <v>40</v>
      </c>
      <c r="E1680" t="s">
        <v>27</v>
      </c>
      <c r="F1680" t="s">
        <v>28</v>
      </c>
      <c r="G1680" t="s">
        <v>14</v>
      </c>
      <c r="H1680">
        <v>199</v>
      </c>
      <c r="I1680">
        <v>7</v>
      </c>
      <c r="J1680">
        <v>1393</v>
      </c>
    </row>
    <row r="1681" spans="1:10" x14ac:dyDescent="0.25">
      <c r="A1681" s="3" t="s">
        <v>1726</v>
      </c>
      <c r="B1681" s="4">
        <v>43638</v>
      </c>
      <c r="C1681">
        <v>4</v>
      </c>
      <c r="D1681" t="s">
        <v>51</v>
      </c>
      <c r="E1681" t="s">
        <v>17</v>
      </c>
      <c r="F1681" t="s">
        <v>18</v>
      </c>
      <c r="G1681" t="s">
        <v>24</v>
      </c>
      <c r="H1681">
        <v>159</v>
      </c>
      <c r="I1681">
        <v>5</v>
      </c>
      <c r="J1681">
        <v>795</v>
      </c>
    </row>
    <row r="1682" spans="1:10" x14ac:dyDescent="0.25">
      <c r="A1682" s="3" t="s">
        <v>1727</v>
      </c>
      <c r="B1682" s="4">
        <v>43638</v>
      </c>
      <c r="C1682">
        <v>6</v>
      </c>
      <c r="D1682" t="s">
        <v>48</v>
      </c>
      <c r="E1682" t="s">
        <v>46</v>
      </c>
      <c r="F1682" t="s">
        <v>23</v>
      </c>
      <c r="G1682" t="s">
        <v>31</v>
      </c>
      <c r="H1682">
        <v>69</v>
      </c>
      <c r="I1682">
        <v>5</v>
      </c>
      <c r="J1682">
        <v>345</v>
      </c>
    </row>
    <row r="1683" spans="1:10" x14ac:dyDescent="0.25">
      <c r="A1683" s="3" t="s">
        <v>1728</v>
      </c>
      <c r="B1683" s="4">
        <v>43638</v>
      </c>
      <c r="C1683">
        <v>3</v>
      </c>
      <c r="D1683" t="s">
        <v>43</v>
      </c>
      <c r="E1683" t="s">
        <v>68</v>
      </c>
      <c r="F1683" t="s">
        <v>18</v>
      </c>
      <c r="G1683" t="s">
        <v>14</v>
      </c>
      <c r="H1683">
        <v>199</v>
      </c>
      <c r="I1683">
        <v>5</v>
      </c>
      <c r="J1683">
        <v>995</v>
      </c>
    </row>
    <row r="1684" spans="1:10" x14ac:dyDescent="0.25">
      <c r="A1684" s="3" t="s">
        <v>1729</v>
      </c>
      <c r="B1684" s="4">
        <v>43638</v>
      </c>
      <c r="C1684">
        <v>9</v>
      </c>
      <c r="D1684" t="s">
        <v>21</v>
      </c>
      <c r="E1684" t="s">
        <v>46</v>
      </c>
      <c r="F1684" t="s">
        <v>23</v>
      </c>
      <c r="G1684" t="s">
        <v>24</v>
      </c>
      <c r="H1684">
        <v>159</v>
      </c>
      <c r="I1684">
        <v>4</v>
      </c>
      <c r="J1684">
        <v>636</v>
      </c>
    </row>
    <row r="1685" spans="1:10" x14ac:dyDescent="0.25">
      <c r="A1685" s="3" t="s">
        <v>1730</v>
      </c>
      <c r="B1685" s="4">
        <v>43638</v>
      </c>
      <c r="C1685">
        <v>12</v>
      </c>
      <c r="D1685" t="s">
        <v>66</v>
      </c>
      <c r="E1685" t="s">
        <v>63</v>
      </c>
      <c r="F1685" t="s">
        <v>13</v>
      </c>
      <c r="G1685" t="s">
        <v>24</v>
      </c>
      <c r="H1685">
        <v>159</v>
      </c>
      <c r="I1685">
        <v>2</v>
      </c>
      <c r="J1685">
        <v>318</v>
      </c>
    </row>
    <row r="1686" spans="1:10" x14ac:dyDescent="0.25">
      <c r="A1686" s="3" t="s">
        <v>1731</v>
      </c>
      <c r="B1686" s="4">
        <v>43638</v>
      </c>
      <c r="C1686">
        <v>3</v>
      </c>
      <c r="D1686" t="s">
        <v>43</v>
      </c>
      <c r="E1686" t="s">
        <v>17</v>
      </c>
      <c r="F1686" t="s">
        <v>18</v>
      </c>
      <c r="G1686" t="s">
        <v>24</v>
      </c>
      <c r="H1686">
        <v>159</v>
      </c>
      <c r="I1686">
        <v>8</v>
      </c>
      <c r="J1686">
        <v>1272</v>
      </c>
    </row>
    <row r="1687" spans="1:10" x14ac:dyDescent="0.25">
      <c r="A1687" s="3" t="s">
        <v>1732</v>
      </c>
      <c r="B1687" s="4">
        <v>43639</v>
      </c>
      <c r="C1687">
        <v>15</v>
      </c>
      <c r="D1687" t="s">
        <v>118</v>
      </c>
      <c r="E1687" t="s">
        <v>12</v>
      </c>
      <c r="F1687" t="s">
        <v>13</v>
      </c>
      <c r="G1687" t="s">
        <v>24</v>
      </c>
      <c r="H1687">
        <v>159</v>
      </c>
      <c r="I1687">
        <v>4</v>
      </c>
      <c r="J1687">
        <v>636</v>
      </c>
    </row>
    <row r="1688" spans="1:10" x14ac:dyDescent="0.25">
      <c r="A1688" s="3" t="s">
        <v>1733</v>
      </c>
      <c r="B1688" s="4">
        <v>43639</v>
      </c>
      <c r="C1688">
        <v>9</v>
      </c>
      <c r="D1688" t="s">
        <v>21</v>
      </c>
      <c r="E1688" t="s">
        <v>22</v>
      </c>
      <c r="F1688" t="s">
        <v>23</v>
      </c>
      <c r="G1688" t="s">
        <v>24</v>
      </c>
      <c r="H1688">
        <v>159</v>
      </c>
      <c r="I1688">
        <v>8</v>
      </c>
      <c r="J1688">
        <v>1272</v>
      </c>
    </row>
    <row r="1689" spans="1:10" x14ac:dyDescent="0.25">
      <c r="A1689" s="3" t="s">
        <v>1734</v>
      </c>
      <c r="B1689" s="4">
        <v>43640</v>
      </c>
      <c r="C1689">
        <v>13</v>
      </c>
      <c r="D1689" t="s">
        <v>33</v>
      </c>
      <c r="E1689" t="s">
        <v>12</v>
      </c>
      <c r="F1689" t="s">
        <v>13</v>
      </c>
      <c r="G1689" t="s">
        <v>41</v>
      </c>
      <c r="H1689">
        <v>399</v>
      </c>
      <c r="I1689">
        <v>5</v>
      </c>
      <c r="J1689">
        <v>1995</v>
      </c>
    </row>
    <row r="1690" spans="1:10" x14ac:dyDescent="0.25">
      <c r="A1690" s="3" t="s">
        <v>1735</v>
      </c>
      <c r="B1690" s="4">
        <v>43641</v>
      </c>
      <c r="C1690">
        <v>16</v>
      </c>
      <c r="D1690" t="s">
        <v>30</v>
      </c>
      <c r="E1690" t="s">
        <v>36</v>
      </c>
      <c r="F1690" t="s">
        <v>28</v>
      </c>
      <c r="G1690" t="s">
        <v>41</v>
      </c>
      <c r="H1690">
        <v>399</v>
      </c>
      <c r="I1690">
        <v>6</v>
      </c>
      <c r="J1690">
        <v>2394</v>
      </c>
    </row>
    <row r="1691" spans="1:10" x14ac:dyDescent="0.25">
      <c r="A1691" s="3" t="s">
        <v>1736</v>
      </c>
      <c r="B1691" s="4">
        <v>43642</v>
      </c>
      <c r="C1691">
        <v>7</v>
      </c>
      <c r="D1691" t="s">
        <v>88</v>
      </c>
      <c r="E1691" t="s">
        <v>46</v>
      </c>
      <c r="F1691" t="s">
        <v>23</v>
      </c>
      <c r="G1691" t="s">
        <v>41</v>
      </c>
      <c r="H1691">
        <v>399</v>
      </c>
      <c r="I1691">
        <v>4</v>
      </c>
      <c r="J1691">
        <v>1596</v>
      </c>
    </row>
    <row r="1692" spans="1:10" x14ac:dyDescent="0.25">
      <c r="A1692" s="3" t="s">
        <v>1737</v>
      </c>
      <c r="B1692" s="4">
        <v>43642</v>
      </c>
      <c r="C1692">
        <v>2</v>
      </c>
      <c r="D1692" t="s">
        <v>106</v>
      </c>
      <c r="E1692" t="s">
        <v>68</v>
      </c>
      <c r="F1692" t="s">
        <v>18</v>
      </c>
      <c r="G1692" t="s">
        <v>19</v>
      </c>
      <c r="H1692">
        <v>289</v>
      </c>
      <c r="I1692">
        <v>7</v>
      </c>
      <c r="J1692">
        <v>2023</v>
      </c>
    </row>
    <row r="1693" spans="1:10" x14ac:dyDescent="0.25">
      <c r="A1693" s="3" t="s">
        <v>1738</v>
      </c>
      <c r="B1693" s="4">
        <v>43643</v>
      </c>
      <c r="C1693">
        <v>9</v>
      </c>
      <c r="D1693" t="s">
        <v>21</v>
      </c>
      <c r="E1693" t="s">
        <v>22</v>
      </c>
      <c r="F1693" t="s">
        <v>23</v>
      </c>
      <c r="G1693" t="s">
        <v>31</v>
      </c>
      <c r="H1693">
        <v>69</v>
      </c>
      <c r="I1693">
        <v>3</v>
      </c>
      <c r="J1693">
        <v>207</v>
      </c>
    </row>
    <row r="1694" spans="1:10" x14ac:dyDescent="0.25">
      <c r="A1694" s="3" t="s">
        <v>1739</v>
      </c>
      <c r="B1694" s="4">
        <v>43644</v>
      </c>
      <c r="C1694">
        <v>20</v>
      </c>
      <c r="D1694" t="s">
        <v>40</v>
      </c>
      <c r="E1694" t="s">
        <v>36</v>
      </c>
      <c r="F1694" t="s">
        <v>28</v>
      </c>
      <c r="G1694" t="s">
        <v>19</v>
      </c>
      <c r="H1694">
        <v>289</v>
      </c>
      <c r="I1694">
        <v>8</v>
      </c>
      <c r="J1694">
        <v>2312</v>
      </c>
    </row>
    <row r="1695" spans="1:10" x14ac:dyDescent="0.25">
      <c r="A1695" s="3" t="s">
        <v>1740</v>
      </c>
      <c r="B1695" s="4">
        <v>43645</v>
      </c>
      <c r="C1695">
        <v>9</v>
      </c>
      <c r="D1695" t="s">
        <v>21</v>
      </c>
      <c r="E1695" t="s">
        <v>22</v>
      </c>
      <c r="F1695" t="s">
        <v>23</v>
      </c>
      <c r="G1695" t="s">
        <v>41</v>
      </c>
      <c r="H1695">
        <v>399</v>
      </c>
      <c r="I1695">
        <v>5</v>
      </c>
      <c r="J1695">
        <v>1995</v>
      </c>
    </row>
    <row r="1696" spans="1:10" x14ac:dyDescent="0.25">
      <c r="A1696" s="3" t="s">
        <v>1741</v>
      </c>
      <c r="B1696" s="4">
        <v>43645</v>
      </c>
      <c r="C1696">
        <v>8</v>
      </c>
      <c r="D1696" t="s">
        <v>45</v>
      </c>
      <c r="E1696" t="s">
        <v>46</v>
      </c>
      <c r="F1696" t="s">
        <v>23</v>
      </c>
      <c r="G1696" t="s">
        <v>14</v>
      </c>
      <c r="H1696">
        <v>199</v>
      </c>
      <c r="I1696">
        <v>3</v>
      </c>
      <c r="J1696">
        <v>597</v>
      </c>
    </row>
    <row r="1697" spans="1:10" x14ac:dyDescent="0.25">
      <c r="A1697" s="3" t="s">
        <v>1742</v>
      </c>
      <c r="B1697" s="4">
        <v>43646</v>
      </c>
      <c r="C1697">
        <v>9</v>
      </c>
      <c r="D1697" t="s">
        <v>21</v>
      </c>
      <c r="E1697" t="s">
        <v>22</v>
      </c>
      <c r="F1697" t="s">
        <v>23</v>
      </c>
      <c r="G1697" t="s">
        <v>24</v>
      </c>
      <c r="H1697">
        <v>159</v>
      </c>
      <c r="I1697">
        <v>7</v>
      </c>
      <c r="J1697">
        <v>1113</v>
      </c>
    </row>
    <row r="1698" spans="1:10" x14ac:dyDescent="0.25">
      <c r="A1698" s="3" t="s">
        <v>1743</v>
      </c>
      <c r="B1698" s="4">
        <v>43647</v>
      </c>
      <c r="C1698">
        <v>14</v>
      </c>
      <c r="D1698" t="s">
        <v>38</v>
      </c>
      <c r="E1698" t="s">
        <v>12</v>
      </c>
      <c r="F1698" t="s">
        <v>13</v>
      </c>
      <c r="G1698" t="s">
        <v>31</v>
      </c>
      <c r="H1698">
        <v>69</v>
      </c>
      <c r="I1698">
        <v>8</v>
      </c>
      <c r="J1698">
        <v>552</v>
      </c>
    </row>
    <row r="1699" spans="1:10" x14ac:dyDescent="0.25">
      <c r="A1699" s="3" t="s">
        <v>1744</v>
      </c>
      <c r="B1699" s="4">
        <v>43648</v>
      </c>
      <c r="C1699">
        <v>8</v>
      </c>
      <c r="D1699" t="s">
        <v>45</v>
      </c>
      <c r="E1699" t="s">
        <v>46</v>
      </c>
      <c r="F1699" t="s">
        <v>23</v>
      </c>
      <c r="G1699" t="s">
        <v>14</v>
      </c>
      <c r="H1699">
        <v>199</v>
      </c>
      <c r="I1699">
        <v>3</v>
      </c>
      <c r="J1699">
        <v>597</v>
      </c>
    </row>
    <row r="1700" spans="1:10" x14ac:dyDescent="0.25">
      <c r="A1700" s="3" t="s">
        <v>1745</v>
      </c>
      <c r="B1700" s="4">
        <v>43648</v>
      </c>
      <c r="C1700">
        <v>11</v>
      </c>
      <c r="D1700" t="s">
        <v>11</v>
      </c>
      <c r="E1700" t="s">
        <v>12</v>
      </c>
      <c r="F1700" t="s">
        <v>13</v>
      </c>
      <c r="G1700" t="s">
        <v>24</v>
      </c>
      <c r="H1700">
        <v>159</v>
      </c>
      <c r="I1700">
        <v>0</v>
      </c>
      <c r="J1700">
        <v>0</v>
      </c>
    </row>
    <row r="1701" spans="1:10" x14ac:dyDescent="0.25">
      <c r="A1701" s="3" t="s">
        <v>1746</v>
      </c>
      <c r="B1701" s="4">
        <v>43649</v>
      </c>
      <c r="C1701">
        <v>12</v>
      </c>
      <c r="D1701" t="s">
        <v>66</v>
      </c>
      <c r="E1701" t="s">
        <v>12</v>
      </c>
      <c r="F1701" t="s">
        <v>13</v>
      </c>
      <c r="G1701" t="s">
        <v>19</v>
      </c>
      <c r="H1701">
        <v>289</v>
      </c>
      <c r="I1701">
        <v>5</v>
      </c>
      <c r="J1701">
        <v>1445</v>
      </c>
    </row>
    <row r="1702" spans="1:10" x14ac:dyDescent="0.25">
      <c r="A1702" s="3" t="s">
        <v>1747</v>
      </c>
      <c r="B1702" s="4">
        <v>43650</v>
      </c>
      <c r="C1702">
        <v>16</v>
      </c>
      <c r="D1702" t="s">
        <v>30</v>
      </c>
      <c r="E1702" t="s">
        <v>36</v>
      </c>
      <c r="F1702" t="s">
        <v>28</v>
      </c>
      <c r="G1702" t="s">
        <v>41</v>
      </c>
      <c r="H1702">
        <v>399</v>
      </c>
      <c r="I1702">
        <v>4</v>
      </c>
      <c r="J1702">
        <v>1596</v>
      </c>
    </row>
    <row r="1703" spans="1:10" x14ac:dyDescent="0.25">
      <c r="A1703" s="3" t="s">
        <v>1748</v>
      </c>
      <c r="B1703" s="4">
        <v>43651</v>
      </c>
      <c r="C1703">
        <v>8</v>
      </c>
      <c r="D1703" t="s">
        <v>45</v>
      </c>
      <c r="E1703" t="s">
        <v>22</v>
      </c>
      <c r="F1703" t="s">
        <v>23</v>
      </c>
      <c r="G1703" t="s">
        <v>14</v>
      </c>
      <c r="H1703">
        <v>199</v>
      </c>
      <c r="I1703">
        <v>5</v>
      </c>
      <c r="J1703">
        <v>995</v>
      </c>
    </row>
    <row r="1704" spans="1:10" x14ac:dyDescent="0.25">
      <c r="A1704" s="3" t="s">
        <v>1749</v>
      </c>
      <c r="B1704" s="4">
        <v>43651</v>
      </c>
      <c r="C1704">
        <v>5</v>
      </c>
      <c r="D1704" t="s">
        <v>60</v>
      </c>
      <c r="E1704" t="s">
        <v>17</v>
      </c>
      <c r="F1704" t="s">
        <v>18</v>
      </c>
      <c r="G1704" t="s">
        <v>41</v>
      </c>
      <c r="H1704">
        <v>399</v>
      </c>
      <c r="I1704">
        <v>7</v>
      </c>
      <c r="J1704">
        <v>2793</v>
      </c>
    </row>
    <row r="1705" spans="1:10" x14ac:dyDescent="0.25">
      <c r="A1705" s="3" t="s">
        <v>1750</v>
      </c>
      <c r="B1705" s="4">
        <v>43652</v>
      </c>
      <c r="C1705">
        <v>18</v>
      </c>
      <c r="D1705" t="s">
        <v>26</v>
      </c>
      <c r="E1705" t="s">
        <v>36</v>
      </c>
      <c r="F1705" t="s">
        <v>28</v>
      </c>
      <c r="G1705" t="s">
        <v>24</v>
      </c>
      <c r="H1705">
        <v>159</v>
      </c>
      <c r="I1705">
        <v>0</v>
      </c>
      <c r="J1705">
        <v>0</v>
      </c>
    </row>
    <row r="1706" spans="1:10" x14ac:dyDescent="0.25">
      <c r="A1706" s="3" t="s">
        <v>1751</v>
      </c>
      <c r="B1706" s="4">
        <v>43653</v>
      </c>
      <c r="C1706">
        <v>9</v>
      </c>
      <c r="D1706" t="s">
        <v>21</v>
      </c>
      <c r="E1706" t="s">
        <v>22</v>
      </c>
      <c r="F1706" t="s">
        <v>23</v>
      </c>
      <c r="G1706" t="s">
        <v>14</v>
      </c>
      <c r="H1706">
        <v>199</v>
      </c>
      <c r="I1706">
        <v>2</v>
      </c>
      <c r="J1706">
        <v>398</v>
      </c>
    </row>
    <row r="1707" spans="1:10" x14ac:dyDescent="0.25">
      <c r="A1707" s="3" t="s">
        <v>1752</v>
      </c>
      <c r="B1707" s="4">
        <v>43654</v>
      </c>
      <c r="C1707">
        <v>7</v>
      </c>
      <c r="D1707" t="s">
        <v>88</v>
      </c>
      <c r="E1707" t="s">
        <v>46</v>
      </c>
      <c r="F1707" t="s">
        <v>23</v>
      </c>
      <c r="G1707" t="s">
        <v>31</v>
      </c>
      <c r="H1707">
        <v>69</v>
      </c>
      <c r="I1707">
        <v>3</v>
      </c>
      <c r="J1707">
        <v>207</v>
      </c>
    </row>
    <row r="1708" spans="1:10" x14ac:dyDescent="0.25">
      <c r="A1708" s="3" t="s">
        <v>1753</v>
      </c>
      <c r="B1708" s="4">
        <v>43655</v>
      </c>
      <c r="C1708">
        <v>19</v>
      </c>
      <c r="D1708" t="s">
        <v>56</v>
      </c>
      <c r="E1708" t="s">
        <v>36</v>
      </c>
      <c r="F1708" t="s">
        <v>28</v>
      </c>
      <c r="G1708" t="s">
        <v>24</v>
      </c>
      <c r="H1708">
        <v>159</v>
      </c>
      <c r="I1708">
        <v>0</v>
      </c>
      <c r="J1708">
        <v>0</v>
      </c>
    </row>
    <row r="1709" spans="1:10" x14ac:dyDescent="0.25">
      <c r="A1709" s="3" t="s">
        <v>1754</v>
      </c>
      <c r="B1709" s="4">
        <v>43656</v>
      </c>
      <c r="C1709">
        <v>5</v>
      </c>
      <c r="D1709" t="s">
        <v>60</v>
      </c>
      <c r="E1709" t="s">
        <v>17</v>
      </c>
      <c r="F1709" t="s">
        <v>18</v>
      </c>
      <c r="G1709" t="s">
        <v>14</v>
      </c>
      <c r="H1709">
        <v>199</v>
      </c>
      <c r="I1709">
        <v>3</v>
      </c>
      <c r="J1709">
        <v>597</v>
      </c>
    </row>
    <row r="1710" spans="1:10" x14ac:dyDescent="0.25">
      <c r="A1710" s="3" t="s">
        <v>1755</v>
      </c>
      <c r="B1710" s="4">
        <v>43656</v>
      </c>
      <c r="C1710">
        <v>8</v>
      </c>
      <c r="D1710" t="s">
        <v>45</v>
      </c>
      <c r="E1710" t="s">
        <v>46</v>
      </c>
      <c r="F1710" t="s">
        <v>23</v>
      </c>
      <c r="G1710" t="s">
        <v>14</v>
      </c>
      <c r="H1710">
        <v>199</v>
      </c>
      <c r="I1710">
        <v>6</v>
      </c>
      <c r="J1710">
        <v>1194</v>
      </c>
    </row>
    <row r="1711" spans="1:10" x14ac:dyDescent="0.25">
      <c r="A1711" s="3" t="s">
        <v>1756</v>
      </c>
      <c r="B1711" s="4">
        <v>43656</v>
      </c>
      <c r="C1711">
        <v>14</v>
      </c>
      <c r="D1711" t="s">
        <v>38</v>
      </c>
      <c r="E1711" t="s">
        <v>12</v>
      </c>
      <c r="F1711" t="s">
        <v>13</v>
      </c>
      <c r="G1711" t="s">
        <v>41</v>
      </c>
      <c r="H1711">
        <v>399</v>
      </c>
      <c r="I1711">
        <v>0</v>
      </c>
      <c r="J1711">
        <v>0</v>
      </c>
    </row>
    <row r="1712" spans="1:10" x14ac:dyDescent="0.25">
      <c r="A1712" s="3" t="s">
        <v>1757</v>
      </c>
      <c r="B1712" s="4">
        <v>43656</v>
      </c>
      <c r="C1712">
        <v>13</v>
      </c>
      <c r="D1712" t="s">
        <v>33</v>
      </c>
      <c r="E1712" t="s">
        <v>63</v>
      </c>
      <c r="F1712" t="s">
        <v>13</v>
      </c>
      <c r="G1712" t="s">
        <v>31</v>
      </c>
      <c r="H1712">
        <v>69</v>
      </c>
      <c r="I1712">
        <v>2</v>
      </c>
      <c r="J1712">
        <v>138</v>
      </c>
    </row>
    <row r="1713" spans="1:10" x14ac:dyDescent="0.25">
      <c r="A1713" s="3" t="s">
        <v>1758</v>
      </c>
      <c r="B1713" s="4">
        <v>43657</v>
      </c>
      <c r="C1713">
        <v>5</v>
      </c>
      <c r="D1713" t="s">
        <v>60</v>
      </c>
      <c r="E1713" t="s">
        <v>17</v>
      </c>
      <c r="F1713" t="s">
        <v>18</v>
      </c>
      <c r="G1713" t="s">
        <v>24</v>
      </c>
      <c r="H1713">
        <v>159</v>
      </c>
      <c r="I1713">
        <v>7</v>
      </c>
      <c r="J1713">
        <v>1113</v>
      </c>
    </row>
    <row r="1714" spans="1:10" x14ac:dyDescent="0.25">
      <c r="A1714" s="3" t="s">
        <v>1759</v>
      </c>
      <c r="B1714" s="4">
        <v>43657</v>
      </c>
      <c r="C1714">
        <v>19</v>
      </c>
      <c r="D1714" t="s">
        <v>56</v>
      </c>
      <c r="E1714" t="s">
        <v>27</v>
      </c>
      <c r="F1714" t="s">
        <v>28</v>
      </c>
      <c r="G1714" t="s">
        <v>41</v>
      </c>
      <c r="H1714">
        <v>399</v>
      </c>
      <c r="I1714">
        <v>9</v>
      </c>
      <c r="J1714">
        <v>3591</v>
      </c>
    </row>
    <row r="1715" spans="1:10" x14ac:dyDescent="0.25">
      <c r="A1715" s="3" t="s">
        <v>1760</v>
      </c>
      <c r="B1715" s="4">
        <v>43658</v>
      </c>
      <c r="C1715">
        <v>13</v>
      </c>
      <c r="D1715" t="s">
        <v>33</v>
      </c>
      <c r="E1715" t="s">
        <v>12</v>
      </c>
      <c r="F1715" t="s">
        <v>13</v>
      </c>
      <c r="G1715" t="s">
        <v>14</v>
      </c>
      <c r="H1715">
        <v>199</v>
      </c>
      <c r="I1715">
        <v>3</v>
      </c>
      <c r="J1715">
        <v>597</v>
      </c>
    </row>
    <row r="1716" spans="1:10" x14ac:dyDescent="0.25">
      <c r="A1716" s="3" t="s">
        <v>1761</v>
      </c>
      <c r="B1716" s="4">
        <v>43658</v>
      </c>
      <c r="C1716">
        <v>5</v>
      </c>
      <c r="D1716" t="s">
        <v>60</v>
      </c>
      <c r="E1716" t="s">
        <v>68</v>
      </c>
      <c r="F1716" t="s">
        <v>18</v>
      </c>
      <c r="G1716" t="s">
        <v>31</v>
      </c>
      <c r="H1716">
        <v>69</v>
      </c>
      <c r="I1716">
        <v>3</v>
      </c>
      <c r="J1716">
        <v>207</v>
      </c>
    </row>
    <row r="1717" spans="1:10" x14ac:dyDescent="0.25">
      <c r="A1717" s="3" t="s">
        <v>1762</v>
      </c>
      <c r="B1717" s="4">
        <v>43658</v>
      </c>
      <c r="C1717">
        <v>14</v>
      </c>
      <c r="D1717" t="s">
        <v>38</v>
      </c>
      <c r="E1717" t="s">
        <v>12</v>
      </c>
      <c r="F1717" t="s">
        <v>13</v>
      </c>
      <c r="G1717" t="s">
        <v>41</v>
      </c>
      <c r="H1717">
        <v>399</v>
      </c>
      <c r="I1717">
        <v>1</v>
      </c>
      <c r="J1717">
        <v>399</v>
      </c>
    </row>
    <row r="1718" spans="1:10" x14ac:dyDescent="0.25">
      <c r="A1718" s="3" t="s">
        <v>1763</v>
      </c>
      <c r="B1718" s="4">
        <v>43658</v>
      </c>
      <c r="C1718">
        <v>11</v>
      </c>
      <c r="D1718" t="s">
        <v>11</v>
      </c>
      <c r="E1718" t="s">
        <v>12</v>
      </c>
      <c r="F1718" t="s">
        <v>13</v>
      </c>
      <c r="G1718" t="s">
        <v>31</v>
      </c>
      <c r="H1718">
        <v>69</v>
      </c>
      <c r="I1718">
        <v>1</v>
      </c>
      <c r="J1718">
        <v>69</v>
      </c>
    </row>
    <row r="1719" spans="1:10" x14ac:dyDescent="0.25">
      <c r="A1719" s="3" t="s">
        <v>1764</v>
      </c>
      <c r="B1719" s="4">
        <v>43658</v>
      </c>
      <c r="C1719">
        <v>7</v>
      </c>
      <c r="D1719" t="s">
        <v>88</v>
      </c>
      <c r="E1719" t="s">
        <v>22</v>
      </c>
      <c r="F1719" t="s">
        <v>23</v>
      </c>
      <c r="G1719" t="s">
        <v>24</v>
      </c>
      <c r="H1719">
        <v>159</v>
      </c>
      <c r="I1719">
        <v>8</v>
      </c>
      <c r="J1719">
        <v>1272</v>
      </c>
    </row>
    <row r="1720" spans="1:10" x14ac:dyDescent="0.25">
      <c r="A1720" s="3" t="s">
        <v>1765</v>
      </c>
      <c r="B1720" s="4">
        <v>43658</v>
      </c>
      <c r="C1720">
        <v>5</v>
      </c>
      <c r="D1720" t="s">
        <v>60</v>
      </c>
      <c r="E1720" t="s">
        <v>68</v>
      </c>
      <c r="F1720" t="s">
        <v>18</v>
      </c>
      <c r="G1720" t="s">
        <v>19</v>
      </c>
      <c r="H1720">
        <v>289</v>
      </c>
      <c r="I1720">
        <v>0</v>
      </c>
      <c r="J1720">
        <v>0</v>
      </c>
    </row>
    <row r="1721" spans="1:10" x14ac:dyDescent="0.25">
      <c r="A1721" s="3" t="s">
        <v>1766</v>
      </c>
      <c r="B1721" s="4">
        <v>43658</v>
      </c>
      <c r="C1721">
        <v>1</v>
      </c>
      <c r="D1721" t="s">
        <v>16</v>
      </c>
      <c r="E1721" t="s">
        <v>68</v>
      </c>
      <c r="F1721" t="s">
        <v>18</v>
      </c>
      <c r="G1721" t="s">
        <v>19</v>
      </c>
      <c r="H1721">
        <v>289</v>
      </c>
      <c r="I1721">
        <v>3</v>
      </c>
      <c r="J1721">
        <v>867</v>
      </c>
    </row>
    <row r="1722" spans="1:10" x14ac:dyDescent="0.25">
      <c r="A1722" s="3" t="s">
        <v>1767</v>
      </c>
      <c r="B1722" s="4">
        <v>43659</v>
      </c>
      <c r="C1722">
        <v>6</v>
      </c>
      <c r="D1722" t="s">
        <v>48</v>
      </c>
      <c r="E1722" t="s">
        <v>46</v>
      </c>
      <c r="F1722" t="s">
        <v>23</v>
      </c>
      <c r="G1722" t="s">
        <v>14</v>
      </c>
      <c r="H1722">
        <v>199</v>
      </c>
      <c r="I1722">
        <v>1</v>
      </c>
      <c r="J1722">
        <v>199</v>
      </c>
    </row>
    <row r="1723" spans="1:10" x14ac:dyDescent="0.25">
      <c r="A1723" s="3" t="s">
        <v>1768</v>
      </c>
      <c r="B1723" s="4">
        <v>43660</v>
      </c>
      <c r="C1723">
        <v>16</v>
      </c>
      <c r="D1723" t="s">
        <v>30</v>
      </c>
      <c r="E1723" t="s">
        <v>36</v>
      </c>
      <c r="F1723" t="s">
        <v>28</v>
      </c>
      <c r="G1723" t="s">
        <v>14</v>
      </c>
      <c r="H1723">
        <v>199</v>
      </c>
      <c r="I1723">
        <v>8</v>
      </c>
      <c r="J1723">
        <v>1592</v>
      </c>
    </row>
    <row r="1724" spans="1:10" x14ac:dyDescent="0.25">
      <c r="A1724" s="3" t="s">
        <v>1769</v>
      </c>
      <c r="B1724" s="4">
        <v>43660</v>
      </c>
      <c r="C1724">
        <v>10</v>
      </c>
      <c r="D1724" t="s">
        <v>58</v>
      </c>
      <c r="E1724" t="s">
        <v>46</v>
      </c>
      <c r="F1724" t="s">
        <v>23</v>
      </c>
      <c r="G1724" t="s">
        <v>14</v>
      </c>
      <c r="H1724">
        <v>199</v>
      </c>
      <c r="I1724">
        <v>2</v>
      </c>
      <c r="J1724">
        <v>398</v>
      </c>
    </row>
    <row r="1725" spans="1:10" x14ac:dyDescent="0.25">
      <c r="A1725" s="3" t="s">
        <v>1770</v>
      </c>
      <c r="B1725" s="4">
        <v>43660</v>
      </c>
      <c r="C1725">
        <v>20</v>
      </c>
      <c r="D1725" t="s">
        <v>40</v>
      </c>
      <c r="E1725" t="s">
        <v>27</v>
      </c>
      <c r="F1725" t="s">
        <v>28</v>
      </c>
      <c r="G1725" t="s">
        <v>24</v>
      </c>
      <c r="H1725">
        <v>159</v>
      </c>
      <c r="I1725">
        <v>1</v>
      </c>
      <c r="J1725">
        <v>159</v>
      </c>
    </row>
    <row r="1726" spans="1:10" x14ac:dyDescent="0.25">
      <c r="A1726" s="3" t="s">
        <v>1771</v>
      </c>
      <c r="B1726" s="4">
        <v>43660</v>
      </c>
      <c r="C1726">
        <v>4</v>
      </c>
      <c r="D1726" t="s">
        <v>51</v>
      </c>
      <c r="E1726" t="s">
        <v>17</v>
      </c>
      <c r="F1726" t="s">
        <v>18</v>
      </c>
      <c r="G1726" t="s">
        <v>19</v>
      </c>
      <c r="H1726">
        <v>289</v>
      </c>
      <c r="I1726">
        <v>8</v>
      </c>
      <c r="J1726">
        <v>2312</v>
      </c>
    </row>
    <row r="1727" spans="1:10" x14ac:dyDescent="0.25">
      <c r="A1727" s="3" t="s">
        <v>1772</v>
      </c>
      <c r="B1727" s="4">
        <v>43660</v>
      </c>
      <c r="C1727">
        <v>10</v>
      </c>
      <c r="D1727" t="s">
        <v>58</v>
      </c>
      <c r="E1727" t="s">
        <v>46</v>
      </c>
      <c r="F1727" t="s">
        <v>23</v>
      </c>
      <c r="G1727" t="s">
        <v>41</v>
      </c>
      <c r="H1727">
        <v>399</v>
      </c>
      <c r="I1727">
        <v>9</v>
      </c>
      <c r="J1727">
        <v>3591</v>
      </c>
    </row>
    <row r="1728" spans="1:10" x14ac:dyDescent="0.25">
      <c r="A1728" s="3" t="s">
        <v>1773</v>
      </c>
      <c r="B1728" s="4">
        <v>43660</v>
      </c>
      <c r="C1728">
        <v>4</v>
      </c>
      <c r="D1728" t="s">
        <v>51</v>
      </c>
      <c r="E1728" t="s">
        <v>17</v>
      </c>
      <c r="F1728" t="s">
        <v>18</v>
      </c>
      <c r="G1728" t="s">
        <v>14</v>
      </c>
      <c r="H1728">
        <v>199</v>
      </c>
      <c r="I1728">
        <v>3</v>
      </c>
      <c r="J1728">
        <v>597</v>
      </c>
    </row>
    <row r="1729" spans="1:10" x14ac:dyDescent="0.25">
      <c r="A1729" s="3" t="s">
        <v>1774</v>
      </c>
      <c r="B1729" s="4">
        <v>43661</v>
      </c>
      <c r="C1729">
        <v>16</v>
      </c>
      <c r="D1729" t="s">
        <v>30</v>
      </c>
      <c r="E1729" t="s">
        <v>27</v>
      </c>
      <c r="F1729" t="s">
        <v>28</v>
      </c>
      <c r="G1729" t="s">
        <v>24</v>
      </c>
      <c r="H1729">
        <v>159</v>
      </c>
      <c r="I1729">
        <v>3</v>
      </c>
      <c r="J1729">
        <v>477</v>
      </c>
    </row>
    <row r="1730" spans="1:10" x14ac:dyDescent="0.25">
      <c r="A1730" s="3" t="s">
        <v>1775</v>
      </c>
      <c r="B1730" s="4">
        <v>43661</v>
      </c>
      <c r="C1730">
        <v>2</v>
      </c>
      <c r="D1730" t="s">
        <v>106</v>
      </c>
      <c r="E1730" t="s">
        <v>17</v>
      </c>
      <c r="F1730" t="s">
        <v>18</v>
      </c>
      <c r="G1730" t="s">
        <v>24</v>
      </c>
      <c r="H1730">
        <v>159</v>
      </c>
      <c r="I1730">
        <v>4</v>
      </c>
      <c r="J1730">
        <v>636</v>
      </c>
    </row>
    <row r="1731" spans="1:10" x14ac:dyDescent="0.25">
      <c r="A1731" s="3" t="s">
        <v>1776</v>
      </c>
      <c r="B1731" s="4">
        <v>43661</v>
      </c>
      <c r="C1731">
        <v>18</v>
      </c>
      <c r="D1731" t="s">
        <v>26</v>
      </c>
      <c r="E1731" t="s">
        <v>36</v>
      </c>
      <c r="F1731" t="s">
        <v>28</v>
      </c>
      <c r="G1731" t="s">
        <v>41</v>
      </c>
      <c r="H1731">
        <v>399</v>
      </c>
      <c r="I1731">
        <v>5</v>
      </c>
      <c r="J1731">
        <v>1995</v>
      </c>
    </row>
    <row r="1732" spans="1:10" x14ac:dyDescent="0.25">
      <c r="A1732" s="3" t="s">
        <v>1777</v>
      </c>
      <c r="B1732" s="4">
        <v>43662</v>
      </c>
      <c r="C1732">
        <v>9</v>
      </c>
      <c r="D1732" t="s">
        <v>21</v>
      </c>
      <c r="E1732" t="s">
        <v>46</v>
      </c>
      <c r="F1732" t="s">
        <v>23</v>
      </c>
      <c r="G1732" t="s">
        <v>41</v>
      </c>
      <c r="H1732">
        <v>399</v>
      </c>
      <c r="I1732">
        <v>0</v>
      </c>
      <c r="J1732">
        <v>0</v>
      </c>
    </row>
    <row r="1733" spans="1:10" x14ac:dyDescent="0.25">
      <c r="A1733" s="3" t="s">
        <v>1778</v>
      </c>
      <c r="B1733" s="4">
        <v>43663</v>
      </c>
      <c r="C1733">
        <v>4</v>
      </c>
      <c r="D1733" t="s">
        <v>51</v>
      </c>
      <c r="E1733" t="s">
        <v>17</v>
      </c>
      <c r="F1733" t="s">
        <v>18</v>
      </c>
      <c r="G1733" t="s">
        <v>41</v>
      </c>
      <c r="H1733">
        <v>399</v>
      </c>
      <c r="I1733">
        <v>8</v>
      </c>
      <c r="J1733">
        <v>3192</v>
      </c>
    </row>
    <row r="1734" spans="1:10" x14ac:dyDescent="0.25">
      <c r="A1734" s="3" t="s">
        <v>1779</v>
      </c>
      <c r="B1734" s="4">
        <v>43663</v>
      </c>
      <c r="C1734">
        <v>5</v>
      </c>
      <c r="D1734" t="s">
        <v>60</v>
      </c>
      <c r="E1734" t="s">
        <v>17</v>
      </c>
      <c r="F1734" t="s">
        <v>18</v>
      </c>
      <c r="G1734" t="s">
        <v>24</v>
      </c>
      <c r="H1734">
        <v>159</v>
      </c>
      <c r="I1734">
        <v>9</v>
      </c>
      <c r="J1734">
        <v>1431</v>
      </c>
    </row>
    <row r="1735" spans="1:10" x14ac:dyDescent="0.25">
      <c r="A1735" s="3" t="s">
        <v>1780</v>
      </c>
      <c r="B1735" s="4">
        <v>43664</v>
      </c>
      <c r="C1735">
        <v>5</v>
      </c>
      <c r="D1735" t="s">
        <v>60</v>
      </c>
      <c r="E1735" t="s">
        <v>17</v>
      </c>
      <c r="F1735" t="s">
        <v>18</v>
      </c>
      <c r="G1735" t="s">
        <v>41</v>
      </c>
      <c r="H1735">
        <v>399</v>
      </c>
      <c r="I1735">
        <v>2</v>
      </c>
      <c r="J1735">
        <v>798</v>
      </c>
    </row>
    <row r="1736" spans="1:10" x14ac:dyDescent="0.25">
      <c r="A1736" s="3" t="s">
        <v>1781</v>
      </c>
      <c r="B1736" s="4">
        <v>43664</v>
      </c>
      <c r="C1736">
        <v>12</v>
      </c>
      <c r="D1736" t="s">
        <v>66</v>
      </c>
      <c r="E1736" t="s">
        <v>63</v>
      </c>
      <c r="F1736" t="s">
        <v>13</v>
      </c>
      <c r="G1736" t="s">
        <v>41</v>
      </c>
      <c r="H1736">
        <v>399</v>
      </c>
      <c r="I1736">
        <v>7</v>
      </c>
      <c r="J1736">
        <v>2793</v>
      </c>
    </row>
    <row r="1737" spans="1:10" x14ac:dyDescent="0.25">
      <c r="A1737" s="3" t="s">
        <v>1782</v>
      </c>
      <c r="B1737" s="4">
        <v>43664</v>
      </c>
      <c r="C1737">
        <v>7</v>
      </c>
      <c r="D1737" t="s">
        <v>88</v>
      </c>
      <c r="E1737" t="s">
        <v>46</v>
      </c>
      <c r="F1737" t="s">
        <v>23</v>
      </c>
      <c r="G1737" t="s">
        <v>19</v>
      </c>
      <c r="H1737">
        <v>289</v>
      </c>
      <c r="I1737">
        <v>7</v>
      </c>
      <c r="J1737">
        <v>2023</v>
      </c>
    </row>
    <row r="1738" spans="1:10" x14ac:dyDescent="0.25">
      <c r="A1738" s="3" t="s">
        <v>1783</v>
      </c>
      <c r="B1738" s="4">
        <v>43664</v>
      </c>
      <c r="C1738">
        <v>1</v>
      </c>
      <c r="D1738" t="s">
        <v>16</v>
      </c>
      <c r="E1738" t="s">
        <v>68</v>
      </c>
      <c r="F1738" t="s">
        <v>18</v>
      </c>
      <c r="G1738" t="s">
        <v>31</v>
      </c>
      <c r="H1738">
        <v>69</v>
      </c>
      <c r="I1738">
        <v>3</v>
      </c>
      <c r="J1738">
        <v>207</v>
      </c>
    </row>
    <row r="1739" spans="1:10" x14ac:dyDescent="0.25">
      <c r="A1739" s="3" t="s">
        <v>1784</v>
      </c>
      <c r="B1739" s="4">
        <v>43665</v>
      </c>
      <c r="C1739">
        <v>18</v>
      </c>
      <c r="D1739" t="s">
        <v>26</v>
      </c>
      <c r="E1739" t="s">
        <v>36</v>
      </c>
      <c r="F1739" t="s">
        <v>28</v>
      </c>
      <c r="G1739" t="s">
        <v>24</v>
      </c>
      <c r="H1739">
        <v>159</v>
      </c>
      <c r="I1739">
        <v>6</v>
      </c>
      <c r="J1739">
        <v>954</v>
      </c>
    </row>
    <row r="1740" spans="1:10" x14ac:dyDescent="0.25">
      <c r="A1740" s="3" t="s">
        <v>1785</v>
      </c>
      <c r="B1740" s="4">
        <v>43666</v>
      </c>
      <c r="C1740">
        <v>3</v>
      </c>
      <c r="D1740" t="s">
        <v>43</v>
      </c>
      <c r="E1740" t="s">
        <v>68</v>
      </c>
      <c r="F1740" t="s">
        <v>18</v>
      </c>
      <c r="G1740" t="s">
        <v>31</v>
      </c>
      <c r="H1740">
        <v>69</v>
      </c>
      <c r="I1740">
        <v>3</v>
      </c>
      <c r="J1740">
        <v>207</v>
      </c>
    </row>
    <row r="1741" spans="1:10" x14ac:dyDescent="0.25">
      <c r="A1741" s="3" t="s">
        <v>1786</v>
      </c>
      <c r="B1741" s="4">
        <v>43666</v>
      </c>
      <c r="C1741">
        <v>2</v>
      </c>
      <c r="D1741" t="s">
        <v>106</v>
      </c>
      <c r="E1741" t="s">
        <v>17</v>
      </c>
      <c r="F1741" t="s">
        <v>18</v>
      </c>
      <c r="G1741" t="s">
        <v>14</v>
      </c>
      <c r="H1741">
        <v>199</v>
      </c>
      <c r="I1741">
        <v>4</v>
      </c>
      <c r="J1741">
        <v>796</v>
      </c>
    </row>
    <row r="1742" spans="1:10" x14ac:dyDescent="0.25">
      <c r="A1742" s="3" t="s">
        <v>1787</v>
      </c>
      <c r="B1742" s="4">
        <v>43666</v>
      </c>
      <c r="C1742">
        <v>17</v>
      </c>
      <c r="D1742" t="s">
        <v>35</v>
      </c>
      <c r="E1742" t="s">
        <v>27</v>
      </c>
      <c r="F1742" t="s">
        <v>28</v>
      </c>
      <c r="G1742" t="s">
        <v>19</v>
      </c>
      <c r="H1742">
        <v>289</v>
      </c>
      <c r="I1742">
        <v>2</v>
      </c>
      <c r="J1742">
        <v>578</v>
      </c>
    </row>
    <row r="1743" spans="1:10" x14ac:dyDescent="0.25">
      <c r="A1743" s="3" t="s">
        <v>1788</v>
      </c>
      <c r="B1743" s="4">
        <v>43667</v>
      </c>
      <c r="C1743">
        <v>14</v>
      </c>
      <c r="D1743" t="s">
        <v>38</v>
      </c>
      <c r="E1743" t="s">
        <v>63</v>
      </c>
      <c r="F1743" t="s">
        <v>13</v>
      </c>
      <c r="G1743" t="s">
        <v>19</v>
      </c>
      <c r="H1743">
        <v>289</v>
      </c>
      <c r="I1743">
        <v>9</v>
      </c>
      <c r="J1743">
        <v>2601</v>
      </c>
    </row>
    <row r="1744" spans="1:10" x14ac:dyDescent="0.25">
      <c r="A1744" s="3" t="s">
        <v>1789</v>
      </c>
      <c r="B1744" s="4">
        <v>43667</v>
      </c>
      <c r="C1744">
        <v>19</v>
      </c>
      <c r="D1744" t="s">
        <v>56</v>
      </c>
      <c r="E1744" t="s">
        <v>36</v>
      </c>
      <c r="F1744" t="s">
        <v>28</v>
      </c>
      <c r="G1744" t="s">
        <v>31</v>
      </c>
      <c r="H1744">
        <v>69</v>
      </c>
      <c r="I1744">
        <v>2</v>
      </c>
      <c r="J1744">
        <v>138</v>
      </c>
    </row>
    <row r="1745" spans="1:10" x14ac:dyDescent="0.25">
      <c r="A1745" s="3" t="s">
        <v>1790</v>
      </c>
      <c r="B1745" s="4">
        <v>43667</v>
      </c>
      <c r="C1745">
        <v>9</v>
      </c>
      <c r="D1745" t="s">
        <v>21</v>
      </c>
      <c r="E1745" t="s">
        <v>22</v>
      </c>
      <c r="F1745" t="s">
        <v>23</v>
      </c>
      <c r="G1745" t="s">
        <v>31</v>
      </c>
      <c r="H1745">
        <v>69</v>
      </c>
      <c r="I1745">
        <v>4</v>
      </c>
      <c r="J1745">
        <v>276</v>
      </c>
    </row>
    <row r="1746" spans="1:10" x14ac:dyDescent="0.25">
      <c r="A1746" s="3" t="s">
        <v>1791</v>
      </c>
      <c r="B1746" s="4">
        <v>43667</v>
      </c>
      <c r="C1746">
        <v>9</v>
      </c>
      <c r="D1746" t="s">
        <v>21</v>
      </c>
      <c r="E1746" t="s">
        <v>46</v>
      </c>
      <c r="F1746" t="s">
        <v>23</v>
      </c>
      <c r="G1746" t="s">
        <v>14</v>
      </c>
      <c r="H1746">
        <v>199</v>
      </c>
      <c r="I1746">
        <v>5</v>
      </c>
      <c r="J1746">
        <v>995</v>
      </c>
    </row>
    <row r="1747" spans="1:10" x14ac:dyDescent="0.25">
      <c r="A1747" s="3" t="s">
        <v>1792</v>
      </c>
      <c r="B1747" s="4">
        <v>43668</v>
      </c>
      <c r="C1747">
        <v>9</v>
      </c>
      <c r="D1747" t="s">
        <v>21</v>
      </c>
      <c r="E1747" t="s">
        <v>46</v>
      </c>
      <c r="F1747" t="s">
        <v>23</v>
      </c>
      <c r="G1747" t="s">
        <v>31</v>
      </c>
      <c r="H1747">
        <v>69</v>
      </c>
      <c r="I1747">
        <v>4</v>
      </c>
      <c r="J1747">
        <v>276</v>
      </c>
    </row>
    <row r="1748" spans="1:10" x14ac:dyDescent="0.25">
      <c r="A1748" s="3" t="s">
        <v>1793</v>
      </c>
      <c r="B1748" s="4">
        <v>43668</v>
      </c>
      <c r="C1748">
        <v>6</v>
      </c>
      <c r="D1748" t="s">
        <v>48</v>
      </c>
      <c r="E1748" t="s">
        <v>46</v>
      </c>
      <c r="F1748" t="s">
        <v>23</v>
      </c>
      <c r="G1748" t="s">
        <v>14</v>
      </c>
      <c r="H1748">
        <v>199</v>
      </c>
      <c r="I1748">
        <v>0</v>
      </c>
      <c r="J1748">
        <v>0</v>
      </c>
    </row>
    <row r="1749" spans="1:10" x14ac:dyDescent="0.25">
      <c r="A1749" s="3" t="s">
        <v>1794</v>
      </c>
      <c r="B1749" s="4">
        <v>43668</v>
      </c>
      <c r="C1749">
        <v>11</v>
      </c>
      <c r="D1749" t="s">
        <v>11</v>
      </c>
      <c r="E1749" t="s">
        <v>63</v>
      </c>
      <c r="F1749" t="s">
        <v>13</v>
      </c>
      <c r="G1749" t="s">
        <v>31</v>
      </c>
      <c r="H1749">
        <v>69</v>
      </c>
      <c r="I1749">
        <v>0</v>
      </c>
      <c r="J1749">
        <v>0</v>
      </c>
    </row>
    <row r="1750" spans="1:10" x14ac:dyDescent="0.25">
      <c r="A1750" s="3" t="s">
        <v>1795</v>
      </c>
      <c r="B1750" s="4">
        <v>43669</v>
      </c>
      <c r="C1750">
        <v>2</v>
      </c>
      <c r="D1750" t="s">
        <v>106</v>
      </c>
      <c r="E1750" t="s">
        <v>68</v>
      </c>
      <c r="F1750" t="s">
        <v>18</v>
      </c>
      <c r="G1750" t="s">
        <v>41</v>
      </c>
      <c r="H1750">
        <v>399</v>
      </c>
      <c r="I1750">
        <v>9</v>
      </c>
      <c r="J1750">
        <v>3591</v>
      </c>
    </row>
    <row r="1751" spans="1:10" x14ac:dyDescent="0.25">
      <c r="A1751" s="3" t="s">
        <v>1796</v>
      </c>
      <c r="B1751" s="4">
        <v>43670</v>
      </c>
      <c r="C1751">
        <v>19</v>
      </c>
      <c r="D1751" t="s">
        <v>56</v>
      </c>
      <c r="E1751" t="s">
        <v>36</v>
      </c>
      <c r="F1751" t="s">
        <v>28</v>
      </c>
      <c r="G1751" t="s">
        <v>31</v>
      </c>
      <c r="H1751">
        <v>69</v>
      </c>
      <c r="I1751">
        <v>1</v>
      </c>
      <c r="J1751">
        <v>69</v>
      </c>
    </row>
    <row r="1752" spans="1:10" x14ac:dyDescent="0.25">
      <c r="A1752" s="3" t="s">
        <v>1797</v>
      </c>
      <c r="B1752" s="4">
        <v>43671</v>
      </c>
      <c r="C1752">
        <v>15</v>
      </c>
      <c r="D1752" t="s">
        <v>118</v>
      </c>
      <c r="E1752" t="s">
        <v>12</v>
      </c>
      <c r="F1752" t="s">
        <v>13</v>
      </c>
      <c r="G1752" t="s">
        <v>31</v>
      </c>
      <c r="H1752">
        <v>69</v>
      </c>
      <c r="I1752">
        <v>4</v>
      </c>
      <c r="J1752">
        <v>276</v>
      </c>
    </row>
    <row r="1753" spans="1:10" x14ac:dyDescent="0.25">
      <c r="A1753" s="3" t="s">
        <v>1798</v>
      </c>
      <c r="B1753" s="4">
        <v>43671</v>
      </c>
      <c r="C1753">
        <v>6</v>
      </c>
      <c r="D1753" t="s">
        <v>48</v>
      </c>
      <c r="E1753" t="s">
        <v>22</v>
      </c>
      <c r="F1753" t="s">
        <v>23</v>
      </c>
      <c r="G1753" t="s">
        <v>19</v>
      </c>
      <c r="H1753">
        <v>289</v>
      </c>
      <c r="I1753">
        <v>7</v>
      </c>
      <c r="J1753">
        <v>2023</v>
      </c>
    </row>
    <row r="1754" spans="1:10" x14ac:dyDescent="0.25">
      <c r="A1754" s="3" t="s">
        <v>1799</v>
      </c>
      <c r="B1754" s="4">
        <v>43671</v>
      </c>
      <c r="C1754">
        <v>12</v>
      </c>
      <c r="D1754" t="s">
        <v>66</v>
      </c>
      <c r="E1754" t="s">
        <v>63</v>
      </c>
      <c r="F1754" t="s">
        <v>13</v>
      </c>
      <c r="G1754" t="s">
        <v>31</v>
      </c>
      <c r="H1754">
        <v>69</v>
      </c>
      <c r="I1754">
        <v>8</v>
      </c>
      <c r="J1754">
        <v>552</v>
      </c>
    </row>
    <row r="1755" spans="1:10" x14ac:dyDescent="0.25">
      <c r="A1755" s="3" t="s">
        <v>1800</v>
      </c>
      <c r="B1755" s="4">
        <v>43671</v>
      </c>
      <c r="C1755">
        <v>2</v>
      </c>
      <c r="D1755" t="s">
        <v>106</v>
      </c>
      <c r="E1755" t="s">
        <v>68</v>
      </c>
      <c r="F1755" t="s">
        <v>18</v>
      </c>
      <c r="G1755" t="s">
        <v>31</v>
      </c>
      <c r="H1755">
        <v>69</v>
      </c>
      <c r="I1755">
        <v>9</v>
      </c>
      <c r="J1755">
        <v>621</v>
      </c>
    </row>
    <row r="1756" spans="1:10" x14ac:dyDescent="0.25">
      <c r="A1756" s="3" t="s">
        <v>1801</v>
      </c>
      <c r="B1756" s="4">
        <v>43671</v>
      </c>
      <c r="C1756">
        <v>15</v>
      </c>
      <c r="D1756" t="s">
        <v>118</v>
      </c>
      <c r="E1756" t="s">
        <v>63</v>
      </c>
      <c r="F1756" t="s">
        <v>13</v>
      </c>
      <c r="G1756" t="s">
        <v>19</v>
      </c>
      <c r="H1756">
        <v>289</v>
      </c>
      <c r="I1756">
        <v>4</v>
      </c>
      <c r="J1756">
        <v>1156</v>
      </c>
    </row>
    <row r="1757" spans="1:10" x14ac:dyDescent="0.25">
      <c r="A1757" s="3" t="s">
        <v>1802</v>
      </c>
      <c r="B1757" s="4">
        <v>43671</v>
      </c>
      <c r="C1757">
        <v>2</v>
      </c>
      <c r="D1757" t="s">
        <v>106</v>
      </c>
      <c r="E1757" t="s">
        <v>17</v>
      </c>
      <c r="F1757" t="s">
        <v>18</v>
      </c>
      <c r="G1757" t="s">
        <v>41</v>
      </c>
      <c r="H1757">
        <v>399</v>
      </c>
      <c r="I1757">
        <v>9</v>
      </c>
      <c r="J1757">
        <v>3591</v>
      </c>
    </row>
    <row r="1758" spans="1:10" x14ac:dyDescent="0.25">
      <c r="A1758" s="3" t="s">
        <v>1803</v>
      </c>
      <c r="B1758" s="4">
        <v>43671</v>
      </c>
      <c r="C1758">
        <v>4</v>
      </c>
      <c r="D1758" t="s">
        <v>51</v>
      </c>
      <c r="E1758" t="s">
        <v>17</v>
      </c>
      <c r="F1758" t="s">
        <v>18</v>
      </c>
      <c r="G1758" t="s">
        <v>19</v>
      </c>
      <c r="H1758">
        <v>289</v>
      </c>
      <c r="I1758">
        <v>2</v>
      </c>
      <c r="J1758">
        <v>578</v>
      </c>
    </row>
    <row r="1759" spans="1:10" x14ac:dyDescent="0.25">
      <c r="A1759" s="3" t="s">
        <v>1804</v>
      </c>
      <c r="B1759" s="4">
        <v>43671</v>
      </c>
      <c r="C1759">
        <v>5</v>
      </c>
      <c r="D1759" t="s">
        <v>60</v>
      </c>
      <c r="E1759" t="s">
        <v>68</v>
      </c>
      <c r="F1759" t="s">
        <v>18</v>
      </c>
      <c r="G1759" t="s">
        <v>31</v>
      </c>
      <c r="H1759">
        <v>69</v>
      </c>
      <c r="I1759">
        <v>9</v>
      </c>
      <c r="J1759">
        <v>621</v>
      </c>
    </row>
    <row r="1760" spans="1:10" x14ac:dyDescent="0.25">
      <c r="A1760" s="3" t="s">
        <v>1805</v>
      </c>
      <c r="B1760" s="4">
        <v>43672</v>
      </c>
      <c r="C1760">
        <v>18</v>
      </c>
      <c r="D1760" t="s">
        <v>26</v>
      </c>
      <c r="E1760" t="s">
        <v>36</v>
      </c>
      <c r="F1760" t="s">
        <v>28</v>
      </c>
      <c r="G1760" t="s">
        <v>24</v>
      </c>
      <c r="H1760">
        <v>159</v>
      </c>
      <c r="I1760">
        <v>5</v>
      </c>
      <c r="J1760">
        <v>795</v>
      </c>
    </row>
    <row r="1761" spans="1:10" x14ac:dyDescent="0.25">
      <c r="A1761" s="3" t="s">
        <v>1806</v>
      </c>
      <c r="B1761" s="4">
        <v>43673</v>
      </c>
      <c r="C1761">
        <v>18</v>
      </c>
      <c r="D1761" t="s">
        <v>26</v>
      </c>
      <c r="E1761" t="s">
        <v>27</v>
      </c>
      <c r="F1761" t="s">
        <v>28</v>
      </c>
      <c r="G1761" t="s">
        <v>14</v>
      </c>
      <c r="H1761">
        <v>199</v>
      </c>
      <c r="I1761">
        <v>0</v>
      </c>
      <c r="J1761">
        <v>0</v>
      </c>
    </row>
    <row r="1762" spans="1:10" x14ac:dyDescent="0.25">
      <c r="A1762" s="3" t="s">
        <v>1807</v>
      </c>
      <c r="B1762" s="4">
        <v>43674</v>
      </c>
      <c r="C1762">
        <v>11</v>
      </c>
      <c r="D1762" t="s">
        <v>11</v>
      </c>
      <c r="E1762" t="s">
        <v>12</v>
      </c>
      <c r="F1762" t="s">
        <v>13</v>
      </c>
      <c r="G1762" t="s">
        <v>14</v>
      </c>
      <c r="H1762">
        <v>199</v>
      </c>
      <c r="I1762">
        <v>4</v>
      </c>
      <c r="J1762">
        <v>796</v>
      </c>
    </row>
    <row r="1763" spans="1:10" x14ac:dyDescent="0.25">
      <c r="A1763" s="3" t="s">
        <v>1808</v>
      </c>
      <c r="B1763" s="4">
        <v>43674</v>
      </c>
      <c r="C1763">
        <v>19</v>
      </c>
      <c r="D1763" t="s">
        <v>56</v>
      </c>
      <c r="E1763" t="s">
        <v>27</v>
      </c>
      <c r="F1763" t="s">
        <v>28</v>
      </c>
      <c r="G1763" t="s">
        <v>31</v>
      </c>
      <c r="H1763">
        <v>69</v>
      </c>
      <c r="I1763">
        <v>8</v>
      </c>
      <c r="J1763">
        <v>552</v>
      </c>
    </row>
    <row r="1764" spans="1:10" x14ac:dyDescent="0.25">
      <c r="A1764" s="3" t="s">
        <v>1809</v>
      </c>
      <c r="B1764" s="4">
        <v>43675</v>
      </c>
      <c r="C1764">
        <v>2</v>
      </c>
      <c r="D1764" t="s">
        <v>106</v>
      </c>
      <c r="E1764" t="s">
        <v>17</v>
      </c>
      <c r="F1764" t="s">
        <v>18</v>
      </c>
      <c r="G1764" t="s">
        <v>14</v>
      </c>
      <c r="H1764">
        <v>199</v>
      </c>
      <c r="I1764">
        <v>7</v>
      </c>
      <c r="J1764">
        <v>1393</v>
      </c>
    </row>
    <row r="1765" spans="1:10" x14ac:dyDescent="0.25">
      <c r="A1765" s="3" t="s">
        <v>1810</v>
      </c>
      <c r="B1765" s="4">
        <v>43675</v>
      </c>
      <c r="C1765">
        <v>9</v>
      </c>
      <c r="D1765" t="s">
        <v>21</v>
      </c>
      <c r="E1765" t="s">
        <v>22</v>
      </c>
      <c r="F1765" t="s">
        <v>23</v>
      </c>
      <c r="G1765" t="s">
        <v>31</v>
      </c>
      <c r="H1765">
        <v>69</v>
      </c>
      <c r="I1765">
        <v>2</v>
      </c>
      <c r="J1765">
        <v>138</v>
      </c>
    </row>
    <row r="1766" spans="1:10" x14ac:dyDescent="0.25">
      <c r="A1766" s="3" t="s">
        <v>1811</v>
      </c>
      <c r="B1766" s="4">
        <v>43676</v>
      </c>
      <c r="C1766">
        <v>9</v>
      </c>
      <c r="D1766" t="s">
        <v>21</v>
      </c>
      <c r="E1766" t="s">
        <v>46</v>
      </c>
      <c r="F1766" t="s">
        <v>23</v>
      </c>
      <c r="G1766" t="s">
        <v>14</v>
      </c>
      <c r="H1766">
        <v>199</v>
      </c>
      <c r="I1766">
        <v>3</v>
      </c>
      <c r="J1766">
        <v>597</v>
      </c>
    </row>
    <row r="1767" spans="1:10" x14ac:dyDescent="0.25">
      <c r="A1767" s="3" t="s">
        <v>1812</v>
      </c>
      <c r="B1767" s="4">
        <v>43677</v>
      </c>
      <c r="C1767">
        <v>13</v>
      </c>
      <c r="D1767" t="s">
        <v>33</v>
      </c>
      <c r="E1767" t="s">
        <v>12</v>
      </c>
      <c r="F1767" t="s">
        <v>13</v>
      </c>
      <c r="G1767" t="s">
        <v>41</v>
      </c>
      <c r="H1767">
        <v>399</v>
      </c>
      <c r="I1767">
        <v>8</v>
      </c>
      <c r="J1767">
        <v>3192</v>
      </c>
    </row>
    <row r="1768" spans="1:10" x14ac:dyDescent="0.25">
      <c r="A1768" s="3" t="s">
        <v>1813</v>
      </c>
      <c r="B1768" s="4">
        <v>43677</v>
      </c>
      <c r="C1768">
        <v>6</v>
      </c>
      <c r="D1768" t="s">
        <v>48</v>
      </c>
      <c r="E1768" t="s">
        <v>22</v>
      </c>
      <c r="F1768" t="s">
        <v>23</v>
      </c>
      <c r="G1768" t="s">
        <v>41</v>
      </c>
      <c r="H1768">
        <v>399</v>
      </c>
      <c r="I1768">
        <v>9</v>
      </c>
      <c r="J1768">
        <v>3591</v>
      </c>
    </row>
    <row r="1769" spans="1:10" x14ac:dyDescent="0.25">
      <c r="A1769" s="3" t="s">
        <v>1814</v>
      </c>
      <c r="B1769" s="4">
        <v>43678</v>
      </c>
      <c r="C1769">
        <v>15</v>
      </c>
      <c r="D1769" t="s">
        <v>118</v>
      </c>
      <c r="E1769" t="s">
        <v>63</v>
      </c>
      <c r="F1769" t="s">
        <v>13</v>
      </c>
      <c r="G1769" t="s">
        <v>24</v>
      </c>
      <c r="H1769">
        <v>159</v>
      </c>
      <c r="I1769">
        <v>1</v>
      </c>
      <c r="J1769">
        <v>159</v>
      </c>
    </row>
    <row r="1770" spans="1:10" x14ac:dyDescent="0.25">
      <c r="A1770" s="3" t="s">
        <v>1815</v>
      </c>
      <c r="B1770" s="4">
        <v>43679</v>
      </c>
      <c r="C1770">
        <v>6</v>
      </c>
      <c r="D1770" t="s">
        <v>48</v>
      </c>
      <c r="E1770" t="s">
        <v>46</v>
      </c>
      <c r="F1770" t="s">
        <v>23</v>
      </c>
      <c r="G1770" t="s">
        <v>41</v>
      </c>
      <c r="H1770">
        <v>399</v>
      </c>
      <c r="I1770">
        <v>2</v>
      </c>
      <c r="J1770">
        <v>798</v>
      </c>
    </row>
    <row r="1771" spans="1:10" x14ac:dyDescent="0.25">
      <c r="A1771" s="3" t="s">
        <v>1816</v>
      </c>
      <c r="B1771" s="4">
        <v>43680</v>
      </c>
      <c r="C1771">
        <v>1</v>
      </c>
      <c r="D1771" t="s">
        <v>16</v>
      </c>
      <c r="E1771" t="s">
        <v>68</v>
      </c>
      <c r="F1771" t="s">
        <v>18</v>
      </c>
      <c r="G1771" t="s">
        <v>24</v>
      </c>
      <c r="H1771">
        <v>159</v>
      </c>
      <c r="I1771">
        <v>8</v>
      </c>
      <c r="J1771">
        <v>1272</v>
      </c>
    </row>
    <row r="1772" spans="1:10" x14ac:dyDescent="0.25">
      <c r="A1772" s="3" t="s">
        <v>1817</v>
      </c>
      <c r="B1772" s="4">
        <v>43680</v>
      </c>
      <c r="C1772">
        <v>4</v>
      </c>
      <c r="D1772" t="s">
        <v>51</v>
      </c>
      <c r="E1772" t="s">
        <v>17</v>
      </c>
      <c r="F1772" t="s">
        <v>18</v>
      </c>
      <c r="G1772" t="s">
        <v>14</v>
      </c>
      <c r="H1772">
        <v>199</v>
      </c>
      <c r="I1772">
        <v>7</v>
      </c>
      <c r="J1772">
        <v>1393</v>
      </c>
    </row>
    <row r="1773" spans="1:10" x14ac:dyDescent="0.25">
      <c r="A1773" s="3" t="s">
        <v>1818</v>
      </c>
      <c r="B1773" s="4">
        <v>43681</v>
      </c>
      <c r="C1773">
        <v>18</v>
      </c>
      <c r="D1773" t="s">
        <v>26</v>
      </c>
      <c r="E1773" t="s">
        <v>36</v>
      </c>
      <c r="F1773" t="s">
        <v>28</v>
      </c>
      <c r="G1773" t="s">
        <v>14</v>
      </c>
      <c r="H1773">
        <v>199</v>
      </c>
      <c r="I1773">
        <v>8</v>
      </c>
      <c r="J1773">
        <v>1592</v>
      </c>
    </row>
    <row r="1774" spans="1:10" x14ac:dyDescent="0.25">
      <c r="A1774" s="3" t="s">
        <v>1819</v>
      </c>
      <c r="B1774" s="4">
        <v>43681</v>
      </c>
      <c r="C1774">
        <v>5</v>
      </c>
      <c r="D1774" t="s">
        <v>60</v>
      </c>
      <c r="E1774" t="s">
        <v>17</v>
      </c>
      <c r="F1774" t="s">
        <v>18</v>
      </c>
      <c r="G1774" t="s">
        <v>14</v>
      </c>
      <c r="H1774">
        <v>199</v>
      </c>
      <c r="I1774">
        <v>2</v>
      </c>
      <c r="J1774">
        <v>398</v>
      </c>
    </row>
    <row r="1775" spans="1:10" x14ac:dyDescent="0.25">
      <c r="A1775" s="3" t="s">
        <v>1820</v>
      </c>
      <c r="B1775" s="4">
        <v>43681</v>
      </c>
      <c r="C1775">
        <v>8</v>
      </c>
      <c r="D1775" t="s">
        <v>45</v>
      </c>
      <c r="E1775" t="s">
        <v>46</v>
      </c>
      <c r="F1775" t="s">
        <v>23</v>
      </c>
      <c r="G1775" t="s">
        <v>14</v>
      </c>
      <c r="H1775">
        <v>199</v>
      </c>
      <c r="I1775">
        <v>1</v>
      </c>
      <c r="J1775">
        <v>199</v>
      </c>
    </row>
    <row r="1776" spans="1:10" x14ac:dyDescent="0.25">
      <c r="A1776" s="3" t="s">
        <v>1821</v>
      </c>
      <c r="B1776" s="4">
        <v>43681</v>
      </c>
      <c r="C1776">
        <v>7</v>
      </c>
      <c r="D1776" t="s">
        <v>88</v>
      </c>
      <c r="E1776" t="s">
        <v>46</v>
      </c>
      <c r="F1776" t="s">
        <v>23</v>
      </c>
      <c r="G1776" t="s">
        <v>31</v>
      </c>
      <c r="H1776">
        <v>69</v>
      </c>
      <c r="I1776">
        <v>9</v>
      </c>
      <c r="J1776">
        <v>621</v>
      </c>
    </row>
    <row r="1777" spans="1:10" x14ac:dyDescent="0.25">
      <c r="A1777" s="3" t="s">
        <v>1822</v>
      </c>
      <c r="B1777" s="4">
        <v>43682</v>
      </c>
      <c r="C1777">
        <v>2</v>
      </c>
      <c r="D1777" t="s">
        <v>106</v>
      </c>
      <c r="E1777" t="s">
        <v>17</v>
      </c>
      <c r="F1777" t="s">
        <v>18</v>
      </c>
      <c r="G1777" t="s">
        <v>19</v>
      </c>
      <c r="H1777">
        <v>289</v>
      </c>
      <c r="I1777">
        <v>8</v>
      </c>
      <c r="J1777">
        <v>2312</v>
      </c>
    </row>
    <row r="1778" spans="1:10" x14ac:dyDescent="0.25">
      <c r="A1778" s="3" t="s">
        <v>1823</v>
      </c>
      <c r="B1778" s="4">
        <v>43683</v>
      </c>
      <c r="C1778">
        <v>7</v>
      </c>
      <c r="D1778" t="s">
        <v>88</v>
      </c>
      <c r="E1778" t="s">
        <v>22</v>
      </c>
      <c r="F1778" t="s">
        <v>23</v>
      </c>
      <c r="G1778" t="s">
        <v>41</v>
      </c>
      <c r="H1778">
        <v>399</v>
      </c>
      <c r="I1778">
        <v>6</v>
      </c>
      <c r="J1778">
        <v>2394</v>
      </c>
    </row>
    <row r="1779" spans="1:10" x14ac:dyDescent="0.25">
      <c r="A1779" s="3" t="s">
        <v>1824</v>
      </c>
      <c r="B1779" s="4">
        <v>43684</v>
      </c>
      <c r="C1779">
        <v>2</v>
      </c>
      <c r="D1779" t="s">
        <v>106</v>
      </c>
      <c r="E1779" t="s">
        <v>17</v>
      </c>
      <c r="F1779" t="s">
        <v>18</v>
      </c>
      <c r="G1779" t="s">
        <v>24</v>
      </c>
      <c r="H1779">
        <v>159</v>
      </c>
      <c r="I1779">
        <v>6</v>
      </c>
      <c r="J1779">
        <v>954</v>
      </c>
    </row>
    <row r="1780" spans="1:10" x14ac:dyDescent="0.25">
      <c r="A1780" s="3" t="s">
        <v>1825</v>
      </c>
      <c r="B1780" s="4">
        <v>43684</v>
      </c>
      <c r="C1780">
        <v>10</v>
      </c>
      <c r="D1780" t="s">
        <v>58</v>
      </c>
      <c r="E1780" t="s">
        <v>22</v>
      </c>
      <c r="F1780" t="s">
        <v>23</v>
      </c>
      <c r="G1780" t="s">
        <v>24</v>
      </c>
      <c r="H1780">
        <v>159</v>
      </c>
      <c r="I1780">
        <v>3</v>
      </c>
      <c r="J1780">
        <v>477</v>
      </c>
    </row>
    <row r="1781" spans="1:10" x14ac:dyDescent="0.25">
      <c r="A1781" s="3" t="s">
        <v>1826</v>
      </c>
      <c r="B1781" s="4">
        <v>43684</v>
      </c>
      <c r="C1781">
        <v>18</v>
      </c>
      <c r="D1781" t="s">
        <v>26</v>
      </c>
      <c r="E1781" t="s">
        <v>36</v>
      </c>
      <c r="F1781" t="s">
        <v>28</v>
      </c>
      <c r="G1781" t="s">
        <v>19</v>
      </c>
      <c r="H1781">
        <v>289</v>
      </c>
      <c r="I1781">
        <v>0</v>
      </c>
      <c r="J1781">
        <v>0</v>
      </c>
    </row>
    <row r="1782" spans="1:10" x14ac:dyDescent="0.25">
      <c r="A1782" s="3" t="s">
        <v>1827</v>
      </c>
      <c r="B1782" s="4">
        <v>43684</v>
      </c>
      <c r="C1782">
        <v>19</v>
      </c>
      <c r="D1782" t="s">
        <v>56</v>
      </c>
      <c r="E1782" t="s">
        <v>27</v>
      </c>
      <c r="F1782" t="s">
        <v>28</v>
      </c>
      <c r="G1782" t="s">
        <v>19</v>
      </c>
      <c r="H1782">
        <v>289</v>
      </c>
      <c r="I1782">
        <v>8</v>
      </c>
      <c r="J1782">
        <v>2312</v>
      </c>
    </row>
    <row r="1783" spans="1:10" x14ac:dyDescent="0.25">
      <c r="A1783" s="3" t="s">
        <v>1828</v>
      </c>
      <c r="B1783" s="4">
        <v>43685</v>
      </c>
      <c r="C1783">
        <v>13</v>
      </c>
      <c r="D1783" t="s">
        <v>33</v>
      </c>
      <c r="E1783" t="s">
        <v>12</v>
      </c>
      <c r="F1783" t="s">
        <v>13</v>
      </c>
      <c r="G1783" t="s">
        <v>14</v>
      </c>
      <c r="H1783">
        <v>199</v>
      </c>
      <c r="I1783">
        <v>3</v>
      </c>
      <c r="J1783">
        <v>597</v>
      </c>
    </row>
    <row r="1784" spans="1:10" x14ac:dyDescent="0.25">
      <c r="A1784" s="3" t="s">
        <v>1829</v>
      </c>
      <c r="B1784" s="4">
        <v>43685</v>
      </c>
      <c r="C1784">
        <v>5</v>
      </c>
      <c r="D1784" t="s">
        <v>60</v>
      </c>
      <c r="E1784" t="s">
        <v>17</v>
      </c>
      <c r="F1784" t="s">
        <v>18</v>
      </c>
      <c r="G1784" t="s">
        <v>41</v>
      </c>
      <c r="H1784">
        <v>399</v>
      </c>
      <c r="I1784">
        <v>1</v>
      </c>
      <c r="J1784">
        <v>399</v>
      </c>
    </row>
    <row r="1785" spans="1:10" x14ac:dyDescent="0.25">
      <c r="A1785" s="3" t="s">
        <v>1830</v>
      </c>
      <c r="B1785" s="4">
        <v>43685</v>
      </c>
      <c r="C1785">
        <v>14</v>
      </c>
      <c r="D1785" t="s">
        <v>38</v>
      </c>
      <c r="E1785" t="s">
        <v>12</v>
      </c>
      <c r="F1785" t="s">
        <v>13</v>
      </c>
      <c r="G1785" t="s">
        <v>24</v>
      </c>
      <c r="H1785">
        <v>159</v>
      </c>
      <c r="I1785">
        <v>1</v>
      </c>
      <c r="J1785">
        <v>159</v>
      </c>
    </row>
    <row r="1786" spans="1:10" x14ac:dyDescent="0.25">
      <c r="A1786" s="3" t="s">
        <v>1831</v>
      </c>
      <c r="B1786" s="4">
        <v>43685</v>
      </c>
      <c r="C1786">
        <v>9</v>
      </c>
      <c r="D1786" t="s">
        <v>21</v>
      </c>
      <c r="E1786" t="s">
        <v>46</v>
      </c>
      <c r="F1786" t="s">
        <v>23</v>
      </c>
      <c r="G1786" t="s">
        <v>31</v>
      </c>
      <c r="H1786">
        <v>69</v>
      </c>
      <c r="I1786">
        <v>0</v>
      </c>
      <c r="J1786">
        <v>0</v>
      </c>
    </row>
    <row r="1787" spans="1:10" x14ac:dyDescent="0.25">
      <c r="A1787" s="3" t="s">
        <v>1832</v>
      </c>
      <c r="B1787" s="4">
        <v>43685</v>
      </c>
      <c r="C1787">
        <v>15</v>
      </c>
      <c r="D1787" t="s">
        <v>118</v>
      </c>
      <c r="E1787" t="s">
        <v>12</v>
      </c>
      <c r="F1787" t="s">
        <v>13</v>
      </c>
      <c r="G1787" t="s">
        <v>41</v>
      </c>
      <c r="H1787">
        <v>399</v>
      </c>
      <c r="I1787">
        <v>2</v>
      </c>
      <c r="J1787">
        <v>798</v>
      </c>
    </row>
    <row r="1788" spans="1:10" x14ac:dyDescent="0.25">
      <c r="A1788" s="3" t="s">
        <v>1833</v>
      </c>
      <c r="B1788" s="4">
        <v>43686</v>
      </c>
      <c r="C1788">
        <v>15</v>
      </c>
      <c r="D1788" t="s">
        <v>118</v>
      </c>
      <c r="E1788" t="s">
        <v>63</v>
      </c>
      <c r="F1788" t="s">
        <v>13</v>
      </c>
      <c r="G1788" t="s">
        <v>19</v>
      </c>
      <c r="H1788">
        <v>289</v>
      </c>
      <c r="I1788">
        <v>8</v>
      </c>
      <c r="J1788">
        <v>2312</v>
      </c>
    </row>
    <row r="1789" spans="1:10" x14ac:dyDescent="0.25">
      <c r="A1789" s="3" t="s">
        <v>1834</v>
      </c>
      <c r="B1789" s="4">
        <v>43686</v>
      </c>
      <c r="C1789">
        <v>11</v>
      </c>
      <c r="D1789" t="s">
        <v>11</v>
      </c>
      <c r="E1789" t="s">
        <v>63</v>
      </c>
      <c r="F1789" t="s">
        <v>13</v>
      </c>
      <c r="G1789" t="s">
        <v>41</v>
      </c>
      <c r="H1789">
        <v>399</v>
      </c>
      <c r="I1789">
        <v>5</v>
      </c>
      <c r="J1789">
        <v>1995</v>
      </c>
    </row>
    <row r="1790" spans="1:10" x14ac:dyDescent="0.25">
      <c r="A1790" s="3" t="s">
        <v>1835</v>
      </c>
      <c r="B1790" s="4">
        <v>43687</v>
      </c>
      <c r="C1790">
        <v>4</v>
      </c>
      <c r="D1790" t="s">
        <v>51</v>
      </c>
      <c r="E1790" t="s">
        <v>68</v>
      </c>
      <c r="F1790" t="s">
        <v>18</v>
      </c>
      <c r="G1790" t="s">
        <v>14</v>
      </c>
      <c r="H1790">
        <v>199</v>
      </c>
      <c r="I1790">
        <v>9</v>
      </c>
      <c r="J1790">
        <v>1791</v>
      </c>
    </row>
    <row r="1791" spans="1:10" x14ac:dyDescent="0.25">
      <c r="A1791" s="3" t="s">
        <v>1836</v>
      </c>
      <c r="B1791" s="4">
        <v>43687</v>
      </c>
      <c r="C1791">
        <v>14</v>
      </c>
      <c r="D1791" t="s">
        <v>38</v>
      </c>
      <c r="E1791" t="s">
        <v>63</v>
      </c>
      <c r="F1791" t="s">
        <v>13</v>
      </c>
      <c r="G1791" t="s">
        <v>24</v>
      </c>
      <c r="H1791">
        <v>159</v>
      </c>
      <c r="I1791">
        <v>8</v>
      </c>
      <c r="J1791">
        <v>1272</v>
      </c>
    </row>
    <row r="1792" spans="1:10" x14ac:dyDescent="0.25">
      <c r="A1792" s="3" t="s">
        <v>1837</v>
      </c>
      <c r="B1792" s="4">
        <v>43688</v>
      </c>
      <c r="C1792">
        <v>17</v>
      </c>
      <c r="D1792" t="s">
        <v>35</v>
      </c>
      <c r="E1792" t="s">
        <v>27</v>
      </c>
      <c r="F1792" t="s">
        <v>28</v>
      </c>
      <c r="G1792" t="s">
        <v>41</v>
      </c>
      <c r="H1792">
        <v>399</v>
      </c>
      <c r="I1792">
        <v>8</v>
      </c>
      <c r="J1792">
        <v>3192</v>
      </c>
    </row>
    <row r="1793" spans="1:10" x14ac:dyDescent="0.25">
      <c r="A1793" s="3" t="s">
        <v>1838</v>
      </c>
      <c r="B1793" s="4">
        <v>43688</v>
      </c>
      <c r="C1793">
        <v>3</v>
      </c>
      <c r="D1793" t="s">
        <v>43</v>
      </c>
      <c r="E1793" t="s">
        <v>17</v>
      </c>
      <c r="F1793" t="s">
        <v>18</v>
      </c>
      <c r="G1793" t="s">
        <v>41</v>
      </c>
      <c r="H1793">
        <v>399</v>
      </c>
      <c r="I1793">
        <v>2</v>
      </c>
      <c r="J1793">
        <v>798</v>
      </c>
    </row>
    <row r="1794" spans="1:10" x14ac:dyDescent="0.25">
      <c r="A1794" s="3" t="s">
        <v>1839</v>
      </c>
      <c r="B1794" s="4">
        <v>43688</v>
      </c>
      <c r="C1794">
        <v>17</v>
      </c>
      <c r="D1794" t="s">
        <v>35</v>
      </c>
      <c r="E1794" t="s">
        <v>36</v>
      </c>
      <c r="F1794" t="s">
        <v>28</v>
      </c>
      <c r="G1794" t="s">
        <v>31</v>
      </c>
      <c r="H1794">
        <v>69</v>
      </c>
      <c r="I1794">
        <v>0</v>
      </c>
      <c r="J1794">
        <v>0</v>
      </c>
    </row>
    <row r="1795" spans="1:10" x14ac:dyDescent="0.25">
      <c r="A1795" s="3" t="s">
        <v>1840</v>
      </c>
      <c r="B1795" s="4">
        <v>43688</v>
      </c>
      <c r="C1795">
        <v>2</v>
      </c>
      <c r="D1795" t="s">
        <v>106</v>
      </c>
      <c r="E1795" t="s">
        <v>68</v>
      </c>
      <c r="F1795" t="s">
        <v>18</v>
      </c>
      <c r="G1795" t="s">
        <v>31</v>
      </c>
      <c r="H1795">
        <v>69</v>
      </c>
      <c r="I1795">
        <v>9</v>
      </c>
      <c r="J1795">
        <v>621</v>
      </c>
    </row>
    <row r="1796" spans="1:10" x14ac:dyDescent="0.25">
      <c r="A1796" s="3" t="s">
        <v>1841</v>
      </c>
      <c r="B1796" s="4">
        <v>43688</v>
      </c>
      <c r="C1796">
        <v>7</v>
      </c>
      <c r="D1796" t="s">
        <v>88</v>
      </c>
      <c r="E1796" t="s">
        <v>46</v>
      </c>
      <c r="F1796" t="s">
        <v>23</v>
      </c>
      <c r="G1796" t="s">
        <v>31</v>
      </c>
      <c r="H1796">
        <v>69</v>
      </c>
      <c r="I1796">
        <v>5</v>
      </c>
      <c r="J1796">
        <v>345</v>
      </c>
    </row>
    <row r="1797" spans="1:10" x14ac:dyDescent="0.25">
      <c r="A1797" s="3" t="s">
        <v>1842</v>
      </c>
      <c r="B1797" s="4">
        <v>43689</v>
      </c>
      <c r="C1797">
        <v>2</v>
      </c>
      <c r="D1797" t="s">
        <v>106</v>
      </c>
      <c r="E1797" t="s">
        <v>68</v>
      </c>
      <c r="F1797" t="s">
        <v>18</v>
      </c>
      <c r="G1797" t="s">
        <v>19</v>
      </c>
      <c r="H1797">
        <v>289</v>
      </c>
      <c r="I1797">
        <v>5</v>
      </c>
      <c r="J1797">
        <v>1445</v>
      </c>
    </row>
    <row r="1798" spans="1:10" x14ac:dyDescent="0.25">
      <c r="A1798" s="3" t="s">
        <v>1843</v>
      </c>
      <c r="B1798" s="4">
        <v>43689</v>
      </c>
      <c r="C1798">
        <v>10</v>
      </c>
      <c r="D1798" t="s">
        <v>58</v>
      </c>
      <c r="E1798" t="s">
        <v>22</v>
      </c>
      <c r="F1798" t="s">
        <v>23</v>
      </c>
      <c r="G1798" t="s">
        <v>14</v>
      </c>
      <c r="H1798">
        <v>199</v>
      </c>
      <c r="I1798">
        <v>2</v>
      </c>
      <c r="J1798">
        <v>398</v>
      </c>
    </row>
    <row r="1799" spans="1:10" x14ac:dyDescent="0.25">
      <c r="A1799" s="3" t="s">
        <v>1844</v>
      </c>
      <c r="B1799" s="4">
        <v>43689</v>
      </c>
      <c r="C1799">
        <v>13</v>
      </c>
      <c r="D1799" t="s">
        <v>33</v>
      </c>
      <c r="E1799" t="s">
        <v>63</v>
      </c>
      <c r="F1799" t="s">
        <v>13</v>
      </c>
      <c r="G1799" t="s">
        <v>19</v>
      </c>
      <c r="H1799">
        <v>289</v>
      </c>
      <c r="I1799">
        <v>4</v>
      </c>
      <c r="J1799">
        <v>1156</v>
      </c>
    </row>
    <row r="1800" spans="1:10" x14ac:dyDescent="0.25">
      <c r="A1800" s="3" t="s">
        <v>1845</v>
      </c>
      <c r="B1800" s="4">
        <v>43689</v>
      </c>
      <c r="C1800">
        <v>15</v>
      </c>
      <c r="D1800" t="s">
        <v>118</v>
      </c>
      <c r="E1800" t="s">
        <v>12</v>
      </c>
      <c r="F1800" t="s">
        <v>13</v>
      </c>
      <c r="G1800" t="s">
        <v>41</v>
      </c>
      <c r="H1800">
        <v>399</v>
      </c>
      <c r="I1800">
        <v>4</v>
      </c>
      <c r="J1800">
        <v>1596</v>
      </c>
    </row>
    <row r="1801" spans="1:10" x14ac:dyDescent="0.25">
      <c r="A1801" s="3" t="s">
        <v>1846</v>
      </c>
      <c r="B1801" s="4">
        <v>43689</v>
      </c>
      <c r="C1801">
        <v>9</v>
      </c>
      <c r="D1801" t="s">
        <v>21</v>
      </c>
      <c r="E1801" t="s">
        <v>22</v>
      </c>
      <c r="F1801" t="s">
        <v>23</v>
      </c>
      <c r="G1801" t="s">
        <v>14</v>
      </c>
      <c r="H1801">
        <v>199</v>
      </c>
      <c r="I1801">
        <v>8</v>
      </c>
      <c r="J1801">
        <v>1592</v>
      </c>
    </row>
    <row r="1802" spans="1:10" x14ac:dyDescent="0.25">
      <c r="A1802" s="3" t="s">
        <v>1847</v>
      </c>
      <c r="B1802" s="4">
        <v>43689</v>
      </c>
      <c r="C1802">
        <v>17</v>
      </c>
      <c r="D1802" t="s">
        <v>35</v>
      </c>
      <c r="E1802" t="s">
        <v>36</v>
      </c>
      <c r="F1802" t="s">
        <v>28</v>
      </c>
      <c r="G1802" t="s">
        <v>41</v>
      </c>
      <c r="H1802">
        <v>399</v>
      </c>
      <c r="I1802">
        <v>1</v>
      </c>
      <c r="J1802">
        <v>399</v>
      </c>
    </row>
    <row r="1803" spans="1:10" x14ac:dyDescent="0.25">
      <c r="A1803" s="3" t="s">
        <v>1848</v>
      </c>
      <c r="B1803" s="4">
        <v>43689</v>
      </c>
      <c r="C1803">
        <v>6</v>
      </c>
      <c r="D1803" t="s">
        <v>48</v>
      </c>
      <c r="E1803" t="s">
        <v>46</v>
      </c>
      <c r="F1803" t="s">
        <v>23</v>
      </c>
      <c r="G1803" t="s">
        <v>14</v>
      </c>
      <c r="H1803">
        <v>199</v>
      </c>
      <c r="I1803">
        <v>6</v>
      </c>
      <c r="J1803">
        <v>1194</v>
      </c>
    </row>
    <row r="1804" spans="1:10" x14ac:dyDescent="0.25">
      <c r="A1804" s="3" t="s">
        <v>1849</v>
      </c>
      <c r="B1804" s="4">
        <v>43689</v>
      </c>
      <c r="C1804">
        <v>18</v>
      </c>
      <c r="D1804" t="s">
        <v>26</v>
      </c>
      <c r="E1804" t="s">
        <v>27</v>
      </c>
      <c r="F1804" t="s">
        <v>28</v>
      </c>
      <c r="G1804" t="s">
        <v>41</v>
      </c>
      <c r="H1804">
        <v>399</v>
      </c>
      <c r="I1804">
        <v>5</v>
      </c>
      <c r="J1804">
        <v>1995</v>
      </c>
    </row>
    <row r="1805" spans="1:10" x14ac:dyDescent="0.25">
      <c r="A1805" s="3" t="s">
        <v>1850</v>
      </c>
      <c r="B1805" s="4">
        <v>43689</v>
      </c>
      <c r="C1805">
        <v>8</v>
      </c>
      <c r="D1805" t="s">
        <v>45</v>
      </c>
      <c r="E1805" t="s">
        <v>46</v>
      </c>
      <c r="F1805" t="s">
        <v>23</v>
      </c>
      <c r="G1805" t="s">
        <v>14</v>
      </c>
      <c r="H1805">
        <v>199</v>
      </c>
      <c r="I1805">
        <v>6</v>
      </c>
      <c r="J1805">
        <v>1194</v>
      </c>
    </row>
    <row r="1806" spans="1:10" x14ac:dyDescent="0.25">
      <c r="A1806" s="3" t="s">
        <v>1851</v>
      </c>
      <c r="B1806" s="4">
        <v>43689</v>
      </c>
      <c r="C1806">
        <v>13</v>
      </c>
      <c r="D1806" t="s">
        <v>33</v>
      </c>
      <c r="E1806" t="s">
        <v>63</v>
      </c>
      <c r="F1806" t="s">
        <v>13</v>
      </c>
      <c r="G1806" t="s">
        <v>24</v>
      </c>
      <c r="H1806">
        <v>159</v>
      </c>
      <c r="I1806">
        <v>3</v>
      </c>
      <c r="J1806">
        <v>477</v>
      </c>
    </row>
    <row r="1807" spans="1:10" x14ac:dyDescent="0.25">
      <c r="A1807" s="3" t="s">
        <v>1852</v>
      </c>
      <c r="B1807" s="4">
        <v>43689</v>
      </c>
      <c r="C1807">
        <v>17</v>
      </c>
      <c r="D1807" t="s">
        <v>35</v>
      </c>
      <c r="E1807" t="s">
        <v>36</v>
      </c>
      <c r="F1807" t="s">
        <v>28</v>
      </c>
      <c r="G1807" t="s">
        <v>31</v>
      </c>
      <c r="H1807">
        <v>69</v>
      </c>
      <c r="I1807">
        <v>7</v>
      </c>
      <c r="J1807">
        <v>483</v>
      </c>
    </row>
    <row r="1808" spans="1:10" x14ac:dyDescent="0.25">
      <c r="A1808" s="3" t="s">
        <v>1853</v>
      </c>
      <c r="B1808" s="4">
        <v>43689</v>
      </c>
      <c r="C1808">
        <v>4</v>
      </c>
      <c r="D1808" t="s">
        <v>51</v>
      </c>
      <c r="E1808" t="s">
        <v>68</v>
      </c>
      <c r="F1808" t="s">
        <v>18</v>
      </c>
      <c r="G1808" t="s">
        <v>31</v>
      </c>
      <c r="H1808">
        <v>69</v>
      </c>
      <c r="I1808">
        <v>3</v>
      </c>
      <c r="J1808">
        <v>207</v>
      </c>
    </row>
    <row r="1809" spans="1:10" x14ac:dyDescent="0.25">
      <c r="A1809" s="3" t="s">
        <v>1854</v>
      </c>
      <c r="B1809" s="4">
        <v>43690</v>
      </c>
      <c r="C1809">
        <v>9</v>
      </c>
      <c r="D1809" t="s">
        <v>21</v>
      </c>
      <c r="E1809" t="s">
        <v>46</v>
      </c>
      <c r="F1809" t="s">
        <v>23</v>
      </c>
      <c r="G1809" t="s">
        <v>14</v>
      </c>
      <c r="H1809">
        <v>199</v>
      </c>
      <c r="I1809">
        <v>3</v>
      </c>
      <c r="J1809">
        <v>597</v>
      </c>
    </row>
    <row r="1810" spans="1:10" x14ac:dyDescent="0.25">
      <c r="A1810" s="3" t="s">
        <v>1855</v>
      </c>
      <c r="B1810" s="4">
        <v>43691</v>
      </c>
      <c r="C1810">
        <v>8</v>
      </c>
      <c r="D1810" t="s">
        <v>45</v>
      </c>
      <c r="E1810" t="s">
        <v>22</v>
      </c>
      <c r="F1810" t="s">
        <v>23</v>
      </c>
      <c r="G1810" t="s">
        <v>31</v>
      </c>
      <c r="H1810">
        <v>69</v>
      </c>
      <c r="I1810">
        <v>5</v>
      </c>
      <c r="J1810">
        <v>345</v>
      </c>
    </row>
    <row r="1811" spans="1:10" x14ac:dyDescent="0.25">
      <c r="A1811" s="3" t="s">
        <v>1856</v>
      </c>
      <c r="B1811" s="4">
        <v>43691</v>
      </c>
      <c r="C1811">
        <v>3</v>
      </c>
      <c r="D1811" t="s">
        <v>43</v>
      </c>
      <c r="E1811" t="s">
        <v>68</v>
      </c>
      <c r="F1811" t="s">
        <v>18</v>
      </c>
      <c r="G1811" t="s">
        <v>19</v>
      </c>
      <c r="H1811">
        <v>289</v>
      </c>
      <c r="I1811">
        <v>3</v>
      </c>
      <c r="J1811">
        <v>867</v>
      </c>
    </row>
    <row r="1812" spans="1:10" x14ac:dyDescent="0.25">
      <c r="A1812" s="3" t="s">
        <v>1857</v>
      </c>
      <c r="B1812" s="4">
        <v>43692</v>
      </c>
      <c r="C1812">
        <v>15</v>
      </c>
      <c r="D1812" t="s">
        <v>118</v>
      </c>
      <c r="E1812" t="s">
        <v>63</v>
      </c>
      <c r="F1812" t="s">
        <v>13</v>
      </c>
      <c r="G1812" t="s">
        <v>31</v>
      </c>
      <c r="H1812">
        <v>69</v>
      </c>
      <c r="I1812">
        <v>4</v>
      </c>
      <c r="J1812">
        <v>276</v>
      </c>
    </row>
    <row r="1813" spans="1:10" x14ac:dyDescent="0.25">
      <c r="A1813" s="3" t="s">
        <v>1858</v>
      </c>
      <c r="B1813" s="4">
        <v>43692</v>
      </c>
      <c r="C1813">
        <v>11</v>
      </c>
      <c r="D1813" t="s">
        <v>11</v>
      </c>
      <c r="E1813" t="s">
        <v>63</v>
      </c>
      <c r="F1813" t="s">
        <v>13</v>
      </c>
      <c r="G1813" t="s">
        <v>31</v>
      </c>
      <c r="H1813">
        <v>69</v>
      </c>
      <c r="I1813">
        <v>8</v>
      </c>
      <c r="J1813">
        <v>552</v>
      </c>
    </row>
    <row r="1814" spans="1:10" x14ac:dyDescent="0.25">
      <c r="A1814" s="3" t="s">
        <v>1859</v>
      </c>
      <c r="B1814" s="4">
        <v>43692</v>
      </c>
      <c r="C1814">
        <v>6</v>
      </c>
      <c r="D1814" t="s">
        <v>48</v>
      </c>
      <c r="E1814" t="s">
        <v>22</v>
      </c>
      <c r="F1814" t="s">
        <v>23</v>
      </c>
      <c r="G1814" t="s">
        <v>24</v>
      </c>
      <c r="H1814">
        <v>159</v>
      </c>
      <c r="I1814">
        <v>6</v>
      </c>
      <c r="J1814">
        <v>954</v>
      </c>
    </row>
    <row r="1815" spans="1:10" x14ac:dyDescent="0.25">
      <c r="A1815" s="3" t="s">
        <v>1860</v>
      </c>
      <c r="B1815" s="4">
        <v>43692</v>
      </c>
      <c r="C1815">
        <v>9</v>
      </c>
      <c r="D1815" t="s">
        <v>21</v>
      </c>
      <c r="E1815" t="s">
        <v>22</v>
      </c>
      <c r="F1815" t="s">
        <v>23</v>
      </c>
      <c r="G1815" t="s">
        <v>24</v>
      </c>
      <c r="H1815">
        <v>159</v>
      </c>
      <c r="I1815">
        <v>6</v>
      </c>
      <c r="J1815">
        <v>954</v>
      </c>
    </row>
    <row r="1816" spans="1:10" x14ac:dyDescent="0.25">
      <c r="A1816" s="3" t="s">
        <v>1861</v>
      </c>
      <c r="B1816" s="4">
        <v>43693</v>
      </c>
      <c r="C1816">
        <v>5</v>
      </c>
      <c r="D1816" t="s">
        <v>60</v>
      </c>
      <c r="E1816" t="s">
        <v>68</v>
      </c>
      <c r="F1816" t="s">
        <v>18</v>
      </c>
      <c r="G1816" t="s">
        <v>14</v>
      </c>
      <c r="H1816">
        <v>199</v>
      </c>
      <c r="I1816">
        <v>2</v>
      </c>
      <c r="J1816">
        <v>398</v>
      </c>
    </row>
    <row r="1817" spans="1:10" x14ac:dyDescent="0.25">
      <c r="A1817" s="3" t="s">
        <v>1862</v>
      </c>
      <c r="B1817" s="4">
        <v>43694</v>
      </c>
      <c r="C1817">
        <v>10</v>
      </c>
      <c r="D1817" t="s">
        <v>58</v>
      </c>
      <c r="E1817" t="s">
        <v>22</v>
      </c>
      <c r="F1817" t="s">
        <v>23</v>
      </c>
      <c r="G1817" t="s">
        <v>24</v>
      </c>
      <c r="H1817">
        <v>159</v>
      </c>
      <c r="I1817">
        <v>9</v>
      </c>
      <c r="J1817">
        <v>1431</v>
      </c>
    </row>
    <row r="1818" spans="1:10" x14ac:dyDescent="0.25">
      <c r="A1818" s="3" t="s">
        <v>1863</v>
      </c>
      <c r="B1818" s="4">
        <v>43694</v>
      </c>
      <c r="C1818">
        <v>8</v>
      </c>
      <c r="D1818" t="s">
        <v>45</v>
      </c>
      <c r="E1818" t="s">
        <v>46</v>
      </c>
      <c r="F1818" t="s">
        <v>23</v>
      </c>
      <c r="G1818" t="s">
        <v>31</v>
      </c>
      <c r="H1818">
        <v>69</v>
      </c>
      <c r="I1818">
        <v>8</v>
      </c>
      <c r="J1818">
        <v>552</v>
      </c>
    </row>
    <row r="1819" spans="1:10" x14ac:dyDescent="0.25">
      <c r="A1819" s="3" t="s">
        <v>1864</v>
      </c>
      <c r="B1819" s="4">
        <v>43694</v>
      </c>
      <c r="C1819">
        <v>5</v>
      </c>
      <c r="D1819" t="s">
        <v>60</v>
      </c>
      <c r="E1819" t="s">
        <v>17</v>
      </c>
      <c r="F1819" t="s">
        <v>18</v>
      </c>
      <c r="G1819" t="s">
        <v>14</v>
      </c>
      <c r="H1819">
        <v>199</v>
      </c>
      <c r="I1819">
        <v>4</v>
      </c>
      <c r="J1819">
        <v>796</v>
      </c>
    </row>
    <row r="1820" spans="1:10" x14ac:dyDescent="0.25">
      <c r="A1820" s="3" t="s">
        <v>1865</v>
      </c>
      <c r="B1820" s="4">
        <v>43694</v>
      </c>
      <c r="C1820">
        <v>9</v>
      </c>
      <c r="D1820" t="s">
        <v>21</v>
      </c>
      <c r="E1820" t="s">
        <v>22</v>
      </c>
      <c r="F1820" t="s">
        <v>23</v>
      </c>
      <c r="G1820" t="s">
        <v>14</v>
      </c>
      <c r="H1820">
        <v>199</v>
      </c>
      <c r="I1820">
        <v>9</v>
      </c>
      <c r="J1820">
        <v>1791</v>
      </c>
    </row>
    <row r="1821" spans="1:10" x14ac:dyDescent="0.25">
      <c r="A1821" s="3" t="s">
        <v>1866</v>
      </c>
      <c r="B1821" s="4">
        <v>43694</v>
      </c>
      <c r="C1821">
        <v>2</v>
      </c>
      <c r="D1821" t="s">
        <v>106</v>
      </c>
      <c r="E1821" t="s">
        <v>17</v>
      </c>
      <c r="F1821" t="s">
        <v>18</v>
      </c>
      <c r="G1821" t="s">
        <v>31</v>
      </c>
      <c r="H1821">
        <v>69</v>
      </c>
      <c r="I1821">
        <v>9</v>
      </c>
      <c r="J1821">
        <v>621</v>
      </c>
    </row>
    <row r="1822" spans="1:10" x14ac:dyDescent="0.25">
      <c r="A1822" s="3" t="s">
        <v>1867</v>
      </c>
      <c r="B1822" s="4">
        <v>43694</v>
      </c>
      <c r="C1822">
        <v>7</v>
      </c>
      <c r="D1822" t="s">
        <v>88</v>
      </c>
      <c r="E1822" t="s">
        <v>46</v>
      </c>
      <c r="F1822" t="s">
        <v>23</v>
      </c>
      <c r="G1822" t="s">
        <v>14</v>
      </c>
      <c r="H1822">
        <v>199</v>
      </c>
      <c r="I1822">
        <v>6</v>
      </c>
      <c r="J1822">
        <v>1194</v>
      </c>
    </row>
    <row r="1823" spans="1:10" x14ac:dyDescent="0.25">
      <c r="A1823" s="3" t="s">
        <v>1868</v>
      </c>
      <c r="B1823" s="4">
        <v>43695</v>
      </c>
      <c r="C1823">
        <v>17</v>
      </c>
      <c r="D1823" t="s">
        <v>35</v>
      </c>
      <c r="E1823" t="s">
        <v>27</v>
      </c>
      <c r="F1823" t="s">
        <v>28</v>
      </c>
      <c r="G1823" t="s">
        <v>19</v>
      </c>
      <c r="H1823">
        <v>289</v>
      </c>
      <c r="I1823">
        <v>7</v>
      </c>
      <c r="J1823">
        <v>2023</v>
      </c>
    </row>
    <row r="1824" spans="1:10" x14ac:dyDescent="0.25">
      <c r="A1824" s="3" t="s">
        <v>1869</v>
      </c>
      <c r="B1824" s="4">
        <v>43695</v>
      </c>
      <c r="C1824">
        <v>9</v>
      </c>
      <c r="D1824" t="s">
        <v>21</v>
      </c>
      <c r="E1824" t="s">
        <v>22</v>
      </c>
      <c r="F1824" t="s">
        <v>23</v>
      </c>
      <c r="G1824" t="s">
        <v>14</v>
      </c>
      <c r="H1824">
        <v>199</v>
      </c>
      <c r="I1824">
        <v>3</v>
      </c>
      <c r="J1824">
        <v>597</v>
      </c>
    </row>
    <row r="1825" spans="1:10" x14ac:dyDescent="0.25">
      <c r="A1825" s="3" t="s">
        <v>1870</v>
      </c>
      <c r="B1825" s="4">
        <v>43695</v>
      </c>
      <c r="C1825">
        <v>15</v>
      </c>
      <c r="D1825" t="s">
        <v>118</v>
      </c>
      <c r="E1825" t="s">
        <v>12</v>
      </c>
      <c r="F1825" t="s">
        <v>13</v>
      </c>
      <c r="G1825" t="s">
        <v>24</v>
      </c>
      <c r="H1825">
        <v>159</v>
      </c>
      <c r="I1825">
        <v>3</v>
      </c>
      <c r="J1825">
        <v>477</v>
      </c>
    </row>
    <row r="1826" spans="1:10" x14ac:dyDescent="0.25">
      <c r="A1826" s="3" t="s">
        <v>1871</v>
      </c>
      <c r="B1826" s="4">
        <v>43696</v>
      </c>
      <c r="C1826">
        <v>11</v>
      </c>
      <c r="D1826" t="s">
        <v>11</v>
      </c>
      <c r="E1826" t="s">
        <v>12</v>
      </c>
      <c r="F1826" t="s">
        <v>13</v>
      </c>
      <c r="G1826" t="s">
        <v>14</v>
      </c>
      <c r="H1826">
        <v>199</v>
      </c>
      <c r="I1826">
        <v>5</v>
      </c>
      <c r="J1826">
        <v>995</v>
      </c>
    </row>
    <row r="1827" spans="1:10" x14ac:dyDescent="0.25">
      <c r="A1827" s="3" t="s">
        <v>1872</v>
      </c>
      <c r="B1827" s="4">
        <v>43696</v>
      </c>
      <c r="C1827">
        <v>18</v>
      </c>
      <c r="D1827" t="s">
        <v>26</v>
      </c>
      <c r="E1827" t="s">
        <v>36</v>
      </c>
      <c r="F1827" t="s">
        <v>28</v>
      </c>
      <c r="G1827" t="s">
        <v>19</v>
      </c>
      <c r="H1827">
        <v>289</v>
      </c>
      <c r="I1827">
        <v>4</v>
      </c>
      <c r="J1827">
        <v>1156</v>
      </c>
    </row>
    <row r="1828" spans="1:10" x14ac:dyDescent="0.25">
      <c r="A1828" s="3" t="s">
        <v>1873</v>
      </c>
      <c r="B1828" s="4">
        <v>43696</v>
      </c>
      <c r="C1828">
        <v>2</v>
      </c>
      <c r="D1828" t="s">
        <v>106</v>
      </c>
      <c r="E1828" t="s">
        <v>17</v>
      </c>
      <c r="F1828" t="s">
        <v>18</v>
      </c>
      <c r="G1828" t="s">
        <v>19</v>
      </c>
      <c r="H1828">
        <v>289</v>
      </c>
      <c r="I1828">
        <v>2</v>
      </c>
      <c r="J1828">
        <v>578</v>
      </c>
    </row>
    <row r="1829" spans="1:10" x14ac:dyDescent="0.25">
      <c r="A1829" s="3" t="s">
        <v>1874</v>
      </c>
      <c r="B1829" s="4">
        <v>43696</v>
      </c>
      <c r="C1829">
        <v>18</v>
      </c>
      <c r="D1829" t="s">
        <v>26</v>
      </c>
      <c r="E1829" t="s">
        <v>36</v>
      </c>
      <c r="F1829" t="s">
        <v>28</v>
      </c>
      <c r="G1829" t="s">
        <v>31</v>
      </c>
      <c r="H1829">
        <v>69</v>
      </c>
      <c r="I1829">
        <v>6</v>
      </c>
      <c r="J1829">
        <v>414</v>
      </c>
    </row>
    <row r="1830" spans="1:10" x14ac:dyDescent="0.25">
      <c r="A1830" s="3" t="s">
        <v>1875</v>
      </c>
      <c r="B1830" s="4">
        <v>43696</v>
      </c>
      <c r="C1830">
        <v>13</v>
      </c>
      <c r="D1830" t="s">
        <v>33</v>
      </c>
      <c r="E1830" t="s">
        <v>63</v>
      </c>
      <c r="F1830" t="s">
        <v>13</v>
      </c>
      <c r="G1830" t="s">
        <v>31</v>
      </c>
      <c r="H1830">
        <v>69</v>
      </c>
      <c r="I1830">
        <v>4</v>
      </c>
      <c r="J1830">
        <v>276</v>
      </c>
    </row>
    <row r="1831" spans="1:10" x14ac:dyDescent="0.25">
      <c r="A1831" s="3" t="s">
        <v>1876</v>
      </c>
      <c r="B1831" s="4">
        <v>43697</v>
      </c>
      <c r="C1831">
        <v>5</v>
      </c>
      <c r="D1831" t="s">
        <v>60</v>
      </c>
      <c r="E1831" t="s">
        <v>17</v>
      </c>
      <c r="F1831" t="s">
        <v>18</v>
      </c>
      <c r="G1831" t="s">
        <v>19</v>
      </c>
      <c r="H1831">
        <v>289</v>
      </c>
      <c r="I1831">
        <v>2</v>
      </c>
      <c r="J1831">
        <v>578</v>
      </c>
    </row>
    <row r="1832" spans="1:10" x14ac:dyDescent="0.25">
      <c r="A1832" s="3" t="s">
        <v>1877</v>
      </c>
      <c r="B1832" s="4">
        <v>43698</v>
      </c>
      <c r="C1832">
        <v>8</v>
      </c>
      <c r="D1832" t="s">
        <v>45</v>
      </c>
      <c r="E1832" t="s">
        <v>22</v>
      </c>
      <c r="F1832" t="s">
        <v>23</v>
      </c>
      <c r="G1832" t="s">
        <v>14</v>
      </c>
      <c r="H1832">
        <v>199</v>
      </c>
      <c r="I1832">
        <v>3</v>
      </c>
      <c r="J1832">
        <v>597</v>
      </c>
    </row>
    <row r="1833" spans="1:10" x14ac:dyDescent="0.25">
      <c r="A1833" s="3" t="s">
        <v>1878</v>
      </c>
      <c r="B1833" s="4">
        <v>43698</v>
      </c>
      <c r="C1833">
        <v>14</v>
      </c>
      <c r="D1833" t="s">
        <v>38</v>
      </c>
      <c r="E1833" t="s">
        <v>63</v>
      </c>
      <c r="F1833" t="s">
        <v>13</v>
      </c>
      <c r="G1833" t="s">
        <v>24</v>
      </c>
      <c r="H1833">
        <v>159</v>
      </c>
      <c r="I1833">
        <v>1</v>
      </c>
      <c r="J1833">
        <v>159</v>
      </c>
    </row>
    <row r="1834" spans="1:10" x14ac:dyDescent="0.25">
      <c r="A1834" s="3" t="s">
        <v>1879</v>
      </c>
      <c r="B1834" s="4">
        <v>43698</v>
      </c>
      <c r="C1834">
        <v>8</v>
      </c>
      <c r="D1834" t="s">
        <v>45</v>
      </c>
      <c r="E1834" t="s">
        <v>46</v>
      </c>
      <c r="F1834" t="s">
        <v>23</v>
      </c>
      <c r="G1834" t="s">
        <v>31</v>
      </c>
      <c r="H1834">
        <v>69</v>
      </c>
      <c r="I1834">
        <v>5</v>
      </c>
      <c r="J1834">
        <v>345</v>
      </c>
    </row>
    <row r="1835" spans="1:10" x14ac:dyDescent="0.25">
      <c r="A1835" s="3" t="s">
        <v>1880</v>
      </c>
      <c r="B1835" s="4">
        <v>43698</v>
      </c>
      <c r="C1835">
        <v>5</v>
      </c>
      <c r="D1835" t="s">
        <v>60</v>
      </c>
      <c r="E1835" t="s">
        <v>68</v>
      </c>
      <c r="F1835" t="s">
        <v>18</v>
      </c>
      <c r="G1835" t="s">
        <v>14</v>
      </c>
      <c r="H1835">
        <v>199</v>
      </c>
      <c r="I1835">
        <v>7</v>
      </c>
      <c r="J1835">
        <v>1393</v>
      </c>
    </row>
    <row r="1836" spans="1:10" x14ac:dyDescent="0.25">
      <c r="A1836" s="3" t="s">
        <v>1881</v>
      </c>
      <c r="B1836" s="4">
        <v>43698</v>
      </c>
      <c r="C1836">
        <v>5</v>
      </c>
      <c r="D1836" t="s">
        <v>60</v>
      </c>
      <c r="E1836" t="s">
        <v>68</v>
      </c>
      <c r="F1836" t="s">
        <v>18</v>
      </c>
      <c r="G1836" t="s">
        <v>19</v>
      </c>
      <c r="H1836">
        <v>289</v>
      </c>
      <c r="I1836">
        <v>3</v>
      </c>
      <c r="J1836">
        <v>867</v>
      </c>
    </row>
    <row r="1837" spans="1:10" x14ac:dyDescent="0.25">
      <c r="A1837" s="3" t="s">
        <v>1882</v>
      </c>
      <c r="B1837" s="4">
        <v>43698</v>
      </c>
      <c r="C1837">
        <v>9</v>
      </c>
      <c r="D1837" t="s">
        <v>21</v>
      </c>
      <c r="E1837" t="s">
        <v>46</v>
      </c>
      <c r="F1837" t="s">
        <v>23</v>
      </c>
      <c r="G1837" t="s">
        <v>14</v>
      </c>
      <c r="H1837">
        <v>199</v>
      </c>
      <c r="I1837">
        <v>5</v>
      </c>
      <c r="J1837">
        <v>995</v>
      </c>
    </row>
    <row r="1838" spans="1:10" x14ac:dyDescent="0.25">
      <c r="A1838" s="3" t="s">
        <v>1883</v>
      </c>
      <c r="B1838" s="4">
        <v>43699</v>
      </c>
      <c r="C1838">
        <v>6</v>
      </c>
      <c r="D1838" t="s">
        <v>48</v>
      </c>
      <c r="E1838" t="s">
        <v>22</v>
      </c>
      <c r="F1838" t="s">
        <v>23</v>
      </c>
      <c r="G1838" t="s">
        <v>31</v>
      </c>
      <c r="H1838">
        <v>69</v>
      </c>
      <c r="I1838">
        <v>3</v>
      </c>
      <c r="J1838">
        <v>207</v>
      </c>
    </row>
    <row r="1839" spans="1:10" x14ac:dyDescent="0.25">
      <c r="A1839" s="3" t="s">
        <v>1884</v>
      </c>
      <c r="B1839" s="4">
        <v>43699</v>
      </c>
      <c r="C1839">
        <v>20</v>
      </c>
      <c r="D1839" t="s">
        <v>40</v>
      </c>
      <c r="E1839" t="s">
        <v>36</v>
      </c>
      <c r="F1839" t="s">
        <v>28</v>
      </c>
      <c r="G1839" t="s">
        <v>41</v>
      </c>
      <c r="H1839">
        <v>399</v>
      </c>
      <c r="I1839">
        <v>9</v>
      </c>
      <c r="J1839">
        <v>3591</v>
      </c>
    </row>
    <row r="1840" spans="1:10" x14ac:dyDescent="0.25">
      <c r="A1840" s="3" t="s">
        <v>1885</v>
      </c>
      <c r="B1840" s="4">
        <v>43699</v>
      </c>
      <c r="C1840">
        <v>19</v>
      </c>
      <c r="D1840" t="s">
        <v>56</v>
      </c>
      <c r="E1840" t="s">
        <v>27</v>
      </c>
      <c r="F1840" t="s">
        <v>28</v>
      </c>
      <c r="G1840" t="s">
        <v>19</v>
      </c>
      <c r="H1840">
        <v>289</v>
      </c>
      <c r="I1840">
        <v>5</v>
      </c>
      <c r="J1840">
        <v>1445</v>
      </c>
    </row>
    <row r="1841" spans="1:10" x14ac:dyDescent="0.25">
      <c r="A1841" s="3" t="s">
        <v>1886</v>
      </c>
      <c r="B1841" s="4">
        <v>43699</v>
      </c>
      <c r="C1841">
        <v>17</v>
      </c>
      <c r="D1841" t="s">
        <v>35</v>
      </c>
      <c r="E1841" t="s">
        <v>36</v>
      </c>
      <c r="F1841" t="s">
        <v>28</v>
      </c>
      <c r="G1841" t="s">
        <v>14</v>
      </c>
      <c r="H1841">
        <v>199</v>
      </c>
      <c r="I1841">
        <v>5</v>
      </c>
      <c r="J1841">
        <v>995</v>
      </c>
    </row>
    <row r="1842" spans="1:10" x14ac:dyDescent="0.25">
      <c r="A1842" s="3" t="s">
        <v>1887</v>
      </c>
      <c r="B1842" s="4">
        <v>43699</v>
      </c>
      <c r="C1842">
        <v>3</v>
      </c>
      <c r="D1842" t="s">
        <v>43</v>
      </c>
      <c r="E1842" t="s">
        <v>68</v>
      </c>
      <c r="F1842" t="s">
        <v>18</v>
      </c>
      <c r="G1842" t="s">
        <v>14</v>
      </c>
      <c r="H1842">
        <v>199</v>
      </c>
      <c r="I1842">
        <v>4</v>
      </c>
      <c r="J1842">
        <v>796</v>
      </c>
    </row>
    <row r="1843" spans="1:10" x14ac:dyDescent="0.25">
      <c r="A1843" s="3" t="s">
        <v>1888</v>
      </c>
      <c r="B1843" s="4">
        <v>43699</v>
      </c>
      <c r="C1843">
        <v>2</v>
      </c>
      <c r="D1843" t="s">
        <v>106</v>
      </c>
      <c r="E1843" t="s">
        <v>17</v>
      </c>
      <c r="F1843" t="s">
        <v>18</v>
      </c>
      <c r="G1843" t="s">
        <v>24</v>
      </c>
      <c r="H1843">
        <v>159</v>
      </c>
      <c r="I1843">
        <v>3</v>
      </c>
      <c r="J1843">
        <v>477</v>
      </c>
    </row>
    <row r="1844" spans="1:10" x14ac:dyDescent="0.25">
      <c r="A1844" s="3" t="s">
        <v>1889</v>
      </c>
      <c r="B1844" s="4">
        <v>43699</v>
      </c>
      <c r="C1844">
        <v>20</v>
      </c>
      <c r="D1844" t="s">
        <v>40</v>
      </c>
      <c r="E1844" t="s">
        <v>27</v>
      </c>
      <c r="F1844" t="s">
        <v>28</v>
      </c>
      <c r="G1844" t="s">
        <v>14</v>
      </c>
      <c r="H1844">
        <v>199</v>
      </c>
      <c r="I1844">
        <v>1</v>
      </c>
      <c r="J1844">
        <v>199</v>
      </c>
    </row>
    <row r="1845" spans="1:10" x14ac:dyDescent="0.25">
      <c r="A1845" s="3" t="s">
        <v>1890</v>
      </c>
      <c r="B1845" s="4">
        <v>43699</v>
      </c>
      <c r="C1845">
        <v>5</v>
      </c>
      <c r="D1845" t="s">
        <v>60</v>
      </c>
      <c r="E1845" t="s">
        <v>17</v>
      </c>
      <c r="F1845" t="s">
        <v>18</v>
      </c>
      <c r="G1845" t="s">
        <v>14</v>
      </c>
      <c r="H1845">
        <v>199</v>
      </c>
      <c r="I1845">
        <v>4</v>
      </c>
      <c r="J1845">
        <v>796</v>
      </c>
    </row>
    <row r="1846" spans="1:10" x14ac:dyDescent="0.25">
      <c r="A1846" s="3" t="s">
        <v>1891</v>
      </c>
      <c r="B1846" s="4">
        <v>43699</v>
      </c>
      <c r="C1846">
        <v>5</v>
      </c>
      <c r="D1846" t="s">
        <v>60</v>
      </c>
      <c r="E1846" t="s">
        <v>68</v>
      </c>
      <c r="F1846" t="s">
        <v>18</v>
      </c>
      <c r="G1846" t="s">
        <v>24</v>
      </c>
      <c r="H1846">
        <v>159</v>
      </c>
      <c r="I1846">
        <v>2</v>
      </c>
      <c r="J1846">
        <v>318</v>
      </c>
    </row>
    <row r="1847" spans="1:10" x14ac:dyDescent="0.25">
      <c r="A1847" s="3" t="s">
        <v>1892</v>
      </c>
      <c r="B1847" s="4">
        <v>43700</v>
      </c>
      <c r="C1847">
        <v>7</v>
      </c>
      <c r="D1847" t="s">
        <v>88</v>
      </c>
      <c r="E1847" t="s">
        <v>22</v>
      </c>
      <c r="F1847" t="s">
        <v>23</v>
      </c>
      <c r="G1847" t="s">
        <v>24</v>
      </c>
      <c r="H1847">
        <v>159</v>
      </c>
      <c r="I1847">
        <v>1</v>
      </c>
      <c r="J1847">
        <v>159</v>
      </c>
    </row>
    <row r="1848" spans="1:10" x14ac:dyDescent="0.25">
      <c r="A1848" s="3" t="s">
        <v>1893</v>
      </c>
      <c r="B1848" s="4">
        <v>43700</v>
      </c>
      <c r="C1848">
        <v>2</v>
      </c>
      <c r="D1848" t="s">
        <v>106</v>
      </c>
      <c r="E1848" t="s">
        <v>17</v>
      </c>
      <c r="F1848" t="s">
        <v>18</v>
      </c>
      <c r="G1848" t="s">
        <v>24</v>
      </c>
      <c r="H1848">
        <v>159</v>
      </c>
      <c r="I1848">
        <v>6</v>
      </c>
      <c r="J1848">
        <v>954</v>
      </c>
    </row>
    <row r="1849" spans="1:10" x14ac:dyDescent="0.25">
      <c r="A1849" s="3" t="s">
        <v>1894</v>
      </c>
      <c r="B1849" s="4">
        <v>43701</v>
      </c>
      <c r="C1849">
        <v>1</v>
      </c>
      <c r="D1849" t="s">
        <v>16</v>
      </c>
      <c r="E1849" t="s">
        <v>68</v>
      </c>
      <c r="F1849" t="s">
        <v>18</v>
      </c>
      <c r="G1849" t="s">
        <v>31</v>
      </c>
      <c r="H1849">
        <v>69</v>
      </c>
      <c r="I1849">
        <v>5</v>
      </c>
      <c r="J1849">
        <v>345</v>
      </c>
    </row>
    <row r="1850" spans="1:10" x14ac:dyDescent="0.25">
      <c r="A1850" s="3" t="s">
        <v>1895</v>
      </c>
      <c r="B1850" s="4">
        <v>43701</v>
      </c>
      <c r="C1850">
        <v>4</v>
      </c>
      <c r="D1850" t="s">
        <v>51</v>
      </c>
      <c r="E1850" t="s">
        <v>17</v>
      </c>
      <c r="F1850" t="s">
        <v>18</v>
      </c>
      <c r="G1850" t="s">
        <v>41</v>
      </c>
      <c r="H1850">
        <v>399</v>
      </c>
      <c r="I1850">
        <v>7</v>
      </c>
      <c r="J1850">
        <v>2793</v>
      </c>
    </row>
    <row r="1851" spans="1:10" x14ac:dyDescent="0.25">
      <c r="A1851" s="3" t="s">
        <v>1896</v>
      </c>
      <c r="B1851" s="4">
        <v>43702</v>
      </c>
      <c r="C1851">
        <v>4</v>
      </c>
      <c r="D1851" t="s">
        <v>51</v>
      </c>
      <c r="E1851" t="s">
        <v>68</v>
      </c>
      <c r="F1851" t="s">
        <v>18</v>
      </c>
      <c r="G1851" t="s">
        <v>24</v>
      </c>
      <c r="H1851">
        <v>159</v>
      </c>
      <c r="I1851">
        <v>1</v>
      </c>
      <c r="J1851">
        <v>159</v>
      </c>
    </row>
    <row r="1852" spans="1:10" x14ac:dyDescent="0.25">
      <c r="A1852" s="3" t="s">
        <v>1897</v>
      </c>
      <c r="B1852" s="4">
        <v>43703</v>
      </c>
      <c r="C1852">
        <v>14</v>
      </c>
      <c r="D1852" t="s">
        <v>38</v>
      </c>
      <c r="E1852" t="s">
        <v>63</v>
      </c>
      <c r="F1852" t="s">
        <v>13</v>
      </c>
      <c r="G1852" t="s">
        <v>31</v>
      </c>
      <c r="H1852">
        <v>69</v>
      </c>
      <c r="I1852">
        <v>2</v>
      </c>
      <c r="J1852">
        <v>138</v>
      </c>
    </row>
    <row r="1853" spans="1:10" x14ac:dyDescent="0.25">
      <c r="A1853" s="3" t="s">
        <v>1898</v>
      </c>
      <c r="B1853" s="4">
        <v>43704</v>
      </c>
      <c r="C1853">
        <v>11</v>
      </c>
      <c r="D1853" t="s">
        <v>11</v>
      </c>
      <c r="E1853" t="s">
        <v>12</v>
      </c>
      <c r="F1853" t="s">
        <v>13</v>
      </c>
      <c r="G1853" t="s">
        <v>31</v>
      </c>
      <c r="H1853">
        <v>69</v>
      </c>
      <c r="I1853">
        <v>9</v>
      </c>
      <c r="J1853">
        <v>621</v>
      </c>
    </row>
    <row r="1854" spans="1:10" x14ac:dyDescent="0.25">
      <c r="A1854" s="3" t="s">
        <v>1899</v>
      </c>
      <c r="B1854" s="4">
        <v>43705</v>
      </c>
      <c r="C1854">
        <v>16</v>
      </c>
      <c r="D1854" t="s">
        <v>30</v>
      </c>
      <c r="E1854" t="s">
        <v>36</v>
      </c>
      <c r="F1854" t="s">
        <v>28</v>
      </c>
      <c r="G1854" t="s">
        <v>31</v>
      </c>
      <c r="H1854">
        <v>69</v>
      </c>
      <c r="I1854">
        <v>2</v>
      </c>
      <c r="J1854">
        <v>138</v>
      </c>
    </row>
    <row r="1855" spans="1:10" x14ac:dyDescent="0.25">
      <c r="A1855" s="3" t="s">
        <v>1900</v>
      </c>
      <c r="B1855" s="4">
        <v>43706</v>
      </c>
      <c r="C1855">
        <v>16</v>
      </c>
      <c r="D1855" t="s">
        <v>30</v>
      </c>
      <c r="E1855" t="s">
        <v>27</v>
      </c>
      <c r="F1855" t="s">
        <v>28</v>
      </c>
      <c r="G1855" t="s">
        <v>24</v>
      </c>
      <c r="H1855">
        <v>159</v>
      </c>
      <c r="I1855">
        <v>8</v>
      </c>
      <c r="J1855">
        <v>1272</v>
      </c>
    </row>
    <row r="1856" spans="1:10" x14ac:dyDescent="0.25">
      <c r="A1856" s="3" t="s">
        <v>1901</v>
      </c>
      <c r="B1856" s="4">
        <v>43706</v>
      </c>
      <c r="C1856">
        <v>4</v>
      </c>
      <c r="D1856" t="s">
        <v>51</v>
      </c>
      <c r="E1856" t="s">
        <v>68</v>
      </c>
      <c r="F1856" t="s">
        <v>18</v>
      </c>
      <c r="G1856" t="s">
        <v>24</v>
      </c>
      <c r="H1856">
        <v>159</v>
      </c>
      <c r="I1856">
        <v>0</v>
      </c>
      <c r="J1856">
        <v>0</v>
      </c>
    </row>
    <row r="1857" spans="1:10" x14ac:dyDescent="0.25">
      <c r="A1857" s="3" t="s">
        <v>1902</v>
      </c>
      <c r="B1857" s="4">
        <v>43707</v>
      </c>
      <c r="C1857">
        <v>19</v>
      </c>
      <c r="D1857" t="s">
        <v>56</v>
      </c>
      <c r="E1857" t="s">
        <v>36</v>
      </c>
      <c r="F1857" t="s">
        <v>28</v>
      </c>
      <c r="G1857" t="s">
        <v>24</v>
      </c>
      <c r="H1857">
        <v>159</v>
      </c>
      <c r="I1857">
        <v>7</v>
      </c>
      <c r="J1857">
        <v>1113</v>
      </c>
    </row>
    <row r="1858" spans="1:10" x14ac:dyDescent="0.25">
      <c r="A1858" s="3" t="s">
        <v>1903</v>
      </c>
      <c r="B1858" s="4">
        <v>43707</v>
      </c>
      <c r="C1858">
        <v>7</v>
      </c>
      <c r="D1858" t="s">
        <v>88</v>
      </c>
      <c r="E1858" t="s">
        <v>46</v>
      </c>
      <c r="F1858" t="s">
        <v>23</v>
      </c>
      <c r="G1858" t="s">
        <v>14</v>
      </c>
      <c r="H1858">
        <v>199</v>
      </c>
      <c r="I1858">
        <v>1</v>
      </c>
      <c r="J1858">
        <v>199</v>
      </c>
    </row>
    <row r="1859" spans="1:10" x14ac:dyDescent="0.25">
      <c r="A1859" s="3" t="s">
        <v>1904</v>
      </c>
      <c r="B1859" s="4">
        <v>43707</v>
      </c>
      <c r="C1859">
        <v>17</v>
      </c>
      <c r="D1859" t="s">
        <v>35</v>
      </c>
      <c r="E1859" t="s">
        <v>36</v>
      </c>
      <c r="F1859" t="s">
        <v>28</v>
      </c>
      <c r="G1859" t="s">
        <v>41</v>
      </c>
      <c r="H1859">
        <v>399</v>
      </c>
      <c r="I1859">
        <v>1</v>
      </c>
      <c r="J1859">
        <v>399</v>
      </c>
    </row>
    <row r="1860" spans="1:10" x14ac:dyDescent="0.25">
      <c r="A1860" s="3" t="s">
        <v>1905</v>
      </c>
      <c r="B1860" s="4">
        <v>43707</v>
      </c>
      <c r="C1860">
        <v>6</v>
      </c>
      <c r="D1860" t="s">
        <v>48</v>
      </c>
      <c r="E1860" t="s">
        <v>22</v>
      </c>
      <c r="F1860" t="s">
        <v>23</v>
      </c>
      <c r="G1860" t="s">
        <v>31</v>
      </c>
      <c r="H1860">
        <v>69</v>
      </c>
      <c r="I1860">
        <v>0</v>
      </c>
      <c r="J1860">
        <v>0</v>
      </c>
    </row>
    <row r="1861" spans="1:10" x14ac:dyDescent="0.25">
      <c r="A1861" s="3" t="s">
        <v>1906</v>
      </c>
      <c r="B1861" s="4">
        <v>43707</v>
      </c>
      <c r="C1861">
        <v>14</v>
      </c>
      <c r="D1861" t="s">
        <v>38</v>
      </c>
      <c r="E1861" t="s">
        <v>63</v>
      </c>
      <c r="F1861" t="s">
        <v>13</v>
      </c>
      <c r="G1861" t="s">
        <v>41</v>
      </c>
      <c r="H1861">
        <v>399</v>
      </c>
      <c r="I1861">
        <v>4</v>
      </c>
      <c r="J1861">
        <v>1596</v>
      </c>
    </row>
    <row r="1862" spans="1:10" x14ac:dyDescent="0.25">
      <c r="A1862" s="3" t="s">
        <v>1907</v>
      </c>
      <c r="B1862" s="4">
        <v>43707</v>
      </c>
      <c r="C1862">
        <v>20</v>
      </c>
      <c r="D1862" t="s">
        <v>40</v>
      </c>
      <c r="E1862" t="s">
        <v>27</v>
      </c>
      <c r="F1862" t="s">
        <v>28</v>
      </c>
      <c r="G1862" t="s">
        <v>41</v>
      </c>
      <c r="H1862">
        <v>399</v>
      </c>
      <c r="I1862">
        <v>8</v>
      </c>
      <c r="J1862">
        <v>3192</v>
      </c>
    </row>
    <row r="1863" spans="1:10" x14ac:dyDescent="0.25">
      <c r="A1863" s="3" t="s">
        <v>1908</v>
      </c>
      <c r="B1863" s="4">
        <v>43707</v>
      </c>
      <c r="C1863">
        <v>10</v>
      </c>
      <c r="D1863" t="s">
        <v>58</v>
      </c>
      <c r="E1863" t="s">
        <v>22</v>
      </c>
      <c r="F1863" t="s">
        <v>23</v>
      </c>
      <c r="G1863" t="s">
        <v>19</v>
      </c>
      <c r="H1863">
        <v>289</v>
      </c>
      <c r="I1863">
        <v>3</v>
      </c>
      <c r="J1863">
        <v>867</v>
      </c>
    </row>
    <row r="1864" spans="1:10" x14ac:dyDescent="0.25">
      <c r="A1864" s="3" t="s">
        <v>1909</v>
      </c>
      <c r="B1864" s="4">
        <v>43708</v>
      </c>
      <c r="C1864">
        <v>11</v>
      </c>
      <c r="D1864" t="s">
        <v>11</v>
      </c>
      <c r="E1864" t="s">
        <v>12</v>
      </c>
      <c r="F1864" t="s">
        <v>13</v>
      </c>
      <c r="G1864" t="s">
        <v>41</v>
      </c>
      <c r="H1864">
        <v>399</v>
      </c>
      <c r="I1864">
        <v>5</v>
      </c>
      <c r="J1864">
        <v>1995</v>
      </c>
    </row>
    <row r="1865" spans="1:10" x14ac:dyDescent="0.25">
      <c r="A1865" s="3" t="s">
        <v>1910</v>
      </c>
      <c r="B1865" s="4">
        <v>43709</v>
      </c>
      <c r="C1865">
        <v>16</v>
      </c>
      <c r="D1865" t="s">
        <v>30</v>
      </c>
      <c r="E1865" t="s">
        <v>27</v>
      </c>
      <c r="F1865" t="s">
        <v>28</v>
      </c>
      <c r="G1865" t="s">
        <v>19</v>
      </c>
      <c r="H1865">
        <v>289</v>
      </c>
      <c r="I1865">
        <v>3</v>
      </c>
      <c r="J1865">
        <v>867</v>
      </c>
    </row>
    <row r="1866" spans="1:10" x14ac:dyDescent="0.25">
      <c r="A1866" s="3" t="s">
        <v>1911</v>
      </c>
      <c r="B1866" s="4">
        <v>43709</v>
      </c>
      <c r="C1866">
        <v>11</v>
      </c>
      <c r="D1866" t="s">
        <v>11</v>
      </c>
      <c r="E1866" t="s">
        <v>63</v>
      </c>
      <c r="F1866" t="s">
        <v>13</v>
      </c>
      <c r="G1866" t="s">
        <v>41</v>
      </c>
      <c r="H1866">
        <v>399</v>
      </c>
      <c r="I1866">
        <v>4</v>
      </c>
      <c r="J1866">
        <v>1596</v>
      </c>
    </row>
    <row r="1867" spans="1:10" x14ac:dyDescent="0.25">
      <c r="A1867" s="3" t="s">
        <v>1912</v>
      </c>
      <c r="B1867" s="4">
        <v>43709</v>
      </c>
      <c r="C1867">
        <v>7</v>
      </c>
      <c r="D1867" t="s">
        <v>88</v>
      </c>
      <c r="E1867" t="s">
        <v>46</v>
      </c>
      <c r="F1867" t="s">
        <v>23</v>
      </c>
      <c r="G1867" t="s">
        <v>31</v>
      </c>
      <c r="H1867">
        <v>69</v>
      </c>
      <c r="I1867">
        <v>6</v>
      </c>
      <c r="J1867">
        <v>414</v>
      </c>
    </row>
    <row r="1868" spans="1:10" x14ac:dyDescent="0.25">
      <c r="A1868" s="3" t="s">
        <v>1913</v>
      </c>
      <c r="B1868" s="4">
        <v>43710</v>
      </c>
      <c r="C1868">
        <v>3</v>
      </c>
      <c r="D1868" t="s">
        <v>43</v>
      </c>
      <c r="E1868" t="s">
        <v>17</v>
      </c>
      <c r="F1868" t="s">
        <v>18</v>
      </c>
      <c r="G1868" t="s">
        <v>19</v>
      </c>
      <c r="H1868">
        <v>289</v>
      </c>
      <c r="I1868">
        <v>6</v>
      </c>
      <c r="J1868">
        <v>1734</v>
      </c>
    </row>
    <row r="1869" spans="1:10" x14ac:dyDescent="0.25">
      <c r="A1869" s="3" t="s">
        <v>1914</v>
      </c>
      <c r="B1869" s="4">
        <v>43710</v>
      </c>
      <c r="C1869">
        <v>15</v>
      </c>
      <c r="D1869" t="s">
        <v>118</v>
      </c>
      <c r="E1869" t="s">
        <v>12</v>
      </c>
      <c r="F1869" t="s">
        <v>13</v>
      </c>
      <c r="G1869" t="s">
        <v>14</v>
      </c>
      <c r="H1869">
        <v>199</v>
      </c>
      <c r="I1869">
        <v>5</v>
      </c>
      <c r="J1869">
        <v>995</v>
      </c>
    </row>
    <row r="1870" spans="1:10" x14ac:dyDescent="0.25">
      <c r="A1870" s="3" t="s">
        <v>1915</v>
      </c>
      <c r="B1870" s="4">
        <v>43711</v>
      </c>
      <c r="C1870">
        <v>7</v>
      </c>
      <c r="D1870" t="s">
        <v>88</v>
      </c>
      <c r="E1870" t="s">
        <v>22</v>
      </c>
      <c r="F1870" t="s">
        <v>23</v>
      </c>
      <c r="G1870" t="s">
        <v>41</v>
      </c>
      <c r="H1870">
        <v>399</v>
      </c>
      <c r="I1870">
        <v>1</v>
      </c>
      <c r="J1870">
        <v>399</v>
      </c>
    </row>
    <row r="1871" spans="1:10" x14ac:dyDescent="0.25">
      <c r="A1871" s="3" t="s">
        <v>1916</v>
      </c>
      <c r="B1871" s="4">
        <v>43712</v>
      </c>
      <c r="C1871">
        <v>19</v>
      </c>
      <c r="D1871" t="s">
        <v>56</v>
      </c>
      <c r="E1871" t="s">
        <v>36</v>
      </c>
      <c r="F1871" t="s">
        <v>28</v>
      </c>
      <c r="G1871" t="s">
        <v>41</v>
      </c>
      <c r="H1871">
        <v>399</v>
      </c>
      <c r="I1871">
        <v>9</v>
      </c>
      <c r="J1871">
        <v>3591</v>
      </c>
    </row>
    <row r="1872" spans="1:10" x14ac:dyDescent="0.25">
      <c r="A1872" s="3" t="s">
        <v>1917</v>
      </c>
      <c r="B1872" s="4">
        <v>43712</v>
      </c>
      <c r="C1872">
        <v>20</v>
      </c>
      <c r="D1872" t="s">
        <v>40</v>
      </c>
      <c r="E1872" t="s">
        <v>27</v>
      </c>
      <c r="F1872" t="s">
        <v>28</v>
      </c>
      <c r="G1872" t="s">
        <v>24</v>
      </c>
      <c r="H1872">
        <v>159</v>
      </c>
      <c r="I1872">
        <v>4</v>
      </c>
      <c r="J1872">
        <v>636</v>
      </c>
    </row>
    <row r="1873" spans="1:10" x14ac:dyDescent="0.25">
      <c r="A1873" s="3" t="s">
        <v>1918</v>
      </c>
      <c r="B1873" s="4">
        <v>43713</v>
      </c>
      <c r="C1873">
        <v>10</v>
      </c>
      <c r="D1873" t="s">
        <v>58</v>
      </c>
      <c r="E1873" t="s">
        <v>46</v>
      </c>
      <c r="F1873" t="s">
        <v>23</v>
      </c>
      <c r="G1873" t="s">
        <v>31</v>
      </c>
      <c r="H1873">
        <v>69</v>
      </c>
      <c r="I1873">
        <v>7</v>
      </c>
      <c r="J1873">
        <v>483</v>
      </c>
    </row>
    <row r="1874" spans="1:10" x14ac:dyDescent="0.25">
      <c r="A1874" s="3" t="s">
        <v>1919</v>
      </c>
      <c r="B1874" s="4">
        <v>43713</v>
      </c>
      <c r="C1874">
        <v>8</v>
      </c>
      <c r="D1874" t="s">
        <v>45</v>
      </c>
      <c r="E1874" t="s">
        <v>46</v>
      </c>
      <c r="F1874" t="s">
        <v>23</v>
      </c>
      <c r="G1874" t="s">
        <v>14</v>
      </c>
      <c r="H1874">
        <v>199</v>
      </c>
      <c r="I1874">
        <v>6</v>
      </c>
      <c r="J1874">
        <v>1194</v>
      </c>
    </row>
    <row r="1875" spans="1:10" x14ac:dyDescent="0.25">
      <c r="A1875" s="3" t="s">
        <v>1920</v>
      </c>
      <c r="B1875" s="4">
        <v>43714</v>
      </c>
      <c r="C1875">
        <v>9</v>
      </c>
      <c r="D1875" t="s">
        <v>21</v>
      </c>
      <c r="E1875" t="s">
        <v>22</v>
      </c>
      <c r="F1875" t="s">
        <v>23</v>
      </c>
      <c r="G1875" t="s">
        <v>19</v>
      </c>
      <c r="H1875">
        <v>289</v>
      </c>
      <c r="I1875">
        <v>2</v>
      </c>
      <c r="J1875">
        <v>578</v>
      </c>
    </row>
    <row r="1876" spans="1:10" x14ac:dyDescent="0.25">
      <c r="A1876" s="3" t="s">
        <v>1921</v>
      </c>
      <c r="B1876" s="4">
        <v>43714</v>
      </c>
      <c r="C1876">
        <v>3</v>
      </c>
      <c r="D1876" t="s">
        <v>43</v>
      </c>
      <c r="E1876" t="s">
        <v>68</v>
      </c>
      <c r="F1876" t="s">
        <v>18</v>
      </c>
      <c r="G1876" t="s">
        <v>24</v>
      </c>
      <c r="H1876">
        <v>159</v>
      </c>
      <c r="I1876">
        <v>9</v>
      </c>
      <c r="J1876">
        <v>1431</v>
      </c>
    </row>
    <row r="1877" spans="1:10" x14ac:dyDescent="0.25">
      <c r="A1877" s="3" t="s">
        <v>1922</v>
      </c>
      <c r="B1877" s="4">
        <v>43714</v>
      </c>
      <c r="C1877">
        <v>16</v>
      </c>
      <c r="D1877" t="s">
        <v>30</v>
      </c>
      <c r="E1877" t="s">
        <v>27</v>
      </c>
      <c r="F1877" t="s">
        <v>28</v>
      </c>
      <c r="G1877" t="s">
        <v>14</v>
      </c>
      <c r="H1877">
        <v>199</v>
      </c>
      <c r="I1877">
        <v>8</v>
      </c>
      <c r="J1877">
        <v>1592</v>
      </c>
    </row>
    <row r="1878" spans="1:10" x14ac:dyDescent="0.25">
      <c r="A1878" s="3" t="s">
        <v>1923</v>
      </c>
      <c r="B1878" s="4">
        <v>43714</v>
      </c>
      <c r="C1878">
        <v>1</v>
      </c>
      <c r="D1878" t="s">
        <v>16</v>
      </c>
      <c r="E1878" t="s">
        <v>17</v>
      </c>
      <c r="F1878" t="s">
        <v>18</v>
      </c>
      <c r="G1878" t="s">
        <v>41</v>
      </c>
      <c r="H1878">
        <v>399</v>
      </c>
      <c r="I1878">
        <v>3</v>
      </c>
      <c r="J1878">
        <v>1197</v>
      </c>
    </row>
    <row r="1879" spans="1:10" x14ac:dyDescent="0.25">
      <c r="A1879" s="3" t="s">
        <v>1924</v>
      </c>
      <c r="B1879" s="4">
        <v>43714</v>
      </c>
      <c r="C1879">
        <v>9</v>
      </c>
      <c r="D1879" t="s">
        <v>21</v>
      </c>
      <c r="E1879" t="s">
        <v>22</v>
      </c>
      <c r="F1879" t="s">
        <v>23</v>
      </c>
      <c r="G1879" t="s">
        <v>31</v>
      </c>
      <c r="H1879">
        <v>69</v>
      </c>
      <c r="I1879">
        <v>1</v>
      </c>
      <c r="J1879">
        <v>69</v>
      </c>
    </row>
    <row r="1880" spans="1:10" x14ac:dyDescent="0.25">
      <c r="A1880" s="3" t="s">
        <v>1925</v>
      </c>
      <c r="B1880" s="4">
        <v>43714</v>
      </c>
      <c r="C1880">
        <v>4</v>
      </c>
      <c r="D1880" t="s">
        <v>51</v>
      </c>
      <c r="E1880" t="s">
        <v>68</v>
      </c>
      <c r="F1880" t="s">
        <v>18</v>
      </c>
      <c r="G1880" t="s">
        <v>41</v>
      </c>
      <c r="H1880">
        <v>399</v>
      </c>
      <c r="I1880">
        <v>4</v>
      </c>
      <c r="J1880">
        <v>1596</v>
      </c>
    </row>
    <row r="1881" spans="1:10" x14ac:dyDescent="0.25">
      <c r="A1881" s="3" t="s">
        <v>1926</v>
      </c>
      <c r="B1881" s="4">
        <v>43714</v>
      </c>
      <c r="C1881">
        <v>11</v>
      </c>
      <c r="D1881" t="s">
        <v>11</v>
      </c>
      <c r="E1881" t="s">
        <v>12</v>
      </c>
      <c r="F1881" t="s">
        <v>13</v>
      </c>
      <c r="G1881" t="s">
        <v>24</v>
      </c>
      <c r="H1881">
        <v>159</v>
      </c>
      <c r="I1881">
        <v>3</v>
      </c>
      <c r="J1881">
        <v>477</v>
      </c>
    </row>
    <row r="1882" spans="1:10" x14ac:dyDescent="0.25">
      <c r="A1882" s="3" t="s">
        <v>1927</v>
      </c>
      <c r="B1882" s="4">
        <v>43715</v>
      </c>
      <c r="C1882">
        <v>9</v>
      </c>
      <c r="D1882" t="s">
        <v>21</v>
      </c>
      <c r="E1882" t="s">
        <v>22</v>
      </c>
      <c r="F1882" t="s">
        <v>23</v>
      </c>
      <c r="G1882" t="s">
        <v>31</v>
      </c>
      <c r="H1882">
        <v>69</v>
      </c>
      <c r="I1882">
        <v>8</v>
      </c>
      <c r="J1882">
        <v>552</v>
      </c>
    </row>
    <row r="1883" spans="1:10" x14ac:dyDescent="0.25">
      <c r="A1883" s="3" t="s">
        <v>1928</v>
      </c>
      <c r="B1883" s="4">
        <v>43715</v>
      </c>
      <c r="C1883">
        <v>2</v>
      </c>
      <c r="D1883" t="s">
        <v>106</v>
      </c>
      <c r="E1883" t="s">
        <v>17</v>
      </c>
      <c r="F1883" t="s">
        <v>18</v>
      </c>
      <c r="G1883" t="s">
        <v>14</v>
      </c>
      <c r="H1883">
        <v>199</v>
      </c>
      <c r="I1883">
        <v>1</v>
      </c>
      <c r="J1883">
        <v>199</v>
      </c>
    </row>
    <row r="1884" spans="1:10" x14ac:dyDescent="0.25">
      <c r="A1884" s="3" t="s">
        <v>1929</v>
      </c>
      <c r="B1884" s="4">
        <v>43716</v>
      </c>
      <c r="C1884">
        <v>8</v>
      </c>
      <c r="D1884" t="s">
        <v>45</v>
      </c>
      <c r="E1884" t="s">
        <v>46</v>
      </c>
      <c r="F1884" t="s">
        <v>23</v>
      </c>
      <c r="G1884" t="s">
        <v>31</v>
      </c>
      <c r="H1884">
        <v>69</v>
      </c>
      <c r="I1884">
        <v>4</v>
      </c>
      <c r="J1884">
        <v>276</v>
      </c>
    </row>
    <row r="1885" spans="1:10" x14ac:dyDescent="0.25">
      <c r="A1885" s="3" t="s">
        <v>1930</v>
      </c>
      <c r="B1885" s="4">
        <v>43716</v>
      </c>
      <c r="C1885">
        <v>13</v>
      </c>
      <c r="D1885" t="s">
        <v>33</v>
      </c>
      <c r="E1885" t="s">
        <v>12</v>
      </c>
      <c r="F1885" t="s">
        <v>13</v>
      </c>
      <c r="G1885" t="s">
        <v>41</v>
      </c>
      <c r="H1885">
        <v>399</v>
      </c>
      <c r="I1885">
        <v>4</v>
      </c>
      <c r="J1885">
        <v>1596</v>
      </c>
    </row>
    <row r="1886" spans="1:10" x14ac:dyDescent="0.25">
      <c r="A1886" s="3" t="s">
        <v>1931</v>
      </c>
      <c r="B1886" s="4">
        <v>43716</v>
      </c>
      <c r="C1886">
        <v>14</v>
      </c>
      <c r="D1886" t="s">
        <v>38</v>
      </c>
      <c r="E1886" t="s">
        <v>63</v>
      </c>
      <c r="F1886" t="s">
        <v>13</v>
      </c>
      <c r="G1886" t="s">
        <v>14</v>
      </c>
      <c r="H1886">
        <v>199</v>
      </c>
      <c r="I1886">
        <v>3</v>
      </c>
      <c r="J1886">
        <v>597</v>
      </c>
    </row>
    <row r="1887" spans="1:10" x14ac:dyDescent="0.25">
      <c r="A1887" s="3" t="s">
        <v>1932</v>
      </c>
      <c r="B1887" s="4">
        <v>43716</v>
      </c>
      <c r="C1887">
        <v>10</v>
      </c>
      <c r="D1887" t="s">
        <v>58</v>
      </c>
      <c r="E1887" t="s">
        <v>46</v>
      </c>
      <c r="F1887" t="s">
        <v>23</v>
      </c>
      <c r="G1887" t="s">
        <v>19</v>
      </c>
      <c r="H1887">
        <v>289</v>
      </c>
      <c r="I1887">
        <v>2</v>
      </c>
      <c r="J1887">
        <v>578</v>
      </c>
    </row>
    <row r="1888" spans="1:10" x14ac:dyDescent="0.25">
      <c r="A1888" s="3" t="s">
        <v>1933</v>
      </c>
      <c r="B1888" s="4">
        <v>43716</v>
      </c>
      <c r="C1888">
        <v>8</v>
      </c>
      <c r="D1888" t="s">
        <v>45</v>
      </c>
      <c r="E1888" t="s">
        <v>46</v>
      </c>
      <c r="F1888" t="s">
        <v>23</v>
      </c>
      <c r="G1888" t="s">
        <v>41</v>
      </c>
      <c r="H1888">
        <v>399</v>
      </c>
      <c r="I1888">
        <v>1</v>
      </c>
      <c r="J1888">
        <v>399</v>
      </c>
    </row>
    <row r="1889" spans="1:10" x14ac:dyDescent="0.25">
      <c r="A1889" s="3" t="s">
        <v>1934</v>
      </c>
      <c r="B1889" s="4">
        <v>43716</v>
      </c>
      <c r="C1889">
        <v>3</v>
      </c>
      <c r="D1889" t="s">
        <v>43</v>
      </c>
      <c r="E1889" t="s">
        <v>17</v>
      </c>
      <c r="F1889" t="s">
        <v>18</v>
      </c>
      <c r="G1889" t="s">
        <v>31</v>
      </c>
      <c r="H1889">
        <v>69</v>
      </c>
      <c r="I1889">
        <v>7</v>
      </c>
      <c r="J1889">
        <v>483</v>
      </c>
    </row>
    <row r="1890" spans="1:10" x14ac:dyDescent="0.25">
      <c r="A1890" s="3" t="s">
        <v>1935</v>
      </c>
      <c r="B1890" s="4">
        <v>43717</v>
      </c>
      <c r="C1890">
        <v>18</v>
      </c>
      <c r="D1890" t="s">
        <v>26</v>
      </c>
      <c r="E1890" t="s">
        <v>27</v>
      </c>
      <c r="F1890" t="s">
        <v>28</v>
      </c>
      <c r="G1890" t="s">
        <v>31</v>
      </c>
      <c r="H1890">
        <v>69</v>
      </c>
      <c r="I1890">
        <v>3</v>
      </c>
      <c r="J1890">
        <v>207</v>
      </c>
    </row>
    <row r="1891" spans="1:10" x14ac:dyDescent="0.25">
      <c r="A1891" s="3" t="s">
        <v>1936</v>
      </c>
      <c r="B1891" s="4">
        <v>43718</v>
      </c>
      <c r="C1891">
        <v>10</v>
      </c>
      <c r="D1891" t="s">
        <v>58</v>
      </c>
      <c r="E1891" t="s">
        <v>46</v>
      </c>
      <c r="F1891" t="s">
        <v>23</v>
      </c>
      <c r="G1891" t="s">
        <v>14</v>
      </c>
      <c r="H1891">
        <v>199</v>
      </c>
      <c r="I1891">
        <v>5</v>
      </c>
      <c r="J1891">
        <v>995</v>
      </c>
    </row>
    <row r="1892" spans="1:10" x14ac:dyDescent="0.25">
      <c r="A1892" s="3" t="s">
        <v>1937</v>
      </c>
      <c r="B1892" s="4">
        <v>43718</v>
      </c>
      <c r="C1892">
        <v>17</v>
      </c>
      <c r="D1892" t="s">
        <v>35</v>
      </c>
      <c r="E1892" t="s">
        <v>36</v>
      </c>
      <c r="F1892" t="s">
        <v>28</v>
      </c>
      <c r="G1892" t="s">
        <v>24</v>
      </c>
      <c r="H1892">
        <v>159</v>
      </c>
      <c r="I1892">
        <v>7</v>
      </c>
      <c r="J1892">
        <v>1113</v>
      </c>
    </row>
    <row r="1893" spans="1:10" x14ac:dyDescent="0.25">
      <c r="A1893" s="3" t="s">
        <v>1938</v>
      </c>
      <c r="B1893" s="4">
        <v>43719</v>
      </c>
      <c r="C1893">
        <v>5</v>
      </c>
      <c r="D1893" t="s">
        <v>60</v>
      </c>
      <c r="E1893" t="s">
        <v>17</v>
      </c>
      <c r="F1893" t="s">
        <v>18</v>
      </c>
      <c r="G1893" t="s">
        <v>41</v>
      </c>
      <c r="H1893">
        <v>399</v>
      </c>
      <c r="I1893">
        <v>9</v>
      </c>
      <c r="J1893">
        <v>3591</v>
      </c>
    </row>
    <row r="1894" spans="1:10" x14ac:dyDescent="0.25">
      <c r="A1894" s="3" t="s">
        <v>1939</v>
      </c>
      <c r="B1894" s="4">
        <v>43719</v>
      </c>
      <c r="C1894">
        <v>15</v>
      </c>
      <c r="D1894" t="s">
        <v>118</v>
      </c>
      <c r="E1894" t="s">
        <v>63</v>
      </c>
      <c r="F1894" t="s">
        <v>13</v>
      </c>
      <c r="G1894" t="s">
        <v>14</v>
      </c>
      <c r="H1894">
        <v>199</v>
      </c>
      <c r="I1894">
        <v>1</v>
      </c>
      <c r="J1894">
        <v>199</v>
      </c>
    </row>
    <row r="1895" spans="1:10" x14ac:dyDescent="0.25">
      <c r="A1895" s="3" t="s">
        <v>1940</v>
      </c>
      <c r="B1895" s="4">
        <v>43720</v>
      </c>
      <c r="C1895">
        <v>8</v>
      </c>
      <c r="D1895" t="s">
        <v>45</v>
      </c>
      <c r="E1895" t="s">
        <v>46</v>
      </c>
      <c r="F1895" t="s">
        <v>23</v>
      </c>
      <c r="G1895" t="s">
        <v>24</v>
      </c>
      <c r="H1895">
        <v>159</v>
      </c>
      <c r="I1895">
        <v>0</v>
      </c>
      <c r="J1895">
        <v>0</v>
      </c>
    </row>
    <row r="1896" spans="1:10" x14ac:dyDescent="0.25">
      <c r="A1896" s="3" t="s">
        <v>1941</v>
      </c>
      <c r="B1896" s="4">
        <v>43720</v>
      </c>
      <c r="C1896">
        <v>15</v>
      </c>
      <c r="D1896" t="s">
        <v>118</v>
      </c>
      <c r="E1896" t="s">
        <v>63</v>
      </c>
      <c r="F1896" t="s">
        <v>13</v>
      </c>
      <c r="G1896" t="s">
        <v>41</v>
      </c>
      <c r="H1896">
        <v>399</v>
      </c>
      <c r="I1896">
        <v>1</v>
      </c>
      <c r="J1896">
        <v>399</v>
      </c>
    </row>
    <row r="1897" spans="1:10" x14ac:dyDescent="0.25">
      <c r="A1897" s="3" t="s">
        <v>1942</v>
      </c>
      <c r="B1897" s="4">
        <v>43720</v>
      </c>
      <c r="C1897">
        <v>20</v>
      </c>
      <c r="D1897" t="s">
        <v>40</v>
      </c>
      <c r="E1897" t="s">
        <v>36</v>
      </c>
      <c r="F1897" t="s">
        <v>28</v>
      </c>
      <c r="G1897" t="s">
        <v>19</v>
      </c>
      <c r="H1897">
        <v>289</v>
      </c>
      <c r="I1897">
        <v>0</v>
      </c>
      <c r="J1897">
        <v>0</v>
      </c>
    </row>
    <row r="1898" spans="1:10" x14ac:dyDescent="0.25">
      <c r="A1898" s="3" t="s">
        <v>1943</v>
      </c>
      <c r="B1898" s="4">
        <v>43720</v>
      </c>
      <c r="C1898">
        <v>1</v>
      </c>
      <c r="D1898" t="s">
        <v>16</v>
      </c>
      <c r="E1898" t="s">
        <v>17</v>
      </c>
      <c r="F1898" t="s">
        <v>18</v>
      </c>
      <c r="G1898" t="s">
        <v>24</v>
      </c>
      <c r="H1898">
        <v>159</v>
      </c>
      <c r="I1898">
        <v>3</v>
      </c>
      <c r="J1898">
        <v>477</v>
      </c>
    </row>
    <row r="1899" spans="1:10" x14ac:dyDescent="0.25">
      <c r="A1899" s="3" t="s">
        <v>1944</v>
      </c>
      <c r="B1899" s="4">
        <v>43721</v>
      </c>
      <c r="C1899">
        <v>3</v>
      </c>
      <c r="D1899" t="s">
        <v>43</v>
      </c>
      <c r="E1899" t="s">
        <v>68</v>
      </c>
      <c r="F1899" t="s">
        <v>18</v>
      </c>
      <c r="G1899" t="s">
        <v>14</v>
      </c>
      <c r="H1899">
        <v>199</v>
      </c>
      <c r="I1899">
        <v>1</v>
      </c>
      <c r="J1899">
        <v>199</v>
      </c>
    </row>
    <row r="1900" spans="1:10" x14ac:dyDescent="0.25">
      <c r="A1900" s="3" t="s">
        <v>1945</v>
      </c>
      <c r="B1900" s="4">
        <v>43722</v>
      </c>
      <c r="C1900">
        <v>9</v>
      </c>
      <c r="D1900" t="s">
        <v>21</v>
      </c>
      <c r="E1900" t="s">
        <v>46</v>
      </c>
      <c r="F1900" t="s">
        <v>23</v>
      </c>
      <c r="G1900" t="s">
        <v>14</v>
      </c>
      <c r="H1900">
        <v>199</v>
      </c>
      <c r="I1900">
        <v>0</v>
      </c>
      <c r="J1900">
        <v>0</v>
      </c>
    </row>
    <row r="1901" spans="1:10" x14ac:dyDescent="0.25">
      <c r="A1901" s="3" t="s">
        <v>1946</v>
      </c>
      <c r="B1901" s="4">
        <v>43723</v>
      </c>
      <c r="C1901">
        <v>2</v>
      </c>
      <c r="D1901" t="s">
        <v>106</v>
      </c>
      <c r="E1901" t="s">
        <v>17</v>
      </c>
      <c r="F1901" t="s">
        <v>18</v>
      </c>
      <c r="G1901" t="s">
        <v>14</v>
      </c>
      <c r="H1901">
        <v>199</v>
      </c>
      <c r="I1901">
        <v>6</v>
      </c>
      <c r="J1901">
        <v>1194</v>
      </c>
    </row>
    <row r="1902" spans="1:10" x14ac:dyDescent="0.25">
      <c r="A1902" s="3" t="s">
        <v>1947</v>
      </c>
      <c r="B1902" s="4">
        <v>43724</v>
      </c>
      <c r="C1902">
        <v>18</v>
      </c>
      <c r="D1902" t="s">
        <v>26</v>
      </c>
      <c r="E1902" t="s">
        <v>36</v>
      </c>
      <c r="F1902" t="s">
        <v>28</v>
      </c>
      <c r="G1902" t="s">
        <v>41</v>
      </c>
      <c r="H1902">
        <v>399</v>
      </c>
      <c r="I1902">
        <v>3</v>
      </c>
      <c r="J1902">
        <v>1197</v>
      </c>
    </row>
    <row r="1903" spans="1:10" x14ac:dyDescent="0.25">
      <c r="A1903" s="3" t="s">
        <v>1948</v>
      </c>
      <c r="B1903" s="4">
        <v>43724</v>
      </c>
      <c r="C1903">
        <v>14</v>
      </c>
      <c r="D1903" t="s">
        <v>38</v>
      </c>
      <c r="E1903" t="s">
        <v>12</v>
      </c>
      <c r="F1903" t="s">
        <v>13</v>
      </c>
      <c r="G1903" t="s">
        <v>41</v>
      </c>
      <c r="H1903">
        <v>399</v>
      </c>
      <c r="I1903">
        <v>8</v>
      </c>
      <c r="J1903">
        <v>3192</v>
      </c>
    </row>
    <row r="1904" spans="1:10" x14ac:dyDescent="0.25">
      <c r="A1904" s="3" t="s">
        <v>1949</v>
      </c>
      <c r="B1904" s="4">
        <v>43724</v>
      </c>
      <c r="C1904">
        <v>15</v>
      </c>
      <c r="D1904" t="s">
        <v>118</v>
      </c>
      <c r="E1904" t="s">
        <v>63</v>
      </c>
      <c r="F1904" t="s">
        <v>13</v>
      </c>
      <c r="G1904" t="s">
        <v>41</v>
      </c>
      <c r="H1904">
        <v>399</v>
      </c>
      <c r="I1904">
        <v>0</v>
      </c>
      <c r="J1904">
        <v>0</v>
      </c>
    </row>
    <row r="1905" spans="1:10" x14ac:dyDescent="0.25">
      <c r="A1905" s="3" t="s">
        <v>1950</v>
      </c>
      <c r="B1905" s="4">
        <v>43725</v>
      </c>
      <c r="C1905">
        <v>15</v>
      </c>
      <c r="D1905" t="s">
        <v>118</v>
      </c>
      <c r="E1905" t="s">
        <v>63</v>
      </c>
      <c r="F1905" t="s">
        <v>13</v>
      </c>
      <c r="G1905" t="s">
        <v>41</v>
      </c>
      <c r="H1905">
        <v>399</v>
      </c>
      <c r="I1905">
        <v>2</v>
      </c>
      <c r="J1905">
        <v>798</v>
      </c>
    </row>
    <row r="1906" spans="1:10" x14ac:dyDescent="0.25">
      <c r="A1906" s="3" t="s">
        <v>1951</v>
      </c>
      <c r="B1906" s="4">
        <v>43725</v>
      </c>
      <c r="C1906">
        <v>14</v>
      </c>
      <c r="D1906" t="s">
        <v>38</v>
      </c>
      <c r="E1906" t="s">
        <v>63</v>
      </c>
      <c r="F1906" t="s">
        <v>13</v>
      </c>
      <c r="G1906" t="s">
        <v>31</v>
      </c>
      <c r="H1906">
        <v>69</v>
      </c>
      <c r="I1906">
        <v>5</v>
      </c>
      <c r="J1906">
        <v>345</v>
      </c>
    </row>
    <row r="1907" spans="1:10" x14ac:dyDescent="0.25">
      <c r="A1907" s="3" t="s">
        <v>1952</v>
      </c>
      <c r="B1907" s="4">
        <v>43725</v>
      </c>
      <c r="C1907">
        <v>16</v>
      </c>
      <c r="D1907" t="s">
        <v>30</v>
      </c>
      <c r="E1907" t="s">
        <v>36</v>
      </c>
      <c r="F1907" t="s">
        <v>28</v>
      </c>
      <c r="G1907" t="s">
        <v>31</v>
      </c>
      <c r="H1907">
        <v>69</v>
      </c>
      <c r="I1907">
        <v>8</v>
      </c>
      <c r="J1907">
        <v>552</v>
      </c>
    </row>
    <row r="1908" spans="1:10" x14ac:dyDescent="0.25">
      <c r="A1908" s="3" t="s">
        <v>1953</v>
      </c>
      <c r="B1908" s="4">
        <v>43725</v>
      </c>
      <c r="C1908">
        <v>1</v>
      </c>
      <c r="D1908" t="s">
        <v>16</v>
      </c>
      <c r="E1908" t="s">
        <v>17</v>
      </c>
      <c r="F1908" t="s">
        <v>18</v>
      </c>
      <c r="G1908" t="s">
        <v>31</v>
      </c>
      <c r="H1908">
        <v>69</v>
      </c>
      <c r="I1908">
        <v>2</v>
      </c>
      <c r="J1908">
        <v>138</v>
      </c>
    </row>
    <row r="1909" spans="1:10" x14ac:dyDescent="0.25">
      <c r="A1909" s="3" t="s">
        <v>1954</v>
      </c>
      <c r="B1909" s="4">
        <v>43726</v>
      </c>
      <c r="C1909">
        <v>20</v>
      </c>
      <c r="D1909" t="s">
        <v>40</v>
      </c>
      <c r="E1909" t="s">
        <v>36</v>
      </c>
      <c r="F1909" t="s">
        <v>28</v>
      </c>
      <c r="G1909" t="s">
        <v>14</v>
      </c>
      <c r="H1909">
        <v>199</v>
      </c>
      <c r="I1909">
        <v>7</v>
      </c>
      <c r="J1909">
        <v>1393</v>
      </c>
    </row>
    <row r="1910" spans="1:10" x14ac:dyDescent="0.25">
      <c r="A1910" s="3" t="s">
        <v>1955</v>
      </c>
      <c r="B1910" s="4">
        <v>43726</v>
      </c>
      <c r="C1910">
        <v>15</v>
      </c>
      <c r="D1910" t="s">
        <v>118</v>
      </c>
      <c r="E1910" t="s">
        <v>63</v>
      </c>
      <c r="F1910" t="s">
        <v>13</v>
      </c>
      <c r="G1910" t="s">
        <v>31</v>
      </c>
      <c r="H1910">
        <v>69</v>
      </c>
      <c r="I1910">
        <v>8</v>
      </c>
      <c r="J1910">
        <v>552</v>
      </c>
    </row>
    <row r="1911" spans="1:10" x14ac:dyDescent="0.25">
      <c r="A1911" s="3" t="s">
        <v>1956</v>
      </c>
      <c r="B1911" s="4">
        <v>43726</v>
      </c>
      <c r="C1911">
        <v>14</v>
      </c>
      <c r="D1911" t="s">
        <v>38</v>
      </c>
      <c r="E1911" t="s">
        <v>12</v>
      </c>
      <c r="F1911" t="s">
        <v>13</v>
      </c>
      <c r="G1911" t="s">
        <v>24</v>
      </c>
      <c r="H1911">
        <v>159</v>
      </c>
      <c r="I1911">
        <v>7</v>
      </c>
      <c r="J1911">
        <v>1113</v>
      </c>
    </row>
    <row r="1912" spans="1:10" x14ac:dyDescent="0.25">
      <c r="A1912" s="3" t="s">
        <v>1957</v>
      </c>
      <c r="B1912" s="4">
        <v>43726</v>
      </c>
      <c r="C1912">
        <v>1</v>
      </c>
      <c r="D1912" t="s">
        <v>16</v>
      </c>
      <c r="E1912" t="s">
        <v>68</v>
      </c>
      <c r="F1912" t="s">
        <v>18</v>
      </c>
      <c r="G1912" t="s">
        <v>41</v>
      </c>
      <c r="H1912">
        <v>399</v>
      </c>
      <c r="I1912">
        <v>6</v>
      </c>
      <c r="J1912">
        <v>2394</v>
      </c>
    </row>
    <row r="1913" spans="1:10" x14ac:dyDescent="0.25">
      <c r="A1913" s="3" t="s">
        <v>1958</v>
      </c>
      <c r="B1913" s="4">
        <v>43727</v>
      </c>
      <c r="C1913">
        <v>6</v>
      </c>
      <c r="D1913" t="s">
        <v>48</v>
      </c>
      <c r="E1913" t="s">
        <v>22</v>
      </c>
      <c r="F1913" t="s">
        <v>23</v>
      </c>
      <c r="G1913" t="s">
        <v>19</v>
      </c>
      <c r="H1913">
        <v>289</v>
      </c>
      <c r="I1913">
        <v>7</v>
      </c>
      <c r="J1913">
        <v>2023</v>
      </c>
    </row>
    <row r="1914" spans="1:10" x14ac:dyDescent="0.25">
      <c r="A1914" s="3" t="s">
        <v>1959</v>
      </c>
      <c r="B1914" s="4">
        <v>43727</v>
      </c>
      <c r="C1914">
        <v>16</v>
      </c>
      <c r="D1914" t="s">
        <v>30</v>
      </c>
      <c r="E1914" t="s">
        <v>27</v>
      </c>
      <c r="F1914" t="s">
        <v>28</v>
      </c>
      <c r="G1914" t="s">
        <v>31</v>
      </c>
      <c r="H1914">
        <v>69</v>
      </c>
      <c r="I1914">
        <v>5</v>
      </c>
      <c r="J1914">
        <v>345</v>
      </c>
    </row>
    <row r="1915" spans="1:10" x14ac:dyDescent="0.25">
      <c r="A1915" s="3" t="s">
        <v>1960</v>
      </c>
      <c r="B1915" s="4">
        <v>43727</v>
      </c>
      <c r="C1915">
        <v>9</v>
      </c>
      <c r="D1915" t="s">
        <v>21</v>
      </c>
      <c r="E1915" t="s">
        <v>46</v>
      </c>
      <c r="F1915" t="s">
        <v>23</v>
      </c>
      <c r="G1915" t="s">
        <v>31</v>
      </c>
      <c r="H1915">
        <v>69</v>
      </c>
      <c r="I1915">
        <v>0</v>
      </c>
      <c r="J1915">
        <v>0</v>
      </c>
    </row>
    <row r="1916" spans="1:10" x14ac:dyDescent="0.25">
      <c r="A1916" s="3" t="s">
        <v>1961</v>
      </c>
      <c r="B1916" s="4">
        <v>43727</v>
      </c>
      <c r="C1916">
        <v>11</v>
      </c>
      <c r="D1916" t="s">
        <v>11</v>
      </c>
      <c r="E1916" t="s">
        <v>12</v>
      </c>
      <c r="F1916" t="s">
        <v>13</v>
      </c>
      <c r="G1916" t="s">
        <v>14</v>
      </c>
      <c r="H1916">
        <v>199</v>
      </c>
      <c r="I1916">
        <v>9</v>
      </c>
      <c r="J1916">
        <v>1791</v>
      </c>
    </row>
    <row r="1917" spans="1:10" x14ac:dyDescent="0.25">
      <c r="A1917" s="3" t="s">
        <v>1962</v>
      </c>
      <c r="B1917" s="4">
        <v>43728</v>
      </c>
      <c r="C1917">
        <v>5</v>
      </c>
      <c r="D1917" t="s">
        <v>60</v>
      </c>
      <c r="E1917" t="s">
        <v>17</v>
      </c>
      <c r="F1917" t="s">
        <v>18</v>
      </c>
      <c r="G1917" t="s">
        <v>41</v>
      </c>
      <c r="H1917">
        <v>399</v>
      </c>
      <c r="I1917">
        <v>4</v>
      </c>
      <c r="J1917">
        <v>1596</v>
      </c>
    </row>
    <row r="1918" spans="1:10" x14ac:dyDescent="0.25">
      <c r="A1918" s="3" t="s">
        <v>1963</v>
      </c>
      <c r="B1918" s="4">
        <v>43728</v>
      </c>
      <c r="C1918">
        <v>4</v>
      </c>
      <c r="D1918" t="s">
        <v>51</v>
      </c>
      <c r="E1918" t="s">
        <v>17</v>
      </c>
      <c r="F1918" t="s">
        <v>18</v>
      </c>
      <c r="G1918" t="s">
        <v>19</v>
      </c>
      <c r="H1918">
        <v>289</v>
      </c>
      <c r="I1918">
        <v>8</v>
      </c>
      <c r="J1918">
        <v>2312</v>
      </c>
    </row>
    <row r="1919" spans="1:10" x14ac:dyDescent="0.25">
      <c r="A1919" s="3" t="s">
        <v>1964</v>
      </c>
      <c r="B1919" s="4">
        <v>43728</v>
      </c>
      <c r="C1919">
        <v>1</v>
      </c>
      <c r="D1919" t="s">
        <v>16</v>
      </c>
      <c r="E1919" t="s">
        <v>17</v>
      </c>
      <c r="F1919" t="s">
        <v>18</v>
      </c>
      <c r="G1919" t="s">
        <v>41</v>
      </c>
      <c r="H1919">
        <v>399</v>
      </c>
      <c r="I1919">
        <v>1</v>
      </c>
      <c r="J1919">
        <v>399</v>
      </c>
    </row>
    <row r="1920" spans="1:10" x14ac:dyDescent="0.25">
      <c r="A1920" s="3" t="s">
        <v>1965</v>
      </c>
      <c r="B1920" s="4">
        <v>43728</v>
      </c>
      <c r="C1920">
        <v>11</v>
      </c>
      <c r="D1920" t="s">
        <v>11</v>
      </c>
      <c r="E1920" t="s">
        <v>63</v>
      </c>
      <c r="F1920" t="s">
        <v>13</v>
      </c>
      <c r="G1920" t="s">
        <v>14</v>
      </c>
      <c r="H1920">
        <v>199</v>
      </c>
      <c r="I1920">
        <v>4</v>
      </c>
      <c r="J1920">
        <v>796</v>
      </c>
    </row>
    <row r="1921" spans="1:10" x14ac:dyDescent="0.25">
      <c r="A1921" s="3" t="s">
        <v>1966</v>
      </c>
      <c r="B1921" s="4">
        <v>43728</v>
      </c>
      <c r="C1921">
        <v>10</v>
      </c>
      <c r="D1921" t="s">
        <v>58</v>
      </c>
      <c r="E1921" t="s">
        <v>46</v>
      </c>
      <c r="F1921" t="s">
        <v>23</v>
      </c>
      <c r="G1921" t="s">
        <v>24</v>
      </c>
      <c r="H1921">
        <v>159</v>
      </c>
      <c r="I1921">
        <v>9</v>
      </c>
      <c r="J1921">
        <v>1431</v>
      </c>
    </row>
    <row r="1922" spans="1:10" x14ac:dyDescent="0.25">
      <c r="A1922" s="3" t="s">
        <v>1967</v>
      </c>
      <c r="B1922" s="4">
        <v>43728</v>
      </c>
      <c r="C1922">
        <v>17</v>
      </c>
      <c r="D1922" t="s">
        <v>35</v>
      </c>
      <c r="E1922" t="s">
        <v>27</v>
      </c>
      <c r="F1922" t="s">
        <v>28</v>
      </c>
      <c r="G1922" t="s">
        <v>41</v>
      </c>
      <c r="H1922">
        <v>399</v>
      </c>
      <c r="I1922">
        <v>1</v>
      </c>
      <c r="J1922">
        <v>399</v>
      </c>
    </row>
    <row r="1923" spans="1:10" x14ac:dyDescent="0.25">
      <c r="A1923" s="3" t="s">
        <v>1968</v>
      </c>
      <c r="B1923" s="4">
        <v>43728</v>
      </c>
      <c r="C1923">
        <v>8</v>
      </c>
      <c r="D1923" t="s">
        <v>45</v>
      </c>
      <c r="E1923" t="s">
        <v>22</v>
      </c>
      <c r="F1923" t="s">
        <v>23</v>
      </c>
      <c r="G1923" t="s">
        <v>41</v>
      </c>
      <c r="H1923">
        <v>399</v>
      </c>
      <c r="I1923">
        <v>3</v>
      </c>
      <c r="J1923">
        <v>1197</v>
      </c>
    </row>
    <row r="1924" spans="1:10" x14ac:dyDescent="0.25">
      <c r="A1924" s="3" t="s">
        <v>1969</v>
      </c>
      <c r="B1924" s="4">
        <v>43728</v>
      </c>
      <c r="C1924">
        <v>12</v>
      </c>
      <c r="D1924" t="s">
        <v>66</v>
      </c>
      <c r="E1924" t="s">
        <v>63</v>
      </c>
      <c r="F1924" t="s">
        <v>13</v>
      </c>
      <c r="G1924" t="s">
        <v>24</v>
      </c>
      <c r="H1924">
        <v>159</v>
      </c>
      <c r="I1924">
        <v>8</v>
      </c>
      <c r="J1924">
        <v>1272</v>
      </c>
    </row>
    <row r="1925" spans="1:10" x14ac:dyDescent="0.25">
      <c r="A1925" s="3" t="s">
        <v>1970</v>
      </c>
      <c r="B1925" s="4">
        <v>43728</v>
      </c>
      <c r="C1925">
        <v>6</v>
      </c>
      <c r="D1925" t="s">
        <v>48</v>
      </c>
      <c r="E1925" t="s">
        <v>22</v>
      </c>
      <c r="F1925" t="s">
        <v>23</v>
      </c>
      <c r="G1925" t="s">
        <v>14</v>
      </c>
      <c r="H1925">
        <v>199</v>
      </c>
      <c r="I1925">
        <v>0</v>
      </c>
      <c r="J1925">
        <v>0</v>
      </c>
    </row>
    <row r="1926" spans="1:10" x14ac:dyDescent="0.25">
      <c r="A1926" s="3" t="s">
        <v>1971</v>
      </c>
      <c r="B1926" s="4">
        <v>43729</v>
      </c>
      <c r="C1926">
        <v>19</v>
      </c>
      <c r="D1926" t="s">
        <v>56</v>
      </c>
      <c r="E1926" t="s">
        <v>27</v>
      </c>
      <c r="F1926" t="s">
        <v>28</v>
      </c>
      <c r="G1926" t="s">
        <v>19</v>
      </c>
      <c r="H1926">
        <v>289</v>
      </c>
      <c r="I1926">
        <v>1</v>
      </c>
      <c r="J1926">
        <v>289</v>
      </c>
    </row>
    <row r="1927" spans="1:10" x14ac:dyDescent="0.25">
      <c r="A1927" s="3" t="s">
        <v>1972</v>
      </c>
      <c r="B1927" s="4">
        <v>43730</v>
      </c>
      <c r="C1927">
        <v>1</v>
      </c>
      <c r="D1927" t="s">
        <v>16</v>
      </c>
      <c r="E1927" t="s">
        <v>17</v>
      </c>
      <c r="F1927" t="s">
        <v>18</v>
      </c>
      <c r="G1927" t="s">
        <v>14</v>
      </c>
      <c r="H1927">
        <v>199</v>
      </c>
      <c r="I1927">
        <v>3</v>
      </c>
      <c r="J1927">
        <v>597</v>
      </c>
    </row>
    <row r="1928" spans="1:10" x14ac:dyDescent="0.25">
      <c r="A1928" s="3" t="s">
        <v>1973</v>
      </c>
      <c r="B1928" s="4">
        <v>43730</v>
      </c>
      <c r="C1928">
        <v>6</v>
      </c>
      <c r="D1928" t="s">
        <v>48</v>
      </c>
      <c r="E1928" t="s">
        <v>46</v>
      </c>
      <c r="F1928" t="s">
        <v>23</v>
      </c>
      <c r="G1928" t="s">
        <v>19</v>
      </c>
      <c r="H1928">
        <v>289</v>
      </c>
      <c r="I1928">
        <v>2</v>
      </c>
      <c r="J1928">
        <v>578</v>
      </c>
    </row>
    <row r="1929" spans="1:10" x14ac:dyDescent="0.25">
      <c r="A1929" s="3" t="s">
        <v>1974</v>
      </c>
      <c r="B1929" s="4">
        <v>43730</v>
      </c>
      <c r="C1929">
        <v>13</v>
      </c>
      <c r="D1929" t="s">
        <v>33</v>
      </c>
      <c r="E1929" t="s">
        <v>63</v>
      </c>
      <c r="F1929" t="s">
        <v>13</v>
      </c>
      <c r="G1929" t="s">
        <v>41</v>
      </c>
      <c r="H1929">
        <v>399</v>
      </c>
      <c r="I1929">
        <v>6</v>
      </c>
      <c r="J1929">
        <v>2394</v>
      </c>
    </row>
    <row r="1930" spans="1:10" x14ac:dyDescent="0.25">
      <c r="A1930" s="3" t="s">
        <v>1975</v>
      </c>
      <c r="B1930" s="4">
        <v>43730</v>
      </c>
      <c r="C1930">
        <v>9</v>
      </c>
      <c r="D1930" t="s">
        <v>21</v>
      </c>
      <c r="E1930" t="s">
        <v>46</v>
      </c>
      <c r="F1930" t="s">
        <v>23</v>
      </c>
      <c r="G1930" t="s">
        <v>14</v>
      </c>
      <c r="H1930">
        <v>199</v>
      </c>
      <c r="I1930">
        <v>3</v>
      </c>
      <c r="J1930">
        <v>597</v>
      </c>
    </row>
    <row r="1931" spans="1:10" x14ac:dyDescent="0.25">
      <c r="A1931" s="3" t="s">
        <v>1976</v>
      </c>
      <c r="B1931" s="4">
        <v>43731</v>
      </c>
      <c r="C1931">
        <v>4</v>
      </c>
      <c r="D1931" t="s">
        <v>51</v>
      </c>
      <c r="E1931" t="s">
        <v>17</v>
      </c>
      <c r="F1931" t="s">
        <v>18</v>
      </c>
      <c r="G1931" t="s">
        <v>41</v>
      </c>
      <c r="H1931">
        <v>399</v>
      </c>
      <c r="I1931">
        <v>7</v>
      </c>
      <c r="J1931">
        <v>2793</v>
      </c>
    </row>
    <row r="1932" spans="1:10" x14ac:dyDescent="0.25">
      <c r="A1932" s="3" t="s">
        <v>1977</v>
      </c>
      <c r="B1932" s="4">
        <v>43731</v>
      </c>
      <c r="C1932">
        <v>2</v>
      </c>
      <c r="D1932" t="s">
        <v>106</v>
      </c>
      <c r="E1932" t="s">
        <v>17</v>
      </c>
      <c r="F1932" t="s">
        <v>18</v>
      </c>
      <c r="G1932" t="s">
        <v>41</v>
      </c>
      <c r="H1932">
        <v>399</v>
      </c>
      <c r="I1932">
        <v>0</v>
      </c>
      <c r="J1932">
        <v>0</v>
      </c>
    </row>
    <row r="1933" spans="1:10" x14ac:dyDescent="0.25">
      <c r="A1933" s="3" t="s">
        <v>1978</v>
      </c>
      <c r="B1933" s="4">
        <v>43732</v>
      </c>
      <c r="C1933">
        <v>7</v>
      </c>
      <c r="D1933" t="s">
        <v>88</v>
      </c>
      <c r="E1933" t="s">
        <v>22</v>
      </c>
      <c r="F1933" t="s">
        <v>23</v>
      </c>
      <c r="G1933" t="s">
        <v>24</v>
      </c>
      <c r="H1933">
        <v>159</v>
      </c>
      <c r="I1933">
        <v>5</v>
      </c>
      <c r="J1933">
        <v>795</v>
      </c>
    </row>
    <row r="1934" spans="1:10" x14ac:dyDescent="0.25">
      <c r="A1934" s="3" t="s">
        <v>1979</v>
      </c>
      <c r="B1934" s="4">
        <v>43732</v>
      </c>
      <c r="C1934">
        <v>2</v>
      </c>
      <c r="D1934" t="s">
        <v>106</v>
      </c>
      <c r="E1934" t="s">
        <v>68</v>
      </c>
      <c r="F1934" t="s">
        <v>18</v>
      </c>
      <c r="G1934" t="s">
        <v>24</v>
      </c>
      <c r="H1934">
        <v>159</v>
      </c>
      <c r="I1934">
        <v>7</v>
      </c>
      <c r="J1934">
        <v>1113</v>
      </c>
    </row>
    <row r="1935" spans="1:10" x14ac:dyDescent="0.25">
      <c r="A1935" s="3" t="s">
        <v>1980</v>
      </c>
      <c r="B1935" s="4">
        <v>43733</v>
      </c>
      <c r="C1935">
        <v>6</v>
      </c>
      <c r="D1935" t="s">
        <v>48</v>
      </c>
      <c r="E1935" t="s">
        <v>46</v>
      </c>
      <c r="F1935" t="s">
        <v>23</v>
      </c>
      <c r="G1935" t="s">
        <v>19</v>
      </c>
      <c r="H1935">
        <v>289</v>
      </c>
      <c r="I1935">
        <v>8</v>
      </c>
      <c r="J1935">
        <v>2312</v>
      </c>
    </row>
    <row r="1936" spans="1:10" x14ac:dyDescent="0.25">
      <c r="A1936" s="3" t="s">
        <v>1981</v>
      </c>
      <c r="B1936" s="4">
        <v>43733</v>
      </c>
      <c r="C1936">
        <v>12</v>
      </c>
      <c r="D1936" t="s">
        <v>66</v>
      </c>
      <c r="E1936" t="s">
        <v>12</v>
      </c>
      <c r="F1936" t="s">
        <v>13</v>
      </c>
      <c r="G1936" t="s">
        <v>19</v>
      </c>
      <c r="H1936">
        <v>289</v>
      </c>
      <c r="I1936">
        <v>5</v>
      </c>
      <c r="J1936">
        <v>1445</v>
      </c>
    </row>
    <row r="1937" spans="1:10" x14ac:dyDescent="0.25">
      <c r="A1937" s="3" t="s">
        <v>1982</v>
      </c>
      <c r="B1937" s="4">
        <v>43734</v>
      </c>
      <c r="C1937">
        <v>17</v>
      </c>
      <c r="D1937" t="s">
        <v>35</v>
      </c>
      <c r="E1937" t="s">
        <v>36</v>
      </c>
      <c r="F1937" t="s">
        <v>28</v>
      </c>
      <c r="G1937" t="s">
        <v>19</v>
      </c>
      <c r="H1937">
        <v>289</v>
      </c>
      <c r="I1937">
        <v>6</v>
      </c>
      <c r="J1937">
        <v>1734</v>
      </c>
    </row>
    <row r="1938" spans="1:10" x14ac:dyDescent="0.25">
      <c r="A1938" s="3" t="s">
        <v>1983</v>
      </c>
      <c r="B1938" s="4">
        <v>43735</v>
      </c>
      <c r="C1938">
        <v>15</v>
      </c>
      <c r="D1938" t="s">
        <v>118</v>
      </c>
      <c r="E1938" t="s">
        <v>12</v>
      </c>
      <c r="F1938" t="s">
        <v>13</v>
      </c>
      <c r="G1938" t="s">
        <v>19</v>
      </c>
      <c r="H1938">
        <v>289</v>
      </c>
      <c r="I1938">
        <v>2</v>
      </c>
      <c r="J1938">
        <v>578</v>
      </c>
    </row>
    <row r="1939" spans="1:10" x14ac:dyDescent="0.25">
      <c r="A1939" s="3" t="s">
        <v>1984</v>
      </c>
      <c r="B1939" s="4">
        <v>43735</v>
      </c>
      <c r="C1939">
        <v>13</v>
      </c>
      <c r="D1939" t="s">
        <v>33</v>
      </c>
      <c r="E1939" t="s">
        <v>63</v>
      </c>
      <c r="F1939" t="s">
        <v>13</v>
      </c>
      <c r="G1939" t="s">
        <v>19</v>
      </c>
      <c r="H1939">
        <v>289</v>
      </c>
      <c r="I1939">
        <v>5</v>
      </c>
      <c r="J1939">
        <v>1445</v>
      </c>
    </row>
    <row r="1940" spans="1:10" x14ac:dyDescent="0.25">
      <c r="A1940" s="3" t="s">
        <v>1985</v>
      </c>
      <c r="B1940" s="4">
        <v>43735</v>
      </c>
      <c r="C1940">
        <v>13</v>
      </c>
      <c r="D1940" t="s">
        <v>33</v>
      </c>
      <c r="E1940" t="s">
        <v>63</v>
      </c>
      <c r="F1940" t="s">
        <v>13</v>
      </c>
      <c r="G1940" t="s">
        <v>41</v>
      </c>
      <c r="H1940">
        <v>399</v>
      </c>
      <c r="I1940">
        <v>6</v>
      </c>
      <c r="J1940">
        <v>2394</v>
      </c>
    </row>
    <row r="1941" spans="1:10" x14ac:dyDescent="0.25">
      <c r="A1941" s="3" t="s">
        <v>1986</v>
      </c>
      <c r="B1941" s="4">
        <v>43736</v>
      </c>
      <c r="C1941">
        <v>12</v>
      </c>
      <c r="D1941" t="s">
        <v>66</v>
      </c>
      <c r="E1941" t="s">
        <v>12</v>
      </c>
      <c r="F1941" t="s">
        <v>13</v>
      </c>
      <c r="G1941" t="s">
        <v>24</v>
      </c>
      <c r="H1941">
        <v>159</v>
      </c>
      <c r="I1941">
        <v>1</v>
      </c>
      <c r="J1941">
        <v>159</v>
      </c>
    </row>
    <row r="1942" spans="1:10" x14ac:dyDescent="0.25">
      <c r="A1942" s="3" t="s">
        <v>1987</v>
      </c>
      <c r="B1942" s="4">
        <v>43736</v>
      </c>
      <c r="C1942">
        <v>11</v>
      </c>
      <c r="D1942" t="s">
        <v>11</v>
      </c>
      <c r="E1942" t="s">
        <v>63</v>
      </c>
      <c r="F1942" t="s">
        <v>13</v>
      </c>
      <c r="G1942" t="s">
        <v>31</v>
      </c>
      <c r="H1942">
        <v>69</v>
      </c>
      <c r="I1942">
        <v>3</v>
      </c>
      <c r="J1942">
        <v>207</v>
      </c>
    </row>
    <row r="1943" spans="1:10" x14ac:dyDescent="0.25">
      <c r="A1943" s="3" t="s">
        <v>1988</v>
      </c>
      <c r="B1943" s="4">
        <v>43736</v>
      </c>
      <c r="C1943">
        <v>4</v>
      </c>
      <c r="D1943" t="s">
        <v>51</v>
      </c>
      <c r="E1943" t="s">
        <v>17</v>
      </c>
      <c r="F1943" t="s">
        <v>18</v>
      </c>
      <c r="G1943" t="s">
        <v>14</v>
      </c>
      <c r="H1943">
        <v>199</v>
      </c>
      <c r="I1943">
        <v>0</v>
      </c>
      <c r="J1943">
        <v>0</v>
      </c>
    </row>
    <row r="1944" spans="1:10" x14ac:dyDescent="0.25">
      <c r="A1944" s="3" t="s">
        <v>1989</v>
      </c>
      <c r="B1944" s="4">
        <v>43737</v>
      </c>
      <c r="C1944">
        <v>18</v>
      </c>
      <c r="D1944" t="s">
        <v>26</v>
      </c>
      <c r="E1944" t="s">
        <v>27</v>
      </c>
      <c r="F1944" t="s">
        <v>28</v>
      </c>
      <c r="G1944" t="s">
        <v>31</v>
      </c>
      <c r="H1944">
        <v>69</v>
      </c>
      <c r="I1944">
        <v>3</v>
      </c>
      <c r="J1944">
        <v>207</v>
      </c>
    </row>
    <row r="1945" spans="1:10" x14ac:dyDescent="0.25">
      <c r="A1945" s="3" t="s">
        <v>1990</v>
      </c>
      <c r="B1945" s="4">
        <v>43737</v>
      </c>
      <c r="C1945">
        <v>12</v>
      </c>
      <c r="D1945" t="s">
        <v>66</v>
      </c>
      <c r="E1945" t="s">
        <v>63</v>
      </c>
      <c r="F1945" t="s">
        <v>13</v>
      </c>
      <c r="G1945" t="s">
        <v>14</v>
      </c>
      <c r="H1945">
        <v>199</v>
      </c>
      <c r="I1945">
        <v>2</v>
      </c>
      <c r="J1945">
        <v>398</v>
      </c>
    </row>
    <row r="1946" spans="1:10" x14ac:dyDescent="0.25">
      <c r="A1946" s="3" t="s">
        <v>1991</v>
      </c>
      <c r="B1946" s="4">
        <v>43737</v>
      </c>
      <c r="C1946">
        <v>19</v>
      </c>
      <c r="D1946" t="s">
        <v>56</v>
      </c>
      <c r="E1946" t="s">
        <v>27</v>
      </c>
      <c r="F1946" t="s">
        <v>28</v>
      </c>
      <c r="G1946" t="s">
        <v>19</v>
      </c>
      <c r="H1946">
        <v>289</v>
      </c>
      <c r="I1946">
        <v>0</v>
      </c>
      <c r="J1946">
        <v>0</v>
      </c>
    </row>
    <row r="1947" spans="1:10" x14ac:dyDescent="0.25">
      <c r="A1947" s="3" t="s">
        <v>1992</v>
      </c>
      <c r="B1947" s="4">
        <v>43737</v>
      </c>
      <c r="C1947">
        <v>16</v>
      </c>
      <c r="D1947" t="s">
        <v>30</v>
      </c>
      <c r="E1947" t="s">
        <v>36</v>
      </c>
      <c r="F1947" t="s">
        <v>28</v>
      </c>
      <c r="G1947" t="s">
        <v>14</v>
      </c>
      <c r="H1947">
        <v>199</v>
      </c>
      <c r="I1947">
        <v>4</v>
      </c>
      <c r="J1947">
        <v>796</v>
      </c>
    </row>
    <row r="1948" spans="1:10" x14ac:dyDescent="0.25">
      <c r="A1948" s="3" t="s">
        <v>1993</v>
      </c>
      <c r="B1948" s="4">
        <v>43737</v>
      </c>
      <c r="C1948">
        <v>19</v>
      </c>
      <c r="D1948" t="s">
        <v>56</v>
      </c>
      <c r="E1948" t="s">
        <v>36</v>
      </c>
      <c r="F1948" t="s">
        <v>28</v>
      </c>
      <c r="G1948" t="s">
        <v>14</v>
      </c>
      <c r="H1948">
        <v>199</v>
      </c>
      <c r="I1948">
        <v>2</v>
      </c>
      <c r="J1948">
        <v>398</v>
      </c>
    </row>
    <row r="1949" spans="1:10" x14ac:dyDescent="0.25">
      <c r="A1949" s="3" t="s">
        <v>1994</v>
      </c>
      <c r="B1949" s="4">
        <v>43737</v>
      </c>
      <c r="C1949">
        <v>1</v>
      </c>
      <c r="D1949" t="s">
        <v>16</v>
      </c>
      <c r="E1949" t="s">
        <v>17</v>
      </c>
      <c r="F1949" t="s">
        <v>18</v>
      </c>
      <c r="G1949" t="s">
        <v>19</v>
      </c>
      <c r="H1949">
        <v>289</v>
      </c>
      <c r="I1949">
        <v>8</v>
      </c>
      <c r="J1949">
        <v>2312</v>
      </c>
    </row>
    <row r="1950" spans="1:10" x14ac:dyDescent="0.25">
      <c r="A1950" s="3" t="s">
        <v>1995</v>
      </c>
      <c r="B1950" s="4">
        <v>43737</v>
      </c>
      <c r="C1950">
        <v>9</v>
      </c>
      <c r="D1950" t="s">
        <v>21</v>
      </c>
      <c r="E1950" t="s">
        <v>22</v>
      </c>
      <c r="F1950" t="s">
        <v>23</v>
      </c>
      <c r="G1950" t="s">
        <v>41</v>
      </c>
      <c r="H1950">
        <v>399</v>
      </c>
      <c r="I1950">
        <v>4</v>
      </c>
      <c r="J1950">
        <v>1596</v>
      </c>
    </row>
    <row r="1951" spans="1:10" x14ac:dyDescent="0.25">
      <c r="A1951" s="3" t="s">
        <v>1996</v>
      </c>
      <c r="B1951" s="4">
        <v>43738</v>
      </c>
      <c r="C1951">
        <v>9</v>
      </c>
      <c r="D1951" t="s">
        <v>21</v>
      </c>
      <c r="E1951" t="s">
        <v>46</v>
      </c>
      <c r="F1951" t="s">
        <v>23</v>
      </c>
      <c r="G1951" t="s">
        <v>31</v>
      </c>
      <c r="H1951">
        <v>69</v>
      </c>
      <c r="I1951">
        <v>7</v>
      </c>
      <c r="J1951">
        <v>483</v>
      </c>
    </row>
    <row r="1952" spans="1:10" x14ac:dyDescent="0.25">
      <c r="A1952" s="3" t="s">
        <v>1997</v>
      </c>
      <c r="B1952" s="4">
        <v>43739</v>
      </c>
      <c r="C1952">
        <v>20</v>
      </c>
      <c r="D1952" t="s">
        <v>40</v>
      </c>
      <c r="E1952" t="s">
        <v>27</v>
      </c>
      <c r="F1952" t="s">
        <v>28</v>
      </c>
      <c r="G1952" t="s">
        <v>24</v>
      </c>
      <c r="H1952">
        <v>159</v>
      </c>
      <c r="I1952">
        <v>1</v>
      </c>
      <c r="J1952">
        <v>159</v>
      </c>
    </row>
    <row r="1953" spans="1:10" x14ac:dyDescent="0.25">
      <c r="A1953" s="3" t="s">
        <v>1998</v>
      </c>
      <c r="B1953" s="4">
        <v>43739</v>
      </c>
      <c r="C1953">
        <v>8</v>
      </c>
      <c r="D1953" t="s">
        <v>45</v>
      </c>
      <c r="E1953" t="s">
        <v>22</v>
      </c>
      <c r="F1953" t="s">
        <v>23</v>
      </c>
      <c r="G1953" t="s">
        <v>19</v>
      </c>
      <c r="H1953">
        <v>289</v>
      </c>
      <c r="I1953">
        <v>5</v>
      </c>
      <c r="J1953">
        <v>1445</v>
      </c>
    </row>
    <row r="1954" spans="1:10" x14ac:dyDescent="0.25">
      <c r="A1954" s="3" t="s">
        <v>1999</v>
      </c>
      <c r="B1954" s="4">
        <v>43739</v>
      </c>
      <c r="C1954">
        <v>18</v>
      </c>
      <c r="D1954" t="s">
        <v>26</v>
      </c>
      <c r="E1954" t="s">
        <v>36</v>
      </c>
      <c r="F1954" t="s">
        <v>28</v>
      </c>
      <c r="G1954" t="s">
        <v>31</v>
      </c>
      <c r="H1954">
        <v>69</v>
      </c>
      <c r="I1954">
        <v>0</v>
      </c>
      <c r="J1954">
        <v>0</v>
      </c>
    </row>
    <row r="1955" spans="1:10" x14ac:dyDescent="0.25">
      <c r="A1955" s="3" t="s">
        <v>2000</v>
      </c>
      <c r="B1955" s="4">
        <v>43739</v>
      </c>
      <c r="C1955">
        <v>2</v>
      </c>
      <c r="D1955" t="s">
        <v>106</v>
      </c>
      <c r="E1955" t="s">
        <v>17</v>
      </c>
      <c r="F1955" t="s">
        <v>18</v>
      </c>
      <c r="G1955" t="s">
        <v>41</v>
      </c>
      <c r="H1955">
        <v>399</v>
      </c>
      <c r="I1955">
        <v>2</v>
      </c>
      <c r="J1955">
        <v>798</v>
      </c>
    </row>
    <row r="1956" spans="1:10" x14ac:dyDescent="0.25">
      <c r="A1956" s="3" t="s">
        <v>2001</v>
      </c>
      <c r="B1956" s="4">
        <v>43740</v>
      </c>
      <c r="C1956">
        <v>10</v>
      </c>
      <c r="D1956" t="s">
        <v>58</v>
      </c>
      <c r="E1956" t="s">
        <v>22</v>
      </c>
      <c r="F1956" t="s">
        <v>23</v>
      </c>
      <c r="G1956" t="s">
        <v>14</v>
      </c>
      <c r="H1956">
        <v>199</v>
      </c>
      <c r="I1956">
        <v>7</v>
      </c>
      <c r="J1956">
        <v>1393</v>
      </c>
    </row>
    <row r="1957" spans="1:10" x14ac:dyDescent="0.25">
      <c r="A1957" s="3" t="s">
        <v>2002</v>
      </c>
      <c r="B1957" s="4">
        <v>43740</v>
      </c>
      <c r="C1957">
        <v>13</v>
      </c>
      <c r="D1957" t="s">
        <v>33</v>
      </c>
      <c r="E1957" t="s">
        <v>63</v>
      </c>
      <c r="F1957" t="s">
        <v>13</v>
      </c>
      <c r="G1957" t="s">
        <v>24</v>
      </c>
      <c r="H1957">
        <v>159</v>
      </c>
      <c r="I1957">
        <v>5</v>
      </c>
      <c r="J1957">
        <v>795</v>
      </c>
    </row>
    <row r="1958" spans="1:10" x14ac:dyDescent="0.25">
      <c r="A1958" s="3" t="s">
        <v>2003</v>
      </c>
      <c r="B1958" s="4">
        <v>43740</v>
      </c>
      <c r="C1958">
        <v>17</v>
      </c>
      <c r="D1958" t="s">
        <v>35</v>
      </c>
      <c r="E1958" t="s">
        <v>27</v>
      </c>
      <c r="F1958" t="s">
        <v>28</v>
      </c>
      <c r="G1958" t="s">
        <v>19</v>
      </c>
      <c r="H1958">
        <v>289</v>
      </c>
      <c r="I1958">
        <v>6</v>
      </c>
      <c r="J1958">
        <v>1734</v>
      </c>
    </row>
    <row r="1959" spans="1:10" x14ac:dyDescent="0.25">
      <c r="A1959" s="3" t="s">
        <v>2004</v>
      </c>
      <c r="B1959" s="4">
        <v>43741</v>
      </c>
      <c r="C1959">
        <v>8</v>
      </c>
      <c r="D1959" t="s">
        <v>45</v>
      </c>
      <c r="E1959" t="s">
        <v>46</v>
      </c>
      <c r="F1959" t="s">
        <v>23</v>
      </c>
      <c r="G1959" t="s">
        <v>41</v>
      </c>
      <c r="H1959">
        <v>399</v>
      </c>
      <c r="I1959">
        <v>3</v>
      </c>
      <c r="J1959">
        <v>1197</v>
      </c>
    </row>
    <row r="1960" spans="1:10" x14ac:dyDescent="0.25">
      <c r="A1960" s="3" t="s">
        <v>2005</v>
      </c>
      <c r="B1960" s="4">
        <v>43741</v>
      </c>
      <c r="C1960">
        <v>12</v>
      </c>
      <c r="D1960" t="s">
        <v>66</v>
      </c>
      <c r="E1960" t="s">
        <v>12</v>
      </c>
      <c r="F1960" t="s">
        <v>13</v>
      </c>
      <c r="G1960" t="s">
        <v>31</v>
      </c>
      <c r="H1960">
        <v>69</v>
      </c>
      <c r="I1960">
        <v>7</v>
      </c>
      <c r="J1960">
        <v>483</v>
      </c>
    </row>
    <row r="1961" spans="1:10" x14ac:dyDescent="0.25">
      <c r="A1961" s="3" t="s">
        <v>2006</v>
      </c>
      <c r="B1961" s="4">
        <v>43742</v>
      </c>
      <c r="C1961">
        <v>19</v>
      </c>
      <c r="D1961" t="s">
        <v>56</v>
      </c>
      <c r="E1961" t="s">
        <v>36</v>
      </c>
      <c r="F1961" t="s">
        <v>28</v>
      </c>
      <c r="G1961" t="s">
        <v>24</v>
      </c>
      <c r="H1961">
        <v>159</v>
      </c>
      <c r="I1961">
        <v>3</v>
      </c>
      <c r="J1961">
        <v>477</v>
      </c>
    </row>
    <row r="1962" spans="1:10" x14ac:dyDescent="0.25">
      <c r="A1962" s="3" t="s">
        <v>2007</v>
      </c>
      <c r="B1962" s="4">
        <v>43742</v>
      </c>
      <c r="C1962">
        <v>9</v>
      </c>
      <c r="D1962" t="s">
        <v>21</v>
      </c>
      <c r="E1962" t="s">
        <v>22</v>
      </c>
      <c r="F1962" t="s">
        <v>23</v>
      </c>
      <c r="G1962" t="s">
        <v>19</v>
      </c>
      <c r="H1962">
        <v>289</v>
      </c>
      <c r="I1962">
        <v>8</v>
      </c>
      <c r="J1962">
        <v>2312</v>
      </c>
    </row>
    <row r="1963" spans="1:10" x14ac:dyDescent="0.25">
      <c r="A1963" s="3" t="s">
        <v>2008</v>
      </c>
      <c r="B1963" s="4">
        <v>43742</v>
      </c>
      <c r="C1963">
        <v>20</v>
      </c>
      <c r="D1963" t="s">
        <v>40</v>
      </c>
      <c r="E1963" t="s">
        <v>27</v>
      </c>
      <c r="F1963" t="s">
        <v>28</v>
      </c>
      <c r="G1963" t="s">
        <v>41</v>
      </c>
      <c r="H1963">
        <v>399</v>
      </c>
      <c r="I1963">
        <v>3</v>
      </c>
      <c r="J1963">
        <v>1197</v>
      </c>
    </row>
    <row r="1964" spans="1:10" x14ac:dyDescent="0.25">
      <c r="A1964" s="3" t="s">
        <v>2009</v>
      </c>
      <c r="B1964" s="4">
        <v>43743</v>
      </c>
      <c r="C1964">
        <v>20</v>
      </c>
      <c r="D1964" t="s">
        <v>40</v>
      </c>
      <c r="E1964" t="s">
        <v>36</v>
      </c>
      <c r="F1964" t="s">
        <v>28</v>
      </c>
      <c r="G1964" t="s">
        <v>19</v>
      </c>
      <c r="H1964">
        <v>289</v>
      </c>
      <c r="I1964">
        <v>1</v>
      </c>
      <c r="J1964">
        <v>289</v>
      </c>
    </row>
    <row r="1965" spans="1:10" x14ac:dyDescent="0.25">
      <c r="A1965" s="3" t="s">
        <v>2010</v>
      </c>
      <c r="B1965" s="4">
        <v>43743</v>
      </c>
      <c r="C1965">
        <v>4</v>
      </c>
      <c r="D1965" t="s">
        <v>51</v>
      </c>
      <c r="E1965" t="s">
        <v>17</v>
      </c>
      <c r="F1965" t="s">
        <v>18</v>
      </c>
      <c r="G1965" t="s">
        <v>19</v>
      </c>
      <c r="H1965">
        <v>289</v>
      </c>
      <c r="I1965">
        <v>3</v>
      </c>
      <c r="J1965">
        <v>867</v>
      </c>
    </row>
    <row r="1966" spans="1:10" x14ac:dyDescent="0.25">
      <c r="A1966" s="3" t="s">
        <v>2011</v>
      </c>
      <c r="B1966" s="4">
        <v>43743</v>
      </c>
      <c r="C1966">
        <v>4</v>
      </c>
      <c r="D1966" t="s">
        <v>51</v>
      </c>
      <c r="E1966" t="s">
        <v>68</v>
      </c>
      <c r="F1966" t="s">
        <v>18</v>
      </c>
      <c r="G1966" t="s">
        <v>14</v>
      </c>
      <c r="H1966">
        <v>199</v>
      </c>
      <c r="I1966">
        <v>2</v>
      </c>
      <c r="J1966">
        <v>398</v>
      </c>
    </row>
    <row r="1967" spans="1:10" x14ac:dyDescent="0.25">
      <c r="A1967" s="3" t="s">
        <v>2012</v>
      </c>
      <c r="B1967" s="4">
        <v>43743</v>
      </c>
      <c r="C1967">
        <v>15</v>
      </c>
      <c r="D1967" t="s">
        <v>118</v>
      </c>
      <c r="E1967" t="s">
        <v>12</v>
      </c>
      <c r="F1967" t="s">
        <v>13</v>
      </c>
      <c r="G1967" t="s">
        <v>41</v>
      </c>
      <c r="H1967">
        <v>399</v>
      </c>
      <c r="I1967">
        <v>0</v>
      </c>
      <c r="J1967">
        <v>0</v>
      </c>
    </row>
    <row r="1968" spans="1:10" x14ac:dyDescent="0.25">
      <c r="A1968" s="3" t="s">
        <v>2013</v>
      </c>
      <c r="B1968" s="4">
        <v>43743</v>
      </c>
      <c r="C1968">
        <v>20</v>
      </c>
      <c r="D1968" t="s">
        <v>40</v>
      </c>
      <c r="E1968" t="s">
        <v>36</v>
      </c>
      <c r="F1968" t="s">
        <v>28</v>
      </c>
      <c r="G1968" t="s">
        <v>41</v>
      </c>
      <c r="H1968">
        <v>399</v>
      </c>
      <c r="I1968">
        <v>9</v>
      </c>
      <c r="J1968">
        <v>3591</v>
      </c>
    </row>
    <row r="1969" spans="1:10" x14ac:dyDescent="0.25">
      <c r="A1969" s="3" t="s">
        <v>2014</v>
      </c>
      <c r="B1969" s="4">
        <v>43743</v>
      </c>
      <c r="C1969">
        <v>1</v>
      </c>
      <c r="D1969" t="s">
        <v>16</v>
      </c>
      <c r="E1969" t="s">
        <v>68</v>
      </c>
      <c r="F1969" t="s">
        <v>18</v>
      </c>
      <c r="G1969" t="s">
        <v>31</v>
      </c>
      <c r="H1969">
        <v>69</v>
      </c>
      <c r="I1969">
        <v>2</v>
      </c>
      <c r="J1969">
        <v>138</v>
      </c>
    </row>
    <row r="1970" spans="1:10" x14ac:dyDescent="0.25">
      <c r="A1970" s="3" t="s">
        <v>2015</v>
      </c>
      <c r="B1970" s="4">
        <v>43743</v>
      </c>
      <c r="C1970">
        <v>3</v>
      </c>
      <c r="D1970" t="s">
        <v>43</v>
      </c>
      <c r="E1970" t="s">
        <v>68</v>
      </c>
      <c r="F1970" t="s">
        <v>18</v>
      </c>
      <c r="G1970" t="s">
        <v>14</v>
      </c>
      <c r="H1970">
        <v>199</v>
      </c>
      <c r="I1970">
        <v>1</v>
      </c>
      <c r="J1970">
        <v>199</v>
      </c>
    </row>
    <row r="1971" spans="1:10" x14ac:dyDescent="0.25">
      <c r="A1971" s="3" t="s">
        <v>2016</v>
      </c>
      <c r="B1971" s="4">
        <v>43743</v>
      </c>
      <c r="C1971">
        <v>11</v>
      </c>
      <c r="D1971" t="s">
        <v>11</v>
      </c>
      <c r="E1971" t="s">
        <v>63</v>
      </c>
      <c r="F1971" t="s">
        <v>13</v>
      </c>
      <c r="G1971" t="s">
        <v>41</v>
      </c>
      <c r="H1971">
        <v>399</v>
      </c>
      <c r="I1971">
        <v>2</v>
      </c>
      <c r="J1971">
        <v>798</v>
      </c>
    </row>
    <row r="1972" spans="1:10" x14ac:dyDescent="0.25">
      <c r="A1972" s="3" t="s">
        <v>2017</v>
      </c>
      <c r="B1972" s="4">
        <v>43743</v>
      </c>
      <c r="C1972">
        <v>17</v>
      </c>
      <c r="D1972" t="s">
        <v>35</v>
      </c>
      <c r="E1972" t="s">
        <v>27</v>
      </c>
      <c r="F1972" t="s">
        <v>28</v>
      </c>
      <c r="G1972" t="s">
        <v>31</v>
      </c>
      <c r="H1972">
        <v>69</v>
      </c>
      <c r="I1972">
        <v>6</v>
      </c>
      <c r="J1972">
        <v>414</v>
      </c>
    </row>
    <row r="1973" spans="1:10" x14ac:dyDescent="0.25">
      <c r="A1973" s="3" t="s">
        <v>2018</v>
      </c>
      <c r="B1973" s="4">
        <v>43743</v>
      </c>
      <c r="C1973">
        <v>8</v>
      </c>
      <c r="D1973" t="s">
        <v>45</v>
      </c>
      <c r="E1973" t="s">
        <v>22</v>
      </c>
      <c r="F1973" t="s">
        <v>23</v>
      </c>
      <c r="G1973" t="s">
        <v>31</v>
      </c>
      <c r="H1973">
        <v>69</v>
      </c>
      <c r="I1973">
        <v>0</v>
      </c>
      <c r="J1973">
        <v>0</v>
      </c>
    </row>
    <row r="1974" spans="1:10" x14ac:dyDescent="0.25">
      <c r="A1974" s="3" t="s">
        <v>2019</v>
      </c>
      <c r="B1974" s="4">
        <v>43743</v>
      </c>
      <c r="C1974">
        <v>12</v>
      </c>
      <c r="D1974" t="s">
        <v>66</v>
      </c>
      <c r="E1974" t="s">
        <v>12</v>
      </c>
      <c r="F1974" t="s">
        <v>13</v>
      </c>
      <c r="G1974" t="s">
        <v>41</v>
      </c>
      <c r="H1974">
        <v>399</v>
      </c>
      <c r="I1974">
        <v>6</v>
      </c>
      <c r="J1974">
        <v>2394</v>
      </c>
    </row>
    <row r="1975" spans="1:10" x14ac:dyDescent="0.25">
      <c r="A1975" s="3" t="s">
        <v>2020</v>
      </c>
      <c r="B1975" s="4">
        <v>43744</v>
      </c>
      <c r="C1975">
        <v>19</v>
      </c>
      <c r="D1975" t="s">
        <v>56</v>
      </c>
      <c r="E1975" t="s">
        <v>27</v>
      </c>
      <c r="F1975" t="s">
        <v>28</v>
      </c>
      <c r="G1975" t="s">
        <v>19</v>
      </c>
      <c r="H1975">
        <v>289</v>
      </c>
      <c r="I1975">
        <v>1</v>
      </c>
      <c r="J1975">
        <v>289</v>
      </c>
    </row>
    <row r="1976" spans="1:10" x14ac:dyDescent="0.25">
      <c r="A1976" s="3" t="s">
        <v>2021</v>
      </c>
      <c r="B1976" s="4">
        <v>43745</v>
      </c>
      <c r="C1976">
        <v>6</v>
      </c>
      <c r="D1976" t="s">
        <v>48</v>
      </c>
      <c r="E1976" t="s">
        <v>22</v>
      </c>
      <c r="F1976" t="s">
        <v>23</v>
      </c>
      <c r="G1976" t="s">
        <v>24</v>
      </c>
      <c r="H1976">
        <v>159</v>
      </c>
      <c r="I1976">
        <v>4</v>
      </c>
      <c r="J1976">
        <v>636</v>
      </c>
    </row>
    <row r="1977" spans="1:10" x14ac:dyDescent="0.25">
      <c r="A1977" s="3" t="s">
        <v>2022</v>
      </c>
      <c r="B1977" s="4">
        <v>43745</v>
      </c>
      <c r="C1977">
        <v>15</v>
      </c>
      <c r="D1977" t="s">
        <v>118</v>
      </c>
      <c r="E1977" t="s">
        <v>12</v>
      </c>
      <c r="F1977" t="s">
        <v>13</v>
      </c>
      <c r="G1977" t="s">
        <v>24</v>
      </c>
      <c r="H1977">
        <v>159</v>
      </c>
      <c r="I1977">
        <v>1</v>
      </c>
      <c r="J1977">
        <v>159</v>
      </c>
    </row>
    <row r="1978" spans="1:10" x14ac:dyDescent="0.25">
      <c r="A1978" s="3" t="s">
        <v>2023</v>
      </c>
      <c r="B1978" s="4">
        <v>43746</v>
      </c>
      <c r="C1978">
        <v>10</v>
      </c>
      <c r="D1978" t="s">
        <v>58</v>
      </c>
      <c r="E1978" t="s">
        <v>22</v>
      </c>
      <c r="F1978" t="s">
        <v>23</v>
      </c>
      <c r="G1978" t="s">
        <v>24</v>
      </c>
      <c r="H1978">
        <v>159</v>
      </c>
      <c r="I1978">
        <v>6</v>
      </c>
      <c r="J1978">
        <v>954</v>
      </c>
    </row>
    <row r="1979" spans="1:10" x14ac:dyDescent="0.25">
      <c r="A1979" s="3" t="s">
        <v>2024</v>
      </c>
      <c r="B1979" s="4">
        <v>43746</v>
      </c>
      <c r="C1979">
        <v>14</v>
      </c>
      <c r="D1979" t="s">
        <v>38</v>
      </c>
      <c r="E1979" t="s">
        <v>63</v>
      </c>
      <c r="F1979" t="s">
        <v>13</v>
      </c>
      <c r="G1979" t="s">
        <v>14</v>
      </c>
      <c r="H1979">
        <v>199</v>
      </c>
      <c r="I1979">
        <v>0</v>
      </c>
      <c r="J1979">
        <v>0</v>
      </c>
    </row>
    <row r="1980" spans="1:10" x14ac:dyDescent="0.25">
      <c r="A1980" s="3" t="s">
        <v>2025</v>
      </c>
      <c r="B1980" s="4">
        <v>43747</v>
      </c>
      <c r="C1980">
        <v>11</v>
      </c>
      <c r="D1980" t="s">
        <v>11</v>
      </c>
      <c r="E1980" t="s">
        <v>63</v>
      </c>
      <c r="F1980" t="s">
        <v>13</v>
      </c>
      <c r="G1980" t="s">
        <v>24</v>
      </c>
      <c r="H1980">
        <v>159</v>
      </c>
      <c r="I1980">
        <v>0</v>
      </c>
      <c r="J1980">
        <v>0</v>
      </c>
    </row>
    <row r="1981" spans="1:10" x14ac:dyDescent="0.25">
      <c r="A1981" s="3" t="s">
        <v>2026</v>
      </c>
      <c r="B1981" s="4">
        <v>43747</v>
      </c>
      <c r="C1981">
        <v>17</v>
      </c>
      <c r="D1981" t="s">
        <v>35</v>
      </c>
      <c r="E1981" t="s">
        <v>27</v>
      </c>
      <c r="F1981" t="s">
        <v>28</v>
      </c>
      <c r="G1981" t="s">
        <v>31</v>
      </c>
      <c r="H1981">
        <v>69</v>
      </c>
      <c r="I1981">
        <v>4</v>
      </c>
      <c r="J1981">
        <v>276</v>
      </c>
    </row>
    <row r="1982" spans="1:10" x14ac:dyDescent="0.25">
      <c r="A1982" s="3" t="s">
        <v>2027</v>
      </c>
      <c r="B1982" s="4">
        <v>43747</v>
      </c>
      <c r="C1982">
        <v>12</v>
      </c>
      <c r="D1982" t="s">
        <v>66</v>
      </c>
      <c r="E1982" t="s">
        <v>12</v>
      </c>
      <c r="F1982" t="s">
        <v>13</v>
      </c>
      <c r="G1982" t="s">
        <v>19</v>
      </c>
      <c r="H1982">
        <v>289</v>
      </c>
      <c r="I1982">
        <v>0</v>
      </c>
      <c r="J1982">
        <v>0</v>
      </c>
    </row>
    <row r="1983" spans="1:10" x14ac:dyDescent="0.25">
      <c r="A1983" s="3" t="s">
        <v>2028</v>
      </c>
      <c r="B1983" s="4">
        <v>43747</v>
      </c>
      <c r="C1983">
        <v>15</v>
      </c>
      <c r="D1983" t="s">
        <v>118</v>
      </c>
      <c r="E1983" t="s">
        <v>63</v>
      </c>
      <c r="F1983" t="s">
        <v>13</v>
      </c>
      <c r="G1983" t="s">
        <v>31</v>
      </c>
      <c r="H1983">
        <v>69</v>
      </c>
      <c r="I1983">
        <v>1</v>
      </c>
      <c r="J1983">
        <v>69</v>
      </c>
    </row>
    <row r="1984" spans="1:10" x14ac:dyDescent="0.25">
      <c r="A1984" s="3" t="s">
        <v>2029</v>
      </c>
      <c r="B1984" s="4">
        <v>43748</v>
      </c>
      <c r="C1984">
        <v>3</v>
      </c>
      <c r="D1984" t="s">
        <v>43</v>
      </c>
      <c r="E1984" t="s">
        <v>68</v>
      </c>
      <c r="F1984" t="s">
        <v>18</v>
      </c>
      <c r="G1984" t="s">
        <v>41</v>
      </c>
      <c r="H1984">
        <v>399</v>
      </c>
      <c r="I1984">
        <v>1</v>
      </c>
      <c r="J1984">
        <v>399</v>
      </c>
    </row>
    <row r="1985" spans="1:10" x14ac:dyDescent="0.25">
      <c r="A1985" s="3" t="s">
        <v>2030</v>
      </c>
      <c r="B1985" s="4">
        <v>43749</v>
      </c>
      <c r="C1985">
        <v>20</v>
      </c>
      <c r="D1985" t="s">
        <v>40</v>
      </c>
      <c r="E1985" t="s">
        <v>27</v>
      </c>
      <c r="F1985" t="s">
        <v>28</v>
      </c>
      <c r="G1985" t="s">
        <v>14</v>
      </c>
      <c r="H1985">
        <v>199</v>
      </c>
      <c r="I1985">
        <v>1</v>
      </c>
      <c r="J1985">
        <v>199</v>
      </c>
    </row>
    <row r="1986" spans="1:10" x14ac:dyDescent="0.25">
      <c r="A1986" s="3" t="s">
        <v>2031</v>
      </c>
      <c r="B1986" s="4">
        <v>43750</v>
      </c>
      <c r="C1986">
        <v>13</v>
      </c>
      <c r="D1986" t="s">
        <v>33</v>
      </c>
      <c r="E1986" t="s">
        <v>12</v>
      </c>
      <c r="F1986" t="s">
        <v>13</v>
      </c>
      <c r="G1986" t="s">
        <v>41</v>
      </c>
      <c r="H1986">
        <v>399</v>
      </c>
      <c r="I1986">
        <v>3</v>
      </c>
      <c r="J1986">
        <v>1197</v>
      </c>
    </row>
    <row r="1987" spans="1:10" x14ac:dyDescent="0.25">
      <c r="A1987" s="3" t="s">
        <v>2032</v>
      </c>
      <c r="B1987" s="4">
        <v>43750</v>
      </c>
      <c r="C1987">
        <v>1</v>
      </c>
      <c r="D1987" t="s">
        <v>16</v>
      </c>
      <c r="E1987" t="s">
        <v>17</v>
      </c>
      <c r="F1987" t="s">
        <v>18</v>
      </c>
      <c r="G1987" t="s">
        <v>31</v>
      </c>
      <c r="H1987">
        <v>69</v>
      </c>
      <c r="I1987">
        <v>8</v>
      </c>
      <c r="J1987">
        <v>552</v>
      </c>
    </row>
    <row r="1988" spans="1:10" x14ac:dyDescent="0.25">
      <c r="A1988" s="3" t="s">
        <v>2033</v>
      </c>
      <c r="B1988" s="4">
        <v>43751</v>
      </c>
      <c r="C1988">
        <v>9</v>
      </c>
      <c r="D1988" t="s">
        <v>21</v>
      </c>
      <c r="E1988" t="s">
        <v>22</v>
      </c>
      <c r="F1988" t="s">
        <v>23</v>
      </c>
      <c r="G1988" t="s">
        <v>19</v>
      </c>
      <c r="H1988">
        <v>289</v>
      </c>
      <c r="I1988">
        <v>0</v>
      </c>
      <c r="J1988">
        <v>0</v>
      </c>
    </row>
    <row r="1989" spans="1:10" x14ac:dyDescent="0.25">
      <c r="A1989" s="3" t="s">
        <v>2034</v>
      </c>
      <c r="B1989" s="4">
        <v>43751</v>
      </c>
      <c r="C1989">
        <v>2</v>
      </c>
      <c r="D1989" t="s">
        <v>106</v>
      </c>
      <c r="E1989" t="s">
        <v>68</v>
      </c>
      <c r="F1989" t="s">
        <v>18</v>
      </c>
      <c r="G1989" t="s">
        <v>14</v>
      </c>
      <c r="H1989">
        <v>199</v>
      </c>
      <c r="I1989">
        <v>5</v>
      </c>
      <c r="J1989">
        <v>995</v>
      </c>
    </row>
    <row r="1990" spans="1:10" x14ac:dyDescent="0.25">
      <c r="A1990" s="3" t="s">
        <v>2035</v>
      </c>
      <c r="B1990" s="4">
        <v>43751</v>
      </c>
      <c r="C1990">
        <v>12</v>
      </c>
      <c r="D1990" t="s">
        <v>66</v>
      </c>
      <c r="E1990" t="s">
        <v>63</v>
      </c>
      <c r="F1990" t="s">
        <v>13</v>
      </c>
      <c r="G1990" t="s">
        <v>19</v>
      </c>
      <c r="H1990">
        <v>289</v>
      </c>
      <c r="I1990">
        <v>3</v>
      </c>
      <c r="J1990">
        <v>867</v>
      </c>
    </row>
    <row r="1991" spans="1:10" x14ac:dyDescent="0.25">
      <c r="A1991" s="3" t="s">
        <v>2036</v>
      </c>
      <c r="B1991" s="4">
        <v>43751</v>
      </c>
      <c r="C1991">
        <v>11</v>
      </c>
      <c r="D1991" t="s">
        <v>11</v>
      </c>
      <c r="E1991" t="s">
        <v>12</v>
      </c>
      <c r="F1991" t="s">
        <v>13</v>
      </c>
      <c r="G1991" t="s">
        <v>14</v>
      </c>
      <c r="H1991">
        <v>199</v>
      </c>
      <c r="I1991">
        <v>4</v>
      </c>
      <c r="J1991">
        <v>796</v>
      </c>
    </row>
    <row r="1992" spans="1:10" x14ac:dyDescent="0.25">
      <c r="A1992" s="3" t="s">
        <v>2037</v>
      </c>
      <c r="B1992" s="4">
        <v>43752</v>
      </c>
      <c r="C1992">
        <v>3</v>
      </c>
      <c r="D1992" t="s">
        <v>43</v>
      </c>
      <c r="E1992" t="s">
        <v>17</v>
      </c>
      <c r="F1992" t="s">
        <v>18</v>
      </c>
      <c r="G1992" t="s">
        <v>14</v>
      </c>
      <c r="H1992">
        <v>199</v>
      </c>
      <c r="I1992">
        <v>7</v>
      </c>
      <c r="J1992">
        <v>1393</v>
      </c>
    </row>
    <row r="1993" spans="1:10" x14ac:dyDescent="0.25">
      <c r="A1993" s="3" t="s">
        <v>2038</v>
      </c>
      <c r="B1993" s="4">
        <v>43753</v>
      </c>
      <c r="C1993">
        <v>5</v>
      </c>
      <c r="D1993" t="s">
        <v>60</v>
      </c>
      <c r="E1993" t="s">
        <v>17</v>
      </c>
      <c r="F1993" t="s">
        <v>18</v>
      </c>
      <c r="G1993" t="s">
        <v>24</v>
      </c>
      <c r="H1993">
        <v>159</v>
      </c>
      <c r="I1993">
        <v>7</v>
      </c>
      <c r="J1993">
        <v>1113</v>
      </c>
    </row>
    <row r="1994" spans="1:10" x14ac:dyDescent="0.25">
      <c r="A1994" s="3" t="s">
        <v>2039</v>
      </c>
      <c r="B1994" s="4">
        <v>43754</v>
      </c>
      <c r="C1994">
        <v>15</v>
      </c>
      <c r="D1994" t="s">
        <v>118</v>
      </c>
      <c r="E1994" t="s">
        <v>63</v>
      </c>
      <c r="F1994" t="s">
        <v>13</v>
      </c>
      <c r="G1994" t="s">
        <v>14</v>
      </c>
      <c r="H1994">
        <v>199</v>
      </c>
      <c r="I1994">
        <v>1</v>
      </c>
      <c r="J1994">
        <v>199</v>
      </c>
    </row>
    <row r="1995" spans="1:10" x14ac:dyDescent="0.25">
      <c r="A1995" s="3" t="s">
        <v>2040</v>
      </c>
      <c r="B1995" s="4">
        <v>43754</v>
      </c>
      <c r="C1995">
        <v>3</v>
      </c>
      <c r="D1995" t="s">
        <v>43</v>
      </c>
      <c r="E1995" t="s">
        <v>17</v>
      </c>
      <c r="F1995" t="s">
        <v>18</v>
      </c>
      <c r="G1995" t="s">
        <v>31</v>
      </c>
      <c r="H1995">
        <v>69</v>
      </c>
      <c r="I1995">
        <v>3</v>
      </c>
      <c r="J1995">
        <v>207</v>
      </c>
    </row>
    <row r="1996" spans="1:10" x14ac:dyDescent="0.25">
      <c r="A1996" s="3" t="s">
        <v>2041</v>
      </c>
      <c r="B1996" s="4">
        <v>43754</v>
      </c>
      <c r="C1996">
        <v>1</v>
      </c>
      <c r="D1996" t="s">
        <v>16</v>
      </c>
      <c r="E1996" t="s">
        <v>17</v>
      </c>
      <c r="F1996" t="s">
        <v>18</v>
      </c>
      <c r="G1996" t="s">
        <v>14</v>
      </c>
      <c r="H1996">
        <v>199</v>
      </c>
      <c r="I1996">
        <v>8</v>
      </c>
      <c r="J1996">
        <v>1592</v>
      </c>
    </row>
    <row r="1997" spans="1:10" x14ac:dyDescent="0.25">
      <c r="A1997" s="3" t="s">
        <v>2042</v>
      </c>
      <c r="B1997" s="4">
        <v>43754</v>
      </c>
      <c r="C1997">
        <v>9</v>
      </c>
      <c r="D1997" t="s">
        <v>21</v>
      </c>
      <c r="E1997" t="s">
        <v>46</v>
      </c>
      <c r="F1997" t="s">
        <v>23</v>
      </c>
      <c r="G1997" t="s">
        <v>31</v>
      </c>
      <c r="H1997">
        <v>69</v>
      </c>
      <c r="I1997">
        <v>8</v>
      </c>
      <c r="J1997">
        <v>552</v>
      </c>
    </row>
    <row r="1998" spans="1:10" x14ac:dyDescent="0.25">
      <c r="A1998" s="3" t="s">
        <v>2043</v>
      </c>
      <c r="B1998" s="4">
        <v>43754</v>
      </c>
      <c r="C1998">
        <v>5</v>
      </c>
      <c r="D1998" t="s">
        <v>60</v>
      </c>
      <c r="E1998" t="s">
        <v>68</v>
      </c>
      <c r="F1998" t="s">
        <v>18</v>
      </c>
      <c r="G1998" t="s">
        <v>31</v>
      </c>
      <c r="H1998">
        <v>69</v>
      </c>
      <c r="I1998">
        <v>6</v>
      </c>
      <c r="J1998">
        <v>414</v>
      </c>
    </row>
    <row r="1999" spans="1:10" x14ac:dyDescent="0.25">
      <c r="A1999" s="3" t="s">
        <v>2044</v>
      </c>
      <c r="B1999" s="4">
        <v>43754</v>
      </c>
      <c r="C1999">
        <v>3</v>
      </c>
      <c r="D1999" t="s">
        <v>43</v>
      </c>
      <c r="E1999" t="s">
        <v>68</v>
      </c>
      <c r="F1999" t="s">
        <v>18</v>
      </c>
      <c r="G1999" t="s">
        <v>41</v>
      </c>
      <c r="H1999">
        <v>399</v>
      </c>
      <c r="I1999">
        <v>6</v>
      </c>
      <c r="J1999">
        <v>2394</v>
      </c>
    </row>
    <row r="2000" spans="1:10" x14ac:dyDescent="0.25">
      <c r="A2000" s="3" t="s">
        <v>2045</v>
      </c>
      <c r="B2000" s="4">
        <v>43754</v>
      </c>
      <c r="C2000">
        <v>6</v>
      </c>
      <c r="D2000" t="s">
        <v>48</v>
      </c>
      <c r="E2000" t="s">
        <v>46</v>
      </c>
      <c r="F2000" t="s">
        <v>23</v>
      </c>
      <c r="G2000" t="s">
        <v>19</v>
      </c>
      <c r="H2000">
        <v>289</v>
      </c>
      <c r="I2000">
        <v>1</v>
      </c>
      <c r="J2000">
        <v>289</v>
      </c>
    </row>
    <row r="2001" spans="1:10" x14ac:dyDescent="0.25">
      <c r="A2001" s="3" t="s">
        <v>2046</v>
      </c>
      <c r="B2001" s="4">
        <v>43754</v>
      </c>
      <c r="C2001">
        <v>14</v>
      </c>
      <c r="D2001" t="s">
        <v>38</v>
      </c>
      <c r="E2001" t="s">
        <v>12</v>
      </c>
      <c r="F2001" t="s">
        <v>13</v>
      </c>
      <c r="G2001" t="s">
        <v>14</v>
      </c>
      <c r="H2001">
        <v>199</v>
      </c>
      <c r="I2001">
        <v>4</v>
      </c>
      <c r="J2001">
        <v>796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605A75-CD48-9741-AC40-10CB641EEA42}">
  <dimension ref="A1:P2001"/>
  <sheetViews>
    <sheetView workbookViewId="0">
      <pane ySplit="1" topLeftCell="A2" activePane="bottomLeft" state="frozen"/>
      <selection activeCell="H15" sqref="H15"/>
      <selection pane="bottomLeft" activeCell="L3" sqref="L3"/>
    </sheetView>
  </sheetViews>
  <sheetFormatPr defaultColWidth="10.625" defaultRowHeight="15.75" x14ac:dyDescent="0.25"/>
  <cols>
    <col min="1" max="1" width="10.125" style="6" bestFit="1" customWidth="1"/>
    <col min="2" max="2" width="10.375" bestFit="1" customWidth="1"/>
    <col min="3" max="3" width="8.75" bestFit="1" customWidth="1"/>
    <col min="4" max="4" width="6.625" bestFit="1" customWidth="1"/>
    <col min="5" max="5" width="13.25" bestFit="1" customWidth="1"/>
    <col min="6" max="6" width="16.625" bestFit="1" customWidth="1"/>
    <col min="7" max="7" width="13.5" bestFit="1" customWidth="1"/>
    <col min="8" max="8" width="10.875" bestFit="1" customWidth="1"/>
    <col min="9" max="9" width="6.75" bestFit="1" customWidth="1"/>
    <col min="10" max="10" width="7.125" bestFit="1" customWidth="1"/>
    <col min="11" max="11" width="10.5" bestFit="1" customWidth="1"/>
    <col min="12" max="12" width="10.25" bestFit="1" customWidth="1"/>
    <col min="13" max="13" width="18.75" bestFit="1" customWidth="1"/>
    <col min="14" max="14" width="16.75" bestFit="1" customWidth="1"/>
    <col min="15" max="15" width="12.375" bestFit="1" customWidth="1"/>
    <col min="16" max="16" width="14.375" bestFit="1" customWidth="1"/>
  </cols>
  <sheetData>
    <row r="1" spans="1:16" x14ac:dyDescent="0.25">
      <c r="A1" s="5" t="s">
        <v>0</v>
      </c>
      <c r="B1" s="2" t="s">
        <v>1</v>
      </c>
      <c r="C1" s="2" t="s">
        <v>2058</v>
      </c>
      <c r="D1" s="2" t="s">
        <v>2059</v>
      </c>
      <c r="E1" s="2" t="s">
        <v>2</v>
      </c>
      <c r="F1" s="2" t="s">
        <v>3</v>
      </c>
      <c r="G1" s="2" t="s">
        <v>4</v>
      </c>
      <c r="H1" s="2" t="s">
        <v>5</v>
      </c>
      <c r="I1" s="2" t="s">
        <v>6</v>
      </c>
      <c r="J1" s="2" t="s">
        <v>7</v>
      </c>
      <c r="K1" s="2" t="s">
        <v>8</v>
      </c>
      <c r="L1" s="2" t="s">
        <v>9</v>
      </c>
      <c r="M1" s="2" t="s">
        <v>2049</v>
      </c>
      <c r="N1" s="2" t="s">
        <v>2060</v>
      </c>
      <c r="O1" s="2" t="s">
        <v>2047</v>
      </c>
      <c r="P1" s="2" t="s">
        <v>2048</v>
      </c>
    </row>
    <row r="2" spans="1:16" x14ac:dyDescent="0.25">
      <c r="A2" s="6">
        <v>1</v>
      </c>
      <c r="B2" s="4">
        <v>43101</v>
      </c>
      <c r="C2" s="4" t="str">
        <f>TEXT(SalesTable[[#This Row],[Date]],"MMM")</f>
        <v>Jan</v>
      </c>
      <c r="D2" s="4" t="str">
        <f>TEXT(SalesTable[[#This Row],[Date]],"YYY")</f>
        <v>2018</v>
      </c>
      <c r="E2">
        <v>11</v>
      </c>
      <c r="F2" t="s">
        <v>11</v>
      </c>
      <c r="G2" t="s">
        <v>12</v>
      </c>
      <c r="H2" t="s">
        <v>13</v>
      </c>
      <c r="I2" t="s">
        <v>14</v>
      </c>
      <c r="J2">
        <v>199</v>
      </c>
      <c r="K2">
        <v>3</v>
      </c>
      <c r="L2">
        <v>597</v>
      </c>
      <c r="M2">
        <f>1/COUNTIFS(SalesPerson,SalesTable[[#This Row],[Sales Person]])</f>
        <v>3.9840637450199202E-3</v>
      </c>
      <c r="N2">
        <f>1/COUNTIFS(CustomerName,SalesTable[[#This Row],[Customer Name]])</f>
        <v>1.0752688172043012E-2</v>
      </c>
      <c r="O2">
        <f>1/COUNTIFS(Item,SalesTable[[#This Row],[Item]])</f>
        <v>2.3809523809523812E-3</v>
      </c>
      <c r="P2">
        <f>1/COUNTIFS(Region,SalesTable[[#This Row],[Region]])</f>
        <v>2.0242914979757085E-3</v>
      </c>
    </row>
    <row r="3" spans="1:16" x14ac:dyDescent="0.25">
      <c r="A3" s="6">
        <v>2</v>
      </c>
      <c r="B3" s="4">
        <v>43102</v>
      </c>
      <c r="C3" s="4" t="str">
        <f>TEXT(SalesTable[[#This Row],[Date]],"MMM")</f>
        <v>Jan</v>
      </c>
      <c r="D3" s="4" t="str">
        <f>TEXT(SalesTable[[#This Row],[Date]],"YYY")</f>
        <v>2018</v>
      </c>
      <c r="E3">
        <v>1</v>
      </c>
      <c r="F3" t="s">
        <v>16</v>
      </c>
      <c r="G3" t="s">
        <v>17</v>
      </c>
      <c r="H3" t="s">
        <v>18</v>
      </c>
      <c r="I3" t="s">
        <v>19</v>
      </c>
      <c r="J3">
        <v>289</v>
      </c>
      <c r="K3">
        <v>7</v>
      </c>
      <c r="L3">
        <v>2023</v>
      </c>
      <c r="M3">
        <f>1/COUNTIFS(SalesPerson,SalesTable[[#This Row],[Sales Person]])</f>
        <v>3.7313432835820895E-3</v>
      </c>
      <c r="N3">
        <f>1/COUNTIFS(CustomerName,SalesTable[[#This Row],[Customer Name]])</f>
        <v>1.020408163265306E-2</v>
      </c>
      <c r="O3">
        <f>1/COUNTIFS(Item,SalesTable[[#This Row],[Item]])</f>
        <v>2.617801047120419E-3</v>
      </c>
      <c r="P3">
        <f>1/COUNTIFS(Region,SalesTable[[#This Row],[Region]])</f>
        <v>1.9417475728155339E-3</v>
      </c>
    </row>
    <row r="4" spans="1:16" x14ac:dyDescent="0.25">
      <c r="A4" s="6">
        <v>3</v>
      </c>
      <c r="B4" s="4">
        <v>43103</v>
      </c>
      <c r="C4" s="4" t="str">
        <f>TEXT(SalesTable[[#This Row],[Date]],"MMM")</f>
        <v>Jan</v>
      </c>
      <c r="D4" s="4" t="str">
        <f>TEXT(SalesTable[[#This Row],[Date]],"YYY")</f>
        <v>2018</v>
      </c>
      <c r="E4">
        <v>9</v>
      </c>
      <c r="F4" t="s">
        <v>21</v>
      </c>
      <c r="G4" t="s">
        <v>22</v>
      </c>
      <c r="H4" t="s">
        <v>23</v>
      </c>
      <c r="I4" t="s">
        <v>24</v>
      </c>
      <c r="J4">
        <v>159</v>
      </c>
      <c r="K4">
        <v>3</v>
      </c>
      <c r="L4">
        <v>477</v>
      </c>
      <c r="M4">
        <f>1/COUNTIFS(SalesPerson,SalesTable[[#This Row],[Sales Person]])</f>
        <v>4.4843049327354259E-3</v>
      </c>
      <c r="N4">
        <f>1/COUNTIFS(CustomerName,SalesTable[[#This Row],[Customer Name]])</f>
        <v>9.433962264150943E-3</v>
      </c>
      <c r="O4">
        <f>1/COUNTIFS(Item,SalesTable[[#This Row],[Item]])</f>
        <v>2.4509803921568627E-3</v>
      </c>
      <c r="P4">
        <f>1/COUNTIFS(Region,SalesTable[[#This Row],[Region]])</f>
        <v>2.008032128514056E-3</v>
      </c>
    </row>
    <row r="5" spans="1:16" x14ac:dyDescent="0.25">
      <c r="A5" s="6">
        <v>4</v>
      </c>
      <c r="B5" s="4">
        <v>43103</v>
      </c>
      <c r="C5" s="4" t="str">
        <f>TEXT(SalesTable[[#This Row],[Date]],"MMM")</f>
        <v>Jan</v>
      </c>
      <c r="D5" s="4" t="str">
        <f>TEXT(SalesTable[[#This Row],[Date]],"YYY")</f>
        <v>2018</v>
      </c>
      <c r="E5">
        <v>18</v>
      </c>
      <c r="F5" t="s">
        <v>26</v>
      </c>
      <c r="G5" t="s">
        <v>27</v>
      </c>
      <c r="H5" t="s">
        <v>28</v>
      </c>
      <c r="I5" t="s">
        <v>19</v>
      </c>
      <c r="J5">
        <v>289</v>
      </c>
      <c r="K5">
        <v>3</v>
      </c>
      <c r="L5">
        <v>867</v>
      </c>
      <c r="M5">
        <f>1/COUNTIFS(SalesPerson,SalesTable[[#This Row],[Sales Person]])</f>
        <v>4.0650406504065045E-3</v>
      </c>
      <c r="N5">
        <f>1/COUNTIFS(CustomerName,SalesTable[[#This Row],[Customer Name]])</f>
        <v>1.0309278350515464E-2</v>
      </c>
      <c r="O5">
        <f>1/COUNTIFS(Item,SalesTable[[#This Row],[Item]])</f>
        <v>2.617801047120419E-3</v>
      </c>
      <c r="P5">
        <f>1/COUNTIFS(Region,SalesTable[[#This Row],[Region]])</f>
        <v>2.0283975659229209E-3</v>
      </c>
    </row>
    <row r="6" spans="1:16" x14ac:dyDescent="0.25">
      <c r="A6" s="6">
        <v>5</v>
      </c>
      <c r="B6" s="4">
        <v>43104</v>
      </c>
      <c r="C6" s="4" t="str">
        <f>TEXT(SalesTable[[#This Row],[Date]],"MMM")</f>
        <v>Jan</v>
      </c>
      <c r="D6" s="4" t="str">
        <f>TEXT(SalesTable[[#This Row],[Date]],"YYY")</f>
        <v>2018</v>
      </c>
      <c r="E6">
        <v>16</v>
      </c>
      <c r="F6" t="s">
        <v>30</v>
      </c>
      <c r="G6" t="s">
        <v>27</v>
      </c>
      <c r="H6" t="s">
        <v>28</v>
      </c>
      <c r="I6" t="s">
        <v>31</v>
      </c>
      <c r="J6">
        <v>69</v>
      </c>
      <c r="K6">
        <v>4</v>
      </c>
      <c r="L6">
        <v>276</v>
      </c>
      <c r="M6">
        <f>1/COUNTIFS(SalesPerson,SalesTable[[#This Row],[Sales Person]])</f>
        <v>4.0650406504065045E-3</v>
      </c>
      <c r="N6">
        <f>1/COUNTIFS(CustomerName,SalesTable[[#This Row],[Customer Name]])</f>
        <v>1.1111111111111112E-2</v>
      </c>
      <c r="O6">
        <f>1/COUNTIFS(Item,SalesTable[[#This Row],[Item]])</f>
        <v>2.6041666666666665E-3</v>
      </c>
      <c r="P6">
        <f>1/COUNTIFS(Region,SalesTable[[#This Row],[Region]])</f>
        <v>2.0283975659229209E-3</v>
      </c>
    </row>
    <row r="7" spans="1:16" x14ac:dyDescent="0.25">
      <c r="A7" s="6">
        <v>6</v>
      </c>
      <c r="B7" s="4">
        <v>43104</v>
      </c>
      <c r="C7" s="4" t="str">
        <f>TEXT(SalesTable[[#This Row],[Date]],"MMM")</f>
        <v>Jan</v>
      </c>
      <c r="D7" s="4" t="str">
        <f>TEXT(SalesTable[[#This Row],[Date]],"YYY")</f>
        <v>2018</v>
      </c>
      <c r="E7">
        <v>13</v>
      </c>
      <c r="F7" t="s">
        <v>33</v>
      </c>
      <c r="G7" t="s">
        <v>12</v>
      </c>
      <c r="H7" t="s">
        <v>13</v>
      </c>
      <c r="I7" t="s">
        <v>14</v>
      </c>
      <c r="J7">
        <v>199</v>
      </c>
      <c r="K7">
        <v>2</v>
      </c>
      <c r="L7">
        <v>398</v>
      </c>
      <c r="M7">
        <f>1/COUNTIFS(SalesPerson,SalesTable[[#This Row],[Sales Person]])</f>
        <v>3.9840637450199202E-3</v>
      </c>
      <c r="N7">
        <f>1/COUNTIFS(CustomerName,SalesTable[[#This Row],[Customer Name]])</f>
        <v>8.9285714285714281E-3</v>
      </c>
      <c r="O7">
        <f>1/COUNTIFS(Item,SalesTable[[#This Row],[Item]])</f>
        <v>2.3809523809523812E-3</v>
      </c>
      <c r="P7">
        <f>1/COUNTIFS(Region,SalesTable[[#This Row],[Region]])</f>
        <v>2.0242914979757085E-3</v>
      </c>
    </row>
    <row r="8" spans="1:16" x14ac:dyDescent="0.25">
      <c r="A8" s="6">
        <v>7</v>
      </c>
      <c r="B8" s="4">
        <v>43104</v>
      </c>
      <c r="C8" s="4" t="str">
        <f>TEXT(SalesTable[[#This Row],[Date]],"MMM")</f>
        <v>Jan</v>
      </c>
      <c r="D8" s="4" t="str">
        <f>TEXT(SalesTable[[#This Row],[Date]],"YYY")</f>
        <v>2018</v>
      </c>
      <c r="E8">
        <v>17</v>
      </c>
      <c r="F8" t="s">
        <v>35</v>
      </c>
      <c r="G8" t="s">
        <v>36</v>
      </c>
      <c r="H8" t="s">
        <v>28</v>
      </c>
      <c r="I8" t="s">
        <v>19</v>
      </c>
      <c r="J8">
        <v>289</v>
      </c>
      <c r="K8">
        <v>9</v>
      </c>
      <c r="L8">
        <v>2601</v>
      </c>
      <c r="M8">
        <f>1/COUNTIFS(SalesPerson,SalesTable[[#This Row],[Sales Person]])</f>
        <v>4.048582995951417E-3</v>
      </c>
      <c r="N8">
        <f>1/COUNTIFS(CustomerName,SalesTable[[#This Row],[Customer Name]])</f>
        <v>9.0090090090090089E-3</v>
      </c>
      <c r="O8">
        <f>1/COUNTIFS(Item,SalesTable[[#This Row],[Item]])</f>
        <v>2.617801047120419E-3</v>
      </c>
      <c r="P8">
        <f>1/COUNTIFS(Region,SalesTable[[#This Row],[Region]])</f>
        <v>2.0283975659229209E-3</v>
      </c>
    </row>
    <row r="9" spans="1:16" x14ac:dyDescent="0.25">
      <c r="A9" s="6">
        <v>8</v>
      </c>
      <c r="B9" s="4">
        <v>43105</v>
      </c>
      <c r="C9" s="4" t="str">
        <f>TEXT(SalesTable[[#This Row],[Date]],"MMM")</f>
        <v>Jan</v>
      </c>
      <c r="D9" s="4" t="str">
        <f>TEXT(SalesTable[[#This Row],[Date]],"YYY")</f>
        <v>2018</v>
      </c>
      <c r="E9">
        <v>14</v>
      </c>
      <c r="F9" t="s">
        <v>38</v>
      </c>
      <c r="G9" t="s">
        <v>12</v>
      </c>
      <c r="H9" t="s">
        <v>13</v>
      </c>
      <c r="I9" t="s">
        <v>14</v>
      </c>
      <c r="J9">
        <v>199</v>
      </c>
      <c r="K9">
        <v>5</v>
      </c>
      <c r="L9">
        <v>995</v>
      </c>
      <c r="M9">
        <f>1/COUNTIFS(SalesPerson,SalesTable[[#This Row],[Sales Person]])</f>
        <v>3.9840637450199202E-3</v>
      </c>
      <c r="N9">
        <f>1/COUNTIFS(CustomerName,SalesTable[[#This Row],[Customer Name]])</f>
        <v>9.6153846153846159E-3</v>
      </c>
      <c r="O9">
        <f>1/COUNTIFS(Item,SalesTable[[#This Row],[Item]])</f>
        <v>2.3809523809523812E-3</v>
      </c>
      <c r="P9">
        <f>1/COUNTIFS(Region,SalesTable[[#This Row],[Region]])</f>
        <v>2.0242914979757085E-3</v>
      </c>
    </row>
    <row r="10" spans="1:16" x14ac:dyDescent="0.25">
      <c r="A10" s="6">
        <v>9</v>
      </c>
      <c r="B10" s="4">
        <v>43105</v>
      </c>
      <c r="C10" s="4" t="str">
        <f>TEXT(SalesTable[[#This Row],[Date]],"MMM")</f>
        <v>Jan</v>
      </c>
      <c r="D10" s="4" t="str">
        <f>TEXT(SalesTable[[#This Row],[Date]],"YYY")</f>
        <v>2018</v>
      </c>
      <c r="E10">
        <v>20</v>
      </c>
      <c r="F10" t="s">
        <v>40</v>
      </c>
      <c r="G10" t="s">
        <v>36</v>
      </c>
      <c r="H10" t="s">
        <v>28</v>
      </c>
      <c r="I10" t="s">
        <v>41</v>
      </c>
      <c r="J10">
        <v>399</v>
      </c>
      <c r="K10">
        <v>5</v>
      </c>
      <c r="L10">
        <v>1995</v>
      </c>
      <c r="M10">
        <f>1/COUNTIFS(SalesPerson,SalesTable[[#This Row],[Sales Person]])</f>
        <v>4.048582995951417E-3</v>
      </c>
      <c r="N10">
        <f>1/COUNTIFS(CustomerName,SalesTable[[#This Row],[Customer Name]])</f>
        <v>1.1363636363636364E-2</v>
      </c>
      <c r="O10">
        <f>1/COUNTIFS(Item,SalesTable[[#This Row],[Item]])</f>
        <v>2.4630541871921183E-3</v>
      </c>
      <c r="P10">
        <f>1/COUNTIFS(Region,SalesTable[[#This Row],[Region]])</f>
        <v>2.0283975659229209E-3</v>
      </c>
    </row>
    <row r="11" spans="1:16" x14ac:dyDescent="0.25">
      <c r="A11" s="6">
        <v>10</v>
      </c>
      <c r="B11" s="4">
        <v>43105</v>
      </c>
      <c r="C11" s="4" t="str">
        <f>TEXT(SalesTable[[#This Row],[Date]],"MMM")</f>
        <v>Jan</v>
      </c>
      <c r="D11" s="4" t="str">
        <f>TEXT(SalesTable[[#This Row],[Date]],"YYY")</f>
        <v>2018</v>
      </c>
      <c r="E11">
        <v>3</v>
      </c>
      <c r="F11" t="s">
        <v>43</v>
      </c>
      <c r="G11" t="s">
        <v>17</v>
      </c>
      <c r="H11" t="s">
        <v>18</v>
      </c>
      <c r="I11" t="s">
        <v>14</v>
      </c>
      <c r="J11">
        <v>199</v>
      </c>
      <c r="K11">
        <v>0</v>
      </c>
      <c r="L11">
        <v>0</v>
      </c>
      <c r="M11">
        <f>1/COUNTIFS(SalesPerson,SalesTable[[#This Row],[Sales Person]])</f>
        <v>3.7313432835820895E-3</v>
      </c>
      <c r="N11">
        <f>1/COUNTIFS(CustomerName,SalesTable[[#This Row],[Customer Name]])</f>
        <v>1.1111111111111112E-2</v>
      </c>
      <c r="O11">
        <f>1/COUNTIFS(Item,SalesTable[[#This Row],[Item]])</f>
        <v>2.3809523809523812E-3</v>
      </c>
      <c r="P11">
        <f>1/COUNTIFS(Region,SalesTable[[#This Row],[Region]])</f>
        <v>1.9417475728155339E-3</v>
      </c>
    </row>
    <row r="12" spans="1:16" x14ac:dyDescent="0.25">
      <c r="A12" s="6">
        <v>11</v>
      </c>
      <c r="B12" s="4">
        <v>43105</v>
      </c>
      <c r="C12" s="4" t="str">
        <f>TEXT(SalesTable[[#This Row],[Date]],"MMM")</f>
        <v>Jan</v>
      </c>
      <c r="D12" s="4" t="str">
        <f>TEXT(SalesTable[[#This Row],[Date]],"YYY")</f>
        <v>2018</v>
      </c>
      <c r="E12">
        <v>8</v>
      </c>
      <c r="F12" t="s">
        <v>45</v>
      </c>
      <c r="G12" t="s">
        <v>46</v>
      </c>
      <c r="H12" t="s">
        <v>23</v>
      </c>
      <c r="I12" t="s">
        <v>19</v>
      </c>
      <c r="J12">
        <v>289</v>
      </c>
      <c r="K12">
        <v>9</v>
      </c>
      <c r="L12">
        <v>2601</v>
      </c>
      <c r="M12">
        <f>1/COUNTIFS(SalesPerson,SalesTable[[#This Row],[Sales Person]])</f>
        <v>3.6363636363636364E-3</v>
      </c>
      <c r="N12">
        <f>1/COUNTIFS(CustomerName,SalesTable[[#This Row],[Customer Name]])</f>
        <v>8.8495575221238937E-3</v>
      </c>
      <c r="O12">
        <f>1/COUNTIFS(Item,SalesTable[[#This Row],[Item]])</f>
        <v>2.617801047120419E-3</v>
      </c>
      <c r="P12">
        <f>1/COUNTIFS(Region,SalesTable[[#This Row],[Region]])</f>
        <v>2.008032128514056E-3</v>
      </c>
    </row>
    <row r="13" spans="1:16" x14ac:dyDescent="0.25">
      <c r="A13" s="6">
        <v>12</v>
      </c>
      <c r="B13" s="4">
        <v>43105</v>
      </c>
      <c r="C13" s="4" t="str">
        <f>TEXT(SalesTable[[#This Row],[Date]],"MMM")</f>
        <v>Jan</v>
      </c>
      <c r="D13" s="4" t="str">
        <f>TEXT(SalesTable[[#This Row],[Date]],"YYY")</f>
        <v>2018</v>
      </c>
      <c r="E13">
        <v>6</v>
      </c>
      <c r="F13" t="s">
        <v>48</v>
      </c>
      <c r="G13" t="s">
        <v>46</v>
      </c>
      <c r="H13" t="s">
        <v>23</v>
      </c>
      <c r="I13" t="s">
        <v>41</v>
      </c>
      <c r="J13">
        <v>399</v>
      </c>
      <c r="K13">
        <v>6</v>
      </c>
      <c r="L13">
        <v>2394</v>
      </c>
      <c r="M13">
        <f>1/COUNTIFS(SalesPerson,SalesTable[[#This Row],[Sales Person]])</f>
        <v>3.6363636363636364E-3</v>
      </c>
      <c r="N13">
        <f>1/COUNTIFS(CustomerName,SalesTable[[#This Row],[Customer Name]])</f>
        <v>1.1363636363636364E-2</v>
      </c>
      <c r="O13">
        <f>1/COUNTIFS(Item,SalesTable[[#This Row],[Item]])</f>
        <v>2.4630541871921183E-3</v>
      </c>
      <c r="P13">
        <f>1/COUNTIFS(Region,SalesTable[[#This Row],[Region]])</f>
        <v>2.008032128514056E-3</v>
      </c>
    </row>
    <row r="14" spans="1:16" x14ac:dyDescent="0.25">
      <c r="A14" s="6">
        <v>13</v>
      </c>
      <c r="B14" s="4">
        <v>43105</v>
      </c>
      <c r="C14" s="4" t="str">
        <f>TEXT(SalesTable[[#This Row],[Date]],"MMM")</f>
        <v>Jan</v>
      </c>
      <c r="D14" s="4" t="str">
        <f>TEXT(SalesTable[[#This Row],[Date]],"YYY")</f>
        <v>2018</v>
      </c>
      <c r="E14">
        <v>9</v>
      </c>
      <c r="F14" t="s">
        <v>21</v>
      </c>
      <c r="G14" t="s">
        <v>22</v>
      </c>
      <c r="H14" t="s">
        <v>23</v>
      </c>
      <c r="I14" t="s">
        <v>14</v>
      </c>
      <c r="J14">
        <v>199</v>
      </c>
      <c r="K14">
        <v>6</v>
      </c>
      <c r="L14">
        <v>1194</v>
      </c>
      <c r="M14">
        <f>1/COUNTIFS(SalesPerson,SalesTable[[#This Row],[Sales Person]])</f>
        <v>4.4843049327354259E-3</v>
      </c>
      <c r="N14">
        <f>1/COUNTIFS(CustomerName,SalesTable[[#This Row],[Customer Name]])</f>
        <v>9.433962264150943E-3</v>
      </c>
      <c r="O14">
        <f>1/COUNTIFS(Item,SalesTable[[#This Row],[Item]])</f>
        <v>2.3809523809523812E-3</v>
      </c>
      <c r="P14">
        <f>1/COUNTIFS(Region,SalesTable[[#This Row],[Region]])</f>
        <v>2.008032128514056E-3</v>
      </c>
    </row>
    <row r="15" spans="1:16" x14ac:dyDescent="0.25">
      <c r="A15" s="6">
        <v>14</v>
      </c>
      <c r="B15" s="4">
        <v>43105</v>
      </c>
      <c r="C15" s="4" t="str">
        <f>TEXT(SalesTable[[#This Row],[Date]],"MMM")</f>
        <v>Jan</v>
      </c>
      <c r="D15" s="4" t="str">
        <f>TEXT(SalesTable[[#This Row],[Date]],"YYY")</f>
        <v>2018</v>
      </c>
      <c r="E15">
        <v>4</v>
      </c>
      <c r="F15" t="s">
        <v>51</v>
      </c>
      <c r="G15" t="s">
        <v>17</v>
      </c>
      <c r="H15" t="s">
        <v>18</v>
      </c>
      <c r="I15" t="s">
        <v>41</v>
      </c>
      <c r="J15">
        <v>399</v>
      </c>
      <c r="K15">
        <v>4</v>
      </c>
      <c r="L15">
        <v>1596</v>
      </c>
      <c r="M15">
        <f>1/COUNTIFS(SalesPerson,SalesTable[[#This Row],[Sales Person]])</f>
        <v>3.7313432835820895E-3</v>
      </c>
      <c r="N15">
        <f>1/COUNTIFS(CustomerName,SalesTable[[#This Row],[Customer Name]])</f>
        <v>8.8495575221238937E-3</v>
      </c>
      <c r="O15">
        <f>1/COUNTIFS(Item,SalesTable[[#This Row],[Item]])</f>
        <v>2.4630541871921183E-3</v>
      </c>
      <c r="P15">
        <f>1/COUNTIFS(Region,SalesTable[[#This Row],[Region]])</f>
        <v>1.9417475728155339E-3</v>
      </c>
    </row>
    <row r="16" spans="1:16" x14ac:dyDescent="0.25">
      <c r="A16" s="6">
        <v>15</v>
      </c>
      <c r="B16" s="4">
        <v>43105</v>
      </c>
      <c r="C16" s="4" t="str">
        <f>TEXT(SalesTable[[#This Row],[Date]],"MMM")</f>
        <v>Jan</v>
      </c>
      <c r="D16" s="4" t="str">
        <f>TEXT(SalesTable[[#This Row],[Date]],"YYY")</f>
        <v>2018</v>
      </c>
      <c r="E16">
        <v>6</v>
      </c>
      <c r="F16" t="s">
        <v>48</v>
      </c>
      <c r="G16" t="s">
        <v>22</v>
      </c>
      <c r="H16" t="s">
        <v>23</v>
      </c>
      <c r="I16" t="s">
        <v>14</v>
      </c>
      <c r="J16">
        <v>199</v>
      </c>
      <c r="K16">
        <v>2</v>
      </c>
      <c r="L16">
        <v>398</v>
      </c>
      <c r="M16">
        <f>1/COUNTIFS(SalesPerson,SalesTable[[#This Row],[Sales Person]])</f>
        <v>4.4843049327354259E-3</v>
      </c>
      <c r="N16">
        <f>1/COUNTIFS(CustomerName,SalesTable[[#This Row],[Customer Name]])</f>
        <v>1.1363636363636364E-2</v>
      </c>
      <c r="O16">
        <f>1/COUNTIFS(Item,SalesTable[[#This Row],[Item]])</f>
        <v>2.3809523809523812E-3</v>
      </c>
      <c r="P16">
        <f>1/COUNTIFS(Region,SalesTable[[#This Row],[Region]])</f>
        <v>2.008032128514056E-3</v>
      </c>
    </row>
    <row r="17" spans="1:16" x14ac:dyDescent="0.25">
      <c r="A17" s="6">
        <v>16</v>
      </c>
      <c r="B17" s="4">
        <v>43106</v>
      </c>
      <c r="C17" s="4" t="str">
        <f>TEXT(SalesTable[[#This Row],[Date]],"MMM")</f>
        <v>Jan</v>
      </c>
      <c r="D17" s="4" t="str">
        <f>TEXT(SalesTable[[#This Row],[Date]],"YYY")</f>
        <v>2018</v>
      </c>
      <c r="E17">
        <v>13</v>
      </c>
      <c r="F17" t="s">
        <v>33</v>
      </c>
      <c r="G17" t="s">
        <v>12</v>
      </c>
      <c r="H17" t="s">
        <v>13</v>
      </c>
      <c r="I17" t="s">
        <v>31</v>
      </c>
      <c r="J17">
        <v>69</v>
      </c>
      <c r="K17">
        <v>0</v>
      </c>
      <c r="L17">
        <v>0</v>
      </c>
      <c r="M17">
        <f>1/COUNTIFS(SalesPerson,SalesTable[[#This Row],[Sales Person]])</f>
        <v>3.9840637450199202E-3</v>
      </c>
      <c r="N17">
        <f>1/COUNTIFS(CustomerName,SalesTable[[#This Row],[Customer Name]])</f>
        <v>8.9285714285714281E-3</v>
      </c>
      <c r="O17">
        <f>1/COUNTIFS(Item,SalesTable[[#This Row],[Item]])</f>
        <v>2.6041666666666665E-3</v>
      </c>
      <c r="P17">
        <f>1/COUNTIFS(Region,SalesTable[[#This Row],[Region]])</f>
        <v>2.0242914979757085E-3</v>
      </c>
    </row>
    <row r="18" spans="1:16" x14ac:dyDescent="0.25">
      <c r="A18" s="6">
        <v>17</v>
      </c>
      <c r="B18" s="4">
        <v>43107</v>
      </c>
      <c r="C18" s="4" t="str">
        <f>TEXT(SalesTable[[#This Row],[Date]],"MMM")</f>
        <v>Jan</v>
      </c>
      <c r="D18" s="4" t="str">
        <f>TEXT(SalesTable[[#This Row],[Date]],"YYY")</f>
        <v>2018</v>
      </c>
      <c r="E18">
        <v>14</v>
      </c>
      <c r="F18" t="s">
        <v>38</v>
      </c>
      <c r="G18" t="s">
        <v>12</v>
      </c>
      <c r="H18" t="s">
        <v>13</v>
      </c>
      <c r="I18" t="s">
        <v>19</v>
      </c>
      <c r="J18">
        <v>289</v>
      </c>
      <c r="K18">
        <v>0</v>
      </c>
      <c r="L18">
        <v>0</v>
      </c>
      <c r="M18">
        <f>1/COUNTIFS(SalesPerson,SalesTable[[#This Row],[Sales Person]])</f>
        <v>3.9840637450199202E-3</v>
      </c>
      <c r="N18">
        <f>1/COUNTIFS(CustomerName,SalesTable[[#This Row],[Customer Name]])</f>
        <v>9.6153846153846159E-3</v>
      </c>
      <c r="O18">
        <f>1/COUNTIFS(Item,SalesTable[[#This Row],[Item]])</f>
        <v>2.617801047120419E-3</v>
      </c>
      <c r="P18">
        <f>1/COUNTIFS(Region,SalesTable[[#This Row],[Region]])</f>
        <v>2.0242914979757085E-3</v>
      </c>
    </row>
    <row r="19" spans="1:16" x14ac:dyDescent="0.25">
      <c r="A19" s="6">
        <v>18</v>
      </c>
      <c r="B19" s="4">
        <v>43107</v>
      </c>
      <c r="C19" s="4" t="str">
        <f>TEXT(SalesTable[[#This Row],[Date]],"MMM")</f>
        <v>Jan</v>
      </c>
      <c r="D19" s="4" t="str">
        <f>TEXT(SalesTable[[#This Row],[Date]],"YYY")</f>
        <v>2018</v>
      </c>
      <c r="E19">
        <v>19</v>
      </c>
      <c r="F19" t="s">
        <v>56</v>
      </c>
      <c r="G19" t="s">
        <v>27</v>
      </c>
      <c r="H19" t="s">
        <v>28</v>
      </c>
      <c r="I19" t="s">
        <v>24</v>
      </c>
      <c r="J19">
        <v>159</v>
      </c>
      <c r="K19">
        <v>5</v>
      </c>
      <c r="L19">
        <v>795</v>
      </c>
      <c r="M19">
        <f>1/COUNTIFS(SalesPerson,SalesTable[[#This Row],[Sales Person]])</f>
        <v>4.0650406504065045E-3</v>
      </c>
      <c r="N19">
        <f>1/COUNTIFS(CustomerName,SalesTable[[#This Row],[Customer Name]])</f>
        <v>9.3457943925233638E-3</v>
      </c>
      <c r="O19">
        <f>1/COUNTIFS(Item,SalesTable[[#This Row],[Item]])</f>
        <v>2.4509803921568627E-3</v>
      </c>
      <c r="P19">
        <f>1/COUNTIFS(Region,SalesTable[[#This Row],[Region]])</f>
        <v>2.0283975659229209E-3</v>
      </c>
    </row>
    <row r="20" spans="1:16" x14ac:dyDescent="0.25">
      <c r="A20" s="6">
        <v>19</v>
      </c>
      <c r="B20" s="4">
        <v>43107</v>
      </c>
      <c r="C20" s="4" t="str">
        <f>TEXT(SalesTable[[#This Row],[Date]],"MMM")</f>
        <v>Jan</v>
      </c>
      <c r="D20" s="4" t="str">
        <f>TEXT(SalesTable[[#This Row],[Date]],"YYY")</f>
        <v>2018</v>
      </c>
      <c r="E20">
        <v>10</v>
      </c>
      <c r="F20" t="s">
        <v>58</v>
      </c>
      <c r="G20" t="s">
        <v>46</v>
      </c>
      <c r="H20" t="s">
        <v>23</v>
      </c>
      <c r="I20" t="s">
        <v>31</v>
      </c>
      <c r="J20">
        <v>69</v>
      </c>
      <c r="K20">
        <v>2</v>
      </c>
      <c r="L20">
        <v>138</v>
      </c>
      <c r="M20">
        <f>1/COUNTIFS(SalesPerson,SalesTable[[#This Row],[Sales Person]])</f>
        <v>3.6363636363636364E-3</v>
      </c>
      <c r="N20">
        <f>1/COUNTIFS(CustomerName,SalesTable[[#This Row],[Customer Name]])</f>
        <v>1.0101010101010102E-2</v>
      </c>
      <c r="O20">
        <f>1/COUNTIFS(Item,SalesTable[[#This Row],[Item]])</f>
        <v>2.6041666666666665E-3</v>
      </c>
      <c r="P20">
        <f>1/COUNTIFS(Region,SalesTable[[#This Row],[Region]])</f>
        <v>2.008032128514056E-3</v>
      </c>
    </row>
    <row r="21" spans="1:16" x14ac:dyDescent="0.25">
      <c r="A21" s="6">
        <v>20</v>
      </c>
      <c r="B21" s="4">
        <v>43107</v>
      </c>
      <c r="C21" s="4" t="str">
        <f>TEXT(SalesTable[[#This Row],[Date]],"MMM")</f>
        <v>Jan</v>
      </c>
      <c r="D21" s="4" t="str">
        <f>TEXT(SalesTable[[#This Row],[Date]],"YYY")</f>
        <v>2018</v>
      </c>
      <c r="E21">
        <v>5</v>
      </c>
      <c r="F21" t="s">
        <v>60</v>
      </c>
      <c r="G21" t="s">
        <v>17</v>
      </c>
      <c r="H21" t="s">
        <v>18</v>
      </c>
      <c r="I21" t="s">
        <v>41</v>
      </c>
      <c r="J21">
        <v>399</v>
      </c>
      <c r="K21">
        <v>3</v>
      </c>
      <c r="L21">
        <v>1197</v>
      </c>
      <c r="M21">
        <f>1/COUNTIFS(SalesPerson,SalesTable[[#This Row],[Sales Person]])</f>
        <v>3.7313432835820895E-3</v>
      </c>
      <c r="N21">
        <f>1/COUNTIFS(CustomerName,SalesTable[[#This Row],[Customer Name]])</f>
        <v>9.2592592592592587E-3</v>
      </c>
      <c r="O21">
        <f>1/COUNTIFS(Item,SalesTable[[#This Row],[Item]])</f>
        <v>2.4630541871921183E-3</v>
      </c>
      <c r="P21">
        <f>1/COUNTIFS(Region,SalesTable[[#This Row],[Region]])</f>
        <v>1.9417475728155339E-3</v>
      </c>
    </row>
    <row r="22" spans="1:16" x14ac:dyDescent="0.25">
      <c r="A22" s="6">
        <v>21</v>
      </c>
      <c r="B22" s="4">
        <v>43107</v>
      </c>
      <c r="C22" s="4" t="str">
        <f>TEXT(SalesTable[[#This Row],[Date]],"MMM")</f>
        <v>Jan</v>
      </c>
      <c r="D22" s="4" t="str">
        <f>TEXT(SalesTable[[#This Row],[Date]],"YYY")</f>
        <v>2018</v>
      </c>
      <c r="E22">
        <v>10</v>
      </c>
      <c r="F22" t="s">
        <v>58</v>
      </c>
      <c r="G22" t="s">
        <v>46</v>
      </c>
      <c r="H22" t="s">
        <v>23</v>
      </c>
      <c r="I22" t="s">
        <v>31</v>
      </c>
      <c r="J22">
        <v>69</v>
      </c>
      <c r="K22">
        <v>2</v>
      </c>
      <c r="L22">
        <v>138</v>
      </c>
      <c r="M22">
        <f>1/COUNTIFS(SalesPerson,SalesTable[[#This Row],[Sales Person]])</f>
        <v>3.6363636363636364E-3</v>
      </c>
      <c r="N22">
        <f>1/COUNTIFS(CustomerName,SalesTable[[#This Row],[Customer Name]])</f>
        <v>1.0101010101010102E-2</v>
      </c>
      <c r="O22">
        <f>1/COUNTIFS(Item,SalesTable[[#This Row],[Item]])</f>
        <v>2.6041666666666665E-3</v>
      </c>
      <c r="P22">
        <f>1/COUNTIFS(Region,SalesTable[[#This Row],[Region]])</f>
        <v>2.008032128514056E-3</v>
      </c>
    </row>
    <row r="23" spans="1:16" x14ac:dyDescent="0.25">
      <c r="A23" s="6">
        <v>22</v>
      </c>
      <c r="B23" s="4">
        <v>43107</v>
      </c>
      <c r="C23" s="4" t="str">
        <f>TEXT(SalesTable[[#This Row],[Date]],"MMM")</f>
        <v>Jan</v>
      </c>
      <c r="D23" s="4" t="str">
        <f>TEXT(SalesTable[[#This Row],[Date]],"YYY")</f>
        <v>2018</v>
      </c>
      <c r="E23">
        <v>11</v>
      </c>
      <c r="F23" t="s">
        <v>11</v>
      </c>
      <c r="G23" t="s">
        <v>63</v>
      </c>
      <c r="H23" t="s">
        <v>13</v>
      </c>
      <c r="I23" t="s">
        <v>19</v>
      </c>
      <c r="J23">
        <v>289</v>
      </c>
      <c r="K23">
        <v>6</v>
      </c>
      <c r="L23">
        <v>1734</v>
      </c>
      <c r="M23">
        <f>1/COUNTIFS(SalesPerson,SalesTable[[#This Row],[Sales Person]])</f>
        <v>4.11522633744856E-3</v>
      </c>
      <c r="N23">
        <f>1/COUNTIFS(CustomerName,SalesTable[[#This Row],[Customer Name]])</f>
        <v>1.0752688172043012E-2</v>
      </c>
      <c r="O23">
        <f>1/COUNTIFS(Item,SalesTable[[#This Row],[Item]])</f>
        <v>2.617801047120419E-3</v>
      </c>
      <c r="P23">
        <f>1/COUNTIFS(Region,SalesTable[[#This Row],[Region]])</f>
        <v>2.0242914979757085E-3</v>
      </c>
    </row>
    <row r="24" spans="1:16" x14ac:dyDescent="0.25">
      <c r="A24" s="6">
        <v>23</v>
      </c>
      <c r="B24" s="4">
        <v>43107</v>
      </c>
      <c r="C24" s="4" t="str">
        <f>TEXT(SalesTable[[#This Row],[Date]],"MMM")</f>
        <v>Jan</v>
      </c>
      <c r="D24" s="4" t="str">
        <f>TEXT(SalesTable[[#This Row],[Date]],"YYY")</f>
        <v>2018</v>
      </c>
      <c r="E24">
        <v>8</v>
      </c>
      <c r="F24" t="s">
        <v>45</v>
      </c>
      <c r="G24" t="s">
        <v>46</v>
      </c>
      <c r="H24" t="s">
        <v>23</v>
      </c>
      <c r="I24" t="s">
        <v>24</v>
      </c>
      <c r="J24">
        <v>159</v>
      </c>
      <c r="K24">
        <v>4</v>
      </c>
      <c r="L24">
        <v>636</v>
      </c>
      <c r="M24">
        <f>1/COUNTIFS(SalesPerson,SalesTable[[#This Row],[Sales Person]])</f>
        <v>3.6363636363636364E-3</v>
      </c>
      <c r="N24">
        <f>1/COUNTIFS(CustomerName,SalesTable[[#This Row],[Customer Name]])</f>
        <v>8.8495575221238937E-3</v>
      </c>
      <c r="O24">
        <f>1/COUNTIFS(Item,SalesTable[[#This Row],[Item]])</f>
        <v>2.4509803921568627E-3</v>
      </c>
      <c r="P24">
        <f>1/COUNTIFS(Region,SalesTable[[#This Row],[Region]])</f>
        <v>2.008032128514056E-3</v>
      </c>
    </row>
    <row r="25" spans="1:16" x14ac:dyDescent="0.25">
      <c r="A25" s="6">
        <v>24</v>
      </c>
      <c r="B25" s="4">
        <v>43107</v>
      </c>
      <c r="C25" s="4" t="str">
        <f>TEXT(SalesTable[[#This Row],[Date]],"MMM")</f>
        <v>Jan</v>
      </c>
      <c r="D25" s="4" t="str">
        <f>TEXT(SalesTable[[#This Row],[Date]],"YYY")</f>
        <v>2018</v>
      </c>
      <c r="E25">
        <v>12</v>
      </c>
      <c r="F25" t="s">
        <v>66</v>
      </c>
      <c r="G25" t="s">
        <v>12</v>
      </c>
      <c r="H25" t="s">
        <v>13</v>
      </c>
      <c r="I25" t="s">
        <v>41</v>
      </c>
      <c r="J25">
        <v>399</v>
      </c>
      <c r="K25">
        <v>2</v>
      </c>
      <c r="L25">
        <v>798</v>
      </c>
      <c r="M25">
        <f>1/COUNTIFS(SalesPerson,SalesTable[[#This Row],[Sales Person]])</f>
        <v>3.9840637450199202E-3</v>
      </c>
      <c r="N25">
        <f>1/COUNTIFS(CustomerName,SalesTable[[#This Row],[Customer Name]])</f>
        <v>1.1494252873563218E-2</v>
      </c>
      <c r="O25">
        <f>1/COUNTIFS(Item,SalesTable[[#This Row],[Item]])</f>
        <v>2.4630541871921183E-3</v>
      </c>
      <c r="P25">
        <f>1/COUNTIFS(Region,SalesTable[[#This Row],[Region]])</f>
        <v>2.0242914979757085E-3</v>
      </c>
    </row>
    <row r="26" spans="1:16" x14ac:dyDescent="0.25">
      <c r="A26" s="6">
        <v>25</v>
      </c>
      <c r="B26" s="4">
        <v>43108</v>
      </c>
      <c r="C26" s="4" t="str">
        <f>TEXT(SalesTable[[#This Row],[Date]],"MMM")</f>
        <v>Jan</v>
      </c>
      <c r="D26" s="4" t="str">
        <f>TEXT(SalesTable[[#This Row],[Date]],"YYY")</f>
        <v>2018</v>
      </c>
      <c r="E26">
        <v>3</v>
      </c>
      <c r="F26" t="s">
        <v>43</v>
      </c>
      <c r="G26" t="s">
        <v>68</v>
      </c>
      <c r="H26" t="s">
        <v>18</v>
      </c>
      <c r="I26" t="s">
        <v>41</v>
      </c>
      <c r="J26">
        <v>399</v>
      </c>
      <c r="K26">
        <v>0</v>
      </c>
      <c r="L26">
        <v>0</v>
      </c>
      <c r="M26">
        <f>1/COUNTIFS(SalesPerson,SalesTable[[#This Row],[Sales Person]])</f>
        <v>4.048582995951417E-3</v>
      </c>
      <c r="N26">
        <f>1/COUNTIFS(CustomerName,SalesTable[[#This Row],[Customer Name]])</f>
        <v>1.1111111111111112E-2</v>
      </c>
      <c r="O26">
        <f>1/COUNTIFS(Item,SalesTable[[#This Row],[Item]])</f>
        <v>2.4630541871921183E-3</v>
      </c>
      <c r="P26">
        <f>1/COUNTIFS(Region,SalesTable[[#This Row],[Region]])</f>
        <v>1.9417475728155339E-3</v>
      </c>
    </row>
    <row r="27" spans="1:16" x14ac:dyDescent="0.25">
      <c r="A27" s="6">
        <v>26</v>
      </c>
      <c r="B27" s="4">
        <v>43108</v>
      </c>
      <c r="C27" s="4" t="str">
        <f>TEXT(SalesTable[[#This Row],[Date]],"MMM")</f>
        <v>Jan</v>
      </c>
      <c r="D27" s="4" t="str">
        <f>TEXT(SalesTable[[#This Row],[Date]],"YYY")</f>
        <v>2018</v>
      </c>
      <c r="E27">
        <v>14</v>
      </c>
      <c r="F27" t="s">
        <v>38</v>
      </c>
      <c r="G27" t="s">
        <v>12</v>
      </c>
      <c r="H27" t="s">
        <v>13</v>
      </c>
      <c r="I27" t="s">
        <v>19</v>
      </c>
      <c r="J27">
        <v>289</v>
      </c>
      <c r="K27">
        <v>0</v>
      </c>
      <c r="L27">
        <v>0</v>
      </c>
      <c r="M27">
        <f>1/COUNTIFS(SalesPerson,SalesTable[[#This Row],[Sales Person]])</f>
        <v>3.9840637450199202E-3</v>
      </c>
      <c r="N27">
        <f>1/COUNTIFS(CustomerName,SalesTable[[#This Row],[Customer Name]])</f>
        <v>9.6153846153846159E-3</v>
      </c>
      <c r="O27">
        <f>1/COUNTIFS(Item,SalesTable[[#This Row],[Item]])</f>
        <v>2.617801047120419E-3</v>
      </c>
      <c r="P27">
        <f>1/COUNTIFS(Region,SalesTable[[#This Row],[Region]])</f>
        <v>2.0242914979757085E-3</v>
      </c>
    </row>
    <row r="28" spans="1:16" x14ac:dyDescent="0.25">
      <c r="A28" s="6">
        <v>27</v>
      </c>
      <c r="B28" s="4">
        <v>43108</v>
      </c>
      <c r="C28" s="4" t="str">
        <f>TEXT(SalesTable[[#This Row],[Date]],"MMM")</f>
        <v>Jan</v>
      </c>
      <c r="D28" s="4" t="str">
        <f>TEXT(SalesTable[[#This Row],[Date]],"YYY")</f>
        <v>2018</v>
      </c>
      <c r="E28">
        <v>14</v>
      </c>
      <c r="F28" t="s">
        <v>38</v>
      </c>
      <c r="G28" t="s">
        <v>63</v>
      </c>
      <c r="H28" t="s">
        <v>13</v>
      </c>
      <c r="I28" t="s">
        <v>14</v>
      </c>
      <c r="J28">
        <v>199</v>
      </c>
      <c r="K28">
        <v>1</v>
      </c>
      <c r="L28">
        <v>199</v>
      </c>
      <c r="M28">
        <f>1/COUNTIFS(SalesPerson,SalesTable[[#This Row],[Sales Person]])</f>
        <v>4.11522633744856E-3</v>
      </c>
      <c r="N28">
        <f>1/COUNTIFS(CustomerName,SalesTable[[#This Row],[Customer Name]])</f>
        <v>9.6153846153846159E-3</v>
      </c>
      <c r="O28">
        <f>1/COUNTIFS(Item,SalesTable[[#This Row],[Item]])</f>
        <v>2.3809523809523812E-3</v>
      </c>
      <c r="P28">
        <f>1/COUNTIFS(Region,SalesTable[[#This Row],[Region]])</f>
        <v>2.0242914979757085E-3</v>
      </c>
    </row>
    <row r="29" spans="1:16" x14ac:dyDescent="0.25">
      <c r="A29" s="6">
        <v>28</v>
      </c>
      <c r="B29" s="4">
        <v>43108</v>
      </c>
      <c r="C29" s="4" t="str">
        <f>TEXT(SalesTable[[#This Row],[Date]],"MMM")</f>
        <v>Jan</v>
      </c>
      <c r="D29" s="4" t="str">
        <f>TEXT(SalesTable[[#This Row],[Date]],"YYY")</f>
        <v>2018</v>
      </c>
      <c r="E29">
        <v>19</v>
      </c>
      <c r="F29" t="s">
        <v>56</v>
      </c>
      <c r="G29" t="s">
        <v>36</v>
      </c>
      <c r="H29" t="s">
        <v>28</v>
      </c>
      <c r="I29" t="s">
        <v>41</v>
      </c>
      <c r="J29">
        <v>399</v>
      </c>
      <c r="K29">
        <v>7</v>
      </c>
      <c r="L29">
        <v>2793</v>
      </c>
      <c r="M29">
        <f>1/COUNTIFS(SalesPerson,SalesTable[[#This Row],[Sales Person]])</f>
        <v>4.048582995951417E-3</v>
      </c>
      <c r="N29">
        <f>1/COUNTIFS(CustomerName,SalesTable[[#This Row],[Customer Name]])</f>
        <v>9.3457943925233638E-3</v>
      </c>
      <c r="O29">
        <f>1/COUNTIFS(Item,SalesTable[[#This Row],[Item]])</f>
        <v>2.4630541871921183E-3</v>
      </c>
      <c r="P29">
        <f>1/COUNTIFS(Region,SalesTable[[#This Row],[Region]])</f>
        <v>2.0283975659229209E-3</v>
      </c>
    </row>
    <row r="30" spans="1:16" x14ac:dyDescent="0.25">
      <c r="A30" s="6">
        <v>29</v>
      </c>
      <c r="B30" s="4">
        <v>43109</v>
      </c>
      <c r="C30" s="4" t="str">
        <f>TEXT(SalesTable[[#This Row],[Date]],"MMM")</f>
        <v>Jan</v>
      </c>
      <c r="D30" s="4" t="str">
        <f>TEXT(SalesTable[[#This Row],[Date]],"YYY")</f>
        <v>2018</v>
      </c>
      <c r="E30">
        <v>10</v>
      </c>
      <c r="F30" t="s">
        <v>58</v>
      </c>
      <c r="G30" t="s">
        <v>46</v>
      </c>
      <c r="H30" t="s">
        <v>23</v>
      </c>
      <c r="I30" t="s">
        <v>14</v>
      </c>
      <c r="J30">
        <v>199</v>
      </c>
      <c r="K30">
        <v>3</v>
      </c>
      <c r="L30">
        <v>597</v>
      </c>
      <c r="M30">
        <f>1/COUNTIFS(SalesPerson,SalesTable[[#This Row],[Sales Person]])</f>
        <v>3.6363636363636364E-3</v>
      </c>
      <c r="N30">
        <f>1/COUNTIFS(CustomerName,SalesTable[[#This Row],[Customer Name]])</f>
        <v>1.0101010101010102E-2</v>
      </c>
      <c r="O30">
        <f>1/COUNTIFS(Item,SalesTable[[#This Row],[Item]])</f>
        <v>2.3809523809523812E-3</v>
      </c>
      <c r="P30">
        <f>1/COUNTIFS(Region,SalesTable[[#This Row],[Region]])</f>
        <v>2.008032128514056E-3</v>
      </c>
    </row>
    <row r="31" spans="1:16" x14ac:dyDescent="0.25">
      <c r="A31" s="6">
        <v>30</v>
      </c>
      <c r="B31" s="4">
        <v>43109</v>
      </c>
      <c r="C31" s="4" t="str">
        <f>TEXT(SalesTable[[#This Row],[Date]],"MMM")</f>
        <v>Jan</v>
      </c>
      <c r="D31" s="4" t="str">
        <f>TEXT(SalesTable[[#This Row],[Date]],"YYY")</f>
        <v>2018</v>
      </c>
      <c r="E31">
        <v>12</v>
      </c>
      <c r="F31" t="s">
        <v>66</v>
      </c>
      <c r="G31" t="s">
        <v>63</v>
      </c>
      <c r="H31" t="s">
        <v>13</v>
      </c>
      <c r="I31" t="s">
        <v>19</v>
      </c>
      <c r="J31">
        <v>289</v>
      </c>
      <c r="K31">
        <v>0</v>
      </c>
      <c r="L31">
        <v>0</v>
      </c>
      <c r="M31">
        <f>1/COUNTIFS(SalesPerson,SalesTable[[#This Row],[Sales Person]])</f>
        <v>4.11522633744856E-3</v>
      </c>
      <c r="N31">
        <f>1/COUNTIFS(CustomerName,SalesTable[[#This Row],[Customer Name]])</f>
        <v>1.1494252873563218E-2</v>
      </c>
      <c r="O31">
        <f>1/COUNTIFS(Item,SalesTable[[#This Row],[Item]])</f>
        <v>2.617801047120419E-3</v>
      </c>
      <c r="P31">
        <f>1/COUNTIFS(Region,SalesTable[[#This Row],[Region]])</f>
        <v>2.0242914979757085E-3</v>
      </c>
    </row>
    <row r="32" spans="1:16" x14ac:dyDescent="0.25">
      <c r="A32" s="6">
        <v>31</v>
      </c>
      <c r="B32" s="4">
        <v>43109</v>
      </c>
      <c r="C32" s="4" t="str">
        <f>TEXT(SalesTable[[#This Row],[Date]],"MMM")</f>
        <v>Jan</v>
      </c>
      <c r="D32" s="4" t="str">
        <f>TEXT(SalesTable[[#This Row],[Date]],"YYY")</f>
        <v>2018</v>
      </c>
      <c r="E32">
        <v>6</v>
      </c>
      <c r="F32" t="s">
        <v>48</v>
      </c>
      <c r="G32" t="s">
        <v>22</v>
      </c>
      <c r="H32" t="s">
        <v>23</v>
      </c>
      <c r="I32" t="s">
        <v>24</v>
      </c>
      <c r="J32">
        <v>159</v>
      </c>
      <c r="K32">
        <v>2</v>
      </c>
      <c r="L32">
        <v>318</v>
      </c>
      <c r="M32">
        <f>1/COUNTIFS(SalesPerson,SalesTable[[#This Row],[Sales Person]])</f>
        <v>4.4843049327354259E-3</v>
      </c>
      <c r="N32">
        <f>1/COUNTIFS(CustomerName,SalesTable[[#This Row],[Customer Name]])</f>
        <v>1.1363636363636364E-2</v>
      </c>
      <c r="O32">
        <f>1/COUNTIFS(Item,SalesTable[[#This Row],[Item]])</f>
        <v>2.4509803921568627E-3</v>
      </c>
      <c r="P32">
        <f>1/COUNTIFS(Region,SalesTable[[#This Row],[Region]])</f>
        <v>2.008032128514056E-3</v>
      </c>
    </row>
    <row r="33" spans="1:16" x14ac:dyDescent="0.25">
      <c r="A33" s="6">
        <v>32</v>
      </c>
      <c r="B33" s="4">
        <v>43109</v>
      </c>
      <c r="C33" s="4" t="str">
        <f>TEXT(SalesTable[[#This Row],[Date]],"MMM")</f>
        <v>Jan</v>
      </c>
      <c r="D33" s="4" t="str">
        <f>TEXT(SalesTable[[#This Row],[Date]],"YYY")</f>
        <v>2018</v>
      </c>
      <c r="E33">
        <v>6</v>
      </c>
      <c r="F33" t="s">
        <v>48</v>
      </c>
      <c r="G33" t="s">
        <v>46</v>
      </c>
      <c r="H33" t="s">
        <v>23</v>
      </c>
      <c r="I33" t="s">
        <v>41</v>
      </c>
      <c r="J33">
        <v>399</v>
      </c>
      <c r="K33">
        <v>3</v>
      </c>
      <c r="L33">
        <v>1197</v>
      </c>
      <c r="M33">
        <f>1/COUNTIFS(SalesPerson,SalesTable[[#This Row],[Sales Person]])</f>
        <v>3.6363636363636364E-3</v>
      </c>
      <c r="N33">
        <f>1/COUNTIFS(CustomerName,SalesTable[[#This Row],[Customer Name]])</f>
        <v>1.1363636363636364E-2</v>
      </c>
      <c r="O33">
        <f>1/COUNTIFS(Item,SalesTable[[#This Row],[Item]])</f>
        <v>2.4630541871921183E-3</v>
      </c>
      <c r="P33">
        <f>1/COUNTIFS(Region,SalesTable[[#This Row],[Region]])</f>
        <v>2.008032128514056E-3</v>
      </c>
    </row>
    <row r="34" spans="1:16" x14ac:dyDescent="0.25">
      <c r="A34" s="6">
        <v>33</v>
      </c>
      <c r="B34" s="4">
        <v>43110</v>
      </c>
      <c r="C34" s="4" t="str">
        <f>TEXT(SalesTable[[#This Row],[Date]],"MMM")</f>
        <v>Jan</v>
      </c>
      <c r="D34" s="4" t="str">
        <f>TEXT(SalesTable[[#This Row],[Date]],"YYY")</f>
        <v>2018</v>
      </c>
      <c r="E34">
        <v>6</v>
      </c>
      <c r="F34" t="s">
        <v>48</v>
      </c>
      <c r="G34" t="s">
        <v>46</v>
      </c>
      <c r="H34" t="s">
        <v>23</v>
      </c>
      <c r="I34" t="s">
        <v>31</v>
      </c>
      <c r="J34">
        <v>69</v>
      </c>
      <c r="K34">
        <v>2</v>
      </c>
      <c r="L34">
        <v>138</v>
      </c>
      <c r="M34">
        <f>1/COUNTIFS(SalesPerson,SalesTable[[#This Row],[Sales Person]])</f>
        <v>3.6363636363636364E-3</v>
      </c>
      <c r="N34">
        <f>1/COUNTIFS(CustomerName,SalesTable[[#This Row],[Customer Name]])</f>
        <v>1.1363636363636364E-2</v>
      </c>
      <c r="O34">
        <f>1/COUNTIFS(Item,SalesTable[[#This Row],[Item]])</f>
        <v>2.6041666666666665E-3</v>
      </c>
      <c r="P34">
        <f>1/COUNTIFS(Region,SalesTable[[#This Row],[Region]])</f>
        <v>2.008032128514056E-3</v>
      </c>
    </row>
    <row r="35" spans="1:16" x14ac:dyDescent="0.25">
      <c r="A35" s="6">
        <v>34</v>
      </c>
      <c r="B35" s="4">
        <v>43111</v>
      </c>
      <c r="C35" s="4" t="str">
        <f>TEXT(SalesTable[[#This Row],[Date]],"MMM")</f>
        <v>Jan</v>
      </c>
      <c r="D35" s="4" t="str">
        <f>TEXT(SalesTable[[#This Row],[Date]],"YYY")</f>
        <v>2018</v>
      </c>
      <c r="E35">
        <v>1</v>
      </c>
      <c r="F35" t="s">
        <v>16</v>
      </c>
      <c r="G35" t="s">
        <v>68</v>
      </c>
      <c r="H35" t="s">
        <v>18</v>
      </c>
      <c r="I35" t="s">
        <v>14</v>
      </c>
      <c r="J35">
        <v>199</v>
      </c>
      <c r="K35">
        <v>8</v>
      </c>
      <c r="L35">
        <v>1592</v>
      </c>
      <c r="M35">
        <f>1/COUNTIFS(SalesPerson,SalesTable[[#This Row],[Sales Person]])</f>
        <v>4.048582995951417E-3</v>
      </c>
      <c r="N35">
        <f>1/COUNTIFS(CustomerName,SalesTable[[#This Row],[Customer Name]])</f>
        <v>1.020408163265306E-2</v>
      </c>
      <c r="O35">
        <f>1/COUNTIFS(Item,SalesTable[[#This Row],[Item]])</f>
        <v>2.3809523809523812E-3</v>
      </c>
      <c r="P35">
        <f>1/COUNTIFS(Region,SalesTable[[#This Row],[Region]])</f>
        <v>1.9417475728155339E-3</v>
      </c>
    </row>
    <row r="36" spans="1:16" x14ac:dyDescent="0.25">
      <c r="A36" s="6">
        <v>35</v>
      </c>
      <c r="B36" s="4">
        <v>43111</v>
      </c>
      <c r="C36" s="4" t="str">
        <f>TEXT(SalesTable[[#This Row],[Date]],"MMM")</f>
        <v>Jan</v>
      </c>
      <c r="D36" s="4" t="str">
        <f>TEXT(SalesTable[[#This Row],[Date]],"YYY")</f>
        <v>2018</v>
      </c>
      <c r="E36">
        <v>16</v>
      </c>
      <c r="F36" t="s">
        <v>30</v>
      </c>
      <c r="G36" t="s">
        <v>36</v>
      </c>
      <c r="H36" t="s">
        <v>28</v>
      </c>
      <c r="I36" t="s">
        <v>14</v>
      </c>
      <c r="J36">
        <v>199</v>
      </c>
      <c r="K36">
        <v>5</v>
      </c>
      <c r="L36">
        <v>995</v>
      </c>
      <c r="M36">
        <f>1/COUNTIFS(SalesPerson,SalesTable[[#This Row],[Sales Person]])</f>
        <v>4.048582995951417E-3</v>
      </c>
      <c r="N36">
        <f>1/COUNTIFS(CustomerName,SalesTable[[#This Row],[Customer Name]])</f>
        <v>1.1111111111111112E-2</v>
      </c>
      <c r="O36">
        <f>1/COUNTIFS(Item,SalesTable[[#This Row],[Item]])</f>
        <v>2.3809523809523812E-3</v>
      </c>
      <c r="P36">
        <f>1/COUNTIFS(Region,SalesTable[[#This Row],[Region]])</f>
        <v>2.0283975659229209E-3</v>
      </c>
    </row>
    <row r="37" spans="1:16" x14ac:dyDescent="0.25">
      <c r="A37" s="6">
        <v>36</v>
      </c>
      <c r="B37" s="4">
        <v>43111</v>
      </c>
      <c r="C37" s="4" t="str">
        <f>TEXT(SalesTable[[#This Row],[Date]],"MMM")</f>
        <v>Jan</v>
      </c>
      <c r="D37" s="4" t="str">
        <f>TEXT(SalesTable[[#This Row],[Date]],"YYY")</f>
        <v>2018</v>
      </c>
      <c r="E37">
        <v>13</v>
      </c>
      <c r="F37" t="s">
        <v>33</v>
      </c>
      <c r="G37" t="s">
        <v>63</v>
      </c>
      <c r="H37" t="s">
        <v>13</v>
      </c>
      <c r="I37" t="s">
        <v>19</v>
      </c>
      <c r="J37">
        <v>289</v>
      </c>
      <c r="K37">
        <v>1</v>
      </c>
      <c r="L37">
        <v>289</v>
      </c>
      <c r="M37">
        <f>1/COUNTIFS(SalesPerson,SalesTable[[#This Row],[Sales Person]])</f>
        <v>4.11522633744856E-3</v>
      </c>
      <c r="N37">
        <f>1/COUNTIFS(CustomerName,SalesTable[[#This Row],[Customer Name]])</f>
        <v>8.9285714285714281E-3</v>
      </c>
      <c r="O37">
        <f>1/COUNTIFS(Item,SalesTable[[#This Row],[Item]])</f>
        <v>2.617801047120419E-3</v>
      </c>
      <c r="P37">
        <f>1/COUNTIFS(Region,SalesTable[[#This Row],[Region]])</f>
        <v>2.0242914979757085E-3</v>
      </c>
    </row>
    <row r="38" spans="1:16" x14ac:dyDescent="0.25">
      <c r="A38" s="6">
        <v>37</v>
      </c>
      <c r="B38" s="4">
        <v>43111</v>
      </c>
      <c r="C38" s="4" t="str">
        <f>TEXT(SalesTable[[#This Row],[Date]],"MMM")</f>
        <v>Jan</v>
      </c>
      <c r="D38" s="4" t="str">
        <f>TEXT(SalesTable[[#This Row],[Date]],"YYY")</f>
        <v>2018</v>
      </c>
      <c r="E38">
        <v>13</v>
      </c>
      <c r="F38" t="s">
        <v>33</v>
      </c>
      <c r="G38" t="s">
        <v>63</v>
      </c>
      <c r="H38" t="s">
        <v>13</v>
      </c>
      <c r="I38" t="s">
        <v>41</v>
      </c>
      <c r="J38">
        <v>399</v>
      </c>
      <c r="K38">
        <v>4</v>
      </c>
      <c r="L38">
        <v>1596</v>
      </c>
      <c r="M38">
        <f>1/COUNTIFS(SalesPerson,SalesTable[[#This Row],[Sales Person]])</f>
        <v>4.11522633744856E-3</v>
      </c>
      <c r="N38">
        <f>1/COUNTIFS(CustomerName,SalesTable[[#This Row],[Customer Name]])</f>
        <v>8.9285714285714281E-3</v>
      </c>
      <c r="O38">
        <f>1/COUNTIFS(Item,SalesTable[[#This Row],[Item]])</f>
        <v>2.4630541871921183E-3</v>
      </c>
      <c r="P38">
        <f>1/COUNTIFS(Region,SalesTable[[#This Row],[Region]])</f>
        <v>2.0242914979757085E-3</v>
      </c>
    </row>
    <row r="39" spans="1:16" x14ac:dyDescent="0.25">
      <c r="A39" s="6">
        <v>38</v>
      </c>
      <c r="B39" s="4">
        <v>43112</v>
      </c>
      <c r="C39" s="4" t="str">
        <f>TEXT(SalesTable[[#This Row],[Date]],"MMM")</f>
        <v>Jan</v>
      </c>
      <c r="D39" s="4" t="str">
        <f>TEXT(SalesTable[[#This Row],[Date]],"YYY")</f>
        <v>2018</v>
      </c>
      <c r="E39">
        <v>20</v>
      </c>
      <c r="F39" t="s">
        <v>40</v>
      </c>
      <c r="G39" t="s">
        <v>27</v>
      </c>
      <c r="H39" t="s">
        <v>28</v>
      </c>
      <c r="I39" t="s">
        <v>41</v>
      </c>
      <c r="J39">
        <v>399</v>
      </c>
      <c r="K39">
        <v>3</v>
      </c>
      <c r="L39">
        <v>1197</v>
      </c>
      <c r="M39">
        <f>1/COUNTIFS(SalesPerson,SalesTable[[#This Row],[Sales Person]])</f>
        <v>4.0650406504065045E-3</v>
      </c>
      <c r="N39">
        <f>1/COUNTIFS(CustomerName,SalesTable[[#This Row],[Customer Name]])</f>
        <v>1.1363636363636364E-2</v>
      </c>
      <c r="O39">
        <f>1/COUNTIFS(Item,SalesTable[[#This Row],[Item]])</f>
        <v>2.4630541871921183E-3</v>
      </c>
      <c r="P39">
        <f>1/COUNTIFS(Region,SalesTable[[#This Row],[Region]])</f>
        <v>2.0283975659229209E-3</v>
      </c>
    </row>
    <row r="40" spans="1:16" x14ac:dyDescent="0.25">
      <c r="A40" s="6">
        <v>39</v>
      </c>
      <c r="B40" s="4">
        <v>43112</v>
      </c>
      <c r="C40" s="4" t="str">
        <f>TEXT(SalesTable[[#This Row],[Date]],"MMM")</f>
        <v>Jan</v>
      </c>
      <c r="D40" s="4" t="str">
        <f>TEXT(SalesTable[[#This Row],[Date]],"YYY")</f>
        <v>2018</v>
      </c>
      <c r="E40">
        <v>19</v>
      </c>
      <c r="F40" t="s">
        <v>56</v>
      </c>
      <c r="G40" t="s">
        <v>36</v>
      </c>
      <c r="H40" t="s">
        <v>28</v>
      </c>
      <c r="I40" t="s">
        <v>31</v>
      </c>
      <c r="J40">
        <v>69</v>
      </c>
      <c r="K40">
        <v>8</v>
      </c>
      <c r="L40">
        <v>552</v>
      </c>
      <c r="M40">
        <f>1/COUNTIFS(SalesPerson,SalesTable[[#This Row],[Sales Person]])</f>
        <v>4.048582995951417E-3</v>
      </c>
      <c r="N40">
        <f>1/COUNTIFS(CustomerName,SalesTable[[#This Row],[Customer Name]])</f>
        <v>9.3457943925233638E-3</v>
      </c>
      <c r="O40">
        <f>1/COUNTIFS(Item,SalesTable[[#This Row],[Item]])</f>
        <v>2.6041666666666665E-3</v>
      </c>
      <c r="P40">
        <f>1/COUNTIFS(Region,SalesTable[[#This Row],[Region]])</f>
        <v>2.0283975659229209E-3</v>
      </c>
    </row>
    <row r="41" spans="1:16" x14ac:dyDescent="0.25">
      <c r="A41" s="6">
        <v>40</v>
      </c>
      <c r="B41" s="4">
        <v>43112</v>
      </c>
      <c r="C41" s="4" t="str">
        <f>TEXT(SalesTable[[#This Row],[Date]],"MMM")</f>
        <v>Jan</v>
      </c>
      <c r="D41" s="4" t="str">
        <f>TEXT(SalesTable[[#This Row],[Date]],"YYY")</f>
        <v>2018</v>
      </c>
      <c r="E41">
        <v>14</v>
      </c>
      <c r="F41" t="s">
        <v>38</v>
      </c>
      <c r="G41" t="s">
        <v>12</v>
      </c>
      <c r="H41" t="s">
        <v>13</v>
      </c>
      <c r="I41" t="s">
        <v>19</v>
      </c>
      <c r="J41">
        <v>289</v>
      </c>
      <c r="K41">
        <v>3</v>
      </c>
      <c r="L41">
        <v>867</v>
      </c>
      <c r="M41">
        <f>1/COUNTIFS(SalesPerson,SalesTable[[#This Row],[Sales Person]])</f>
        <v>3.9840637450199202E-3</v>
      </c>
      <c r="N41">
        <f>1/COUNTIFS(CustomerName,SalesTable[[#This Row],[Customer Name]])</f>
        <v>9.6153846153846159E-3</v>
      </c>
      <c r="O41">
        <f>1/COUNTIFS(Item,SalesTable[[#This Row],[Item]])</f>
        <v>2.617801047120419E-3</v>
      </c>
      <c r="P41">
        <f>1/COUNTIFS(Region,SalesTable[[#This Row],[Region]])</f>
        <v>2.0242914979757085E-3</v>
      </c>
    </row>
    <row r="42" spans="1:16" x14ac:dyDescent="0.25">
      <c r="A42" s="6">
        <v>41</v>
      </c>
      <c r="B42" s="4">
        <v>43113</v>
      </c>
      <c r="C42" s="4" t="str">
        <f>TEXT(SalesTable[[#This Row],[Date]],"MMM")</f>
        <v>Jan</v>
      </c>
      <c r="D42" s="4" t="str">
        <f>TEXT(SalesTable[[#This Row],[Date]],"YYY")</f>
        <v>2018</v>
      </c>
      <c r="E42">
        <v>9</v>
      </c>
      <c r="F42" t="s">
        <v>21</v>
      </c>
      <c r="G42" t="s">
        <v>22</v>
      </c>
      <c r="H42" t="s">
        <v>23</v>
      </c>
      <c r="I42" t="s">
        <v>41</v>
      </c>
      <c r="J42">
        <v>399</v>
      </c>
      <c r="K42">
        <v>4</v>
      </c>
      <c r="L42">
        <v>1596</v>
      </c>
      <c r="M42">
        <f>1/COUNTIFS(SalesPerson,SalesTable[[#This Row],[Sales Person]])</f>
        <v>4.4843049327354259E-3</v>
      </c>
      <c r="N42">
        <f>1/COUNTIFS(CustomerName,SalesTable[[#This Row],[Customer Name]])</f>
        <v>9.433962264150943E-3</v>
      </c>
      <c r="O42">
        <f>1/COUNTIFS(Item,SalesTable[[#This Row],[Item]])</f>
        <v>2.4630541871921183E-3</v>
      </c>
      <c r="P42">
        <f>1/COUNTIFS(Region,SalesTable[[#This Row],[Region]])</f>
        <v>2.008032128514056E-3</v>
      </c>
    </row>
    <row r="43" spans="1:16" x14ac:dyDescent="0.25">
      <c r="A43" s="6">
        <v>42</v>
      </c>
      <c r="B43" s="4">
        <v>43113</v>
      </c>
      <c r="C43" s="4" t="str">
        <f>TEXT(SalesTable[[#This Row],[Date]],"MMM")</f>
        <v>Jan</v>
      </c>
      <c r="D43" s="4" t="str">
        <f>TEXT(SalesTable[[#This Row],[Date]],"YYY")</f>
        <v>2018</v>
      </c>
      <c r="E43">
        <v>17</v>
      </c>
      <c r="F43" t="s">
        <v>35</v>
      </c>
      <c r="G43" t="s">
        <v>36</v>
      </c>
      <c r="H43" t="s">
        <v>28</v>
      </c>
      <c r="I43" t="s">
        <v>31</v>
      </c>
      <c r="J43">
        <v>69</v>
      </c>
      <c r="K43">
        <v>5</v>
      </c>
      <c r="L43">
        <v>345</v>
      </c>
      <c r="M43">
        <f>1/COUNTIFS(SalesPerson,SalesTable[[#This Row],[Sales Person]])</f>
        <v>4.048582995951417E-3</v>
      </c>
      <c r="N43">
        <f>1/COUNTIFS(CustomerName,SalesTable[[#This Row],[Customer Name]])</f>
        <v>9.0090090090090089E-3</v>
      </c>
      <c r="O43">
        <f>1/COUNTIFS(Item,SalesTable[[#This Row],[Item]])</f>
        <v>2.6041666666666665E-3</v>
      </c>
      <c r="P43">
        <f>1/COUNTIFS(Region,SalesTable[[#This Row],[Region]])</f>
        <v>2.0283975659229209E-3</v>
      </c>
    </row>
    <row r="44" spans="1:16" x14ac:dyDescent="0.25">
      <c r="A44" s="6">
        <v>43</v>
      </c>
      <c r="B44" s="4">
        <v>43113</v>
      </c>
      <c r="C44" s="4" t="str">
        <f>TEXT(SalesTable[[#This Row],[Date]],"MMM")</f>
        <v>Jan</v>
      </c>
      <c r="D44" s="4" t="str">
        <f>TEXT(SalesTable[[#This Row],[Date]],"YYY")</f>
        <v>2018</v>
      </c>
      <c r="E44">
        <v>13</v>
      </c>
      <c r="F44" t="s">
        <v>33</v>
      </c>
      <c r="G44" t="s">
        <v>63</v>
      </c>
      <c r="H44" t="s">
        <v>13</v>
      </c>
      <c r="I44" t="s">
        <v>24</v>
      </c>
      <c r="J44">
        <v>159</v>
      </c>
      <c r="K44">
        <v>8</v>
      </c>
      <c r="L44">
        <v>1272</v>
      </c>
      <c r="M44">
        <f>1/COUNTIFS(SalesPerson,SalesTable[[#This Row],[Sales Person]])</f>
        <v>4.11522633744856E-3</v>
      </c>
      <c r="N44">
        <f>1/COUNTIFS(CustomerName,SalesTable[[#This Row],[Customer Name]])</f>
        <v>8.9285714285714281E-3</v>
      </c>
      <c r="O44">
        <f>1/COUNTIFS(Item,SalesTable[[#This Row],[Item]])</f>
        <v>2.4509803921568627E-3</v>
      </c>
      <c r="P44">
        <f>1/COUNTIFS(Region,SalesTable[[#This Row],[Region]])</f>
        <v>2.0242914979757085E-3</v>
      </c>
    </row>
    <row r="45" spans="1:16" x14ac:dyDescent="0.25">
      <c r="A45" s="6">
        <v>44</v>
      </c>
      <c r="B45" s="4">
        <v>43113</v>
      </c>
      <c r="C45" s="4" t="str">
        <f>TEXT(SalesTable[[#This Row],[Date]],"MMM")</f>
        <v>Jan</v>
      </c>
      <c r="D45" s="4" t="str">
        <f>TEXT(SalesTable[[#This Row],[Date]],"YYY")</f>
        <v>2018</v>
      </c>
      <c r="E45">
        <v>7</v>
      </c>
      <c r="F45" t="s">
        <v>88</v>
      </c>
      <c r="G45" t="s">
        <v>46</v>
      </c>
      <c r="H45" t="s">
        <v>23</v>
      </c>
      <c r="I45" t="s">
        <v>41</v>
      </c>
      <c r="J45">
        <v>399</v>
      </c>
      <c r="K45">
        <v>5</v>
      </c>
      <c r="L45">
        <v>1995</v>
      </c>
      <c r="M45">
        <f>1/COUNTIFS(SalesPerson,SalesTable[[#This Row],[Sales Person]])</f>
        <v>3.6363636363636364E-3</v>
      </c>
      <c r="N45">
        <f>1/COUNTIFS(CustomerName,SalesTable[[#This Row],[Customer Name]])</f>
        <v>1.0869565217391304E-2</v>
      </c>
      <c r="O45">
        <f>1/COUNTIFS(Item,SalesTable[[#This Row],[Item]])</f>
        <v>2.4630541871921183E-3</v>
      </c>
      <c r="P45">
        <f>1/COUNTIFS(Region,SalesTable[[#This Row],[Region]])</f>
        <v>2.008032128514056E-3</v>
      </c>
    </row>
    <row r="46" spans="1:16" x14ac:dyDescent="0.25">
      <c r="A46" s="6">
        <v>45</v>
      </c>
      <c r="B46" s="4">
        <v>43113</v>
      </c>
      <c r="C46" s="4" t="str">
        <f>TEXT(SalesTable[[#This Row],[Date]],"MMM")</f>
        <v>Jan</v>
      </c>
      <c r="D46" s="4" t="str">
        <f>TEXT(SalesTable[[#This Row],[Date]],"YYY")</f>
        <v>2018</v>
      </c>
      <c r="E46">
        <v>12</v>
      </c>
      <c r="F46" t="s">
        <v>66</v>
      </c>
      <c r="G46" t="s">
        <v>63</v>
      </c>
      <c r="H46" t="s">
        <v>13</v>
      </c>
      <c r="I46" t="s">
        <v>19</v>
      </c>
      <c r="J46">
        <v>289</v>
      </c>
      <c r="K46">
        <v>4</v>
      </c>
      <c r="L46">
        <v>1156</v>
      </c>
      <c r="M46">
        <f>1/COUNTIFS(SalesPerson,SalesTable[[#This Row],[Sales Person]])</f>
        <v>4.11522633744856E-3</v>
      </c>
      <c r="N46">
        <f>1/COUNTIFS(CustomerName,SalesTable[[#This Row],[Customer Name]])</f>
        <v>1.1494252873563218E-2</v>
      </c>
      <c r="O46">
        <f>1/COUNTIFS(Item,SalesTable[[#This Row],[Item]])</f>
        <v>2.617801047120419E-3</v>
      </c>
      <c r="P46">
        <f>1/COUNTIFS(Region,SalesTable[[#This Row],[Region]])</f>
        <v>2.0242914979757085E-3</v>
      </c>
    </row>
    <row r="47" spans="1:16" x14ac:dyDescent="0.25">
      <c r="A47" s="6">
        <v>46</v>
      </c>
      <c r="B47" s="4">
        <v>43113</v>
      </c>
      <c r="C47" s="4" t="str">
        <f>TEXT(SalesTable[[#This Row],[Date]],"MMM")</f>
        <v>Jan</v>
      </c>
      <c r="D47" s="4" t="str">
        <f>TEXT(SalesTable[[#This Row],[Date]],"YYY")</f>
        <v>2018</v>
      </c>
      <c r="E47">
        <v>14</v>
      </c>
      <c r="F47" t="s">
        <v>38</v>
      </c>
      <c r="G47" t="s">
        <v>12</v>
      </c>
      <c r="H47" t="s">
        <v>13</v>
      </c>
      <c r="I47" t="s">
        <v>24</v>
      </c>
      <c r="J47">
        <v>159</v>
      </c>
      <c r="K47">
        <v>7</v>
      </c>
      <c r="L47">
        <v>1113</v>
      </c>
      <c r="M47">
        <f>1/COUNTIFS(SalesPerson,SalesTable[[#This Row],[Sales Person]])</f>
        <v>3.9840637450199202E-3</v>
      </c>
      <c r="N47">
        <f>1/COUNTIFS(CustomerName,SalesTable[[#This Row],[Customer Name]])</f>
        <v>9.6153846153846159E-3</v>
      </c>
      <c r="O47">
        <f>1/COUNTIFS(Item,SalesTable[[#This Row],[Item]])</f>
        <v>2.4509803921568627E-3</v>
      </c>
      <c r="P47">
        <f>1/COUNTIFS(Region,SalesTable[[#This Row],[Region]])</f>
        <v>2.0242914979757085E-3</v>
      </c>
    </row>
    <row r="48" spans="1:16" x14ac:dyDescent="0.25">
      <c r="A48" s="6">
        <v>47</v>
      </c>
      <c r="B48" s="4">
        <v>43113</v>
      </c>
      <c r="C48" s="4" t="str">
        <f>TEXT(SalesTable[[#This Row],[Date]],"MMM")</f>
        <v>Jan</v>
      </c>
      <c r="D48" s="4" t="str">
        <f>TEXT(SalesTable[[#This Row],[Date]],"YYY")</f>
        <v>2018</v>
      </c>
      <c r="E48">
        <v>17</v>
      </c>
      <c r="F48" t="s">
        <v>35</v>
      </c>
      <c r="G48" t="s">
        <v>27</v>
      </c>
      <c r="H48" t="s">
        <v>28</v>
      </c>
      <c r="I48" t="s">
        <v>19</v>
      </c>
      <c r="J48">
        <v>289</v>
      </c>
      <c r="K48">
        <v>0</v>
      </c>
      <c r="L48">
        <v>0</v>
      </c>
      <c r="M48">
        <f>1/COUNTIFS(SalesPerson,SalesTable[[#This Row],[Sales Person]])</f>
        <v>4.0650406504065045E-3</v>
      </c>
      <c r="N48">
        <f>1/COUNTIFS(CustomerName,SalesTable[[#This Row],[Customer Name]])</f>
        <v>9.0090090090090089E-3</v>
      </c>
      <c r="O48">
        <f>1/COUNTIFS(Item,SalesTable[[#This Row],[Item]])</f>
        <v>2.617801047120419E-3</v>
      </c>
      <c r="P48">
        <f>1/COUNTIFS(Region,SalesTable[[#This Row],[Region]])</f>
        <v>2.0283975659229209E-3</v>
      </c>
    </row>
    <row r="49" spans="1:16" x14ac:dyDescent="0.25">
      <c r="A49" s="6">
        <v>48</v>
      </c>
      <c r="B49" s="4">
        <v>43113</v>
      </c>
      <c r="C49" s="4" t="str">
        <f>TEXT(SalesTable[[#This Row],[Date]],"MMM")</f>
        <v>Jan</v>
      </c>
      <c r="D49" s="4" t="str">
        <f>TEXT(SalesTable[[#This Row],[Date]],"YYY")</f>
        <v>2018</v>
      </c>
      <c r="E49">
        <v>16</v>
      </c>
      <c r="F49" t="s">
        <v>30</v>
      </c>
      <c r="G49" t="s">
        <v>27</v>
      </c>
      <c r="H49" t="s">
        <v>28</v>
      </c>
      <c r="I49" t="s">
        <v>31</v>
      </c>
      <c r="J49">
        <v>69</v>
      </c>
      <c r="K49">
        <v>1</v>
      </c>
      <c r="L49">
        <v>69</v>
      </c>
      <c r="M49">
        <f>1/COUNTIFS(SalesPerson,SalesTable[[#This Row],[Sales Person]])</f>
        <v>4.0650406504065045E-3</v>
      </c>
      <c r="N49">
        <f>1/COUNTIFS(CustomerName,SalesTable[[#This Row],[Customer Name]])</f>
        <v>1.1111111111111112E-2</v>
      </c>
      <c r="O49">
        <f>1/COUNTIFS(Item,SalesTable[[#This Row],[Item]])</f>
        <v>2.6041666666666665E-3</v>
      </c>
      <c r="P49">
        <f>1/COUNTIFS(Region,SalesTable[[#This Row],[Region]])</f>
        <v>2.0283975659229209E-3</v>
      </c>
    </row>
    <row r="50" spans="1:16" x14ac:dyDescent="0.25">
      <c r="A50" s="6">
        <v>49</v>
      </c>
      <c r="B50" s="4">
        <v>43113</v>
      </c>
      <c r="C50" s="4" t="str">
        <f>TEXT(SalesTable[[#This Row],[Date]],"MMM")</f>
        <v>Jan</v>
      </c>
      <c r="D50" s="4" t="str">
        <f>TEXT(SalesTable[[#This Row],[Date]],"YYY")</f>
        <v>2018</v>
      </c>
      <c r="E50">
        <v>4</v>
      </c>
      <c r="F50" t="s">
        <v>51</v>
      </c>
      <c r="G50" t="s">
        <v>68</v>
      </c>
      <c r="H50" t="s">
        <v>18</v>
      </c>
      <c r="I50" t="s">
        <v>24</v>
      </c>
      <c r="J50">
        <v>159</v>
      </c>
      <c r="K50">
        <v>5</v>
      </c>
      <c r="L50">
        <v>795</v>
      </c>
      <c r="M50">
        <f>1/COUNTIFS(SalesPerson,SalesTable[[#This Row],[Sales Person]])</f>
        <v>4.048582995951417E-3</v>
      </c>
      <c r="N50">
        <f>1/COUNTIFS(CustomerName,SalesTable[[#This Row],[Customer Name]])</f>
        <v>8.8495575221238937E-3</v>
      </c>
      <c r="O50">
        <f>1/COUNTIFS(Item,SalesTable[[#This Row],[Item]])</f>
        <v>2.4509803921568627E-3</v>
      </c>
      <c r="P50">
        <f>1/COUNTIFS(Region,SalesTable[[#This Row],[Region]])</f>
        <v>1.9417475728155339E-3</v>
      </c>
    </row>
    <row r="51" spans="1:16" x14ac:dyDescent="0.25">
      <c r="A51" s="6">
        <v>50</v>
      </c>
      <c r="B51" s="4">
        <v>43113</v>
      </c>
      <c r="C51" s="4" t="str">
        <f>TEXT(SalesTable[[#This Row],[Date]],"MMM")</f>
        <v>Jan</v>
      </c>
      <c r="D51" s="4" t="str">
        <f>TEXT(SalesTable[[#This Row],[Date]],"YYY")</f>
        <v>2018</v>
      </c>
      <c r="E51">
        <v>5</v>
      </c>
      <c r="F51" t="s">
        <v>60</v>
      </c>
      <c r="G51" t="s">
        <v>68</v>
      </c>
      <c r="H51" t="s">
        <v>18</v>
      </c>
      <c r="I51" t="s">
        <v>24</v>
      </c>
      <c r="J51">
        <v>159</v>
      </c>
      <c r="K51">
        <v>7</v>
      </c>
      <c r="L51">
        <v>1113</v>
      </c>
      <c r="M51">
        <f>1/COUNTIFS(SalesPerson,SalesTable[[#This Row],[Sales Person]])</f>
        <v>4.048582995951417E-3</v>
      </c>
      <c r="N51">
        <f>1/COUNTIFS(CustomerName,SalesTable[[#This Row],[Customer Name]])</f>
        <v>9.2592592592592587E-3</v>
      </c>
      <c r="O51">
        <f>1/COUNTIFS(Item,SalesTable[[#This Row],[Item]])</f>
        <v>2.4509803921568627E-3</v>
      </c>
      <c r="P51">
        <f>1/COUNTIFS(Region,SalesTable[[#This Row],[Region]])</f>
        <v>1.9417475728155339E-3</v>
      </c>
    </row>
    <row r="52" spans="1:16" x14ac:dyDescent="0.25">
      <c r="A52" s="6">
        <v>51</v>
      </c>
      <c r="B52" s="4">
        <v>43113</v>
      </c>
      <c r="C52" s="4" t="str">
        <f>TEXT(SalesTable[[#This Row],[Date]],"MMM")</f>
        <v>Jan</v>
      </c>
      <c r="D52" s="4" t="str">
        <f>TEXT(SalesTable[[#This Row],[Date]],"YYY")</f>
        <v>2018</v>
      </c>
      <c r="E52">
        <v>19</v>
      </c>
      <c r="F52" t="s">
        <v>56</v>
      </c>
      <c r="G52" t="s">
        <v>36</v>
      </c>
      <c r="H52" t="s">
        <v>28</v>
      </c>
      <c r="I52" t="s">
        <v>41</v>
      </c>
      <c r="J52">
        <v>399</v>
      </c>
      <c r="K52">
        <v>6</v>
      </c>
      <c r="L52">
        <v>2394</v>
      </c>
      <c r="M52">
        <f>1/COUNTIFS(SalesPerson,SalesTable[[#This Row],[Sales Person]])</f>
        <v>4.048582995951417E-3</v>
      </c>
      <c r="N52">
        <f>1/COUNTIFS(CustomerName,SalesTable[[#This Row],[Customer Name]])</f>
        <v>9.3457943925233638E-3</v>
      </c>
      <c r="O52">
        <f>1/COUNTIFS(Item,SalesTable[[#This Row],[Item]])</f>
        <v>2.4630541871921183E-3</v>
      </c>
      <c r="P52">
        <f>1/COUNTIFS(Region,SalesTable[[#This Row],[Region]])</f>
        <v>2.0283975659229209E-3</v>
      </c>
    </row>
    <row r="53" spans="1:16" x14ac:dyDescent="0.25">
      <c r="A53" s="6">
        <v>52</v>
      </c>
      <c r="B53" s="4">
        <v>43113</v>
      </c>
      <c r="C53" s="4" t="str">
        <f>TEXT(SalesTable[[#This Row],[Date]],"MMM")</f>
        <v>Jan</v>
      </c>
      <c r="D53" s="4" t="str">
        <f>TEXT(SalesTable[[#This Row],[Date]],"YYY")</f>
        <v>2018</v>
      </c>
      <c r="E53">
        <v>1</v>
      </c>
      <c r="F53" t="s">
        <v>16</v>
      </c>
      <c r="G53" t="s">
        <v>68</v>
      </c>
      <c r="H53" t="s">
        <v>18</v>
      </c>
      <c r="I53" t="s">
        <v>31</v>
      </c>
      <c r="J53">
        <v>69</v>
      </c>
      <c r="K53">
        <v>2</v>
      </c>
      <c r="L53">
        <v>138</v>
      </c>
      <c r="M53">
        <f>1/COUNTIFS(SalesPerson,SalesTable[[#This Row],[Sales Person]])</f>
        <v>4.048582995951417E-3</v>
      </c>
      <c r="N53">
        <f>1/COUNTIFS(CustomerName,SalesTable[[#This Row],[Customer Name]])</f>
        <v>1.020408163265306E-2</v>
      </c>
      <c r="O53">
        <f>1/COUNTIFS(Item,SalesTable[[#This Row],[Item]])</f>
        <v>2.6041666666666665E-3</v>
      </c>
      <c r="P53">
        <f>1/COUNTIFS(Region,SalesTable[[#This Row],[Region]])</f>
        <v>1.9417475728155339E-3</v>
      </c>
    </row>
    <row r="54" spans="1:16" x14ac:dyDescent="0.25">
      <c r="A54" s="6">
        <v>53</v>
      </c>
      <c r="B54" s="4">
        <v>43114</v>
      </c>
      <c r="C54" s="4" t="str">
        <f>TEXT(SalesTable[[#This Row],[Date]],"MMM")</f>
        <v>Jan</v>
      </c>
      <c r="D54" s="4" t="str">
        <f>TEXT(SalesTable[[#This Row],[Date]],"YYY")</f>
        <v>2018</v>
      </c>
      <c r="E54">
        <v>17</v>
      </c>
      <c r="F54" t="s">
        <v>35</v>
      </c>
      <c r="G54" t="s">
        <v>36</v>
      </c>
      <c r="H54" t="s">
        <v>28</v>
      </c>
      <c r="I54" t="s">
        <v>31</v>
      </c>
      <c r="J54">
        <v>69</v>
      </c>
      <c r="K54">
        <v>7</v>
      </c>
      <c r="L54">
        <v>483</v>
      </c>
      <c r="M54">
        <f>1/COUNTIFS(SalesPerson,SalesTable[[#This Row],[Sales Person]])</f>
        <v>4.048582995951417E-3</v>
      </c>
      <c r="N54">
        <f>1/COUNTIFS(CustomerName,SalesTable[[#This Row],[Customer Name]])</f>
        <v>9.0090090090090089E-3</v>
      </c>
      <c r="O54">
        <f>1/COUNTIFS(Item,SalesTable[[#This Row],[Item]])</f>
        <v>2.6041666666666665E-3</v>
      </c>
      <c r="P54">
        <f>1/COUNTIFS(Region,SalesTable[[#This Row],[Region]])</f>
        <v>2.0283975659229209E-3</v>
      </c>
    </row>
    <row r="55" spans="1:16" x14ac:dyDescent="0.25">
      <c r="A55" s="6">
        <v>54</v>
      </c>
      <c r="B55" s="4">
        <v>43115</v>
      </c>
      <c r="C55" s="4" t="str">
        <f>TEXT(SalesTable[[#This Row],[Date]],"MMM")</f>
        <v>Jan</v>
      </c>
      <c r="D55" s="4" t="str">
        <f>TEXT(SalesTable[[#This Row],[Date]],"YYY")</f>
        <v>2018</v>
      </c>
      <c r="E55">
        <v>8</v>
      </c>
      <c r="F55" t="s">
        <v>45</v>
      </c>
      <c r="G55" t="s">
        <v>46</v>
      </c>
      <c r="H55" t="s">
        <v>23</v>
      </c>
      <c r="I55" t="s">
        <v>19</v>
      </c>
      <c r="J55">
        <v>289</v>
      </c>
      <c r="K55">
        <v>1</v>
      </c>
      <c r="L55">
        <v>289</v>
      </c>
      <c r="M55">
        <f>1/COUNTIFS(SalesPerson,SalesTable[[#This Row],[Sales Person]])</f>
        <v>3.6363636363636364E-3</v>
      </c>
      <c r="N55">
        <f>1/COUNTIFS(CustomerName,SalesTable[[#This Row],[Customer Name]])</f>
        <v>8.8495575221238937E-3</v>
      </c>
      <c r="O55">
        <f>1/COUNTIFS(Item,SalesTable[[#This Row],[Item]])</f>
        <v>2.617801047120419E-3</v>
      </c>
      <c r="P55">
        <f>1/COUNTIFS(Region,SalesTable[[#This Row],[Region]])</f>
        <v>2.008032128514056E-3</v>
      </c>
    </row>
    <row r="56" spans="1:16" x14ac:dyDescent="0.25">
      <c r="A56" s="6">
        <v>55</v>
      </c>
      <c r="B56" s="4">
        <v>43115</v>
      </c>
      <c r="C56" s="4" t="str">
        <f>TEXT(SalesTable[[#This Row],[Date]],"MMM")</f>
        <v>Jan</v>
      </c>
      <c r="D56" s="4" t="str">
        <f>TEXT(SalesTable[[#This Row],[Date]],"YYY")</f>
        <v>2018</v>
      </c>
      <c r="E56">
        <v>7</v>
      </c>
      <c r="F56" t="s">
        <v>88</v>
      </c>
      <c r="G56" t="s">
        <v>46</v>
      </c>
      <c r="H56" t="s">
        <v>23</v>
      </c>
      <c r="I56" t="s">
        <v>41</v>
      </c>
      <c r="J56">
        <v>399</v>
      </c>
      <c r="K56">
        <v>0</v>
      </c>
      <c r="L56">
        <v>0</v>
      </c>
      <c r="M56">
        <f>1/COUNTIFS(SalesPerson,SalesTable[[#This Row],[Sales Person]])</f>
        <v>3.6363636363636364E-3</v>
      </c>
      <c r="N56">
        <f>1/COUNTIFS(CustomerName,SalesTable[[#This Row],[Customer Name]])</f>
        <v>1.0869565217391304E-2</v>
      </c>
      <c r="O56">
        <f>1/COUNTIFS(Item,SalesTable[[#This Row],[Item]])</f>
        <v>2.4630541871921183E-3</v>
      </c>
      <c r="P56">
        <f>1/COUNTIFS(Region,SalesTable[[#This Row],[Region]])</f>
        <v>2.008032128514056E-3</v>
      </c>
    </row>
    <row r="57" spans="1:16" x14ac:dyDescent="0.25">
      <c r="A57" s="6">
        <v>56</v>
      </c>
      <c r="B57" s="4">
        <v>43115</v>
      </c>
      <c r="C57" s="4" t="str">
        <f>TEXT(SalesTable[[#This Row],[Date]],"MMM")</f>
        <v>Jan</v>
      </c>
      <c r="D57" s="4" t="str">
        <f>TEXT(SalesTable[[#This Row],[Date]],"YYY")</f>
        <v>2018</v>
      </c>
      <c r="E57">
        <v>20</v>
      </c>
      <c r="F57" t="s">
        <v>40</v>
      </c>
      <c r="G57" t="s">
        <v>36</v>
      </c>
      <c r="H57" t="s">
        <v>28</v>
      </c>
      <c r="I57" t="s">
        <v>31</v>
      </c>
      <c r="J57">
        <v>69</v>
      </c>
      <c r="K57">
        <v>9</v>
      </c>
      <c r="L57">
        <v>621</v>
      </c>
      <c r="M57">
        <f>1/COUNTIFS(SalesPerson,SalesTable[[#This Row],[Sales Person]])</f>
        <v>4.048582995951417E-3</v>
      </c>
      <c r="N57">
        <f>1/COUNTIFS(CustomerName,SalesTable[[#This Row],[Customer Name]])</f>
        <v>1.1363636363636364E-2</v>
      </c>
      <c r="O57">
        <f>1/COUNTIFS(Item,SalesTable[[#This Row],[Item]])</f>
        <v>2.6041666666666665E-3</v>
      </c>
      <c r="P57">
        <f>1/COUNTIFS(Region,SalesTable[[#This Row],[Region]])</f>
        <v>2.0283975659229209E-3</v>
      </c>
    </row>
    <row r="58" spans="1:16" x14ac:dyDescent="0.25">
      <c r="A58" s="6">
        <v>57</v>
      </c>
      <c r="B58" s="4">
        <v>43115</v>
      </c>
      <c r="C58" s="4" t="str">
        <f>TEXT(SalesTable[[#This Row],[Date]],"MMM")</f>
        <v>Jan</v>
      </c>
      <c r="D58" s="4" t="str">
        <f>TEXT(SalesTable[[#This Row],[Date]],"YYY")</f>
        <v>2018</v>
      </c>
      <c r="E58">
        <v>8</v>
      </c>
      <c r="F58" t="s">
        <v>45</v>
      </c>
      <c r="G58" t="s">
        <v>46</v>
      </c>
      <c r="H58" t="s">
        <v>23</v>
      </c>
      <c r="I58" t="s">
        <v>14</v>
      </c>
      <c r="J58">
        <v>199</v>
      </c>
      <c r="K58">
        <v>5</v>
      </c>
      <c r="L58">
        <v>995</v>
      </c>
      <c r="M58">
        <f>1/COUNTIFS(SalesPerson,SalesTable[[#This Row],[Sales Person]])</f>
        <v>3.6363636363636364E-3</v>
      </c>
      <c r="N58">
        <f>1/COUNTIFS(CustomerName,SalesTable[[#This Row],[Customer Name]])</f>
        <v>8.8495575221238937E-3</v>
      </c>
      <c r="O58">
        <f>1/COUNTIFS(Item,SalesTable[[#This Row],[Item]])</f>
        <v>2.3809523809523812E-3</v>
      </c>
      <c r="P58">
        <f>1/COUNTIFS(Region,SalesTable[[#This Row],[Region]])</f>
        <v>2.008032128514056E-3</v>
      </c>
    </row>
    <row r="59" spans="1:16" x14ac:dyDescent="0.25">
      <c r="A59" s="6">
        <v>58</v>
      </c>
      <c r="B59" s="4">
        <v>43115</v>
      </c>
      <c r="C59" s="4" t="str">
        <f>TEXT(SalesTable[[#This Row],[Date]],"MMM")</f>
        <v>Jan</v>
      </c>
      <c r="D59" s="4" t="str">
        <f>TEXT(SalesTable[[#This Row],[Date]],"YYY")</f>
        <v>2018</v>
      </c>
      <c r="E59">
        <v>11</v>
      </c>
      <c r="F59" t="s">
        <v>11</v>
      </c>
      <c r="G59" t="s">
        <v>12</v>
      </c>
      <c r="H59" t="s">
        <v>13</v>
      </c>
      <c r="I59" t="s">
        <v>31</v>
      </c>
      <c r="J59">
        <v>69</v>
      </c>
      <c r="K59">
        <v>9</v>
      </c>
      <c r="L59">
        <v>621</v>
      </c>
      <c r="M59">
        <f>1/COUNTIFS(SalesPerson,SalesTable[[#This Row],[Sales Person]])</f>
        <v>3.9840637450199202E-3</v>
      </c>
      <c r="N59">
        <f>1/COUNTIFS(CustomerName,SalesTable[[#This Row],[Customer Name]])</f>
        <v>1.0752688172043012E-2</v>
      </c>
      <c r="O59">
        <f>1/COUNTIFS(Item,SalesTable[[#This Row],[Item]])</f>
        <v>2.6041666666666665E-3</v>
      </c>
      <c r="P59">
        <f>1/COUNTIFS(Region,SalesTable[[#This Row],[Region]])</f>
        <v>2.0242914979757085E-3</v>
      </c>
    </row>
    <row r="60" spans="1:16" x14ac:dyDescent="0.25">
      <c r="A60" s="6">
        <v>59</v>
      </c>
      <c r="B60" s="4">
        <v>43115</v>
      </c>
      <c r="C60" s="4" t="str">
        <f>TEXT(SalesTable[[#This Row],[Date]],"MMM")</f>
        <v>Jan</v>
      </c>
      <c r="D60" s="4" t="str">
        <f>TEXT(SalesTable[[#This Row],[Date]],"YYY")</f>
        <v>2018</v>
      </c>
      <c r="E60">
        <v>9</v>
      </c>
      <c r="F60" t="s">
        <v>21</v>
      </c>
      <c r="G60" t="s">
        <v>22</v>
      </c>
      <c r="H60" t="s">
        <v>23</v>
      </c>
      <c r="I60" t="s">
        <v>41</v>
      </c>
      <c r="J60">
        <v>399</v>
      </c>
      <c r="K60">
        <v>7</v>
      </c>
      <c r="L60">
        <v>2793</v>
      </c>
      <c r="M60">
        <f>1/COUNTIFS(SalesPerson,SalesTable[[#This Row],[Sales Person]])</f>
        <v>4.4843049327354259E-3</v>
      </c>
      <c r="N60">
        <f>1/COUNTIFS(CustomerName,SalesTable[[#This Row],[Customer Name]])</f>
        <v>9.433962264150943E-3</v>
      </c>
      <c r="O60">
        <f>1/COUNTIFS(Item,SalesTable[[#This Row],[Item]])</f>
        <v>2.4630541871921183E-3</v>
      </c>
      <c r="P60">
        <f>1/COUNTIFS(Region,SalesTable[[#This Row],[Region]])</f>
        <v>2.008032128514056E-3</v>
      </c>
    </row>
    <row r="61" spans="1:16" x14ac:dyDescent="0.25">
      <c r="A61" s="6">
        <v>60</v>
      </c>
      <c r="B61" s="4">
        <v>43115</v>
      </c>
      <c r="C61" s="4" t="str">
        <f>TEXT(SalesTable[[#This Row],[Date]],"MMM")</f>
        <v>Jan</v>
      </c>
      <c r="D61" s="4" t="str">
        <f>TEXT(SalesTable[[#This Row],[Date]],"YYY")</f>
        <v>2018</v>
      </c>
      <c r="E61">
        <v>10</v>
      </c>
      <c r="F61" t="s">
        <v>58</v>
      </c>
      <c r="G61" t="s">
        <v>46</v>
      </c>
      <c r="H61" t="s">
        <v>23</v>
      </c>
      <c r="I61" t="s">
        <v>14</v>
      </c>
      <c r="J61">
        <v>199</v>
      </c>
      <c r="K61">
        <v>3</v>
      </c>
      <c r="L61">
        <v>597</v>
      </c>
      <c r="M61">
        <f>1/COUNTIFS(SalesPerson,SalesTable[[#This Row],[Sales Person]])</f>
        <v>3.6363636363636364E-3</v>
      </c>
      <c r="N61">
        <f>1/COUNTIFS(CustomerName,SalesTable[[#This Row],[Customer Name]])</f>
        <v>1.0101010101010102E-2</v>
      </c>
      <c r="O61">
        <f>1/COUNTIFS(Item,SalesTable[[#This Row],[Item]])</f>
        <v>2.3809523809523812E-3</v>
      </c>
      <c r="P61">
        <f>1/COUNTIFS(Region,SalesTable[[#This Row],[Region]])</f>
        <v>2.008032128514056E-3</v>
      </c>
    </row>
    <row r="62" spans="1:16" x14ac:dyDescent="0.25">
      <c r="A62" s="6">
        <v>61</v>
      </c>
      <c r="B62" s="4">
        <v>43116</v>
      </c>
      <c r="C62" s="4" t="str">
        <f>TEXT(SalesTable[[#This Row],[Date]],"MMM")</f>
        <v>Jan</v>
      </c>
      <c r="D62" s="4" t="str">
        <f>TEXT(SalesTable[[#This Row],[Date]],"YYY")</f>
        <v>2018</v>
      </c>
      <c r="E62">
        <v>2</v>
      </c>
      <c r="F62" t="s">
        <v>106</v>
      </c>
      <c r="G62" t="s">
        <v>17</v>
      </c>
      <c r="H62" t="s">
        <v>18</v>
      </c>
      <c r="I62" t="s">
        <v>24</v>
      </c>
      <c r="J62">
        <v>159</v>
      </c>
      <c r="K62">
        <v>8</v>
      </c>
      <c r="L62">
        <v>1272</v>
      </c>
      <c r="M62">
        <f>1/COUNTIFS(SalesPerson,SalesTable[[#This Row],[Sales Person]])</f>
        <v>3.7313432835820895E-3</v>
      </c>
      <c r="N62">
        <f>1/COUNTIFS(CustomerName,SalesTable[[#This Row],[Customer Name]])</f>
        <v>9.433962264150943E-3</v>
      </c>
      <c r="O62">
        <f>1/COUNTIFS(Item,SalesTable[[#This Row],[Item]])</f>
        <v>2.4509803921568627E-3</v>
      </c>
      <c r="P62">
        <f>1/COUNTIFS(Region,SalesTable[[#This Row],[Region]])</f>
        <v>1.9417475728155339E-3</v>
      </c>
    </row>
    <row r="63" spans="1:16" x14ac:dyDescent="0.25">
      <c r="A63" s="6">
        <v>62</v>
      </c>
      <c r="B63" s="4">
        <v>43117</v>
      </c>
      <c r="C63" s="4" t="str">
        <f>TEXT(SalesTable[[#This Row],[Date]],"MMM")</f>
        <v>Jan</v>
      </c>
      <c r="D63" s="4" t="str">
        <f>TEXT(SalesTable[[#This Row],[Date]],"YYY")</f>
        <v>2018</v>
      </c>
      <c r="E63">
        <v>20</v>
      </c>
      <c r="F63" t="s">
        <v>40</v>
      </c>
      <c r="G63" t="s">
        <v>36</v>
      </c>
      <c r="H63" t="s">
        <v>28</v>
      </c>
      <c r="I63" t="s">
        <v>24</v>
      </c>
      <c r="J63">
        <v>159</v>
      </c>
      <c r="K63">
        <v>9</v>
      </c>
      <c r="L63">
        <v>1431</v>
      </c>
      <c r="M63">
        <f>1/COUNTIFS(SalesPerson,SalesTable[[#This Row],[Sales Person]])</f>
        <v>4.048582995951417E-3</v>
      </c>
      <c r="N63">
        <f>1/COUNTIFS(CustomerName,SalesTable[[#This Row],[Customer Name]])</f>
        <v>1.1363636363636364E-2</v>
      </c>
      <c r="O63">
        <f>1/COUNTIFS(Item,SalesTable[[#This Row],[Item]])</f>
        <v>2.4509803921568627E-3</v>
      </c>
      <c r="P63">
        <f>1/COUNTIFS(Region,SalesTable[[#This Row],[Region]])</f>
        <v>2.0283975659229209E-3</v>
      </c>
    </row>
    <row r="64" spans="1:16" x14ac:dyDescent="0.25">
      <c r="A64" s="6">
        <v>63</v>
      </c>
      <c r="B64" s="4">
        <v>43117</v>
      </c>
      <c r="C64" s="4" t="str">
        <f>TEXT(SalesTable[[#This Row],[Date]],"MMM")</f>
        <v>Jan</v>
      </c>
      <c r="D64" s="4" t="str">
        <f>TEXT(SalesTable[[#This Row],[Date]],"YYY")</f>
        <v>2018</v>
      </c>
      <c r="E64">
        <v>9</v>
      </c>
      <c r="F64" t="s">
        <v>21</v>
      </c>
      <c r="G64" t="s">
        <v>46</v>
      </c>
      <c r="H64" t="s">
        <v>23</v>
      </c>
      <c r="I64" t="s">
        <v>19</v>
      </c>
      <c r="J64">
        <v>289</v>
      </c>
      <c r="K64">
        <v>7</v>
      </c>
      <c r="L64">
        <v>2023</v>
      </c>
      <c r="M64">
        <f>1/COUNTIFS(SalesPerson,SalesTable[[#This Row],[Sales Person]])</f>
        <v>3.6363636363636364E-3</v>
      </c>
      <c r="N64">
        <f>1/COUNTIFS(CustomerName,SalesTable[[#This Row],[Customer Name]])</f>
        <v>9.433962264150943E-3</v>
      </c>
      <c r="O64">
        <f>1/COUNTIFS(Item,SalesTable[[#This Row],[Item]])</f>
        <v>2.617801047120419E-3</v>
      </c>
      <c r="P64">
        <f>1/COUNTIFS(Region,SalesTable[[#This Row],[Region]])</f>
        <v>2.008032128514056E-3</v>
      </c>
    </row>
    <row r="65" spans="1:16" x14ac:dyDescent="0.25">
      <c r="A65" s="6">
        <v>64</v>
      </c>
      <c r="B65" s="4">
        <v>43118</v>
      </c>
      <c r="C65" s="4" t="str">
        <f>TEXT(SalesTable[[#This Row],[Date]],"MMM")</f>
        <v>Jan</v>
      </c>
      <c r="D65" s="4" t="str">
        <f>TEXT(SalesTable[[#This Row],[Date]],"YYY")</f>
        <v>2018</v>
      </c>
      <c r="E65">
        <v>9</v>
      </c>
      <c r="F65" t="s">
        <v>21</v>
      </c>
      <c r="G65" t="s">
        <v>46</v>
      </c>
      <c r="H65" t="s">
        <v>23</v>
      </c>
      <c r="I65" t="s">
        <v>41</v>
      </c>
      <c r="J65">
        <v>399</v>
      </c>
      <c r="K65">
        <v>1</v>
      </c>
      <c r="L65">
        <v>399</v>
      </c>
      <c r="M65">
        <f>1/COUNTIFS(SalesPerson,SalesTable[[#This Row],[Sales Person]])</f>
        <v>3.6363636363636364E-3</v>
      </c>
      <c r="N65">
        <f>1/COUNTIFS(CustomerName,SalesTable[[#This Row],[Customer Name]])</f>
        <v>9.433962264150943E-3</v>
      </c>
      <c r="O65">
        <f>1/COUNTIFS(Item,SalesTable[[#This Row],[Item]])</f>
        <v>2.4630541871921183E-3</v>
      </c>
      <c r="P65">
        <f>1/COUNTIFS(Region,SalesTable[[#This Row],[Region]])</f>
        <v>2.008032128514056E-3</v>
      </c>
    </row>
    <row r="66" spans="1:16" x14ac:dyDescent="0.25">
      <c r="A66" s="6">
        <v>65</v>
      </c>
      <c r="B66" s="4">
        <v>43119</v>
      </c>
      <c r="C66" s="4" t="str">
        <f>TEXT(SalesTable[[#This Row],[Date]],"MMM")</f>
        <v>Jan</v>
      </c>
      <c r="D66" s="4" t="str">
        <f>TEXT(SalesTable[[#This Row],[Date]],"YYY")</f>
        <v>2018</v>
      </c>
      <c r="E66">
        <v>9</v>
      </c>
      <c r="F66" t="s">
        <v>21</v>
      </c>
      <c r="G66" t="s">
        <v>46</v>
      </c>
      <c r="H66" t="s">
        <v>23</v>
      </c>
      <c r="I66" t="s">
        <v>14</v>
      </c>
      <c r="J66">
        <v>199</v>
      </c>
      <c r="K66">
        <v>6</v>
      </c>
      <c r="L66">
        <v>1194</v>
      </c>
      <c r="M66">
        <f>1/COUNTIFS(SalesPerson,SalesTable[[#This Row],[Sales Person]])</f>
        <v>3.6363636363636364E-3</v>
      </c>
      <c r="N66">
        <f>1/COUNTIFS(CustomerName,SalesTable[[#This Row],[Customer Name]])</f>
        <v>9.433962264150943E-3</v>
      </c>
      <c r="O66">
        <f>1/COUNTIFS(Item,SalesTable[[#This Row],[Item]])</f>
        <v>2.3809523809523812E-3</v>
      </c>
      <c r="P66">
        <f>1/COUNTIFS(Region,SalesTable[[#This Row],[Region]])</f>
        <v>2.008032128514056E-3</v>
      </c>
    </row>
    <row r="67" spans="1:16" x14ac:dyDescent="0.25">
      <c r="A67" s="6">
        <v>66</v>
      </c>
      <c r="B67" s="4">
        <v>43119</v>
      </c>
      <c r="C67" s="4" t="str">
        <f>TEXT(SalesTable[[#This Row],[Date]],"MMM")</f>
        <v>Jan</v>
      </c>
      <c r="D67" s="4" t="str">
        <f>TEXT(SalesTable[[#This Row],[Date]],"YYY")</f>
        <v>2018</v>
      </c>
      <c r="E67">
        <v>10</v>
      </c>
      <c r="F67" t="s">
        <v>58</v>
      </c>
      <c r="G67" t="s">
        <v>46</v>
      </c>
      <c r="H67" t="s">
        <v>23</v>
      </c>
      <c r="I67" t="s">
        <v>19</v>
      </c>
      <c r="J67">
        <v>289</v>
      </c>
      <c r="K67">
        <v>3</v>
      </c>
      <c r="L67">
        <v>867</v>
      </c>
      <c r="M67">
        <f>1/COUNTIFS(SalesPerson,SalesTable[[#This Row],[Sales Person]])</f>
        <v>3.6363636363636364E-3</v>
      </c>
      <c r="N67">
        <f>1/COUNTIFS(CustomerName,SalesTable[[#This Row],[Customer Name]])</f>
        <v>1.0101010101010102E-2</v>
      </c>
      <c r="O67">
        <f>1/COUNTIFS(Item,SalesTable[[#This Row],[Item]])</f>
        <v>2.617801047120419E-3</v>
      </c>
      <c r="P67">
        <f>1/COUNTIFS(Region,SalesTable[[#This Row],[Region]])</f>
        <v>2.008032128514056E-3</v>
      </c>
    </row>
    <row r="68" spans="1:16" x14ac:dyDescent="0.25">
      <c r="A68" s="6">
        <v>67</v>
      </c>
      <c r="B68" s="4">
        <v>43120</v>
      </c>
      <c r="C68" s="4" t="str">
        <f>TEXT(SalesTable[[#This Row],[Date]],"MMM")</f>
        <v>Jan</v>
      </c>
      <c r="D68" s="4" t="str">
        <f>TEXT(SalesTable[[#This Row],[Date]],"YYY")</f>
        <v>2018</v>
      </c>
      <c r="E68">
        <v>16</v>
      </c>
      <c r="F68" t="s">
        <v>30</v>
      </c>
      <c r="G68" t="s">
        <v>27</v>
      </c>
      <c r="H68" t="s">
        <v>28</v>
      </c>
      <c r="I68" t="s">
        <v>31</v>
      </c>
      <c r="J68">
        <v>69</v>
      </c>
      <c r="K68">
        <v>2</v>
      </c>
      <c r="L68">
        <v>138</v>
      </c>
      <c r="M68">
        <f>1/COUNTIFS(SalesPerson,SalesTable[[#This Row],[Sales Person]])</f>
        <v>4.0650406504065045E-3</v>
      </c>
      <c r="N68">
        <f>1/COUNTIFS(CustomerName,SalesTable[[#This Row],[Customer Name]])</f>
        <v>1.1111111111111112E-2</v>
      </c>
      <c r="O68">
        <f>1/COUNTIFS(Item,SalesTable[[#This Row],[Item]])</f>
        <v>2.6041666666666665E-3</v>
      </c>
      <c r="P68">
        <f>1/COUNTIFS(Region,SalesTable[[#This Row],[Region]])</f>
        <v>2.0283975659229209E-3</v>
      </c>
    </row>
    <row r="69" spans="1:16" x14ac:dyDescent="0.25">
      <c r="A69" s="6">
        <v>68</v>
      </c>
      <c r="B69" s="4">
        <v>43120</v>
      </c>
      <c r="C69" s="4" t="str">
        <f>TEXT(SalesTable[[#This Row],[Date]],"MMM")</f>
        <v>Jan</v>
      </c>
      <c r="D69" s="4" t="str">
        <f>TEXT(SalesTable[[#This Row],[Date]],"YYY")</f>
        <v>2018</v>
      </c>
      <c r="E69">
        <v>13</v>
      </c>
      <c r="F69" t="s">
        <v>33</v>
      </c>
      <c r="G69" t="s">
        <v>63</v>
      </c>
      <c r="H69" t="s">
        <v>13</v>
      </c>
      <c r="I69" t="s">
        <v>14</v>
      </c>
      <c r="J69">
        <v>199</v>
      </c>
      <c r="K69">
        <v>8</v>
      </c>
      <c r="L69">
        <v>1592</v>
      </c>
      <c r="M69">
        <f>1/COUNTIFS(SalesPerson,SalesTable[[#This Row],[Sales Person]])</f>
        <v>4.11522633744856E-3</v>
      </c>
      <c r="N69">
        <f>1/COUNTIFS(CustomerName,SalesTable[[#This Row],[Customer Name]])</f>
        <v>8.9285714285714281E-3</v>
      </c>
      <c r="O69">
        <f>1/COUNTIFS(Item,SalesTable[[#This Row],[Item]])</f>
        <v>2.3809523809523812E-3</v>
      </c>
      <c r="P69">
        <f>1/COUNTIFS(Region,SalesTable[[#This Row],[Region]])</f>
        <v>2.0242914979757085E-3</v>
      </c>
    </row>
    <row r="70" spans="1:16" x14ac:dyDescent="0.25">
      <c r="A70" s="6">
        <v>69</v>
      </c>
      <c r="B70" s="4">
        <v>43121</v>
      </c>
      <c r="C70" s="4" t="str">
        <f>TEXT(SalesTable[[#This Row],[Date]],"MMM")</f>
        <v>Jan</v>
      </c>
      <c r="D70" s="4" t="str">
        <f>TEXT(SalesTable[[#This Row],[Date]],"YYY")</f>
        <v>2018</v>
      </c>
      <c r="E70">
        <v>19</v>
      </c>
      <c r="F70" t="s">
        <v>56</v>
      </c>
      <c r="G70" t="s">
        <v>36</v>
      </c>
      <c r="H70" t="s">
        <v>28</v>
      </c>
      <c r="I70" t="s">
        <v>14</v>
      </c>
      <c r="J70">
        <v>199</v>
      </c>
      <c r="K70">
        <v>8</v>
      </c>
      <c r="L70">
        <v>1592</v>
      </c>
      <c r="M70">
        <f>1/COUNTIFS(SalesPerson,SalesTable[[#This Row],[Sales Person]])</f>
        <v>4.048582995951417E-3</v>
      </c>
      <c r="N70">
        <f>1/COUNTIFS(CustomerName,SalesTable[[#This Row],[Customer Name]])</f>
        <v>9.3457943925233638E-3</v>
      </c>
      <c r="O70">
        <f>1/COUNTIFS(Item,SalesTable[[#This Row],[Item]])</f>
        <v>2.3809523809523812E-3</v>
      </c>
      <c r="P70">
        <f>1/COUNTIFS(Region,SalesTable[[#This Row],[Region]])</f>
        <v>2.0283975659229209E-3</v>
      </c>
    </row>
    <row r="71" spans="1:16" x14ac:dyDescent="0.25">
      <c r="A71" s="6">
        <v>70</v>
      </c>
      <c r="B71" s="4">
        <v>43121</v>
      </c>
      <c r="C71" s="4" t="str">
        <f>TEXT(SalesTable[[#This Row],[Date]],"MMM")</f>
        <v>Jan</v>
      </c>
      <c r="D71" s="4" t="str">
        <f>TEXT(SalesTable[[#This Row],[Date]],"YYY")</f>
        <v>2018</v>
      </c>
      <c r="E71">
        <v>6</v>
      </c>
      <c r="F71" t="s">
        <v>48</v>
      </c>
      <c r="G71" t="s">
        <v>46</v>
      </c>
      <c r="H71" t="s">
        <v>23</v>
      </c>
      <c r="I71" t="s">
        <v>14</v>
      </c>
      <c r="J71">
        <v>199</v>
      </c>
      <c r="K71">
        <v>0</v>
      </c>
      <c r="L71">
        <v>0</v>
      </c>
      <c r="M71">
        <f>1/COUNTIFS(SalesPerson,SalesTable[[#This Row],[Sales Person]])</f>
        <v>3.6363636363636364E-3</v>
      </c>
      <c r="N71">
        <f>1/COUNTIFS(CustomerName,SalesTable[[#This Row],[Customer Name]])</f>
        <v>1.1363636363636364E-2</v>
      </c>
      <c r="O71">
        <f>1/COUNTIFS(Item,SalesTable[[#This Row],[Item]])</f>
        <v>2.3809523809523812E-3</v>
      </c>
      <c r="P71">
        <f>1/COUNTIFS(Region,SalesTable[[#This Row],[Region]])</f>
        <v>2.008032128514056E-3</v>
      </c>
    </row>
    <row r="72" spans="1:16" x14ac:dyDescent="0.25">
      <c r="A72" s="6">
        <v>71</v>
      </c>
      <c r="B72" s="4">
        <v>43121</v>
      </c>
      <c r="C72" s="4" t="str">
        <f>TEXT(SalesTable[[#This Row],[Date]],"MMM")</f>
        <v>Jan</v>
      </c>
      <c r="D72" s="4" t="str">
        <f>TEXT(SalesTable[[#This Row],[Date]],"YYY")</f>
        <v>2018</v>
      </c>
      <c r="E72">
        <v>17</v>
      </c>
      <c r="F72" t="s">
        <v>35</v>
      </c>
      <c r="G72" t="s">
        <v>27</v>
      </c>
      <c r="H72" t="s">
        <v>28</v>
      </c>
      <c r="I72" t="s">
        <v>24</v>
      </c>
      <c r="J72">
        <v>159</v>
      </c>
      <c r="K72">
        <v>4</v>
      </c>
      <c r="L72">
        <v>636</v>
      </c>
      <c r="M72">
        <f>1/COUNTIFS(SalesPerson,SalesTable[[#This Row],[Sales Person]])</f>
        <v>4.0650406504065045E-3</v>
      </c>
      <c r="N72">
        <f>1/COUNTIFS(CustomerName,SalesTable[[#This Row],[Customer Name]])</f>
        <v>9.0090090090090089E-3</v>
      </c>
      <c r="O72">
        <f>1/COUNTIFS(Item,SalesTable[[#This Row],[Item]])</f>
        <v>2.4509803921568627E-3</v>
      </c>
      <c r="P72">
        <f>1/COUNTIFS(Region,SalesTable[[#This Row],[Region]])</f>
        <v>2.0283975659229209E-3</v>
      </c>
    </row>
    <row r="73" spans="1:16" x14ac:dyDescent="0.25">
      <c r="A73" s="6">
        <v>72</v>
      </c>
      <c r="B73" s="4">
        <v>43122</v>
      </c>
      <c r="C73" s="4" t="str">
        <f>TEXT(SalesTable[[#This Row],[Date]],"MMM")</f>
        <v>Jan</v>
      </c>
      <c r="D73" s="4" t="str">
        <f>TEXT(SalesTable[[#This Row],[Date]],"YYY")</f>
        <v>2018</v>
      </c>
      <c r="E73">
        <v>15</v>
      </c>
      <c r="F73" t="s">
        <v>118</v>
      </c>
      <c r="G73" t="s">
        <v>63</v>
      </c>
      <c r="H73" t="s">
        <v>13</v>
      </c>
      <c r="I73" t="s">
        <v>41</v>
      </c>
      <c r="J73">
        <v>399</v>
      </c>
      <c r="K73">
        <v>4</v>
      </c>
      <c r="L73">
        <v>1596</v>
      </c>
      <c r="M73">
        <f>1/COUNTIFS(SalesPerson,SalesTable[[#This Row],[Sales Person]])</f>
        <v>4.11522633744856E-3</v>
      </c>
      <c r="N73">
        <f>1/COUNTIFS(CustomerName,SalesTable[[#This Row],[Customer Name]])</f>
        <v>1.020408163265306E-2</v>
      </c>
      <c r="O73">
        <f>1/COUNTIFS(Item,SalesTable[[#This Row],[Item]])</f>
        <v>2.4630541871921183E-3</v>
      </c>
      <c r="P73">
        <f>1/COUNTIFS(Region,SalesTable[[#This Row],[Region]])</f>
        <v>2.0242914979757085E-3</v>
      </c>
    </row>
    <row r="74" spans="1:16" x14ac:dyDescent="0.25">
      <c r="A74" s="6">
        <v>73</v>
      </c>
      <c r="B74" s="4">
        <v>43123</v>
      </c>
      <c r="C74" s="4" t="str">
        <f>TEXT(SalesTable[[#This Row],[Date]],"MMM")</f>
        <v>Jan</v>
      </c>
      <c r="D74" s="4" t="str">
        <f>TEXT(SalesTable[[#This Row],[Date]],"YYY")</f>
        <v>2018</v>
      </c>
      <c r="E74">
        <v>15</v>
      </c>
      <c r="F74" t="s">
        <v>118</v>
      </c>
      <c r="G74" t="s">
        <v>63</v>
      </c>
      <c r="H74" t="s">
        <v>13</v>
      </c>
      <c r="I74" t="s">
        <v>24</v>
      </c>
      <c r="J74">
        <v>159</v>
      </c>
      <c r="K74">
        <v>1</v>
      </c>
      <c r="L74">
        <v>159</v>
      </c>
      <c r="M74">
        <f>1/COUNTIFS(SalesPerson,SalesTable[[#This Row],[Sales Person]])</f>
        <v>4.11522633744856E-3</v>
      </c>
      <c r="N74">
        <f>1/COUNTIFS(CustomerName,SalesTable[[#This Row],[Customer Name]])</f>
        <v>1.020408163265306E-2</v>
      </c>
      <c r="O74">
        <f>1/COUNTIFS(Item,SalesTable[[#This Row],[Item]])</f>
        <v>2.4509803921568627E-3</v>
      </c>
      <c r="P74">
        <f>1/COUNTIFS(Region,SalesTable[[#This Row],[Region]])</f>
        <v>2.0242914979757085E-3</v>
      </c>
    </row>
    <row r="75" spans="1:16" x14ac:dyDescent="0.25">
      <c r="A75" s="6">
        <v>74</v>
      </c>
      <c r="B75" s="4">
        <v>43123</v>
      </c>
      <c r="C75" s="4" t="str">
        <f>TEXT(SalesTable[[#This Row],[Date]],"MMM")</f>
        <v>Jan</v>
      </c>
      <c r="D75" s="4" t="str">
        <f>TEXT(SalesTable[[#This Row],[Date]],"YYY")</f>
        <v>2018</v>
      </c>
      <c r="E75">
        <v>20</v>
      </c>
      <c r="F75" t="s">
        <v>40</v>
      </c>
      <c r="G75" t="s">
        <v>27</v>
      </c>
      <c r="H75" t="s">
        <v>28</v>
      </c>
      <c r="I75" t="s">
        <v>19</v>
      </c>
      <c r="J75">
        <v>289</v>
      </c>
      <c r="K75">
        <v>1</v>
      </c>
      <c r="L75">
        <v>289</v>
      </c>
      <c r="M75">
        <f>1/COUNTIFS(SalesPerson,SalesTable[[#This Row],[Sales Person]])</f>
        <v>4.0650406504065045E-3</v>
      </c>
      <c r="N75">
        <f>1/COUNTIFS(CustomerName,SalesTable[[#This Row],[Customer Name]])</f>
        <v>1.1363636363636364E-2</v>
      </c>
      <c r="O75">
        <f>1/COUNTIFS(Item,SalesTable[[#This Row],[Item]])</f>
        <v>2.617801047120419E-3</v>
      </c>
      <c r="P75">
        <f>1/COUNTIFS(Region,SalesTable[[#This Row],[Region]])</f>
        <v>2.0283975659229209E-3</v>
      </c>
    </row>
    <row r="76" spans="1:16" x14ac:dyDescent="0.25">
      <c r="A76" s="6">
        <v>75</v>
      </c>
      <c r="B76" s="4">
        <v>43123</v>
      </c>
      <c r="C76" s="4" t="str">
        <f>TEXT(SalesTable[[#This Row],[Date]],"MMM")</f>
        <v>Jan</v>
      </c>
      <c r="D76" s="4" t="str">
        <f>TEXT(SalesTable[[#This Row],[Date]],"YYY")</f>
        <v>2018</v>
      </c>
      <c r="E76">
        <v>13</v>
      </c>
      <c r="F76" t="s">
        <v>33</v>
      </c>
      <c r="G76" t="s">
        <v>12</v>
      </c>
      <c r="H76" t="s">
        <v>13</v>
      </c>
      <c r="I76" t="s">
        <v>19</v>
      </c>
      <c r="J76">
        <v>289</v>
      </c>
      <c r="K76">
        <v>5</v>
      </c>
      <c r="L76">
        <v>1445</v>
      </c>
      <c r="M76">
        <f>1/COUNTIFS(SalesPerson,SalesTable[[#This Row],[Sales Person]])</f>
        <v>3.9840637450199202E-3</v>
      </c>
      <c r="N76">
        <f>1/COUNTIFS(CustomerName,SalesTable[[#This Row],[Customer Name]])</f>
        <v>8.9285714285714281E-3</v>
      </c>
      <c r="O76">
        <f>1/COUNTIFS(Item,SalesTable[[#This Row],[Item]])</f>
        <v>2.617801047120419E-3</v>
      </c>
      <c r="P76">
        <f>1/COUNTIFS(Region,SalesTable[[#This Row],[Region]])</f>
        <v>2.0242914979757085E-3</v>
      </c>
    </row>
    <row r="77" spans="1:16" x14ac:dyDescent="0.25">
      <c r="A77" s="6">
        <v>76</v>
      </c>
      <c r="B77" s="4">
        <v>43124</v>
      </c>
      <c r="C77" s="4" t="str">
        <f>TEXT(SalesTable[[#This Row],[Date]],"MMM")</f>
        <v>Jan</v>
      </c>
      <c r="D77" s="4" t="str">
        <f>TEXT(SalesTable[[#This Row],[Date]],"YYY")</f>
        <v>2018</v>
      </c>
      <c r="E77">
        <v>18</v>
      </c>
      <c r="F77" t="s">
        <v>26</v>
      </c>
      <c r="G77" t="s">
        <v>27</v>
      </c>
      <c r="H77" t="s">
        <v>28</v>
      </c>
      <c r="I77" t="s">
        <v>31</v>
      </c>
      <c r="J77">
        <v>69</v>
      </c>
      <c r="K77">
        <v>7</v>
      </c>
      <c r="L77">
        <v>483</v>
      </c>
      <c r="M77">
        <f>1/COUNTIFS(SalesPerson,SalesTable[[#This Row],[Sales Person]])</f>
        <v>4.0650406504065045E-3</v>
      </c>
      <c r="N77">
        <f>1/COUNTIFS(CustomerName,SalesTable[[#This Row],[Customer Name]])</f>
        <v>1.0309278350515464E-2</v>
      </c>
      <c r="O77">
        <f>1/COUNTIFS(Item,SalesTable[[#This Row],[Item]])</f>
        <v>2.6041666666666665E-3</v>
      </c>
      <c r="P77">
        <f>1/COUNTIFS(Region,SalesTable[[#This Row],[Region]])</f>
        <v>2.0283975659229209E-3</v>
      </c>
    </row>
    <row r="78" spans="1:16" x14ac:dyDescent="0.25">
      <c r="A78" s="6">
        <v>77</v>
      </c>
      <c r="B78" s="4">
        <v>43124</v>
      </c>
      <c r="C78" s="4" t="str">
        <f>TEXT(SalesTable[[#This Row],[Date]],"MMM")</f>
        <v>Jan</v>
      </c>
      <c r="D78" s="4" t="str">
        <f>TEXT(SalesTable[[#This Row],[Date]],"YYY")</f>
        <v>2018</v>
      </c>
      <c r="E78">
        <v>8</v>
      </c>
      <c r="F78" t="s">
        <v>45</v>
      </c>
      <c r="G78" t="s">
        <v>46</v>
      </c>
      <c r="H78" t="s">
        <v>23</v>
      </c>
      <c r="I78" t="s">
        <v>31</v>
      </c>
      <c r="J78">
        <v>69</v>
      </c>
      <c r="K78">
        <v>2</v>
      </c>
      <c r="L78">
        <v>138</v>
      </c>
      <c r="M78">
        <f>1/COUNTIFS(SalesPerson,SalesTable[[#This Row],[Sales Person]])</f>
        <v>3.6363636363636364E-3</v>
      </c>
      <c r="N78">
        <f>1/COUNTIFS(CustomerName,SalesTable[[#This Row],[Customer Name]])</f>
        <v>8.8495575221238937E-3</v>
      </c>
      <c r="O78">
        <f>1/COUNTIFS(Item,SalesTable[[#This Row],[Item]])</f>
        <v>2.6041666666666665E-3</v>
      </c>
      <c r="P78">
        <f>1/COUNTIFS(Region,SalesTable[[#This Row],[Region]])</f>
        <v>2.008032128514056E-3</v>
      </c>
    </row>
    <row r="79" spans="1:16" x14ac:dyDescent="0.25">
      <c r="A79" s="6">
        <v>78</v>
      </c>
      <c r="B79" s="4">
        <v>43124</v>
      </c>
      <c r="C79" s="4" t="str">
        <f>TEXT(SalesTable[[#This Row],[Date]],"MMM")</f>
        <v>Jan</v>
      </c>
      <c r="D79" s="4" t="str">
        <f>TEXT(SalesTable[[#This Row],[Date]],"YYY")</f>
        <v>2018</v>
      </c>
      <c r="E79">
        <v>5</v>
      </c>
      <c r="F79" t="s">
        <v>60</v>
      </c>
      <c r="G79" t="s">
        <v>68</v>
      </c>
      <c r="H79" t="s">
        <v>18</v>
      </c>
      <c r="I79" t="s">
        <v>19</v>
      </c>
      <c r="J79">
        <v>289</v>
      </c>
      <c r="K79">
        <v>1</v>
      </c>
      <c r="L79">
        <v>289</v>
      </c>
      <c r="M79">
        <f>1/COUNTIFS(SalesPerson,SalesTable[[#This Row],[Sales Person]])</f>
        <v>4.048582995951417E-3</v>
      </c>
      <c r="N79">
        <f>1/COUNTIFS(CustomerName,SalesTable[[#This Row],[Customer Name]])</f>
        <v>9.2592592592592587E-3</v>
      </c>
      <c r="O79">
        <f>1/COUNTIFS(Item,SalesTable[[#This Row],[Item]])</f>
        <v>2.617801047120419E-3</v>
      </c>
      <c r="P79">
        <f>1/COUNTIFS(Region,SalesTable[[#This Row],[Region]])</f>
        <v>1.9417475728155339E-3</v>
      </c>
    </row>
    <row r="80" spans="1:16" x14ac:dyDescent="0.25">
      <c r="A80" s="6">
        <v>79</v>
      </c>
      <c r="B80" s="4">
        <v>43124</v>
      </c>
      <c r="C80" s="4" t="str">
        <f>TEXT(SalesTable[[#This Row],[Date]],"MMM")</f>
        <v>Jan</v>
      </c>
      <c r="D80" s="4" t="str">
        <f>TEXT(SalesTable[[#This Row],[Date]],"YYY")</f>
        <v>2018</v>
      </c>
      <c r="E80">
        <v>19</v>
      </c>
      <c r="F80" t="s">
        <v>56</v>
      </c>
      <c r="G80" t="s">
        <v>27</v>
      </c>
      <c r="H80" t="s">
        <v>28</v>
      </c>
      <c r="I80" t="s">
        <v>19</v>
      </c>
      <c r="J80">
        <v>289</v>
      </c>
      <c r="K80">
        <v>8</v>
      </c>
      <c r="L80">
        <v>2312</v>
      </c>
      <c r="M80">
        <f>1/COUNTIFS(SalesPerson,SalesTable[[#This Row],[Sales Person]])</f>
        <v>4.0650406504065045E-3</v>
      </c>
      <c r="N80">
        <f>1/COUNTIFS(CustomerName,SalesTable[[#This Row],[Customer Name]])</f>
        <v>9.3457943925233638E-3</v>
      </c>
      <c r="O80">
        <f>1/COUNTIFS(Item,SalesTable[[#This Row],[Item]])</f>
        <v>2.617801047120419E-3</v>
      </c>
      <c r="P80">
        <f>1/COUNTIFS(Region,SalesTable[[#This Row],[Region]])</f>
        <v>2.0283975659229209E-3</v>
      </c>
    </row>
    <row r="81" spans="1:16" x14ac:dyDescent="0.25">
      <c r="A81" s="6">
        <v>80</v>
      </c>
      <c r="B81" s="4">
        <v>43124</v>
      </c>
      <c r="C81" s="4" t="str">
        <f>TEXT(SalesTable[[#This Row],[Date]],"MMM")</f>
        <v>Jan</v>
      </c>
      <c r="D81" s="4" t="str">
        <f>TEXT(SalesTable[[#This Row],[Date]],"YYY")</f>
        <v>2018</v>
      </c>
      <c r="E81">
        <v>10</v>
      </c>
      <c r="F81" t="s">
        <v>58</v>
      </c>
      <c r="G81" t="s">
        <v>22</v>
      </c>
      <c r="H81" t="s">
        <v>23</v>
      </c>
      <c r="I81" t="s">
        <v>19</v>
      </c>
      <c r="J81">
        <v>289</v>
      </c>
      <c r="K81">
        <v>3</v>
      </c>
      <c r="L81">
        <v>867</v>
      </c>
      <c r="M81">
        <f>1/COUNTIFS(SalesPerson,SalesTable[[#This Row],[Sales Person]])</f>
        <v>4.4843049327354259E-3</v>
      </c>
      <c r="N81">
        <f>1/COUNTIFS(CustomerName,SalesTable[[#This Row],[Customer Name]])</f>
        <v>1.0101010101010102E-2</v>
      </c>
      <c r="O81">
        <f>1/COUNTIFS(Item,SalesTable[[#This Row],[Item]])</f>
        <v>2.617801047120419E-3</v>
      </c>
      <c r="P81">
        <f>1/COUNTIFS(Region,SalesTable[[#This Row],[Region]])</f>
        <v>2.008032128514056E-3</v>
      </c>
    </row>
    <row r="82" spans="1:16" x14ac:dyDescent="0.25">
      <c r="A82" s="6">
        <v>81</v>
      </c>
      <c r="B82" s="4">
        <v>43124</v>
      </c>
      <c r="C82" s="4" t="str">
        <f>TEXT(SalesTable[[#This Row],[Date]],"MMM")</f>
        <v>Jan</v>
      </c>
      <c r="D82" s="4" t="str">
        <f>TEXT(SalesTable[[#This Row],[Date]],"YYY")</f>
        <v>2018</v>
      </c>
      <c r="E82">
        <v>7</v>
      </c>
      <c r="F82" t="s">
        <v>88</v>
      </c>
      <c r="G82" t="s">
        <v>46</v>
      </c>
      <c r="H82" t="s">
        <v>23</v>
      </c>
      <c r="I82" t="s">
        <v>41</v>
      </c>
      <c r="J82">
        <v>399</v>
      </c>
      <c r="K82">
        <v>6</v>
      </c>
      <c r="L82">
        <v>2394</v>
      </c>
      <c r="M82">
        <f>1/COUNTIFS(SalesPerson,SalesTable[[#This Row],[Sales Person]])</f>
        <v>3.6363636363636364E-3</v>
      </c>
      <c r="N82">
        <f>1/COUNTIFS(CustomerName,SalesTable[[#This Row],[Customer Name]])</f>
        <v>1.0869565217391304E-2</v>
      </c>
      <c r="O82">
        <f>1/COUNTIFS(Item,SalesTable[[#This Row],[Item]])</f>
        <v>2.4630541871921183E-3</v>
      </c>
      <c r="P82">
        <f>1/COUNTIFS(Region,SalesTable[[#This Row],[Region]])</f>
        <v>2.008032128514056E-3</v>
      </c>
    </row>
    <row r="83" spans="1:16" x14ac:dyDescent="0.25">
      <c r="A83" s="6">
        <v>82</v>
      </c>
      <c r="B83" s="4">
        <v>43124</v>
      </c>
      <c r="C83" s="4" t="str">
        <f>TEXT(SalesTable[[#This Row],[Date]],"MMM")</f>
        <v>Jan</v>
      </c>
      <c r="D83" s="4" t="str">
        <f>TEXT(SalesTable[[#This Row],[Date]],"YYY")</f>
        <v>2018</v>
      </c>
      <c r="E83">
        <v>5</v>
      </c>
      <c r="F83" t="s">
        <v>60</v>
      </c>
      <c r="G83" t="s">
        <v>17</v>
      </c>
      <c r="H83" t="s">
        <v>18</v>
      </c>
      <c r="I83" t="s">
        <v>31</v>
      </c>
      <c r="J83">
        <v>69</v>
      </c>
      <c r="K83">
        <v>1</v>
      </c>
      <c r="L83">
        <v>69</v>
      </c>
      <c r="M83">
        <f>1/COUNTIFS(SalesPerson,SalesTable[[#This Row],[Sales Person]])</f>
        <v>3.7313432835820895E-3</v>
      </c>
      <c r="N83">
        <f>1/COUNTIFS(CustomerName,SalesTable[[#This Row],[Customer Name]])</f>
        <v>9.2592592592592587E-3</v>
      </c>
      <c r="O83">
        <f>1/COUNTIFS(Item,SalesTable[[#This Row],[Item]])</f>
        <v>2.6041666666666665E-3</v>
      </c>
      <c r="P83">
        <f>1/COUNTIFS(Region,SalesTable[[#This Row],[Region]])</f>
        <v>1.9417475728155339E-3</v>
      </c>
    </row>
    <row r="84" spans="1:16" x14ac:dyDescent="0.25">
      <c r="A84" s="6">
        <v>83</v>
      </c>
      <c r="B84" s="4">
        <v>43124</v>
      </c>
      <c r="C84" s="4" t="str">
        <f>TEXT(SalesTable[[#This Row],[Date]],"MMM")</f>
        <v>Jan</v>
      </c>
      <c r="D84" s="4" t="str">
        <f>TEXT(SalesTable[[#This Row],[Date]],"YYY")</f>
        <v>2018</v>
      </c>
      <c r="E84">
        <v>10</v>
      </c>
      <c r="F84" t="s">
        <v>58</v>
      </c>
      <c r="G84" t="s">
        <v>46</v>
      </c>
      <c r="H84" t="s">
        <v>23</v>
      </c>
      <c r="I84" t="s">
        <v>31</v>
      </c>
      <c r="J84">
        <v>69</v>
      </c>
      <c r="K84">
        <v>2</v>
      </c>
      <c r="L84">
        <v>138</v>
      </c>
      <c r="M84">
        <f>1/COUNTIFS(SalesPerson,SalesTable[[#This Row],[Sales Person]])</f>
        <v>3.6363636363636364E-3</v>
      </c>
      <c r="N84">
        <f>1/COUNTIFS(CustomerName,SalesTable[[#This Row],[Customer Name]])</f>
        <v>1.0101010101010102E-2</v>
      </c>
      <c r="O84">
        <f>1/COUNTIFS(Item,SalesTable[[#This Row],[Item]])</f>
        <v>2.6041666666666665E-3</v>
      </c>
      <c r="P84">
        <f>1/COUNTIFS(Region,SalesTable[[#This Row],[Region]])</f>
        <v>2.008032128514056E-3</v>
      </c>
    </row>
    <row r="85" spans="1:16" x14ac:dyDescent="0.25">
      <c r="A85" s="6">
        <v>84</v>
      </c>
      <c r="B85" s="4">
        <v>43125</v>
      </c>
      <c r="C85" s="4" t="str">
        <f>TEXT(SalesTable[[#This Row],[Date]],"MMM")</f>
        <v>Jan</v>
      </c>
      <c r="D85" s="4" t="str">
        <f>TEXT(SalesTable[[#This Row],[Date]],"YYY")</f>
        <v>2018</v>
      </c>
      <c r="E85">
        <v>18</v>
      </c>
      <c r="F85" t="s">
        <v>26</v>
      </c>
      <c r="G85" t="s">
        <v>36</v>
      </c>
      <c r="H85" t="s">
        <v>28</v>
      </c>
      <c r="I85" t="s">
        <v>41</v>
      </c>
      <c r="J85">
        <v>399</v>
      </c>
      <c r="K85">
        <v>1</v>
      </c>
      <c r="L85">
        <v>399</v>
      </c>
      <c r="M85">
        <f>1/COUNTIFS(SalesPerson,SalesTable[[#This Row],[Sales Person]])</f>
        <v>4.048582995951417E-3</v>
      </c>
      <c r="N85">
        <f>1/COUNTIFS(CustomerName,SalesTable[[#This Row],[Customer Name]])</f>
        <v>1.0309278350515464E-2</v>
      </c>
      <c r="O85">
        <f>1/COUNTIFS(Item,SalesTable[[#This Row],[Item]])</f>
        <v>2.4630541871921183E-3</v>
      </c>
      <c r="P85">
        <f>1/COUNTIFS(Region,SalesTable[[#This Row],[Region]])</f>
        <v>2.0283975659229209E-3</v>
      </c>
    </row>
    <row r="86" spans="1:16" x14ac:dyDescent="0.25">
      <c r="A86" s="6">
        <v>85</v>
      </c>
      <c r="B86" s="4">
        <v>43126</v>
      </c>
      <c r="C86" s="4" t="str">
        <f>TEXT(SalesTable[[#This Row],[Date]],"MMM")</f>
        <v>Jan</v>
      </c>
      <c r="D86" s="4" t="str">
        <f>TEXT(SalesTable[[#This Row],[Date]],"YYY")</f>
        <v>2018</v>
      </c>
      <c r="E86">
        <v>4</v>
      </c>
      <c r="F86" t="s">
        <v>51</v>
      </c>
      <c r="G86" t="s">
        <v>68</v>
      </c>
      <c r="H86" t="s">
        <v>18</v>
      </c>
      <c r="I86" t="s">
        <v>41</v>
      </c>
      <c r="J86">
        <v>399</v>
      </c>
      <c r="K86">
        <v>9</v>
      </c>
      <c r="L86">
        <v>3591</v>
      </c>
      <c r="M86">
        <f>1/COUNTIFS(SalesPerson,SalesTable[[#This Row],[Sales Person]])</f>
        <v>4.048582995951417E-3</v>
      </c>
      <c r="N86">
        <f>1/COUNTIFS(CustomerName,SalesTable[[#This Row],[Customer Name]])</f>
        <v>8.8495575221238937E-3</v>
      </c>
      <c r="O86">
        <f>1/COUNTIFS(Item,SalesTable[[#This Row],[Item]])</f>
        <v>2.4630541871921183E-3</v>
      </c>
      <c r="P86">
        <f>1/COUNTIFS(Region,SalesTable[[#This Row],[Region]])</f>
        <v>1.9417475728155339E-3</v>
      </c>
    </row>
    <row r="87" spans="1:16" x14ac:dyDescent="0.25">
      <c r="A87" s="6">
        <v>86</v>
      </c>
      <c r="B87" s="4">
        <v>43126</v>
      </c>
      <c r="C87" s="4" t="str">
        <f>TEXT(SalesTable[[#This Row],[Date]],"MMM")</f>
        <v>Jan</v>
      </c>
      <c r="D87" s="4" t="str">
        <f>TEXT(SalesTable[[#This Row],[Date]],"YYY")</f>
        <v>2018</v>
      </c>
      <c r="E87">
        <v>12</v>
      </c>
      <c r="F87" t="s">
        <v>66</v>
      </c>
      <c r="G87" t="s">
        <v>12</v>
      </c>
      <c r="H87" t="s">
        <v>13</v>
      </c>
      <c r="I87" t="s">
        <v>41</v>
      </c>
      <c r="J87">
        <v>399</v>
      </c>
      <c r="K87">
        <v>2</v>
      </c>
      <c r="L87">
        <v>798</v>
      </c>
      <c r="M87">
        <f>1/COUNTIFS(SalesPerson,SalesTable[[#This Row],[Sales Person]])</f>
        <v>3.9840637450199202E-3</v>
      </c>
      <c r="N87">
        <f>1/COUNTIFS(CustomerName,SalesTable[[#This Row],[Customer Name]])</f>
        <v>1.1494252873563218E-2</v>
      </c>
      <c r="O87">
        <f>1/COUNTIFS(Item,SalesTable[[#This Row],[Item]])</f>
        <v>2.4630541871921183E-3</v>
      </c>
      <c r="P87">
        <f>1/COUNTIFS(Region,SalesTable[[#This Row],[Region]])</f>
        <v>2.0242914979757085E-3</v>
      </c>
    </row>
    <row r="88" spans="1:16" x14ac:dyDescent="0.25">
      <c r="A88" s="6">
        <v>87</v>
      </c>
      <c r="B88" s="4">
        <v>43127</v>
      </c>
      <c r="C88" s="4" t="str">
        <f>TEXT(SalesTable[[#This Row],[Date]],"MMM")</f>
        <v>Jan</v>
      </c>
      <c r="D88" s="4" t="str">
        <f>TEXT(SalesTable[[#This Row],[Date]],"YYY")</f>
        <v>2018</v>
      </c>
      <c r="E88">
        <v>17</v>
      </c>
      <c r="F88" t="s">
        <v>35</v>
      </c>
      <c r="G88" t="s">
        <v>36</v>
      </c>
      <c r="H88" t="s">
        <v>28</v>
      </c>
      <c r="I88" t="s">
        <v>24</v>
      </c>
      <c r="J88">
        <v>159</v>
      </c>
      <c r="K88">
        <v>3</v>
      </c>
      <c r="L88">
        <v>477</v>
      </c>
      <c r="M88">
        <f>1/COUNTIFS(SalesPerson,SalesTable[[#This Row],[Sales Person]])</f>
        <v>4.048582995951417E-3</v>
      </c>
      <c r="N88">
        <f>1/COUNTIFS(CustomerName,SalesTable[[#This Row],[Customer Name]])</f>
        <v>9.0090090090090089E-3</v>
      </c>
      <c r="O88">
        <f>1/COUNTIFS(Item,SalesTable[[#This Row],[Item]])</f>
        <v>2.4509803921568627E-3</v>
      </c>
      <c r="P88">
        <f>1/COUNTIFS(Region,SalesTable[[#This Row],[Region]])</f>
        <v>2.0283975659229209E-3</v>
      </c>
    </row>
    <row r="89" spans="1:16" x14ac:dyDescent="0.25">
      <c r="A89" s="6">
        <v>88</v>
      </c>
      <c r="B89" s="4">
        <v>43127</v>
      </c>
      <c r="C89" s="4" t="str">
        <f>TEXT(SalesTable[[#This Row],[Date]],"MMM")</f>
        <v>Jan</v>
      </c>
      <c r="D89" s="4" t="str">
        <f>TEXT(SalesTable[[#This Row],[Date]],"YYY")</f>
        <v>2018</v>
      </c>
      <c r="E89">
        <v>12</v>
      </c>
      <c r="F89" t="s">
        <v>66</v>
      </c>
      <c r="G89" t="s">
        <v>12</v>
      </c>
      <c r="H89" t="s">
        <v>13</v>
      </c>
      <c r="I89" t="s">
        <v>31</v>
      </c>
      <c r="J89">
        <v>69</v>
      </c>
      <c r="K89">
        <v>2</v>
      </c>
      <c r="L89">
        <v>138</v>
      </c>
      <c r="M89">
        <f>1/COUNTIFS(SalesPerson,SalesTable[[#This Row],[Sales Person]])</f>
        <v>3.9840637450199202E-3</v>
      </c>
      <c r="N89">
        <f>1/COUNTIFS(CustomerName,SalesTable[[#This Row],[Customer Name]])</f>
        <v>1.1494252873563218E-2</v>
      </c>
      <c r="O89">
        <f>1/COUNTIFS(Item,SalesTable[[#This Row],[Item]])</f>
        <v>2.6041666666666665E-3</v>
      </c>
      <c r="P89">
        <f>1/COUNTIFS(Region,SalesTable[[#This Row],[Region]])</f>
        <v>2.0242914979757085E-3</v>
      </c>
    </row>
    <row r="90" spans="1:16" x14ac:dyDescent="0.25">
      <c r="A90" s="6">
        <v>89</v>
      </c>
      <c r="B90" s="4">
        <v>43127</v>
      </c>
      <c r="C90" s="4" t="str">
        <f>TEXT(SalesTable[[#This Row],[Date]],"MMM")</f>
        <v>Jan</v>
      </c>
      <c r="D90" s="4" t="str">
        <f>TEXT(SalesTable[[#This Row],[Date]],"YYY")</f>
        <v>2018</v>
      </c>
      <c r="E90">
        <v>8</v>
      </c>
      <c r="F90" t="s">
        <v>45</v>
      </c>
      <c r="G90" t="s">
        <v>22</v>
      </c>
      <c r="H90" t="s">
        <v>23</v>
      </c>
      <c r="I90" t="s">
        <v>14</v>
      </c>
      <c r="J90">
        <v>199</v>
      </c>
      <c r="K90">
        <v>5</v>
      </c>
      <c r="L90">
        <v>995</v>
      </c>
      <c r="M90">
        <f>1/COUNTIFS(SalesPerson,SalesTable[[#This Row],[Sales Person]])</f>
        <v>4.4843049327354259E-3</v>
      </c>
      <c r="N90">
        <f>1/COUNTIFS(CustomerName,SalesTable[[#This Row],[Customer Name]])</f>
        <v>8.8495575221238937E-3</v>
      </c>
      <c r="O90">
        <f>1/COUNTIFS(Item,SalesTable[[#This Row],[Item]])</f>
        <v>2.3809523809523812E-3</v>
      </c>
      <c r="P90">
        <f>1/COUNTIFS(Region,SalesTable[[#This Row],[Region]])</f>
        <v>2.008032128514056E-3</v>
      </c>
    </row>
    <row r="91" spans="1:16" x14ac:dyDescent="0.25">
      <c r="A91" s="6">
        <v>90</v>
      </c>
      <c r="B91" s="4">
        <v>43127</v>
      </c>
      <c r="C91" s="4" t="str">
        <f>TEXT(SalesTable[[#This Row],[Date]],"MMM")</f>
        <v>Jan</v>
      </c>
      <c r="D91" s="4" t="str">
        <f>TEXT(SalesTable[[#This Row],[Date]],"YYY")</f>
        <v>2018</v>
      </c>
      <c r="E91">
        <v>12</v>
      </c>
      <c r="F91" t="s">
        <v>66</v>
      </c>
      <c r="G91" t="s">
        <v>63</v>
      </c>
      <c r="H91" t="s">
        <v>13</v>
      </c>
      <c r="I91" t="s">
        <v>31</v>
      </c>
      <c r="J91">
        <v>69</v>
      </c>
      <c r="K91">
        <v>2</v>
      </c>
      <c r="L91">
        <v>138</v>
      </c>
      <c r="M91">
        <f>1/COUNTIFS(SalesPerson,SalesTable[[#This Row],[Sales Person]])</f>
        <v>4.11522633744856E-3</v>
      </c>
      <c r="N91">
        <f>1/COUNTIFS(CustomerName,SalesTable[[#This Row],[Customer Name]])</f>
        <v>1.1494252873563218E-2</v>
      </c>
      <c r="O91">
        <f>1/COUNTIFS(Item,SalesTable[[#This Row],[Item]])</f>
        <v>2.6041666666666665E-3</v>
      </c>
      <c r="P91">
        <f>1/COUNTIFS(Region,SalesTable[[#This Row],[Region]])</f>
        <v>2.0242914979757085E-3</v>
      </c>
    </row>
    <row r="92" spans="1:16" x14ac:dyDescent="0.25">
      <c r="A92" s="6">
        <v>91</v>
      </c>
      <c r="B92" s="4">
        <v>43127</v>
      </c>
      <c r="C92" s="4" t="str">
        <f>TEXT(SalesTable[[#This Row],[Date]],"MMM")</f>
        <v>Jan</v>
      </c>
      <c r="D92" s="4" t="str">
        <f>TEXT(SalesTable[[#This Row],[Date]],"YYY")</f>
        <v>2018</v>
      </c>
      <c r="E92">
        <v>19</v>
      </c>
      <c r="F92" t="s">
        <v>56</v>
      </c>
      <c r="G92" t="s">
        <v>36</v>
      </c>
      <c r="H92" t="s">
        <v>28</v>
      </c>
      <c r="I92" t="s">
        <v>19</v>
      </c>
      <c r="J92">
        <v>289</v>
      </c>
      <c r="K92">
        <v>4</v>
      </c>
      <c r="L92">
        <v>1156</v>
      </c>
      <c r="M92">
        <f>1/COUNTIFS(SalesPerson,SalesTable[[#This Row],[Sales Person]])</f>
        <v>4.048582995951417E-3</v>
      </c>
      <c r="N92">
        <f>1/COUNTIFS(CustomerName,SalesTable[[#This Row],[Customer Name]])</f>
        <v>9.3457943925233638E-3</v>
      </c>
      <c r="O92">
        <f>1/COUNTIFS(Item,SalesTable[[#This Row],[Item]])</f>
        <v>2.617801047120419E-3</v>
      </c>
      <c r="P92">
        <f>1/COUNTIFS(Region,SalesTable[[#This Row],[Region]])</f>
        <v>2.0283975659229209E-3</v>
      </c>
    </row>
    <row r="93" spans="1:16" x14ac:dyDescent="0.25">
      <c r="A93" s="6">
        <v>92</v>
      </c>
      <c r="B93" s="4">
        <v>43128</v>
      </c>
      <c r="C93" s="4" t="str">
        <f>TEXT(SalesTable[[#This Row],[Date]],"MMM")</f>
        <v>Jan</v>
      </c>
      <c r="D93" s="4" t="str">
        <f>TEXT(SalesTable[[#This Row],[Date]],"YYY")</f>
        <v>2018</v>
      </c>
      <c r="E93">
        <v>20</v>
      </c>
      <c r="F93" t="s">
        <v>40</v>
      </c>
      <c r="G93" t="s">
        <v>27</v>
      </c>
      <c r="H93" t="s">
        <v>28</v>
      </c>
      <c r="I93" t="s">
        <v>41</v>
      </c>
      <c r="J93">
        <v>399</v>
      </c>
      <c r="K93">
        <v>6</v>
      </c>
      <c r="L93">
        <v>2394</v>
      </c>
      <c r="M93">
        <f>1/COUNTIFS(SalesPerson,SalesTable[[#This Row],[Sales Person]])</f>
        <v>4.0650406504065045E-3</v>
      </c>
      <c r="N93">
        <f>1/COUNTIFS(CustomerName,SalesTable[[#This Row],[Customer Name]])</f>
        <v>1.1363636363636364E-2</v>
      </c>
      <c r="O93">
        <f>1/COUNTIFS(Item,SalesTable[[#This Row],[Item]])</f>
        <v>2.4630541871921183E-3</v>
      </c>
      <c r="P93">
        <f>1/COUNTIFS(Region,SalesTable[[#This Row],[Region]])</f>
        <v>2.0283975659229209E-3</v>
      </c>
    </row>
    <row r="94" spans="1:16" x14ac:dyDescent="0.25">
      <c r="A94" s="6">
        <v>93</v>
      </c>
      <c r="B94" s="4">
        <v>43129</v>
      </c>
      <c r="C94" s="4" t="str">
        <f>TEXT(SalesTable[[#This Row],[Date]],"MMM")</f>
        <v>Jan</v>
      </c>
      <c r="D94" s="4" t="str">
        <f>TEXT(SalesTable[[#This Row],[Date]],"YYY")</f>
        <v>2018</v>
      </c>
      <c r="E94">
        <v>7</v>
      </c>
      <c r="F94" t="s">
        <v>88</v>
      </c>
      <c r="G94" t="s">
        <v>22</v>
      </c>
      <c r="H94" t="s">
        <v>23</v>
      </c>
      <c r="I94" t="s">
        <v>41</v>
      </c>
      <c r="J94">
        <v>399</v>
      </c>
      <c r="K94">
        <v>1</v>
      </c>
      <c r="L94">
        <v>399</v>
      </c>
      <c r="M94">
        <f>1/COUNTIFS(SalesPerson,SalesTable[[#This Row],[Sales Person]])</f>
        <v>4.4843049327354259E-3</v>
      </c>
      <c r="N94">
        <f>1/COUNTIFS(CustomerName,SalesTable[[#This Row],[Customer Name]])</f>
        <v>1.0869565217391304E-2</v>
      </c>
      <c r="O94">
        <f>1/COUNTIFS(Item,SalesTable[[#This Row],[Item]])</f>
        <v>2.4630541871921183E-3</v>
      </c>
      <c r="P94">
        <f>1/COUNTIFS(Region,SalesTable[[#This Row],[Region]])</f>
        <v>2.008032128514056E-3</v>
      </c>
    </row>
    <row r="95" spans="1:16" x14ac:dyDescent="0.25">
      <c r="A95" s="6">
        <v>94</v>
      </c>
      <c r="B95" s="4">
        <v>43129</v>
      </c>
      <c r="C95" s="4" t="str">
        <f>TEXT(SalesTable[[#This Row],[Date]],"MMM")</f>
        <v>Jan</v>
      </c>
      <c r="D95" s="4" t="str">
        <f>TEXT(SalesTable[[#This Row],[Date]],"YYY")</f>
        <v>2018</v>
      </c>
      <c r="E95">
        <v>8</v>
      </c>
      <c r="F95" t="s">
        <v>45</v>
      </c>
      <c r="G95" t="s">
        <v>22</v>
      </c>
      <c r="H95" t="s">
        <v>23</v>
      </c>
      <c r="I95" t="s">
        <v>14</v>
      </c>
      <c r="J95">
        <v>199</v>
      </c>
      <c r="K95">
        <v>2</v>
      </c>
      <c r="L95">
        <v>398</v>
      </c>
      <c r="M95">
        <f>1/COUNTIFS(SalesPerson,SalesTable[[#This Row],[Sales Person]])</f>
        <v>4.4843049327354259E-3</v>
      </c>
      <c r="N95">
        <f>1/COUNTIFS(CustomerName,SalesTable[[#This Row],[Customer Name]])</f>
        <v>8.8495575221238937E-3</v>
      </c>
      <c r="O95">
        <f>1/COUNTIFS(Item,SalesTable[[#This Row],[Item]])</f>
        <v>2.3809523809523812E-3</v>
      </c>
      <c r="P95">
        <f>1/COUNTIFS(Region,SalesTable[[#This Row],[Region]])</f>
        <v>2.008032128514056E-3</v>
      </c>
    </row>
    <row r="96" spans="1:16" x14ac:dyDescent="0.25">
      <c r="A96" s="6">
        <v>95</v>
      </c>
      <c r="B96" s="4">
        <v>43129</v>
      </c>
      <c r="C96" s="4" t="str">
        <f>TEXT(SalesTable[[#This Row],[Date]],"MMM")</f>
        <v>Jan</v>
      </c>
      <c r="D96" s="4" t="str">
        <f>TEXT(SalesTable[[#This Row],[Date]],"YYY")</f>
        <v>2018</v>
      </c>
      <c r="E96">
        <v>7</v>
      </c>
      <c r="F96" t="s">
        <v>88</v>
      </c>
      <c r="G96" t="s">
        <v>46</v>
      </c>
      <c r="H96" t="s">
        <v>23</v>
      </c>
      <c r="I96" t="s">
        <v>31</v>
      </c>
      <c r="J96">
        <v>69</v>
      </c>
      <c r="K96">
        <v>8</v>
      </c>
      <c r="L96">
        <v>552</v>
      </c>
      <c r="M96">
        <f>1/COUNTIFS(SalesPerson,SalesTable[[#This Row],[Sales Person]])</f>
        <v>3.6363636363636364E-3</v>
      </c>
      <c r="N96">
        <f>1/COUNTIFS(CustomerName,SalesTable[[#This Row],[Customer Name]])</f>
        <v>1.0869565217391304E-2</v>
      </c>
      <c r="O96">
        <f>1/COUNTIFS(Item,SalesTable[[#This Row],[Item]])</f>
        <v>2.6041666666666665E-3</v>
      </c>
      <c r="P96">
        <f>1/COUNTIFS(Region,SalesTable[[#This Row],[Region]])</f>
        <v>2.008032128514056E-3</v>
      </c>
    </row>
    <row r="97" spans="1:16" x14ac:dyDescent="0.25">
      <c r="A97" s="6">
        <v>96</v>
      </c>
      <c r="B97" s="4">
        <v>43130</v>
      </c>
      <c r="C97" s="4" t="str">
        <f>TEXT(SalesTable[[#This Row],[Date]],"MMM")</f>
        <v>Jan</v>
      </c>
      <c r="D97" s="4" t="str">
        <f>TEXT(SalesTable[[#This Row],[Date]],"YYY")</f>
        <v>2018</v>
      </c>
      <c r="E97">
        <v>15</v>
      </c>
      <c r="F97" t="s">
        <v>118</v>
      </c>
      <c r="G97" t="s">
        <v>12</v>
      </c>
      <c r="H97" t="s">
        <v>13</v>
      </c>
      <c r="I97" t="s">
        <v>31</v>
      </c>
      <c r="J97">
        <v>69</v>
      </c>
      <c r="K97">
        <v>9</v>
      </c>
      <c r="L97">
        <v>621</v>
      </c>
      <c r="M97">
        <f>1/COUNTIFS(SalesPerson,SalesTable[[#This Row],[Sales Person]])</f>
        <v>3.9840637450199202E-3</v>
      </c>
      <c r="N97">
        <f>1/COUNTIFS(CustomerName,SalesTable[[#This Row],[Customer Name]])</f>
        <v>1.020408163265306E-2</v>
      </c>
      <c r="O97">
        <f>1/COUNTIFS(Item,SalesTable[[#This Row],[Item]])</f>
        <v>2.6041666666666665E-3</v>
      </c>
      <c r="P97">
        <f>1/COUNTIFS(Region,SalesTable[[#This Row],[Region]])</f>
        <v>2.0242914979757085E-3</v>
      </c>
    </row>
    <row r="98" spans="1:16" x14ac:dyDescent="0.25">
      <c r="A98" s="6">
        <v>97</v>
      </c>
      <c r="B98" s="4">
        <v>43130</v>
      </c>
      <c r="C98" s="4" t="str">
        <f>TEXT(SalesTable[[#This Row],[Date]],"MMM")</f>
        <v>Jan</v>
      </c>
      <c r="D98" s="4" t="str">
        <f>TEXT(SalesTable[[#This Row],[Date]],"YYY")</f>
        <v>2018</v>
      </c>
      <c r="E98">
        <v>11</v>
      </c>
      <c r="F98" t="s">
        <v>11</v>
      </c>
      <c r="G98" t="s">
        <v>63</v>
      </c>
      <c r="H98" t="s">
        <v>13</v>
      </c>
      <c r="I98" t="s">
        <v>31</v>
      </c>
      <c r="J98">
        <v>69</v>
      </c>
      <c r="K98">
        <v>7</v>
      </c>
      <c r="L98">
        <v>483</v>
      </c>
      <c r="M98">
        <f>1/COUNTIFS(SalesPerson,SalesTable[[#This Row],[Sales Person]])</f>
        <v>4.11522633744856E-3</v>
      </c>
      <c r="N98">
        <f>1/COUNTIFS(CustomerName,SalesTable[[#This Row],[Customer Name]])</f>
        <v>1.0752688172043012E-2</v>
      </c>
      <c r="O98">
        <f>1/COUNTIFS(Item,SalesTable[[#This Row],[Item]])</f>
        <v>2.6041666666666665E-3</v>
      </c>
      <c r="P98">
        <f>1/COUNTIFS(Region,SalesTable[[#This Row],[Region]])</f>
        <v>2.0242914979757085E-3</v>
      </c>
    </row>
    <row r="99" spans="1:16" x14ac:dyDescent="0.25">
      <c r="A99" s="6">
        <v>98</v>
      </c>
      <c r="B99" s="4">
        <v>43130</v>
      </c>
      <c r="C99" s="4" t="str">
        <f>TEXT(SalesTable[[#This Row],[Date]],"MMM")</f>
        <v>Jan</v>
      </c>
      <c r="D99" s="4" t="str">
        <f>TEXT(SalesTable[[#This Row],[Date]],"YYY")</f>
        <v>2018</v>
      </c>
      <c r="E99">
        <v>19</v>
      </c>
      <c r="F99" t="s">
        <v>56</v>
      </c>
      <c r="G99" t="s">
        <v>27</v>
      </c>
      <c r="H99" t="s">
        <v>28</v>
      </c>
      <c r="I99" t="s">
        <v>24</v>
      </c>
      <c r="J99">
        <v>159</v>
      </c>
      <c r="K99">
        <v>8</v>
      </c>
      <c r="L99">
        <v>1272</v>
      </c>
      <c r="M99">
        <f>1/COUNTIFS(SalesPerson,SalesTable[[#This Row],[Sales Person]])</f>
        <v>4.0650406504065045E-3</v>
      </c>
      <c r="N99">
        <f>1/COUNTIFS(CustomerName,SalesTable[[#This Row],[Customer Name]])</f>
        <v>9.3457943925233638E-3</v>
      </c>
      <c r="O99">
        <f>1/COUNTIFS(Item,SalesTable[[#This Row],[Item]])</f>
        <v>2.4509803921568627E-3</v>
      </c>
      <c r="P99">
        <f>1/COUNTIFS(Region,SalesTable[[#This Row],[Region]])</f>
        <v>2.0283975659229209E-3</v>
      </c>
    </row>
    <row r="100" spans="1:16" x14ac:dyDescent="0.25">
      <c r="A100" s="6">
        <v>99</v>
      </c>
      <c r="B100" s="4">
        <v>43130</v>
      </c>
      <c r="C100" s="4" t="str">
        <f>TEXT(SalesTable[[#This Row],[Date]],"MMM")</f>
        <v>Jan</v>
      </c>
      <c r="D100" s="4" t="str">
        <f>TEXT(SalesTable[[#This Row],[Date]],"YYY")</f>
        <v>2018</v>
      </c>
      <c r="E100">
        <v>8</v>
      </c>
      <c r="F100" t="s">
        <v>45</v>
      </c>
      <c r="G100" t="s">
        <v>46</v>
      </c>
      <c r="H100" t="s">
        <v>23</v>
      </c>
      <c r="I100" t="s">
        <v>14</v>
      </c>
      <c r="J100">
        <v>199</v>
      </c>
      <c r="K100">
        <v>9</v>
      </c>
      <c r="L100">
        <v>1791</v>
      </c>
      <c r="M100">
        <f>1/COUNTIFS(SalesPerson,SalesTable[[#This Row],[Sales Person]])</f>
        <v>3.6363636363636364E-3</v>
      </c>
      <c r="N100">
        <f>1/COUNTIFS(CustomerName,SalesTable[[#This Row],[Customer Name]])</f>
        <v>8.8495575221238937E-3</v>
      </c>
      <c r="O100">
        <f>1/COUNTIFS(Item,SalesTable[[#This Row],[Item]])</f>
        <v>2.3809523809523812E-3</v>
      </c>
      <c r="P100">
        <f>1/COUNTIFS(Region,SalesTable[[#This Row],[Region]])</f>
        <v>2.008032128514056E-3</v>
      </c>
    </row>
    <row r="101" spans="1:16" x14ac:dyDescent="0.25">
      <c r="A101" s="6">
        <v>100</v>
      </c>
      <c r="B101" s="4">
        <v>43130</v>
      </c>
      <c r="C101" s="4" t="str">
        <f>TEXT(SalesTable[[#This Row],[Date]],"MMM")</f>
        <v>Jan</v>
      </c>
      <c r="D101" s="4" t="str">
        <f>TEXT(SalesTable[[#This Row],[Date]],"YYY")</f>
        <v>2018</v>
      </c>
      <c r="E101">
        <v>12</v>
      </c>
      <c r="F101" t="s">
        <v>66</v>
      </c>
      <c r="G101" t="s">
        <v>12</v>
      </c>
      <c r="H101" t="s">
        <v>13</v>
      </c>
      <c r="I101" t="s">
        <v>14</v>
      </c>
      <c r="J101">
        <v>199</v>
      </c>
      <c r="K101">
        <v>5</v>
      </c>
      <c r="L101">
        <v>995</v>
      </c>
      <c r="M101">
        <f>1/COUNTIFS(SalesPerson,SalesTable[[#This Row],[Sales Person]])</f>
        <v>3.9840637450199202E-3</v>
      </c>
      <c r="N101">
        <f>1/COUNTIFS(CustomerName,SalesTable[[#This Row],[Customer Name]])</f>
        <v>1.1494252873563218E-2</v>
      </c>
      <c r="O101">
        <f>1/COUNTIFS(Item,SalesTable[[#This Row],[Item]])</f>
        <v>2.3809523809523812E-3</v>
      </c>
      <c r="P101">
        <f>1/COUNTIFS(Region,SalesTable[[#This Row],[Region]])</f>
        <v>2.0242914979757085E-3</v>
      </c>
    </row>
    <row r="102" spans="1:16" x14ac:dyDescent="0.25">
      <c r="A102" s="6">
        <v>101</v>
      </c>
      <c r="B102" s="4">
        <v>43131</v>
      </c>
      <c r="C102" s="4" t="str">
        <f>TEXT(SalesTable[[#This Row],[Date]],"MMM")</f>
        <v>Jan</v>
      </c>
      <c r="D102" s="4" t="str">
        <f>TEXT(SalesTable[[#This Row],[Date]],"YYY")</f>
        <v>2018</v>
      </c>
      <c r="E102">
        <v>18</v>
      </c>
      <c r="F102" t="s">
        <v>26</v>
      </c>
      <c r="G102" t="s">
        <v>27</v>
      </c>
      <c r="H102" t="s">
        <v>28</v>
      </c>
      <c r="I102" t="s">
        <v>31</v>
      </c>
      <c r="J102">
        <v>69</v>
      </c>
      <c r="K102">
        <v>4</v>
      </c>
      <c r="L102">
        <v>276</v>
      </c>
      <c r="M102">
        <f>1/COUNTIFS(SalesPerson,SalesTable[[#This Row],[Sales Person]])</f>
        <v>4.0650406504065045E-3</v>
      </c>
      <c r="N102">
        <f>1/COUNTIFS(CustomerName,SalesTable[[#This Row],[Customer Name]])</f>
        <v>1.0309278350515464E-2</v>
      </c>
      <c r="O102">
        <f>1/COUNTIFS(Item,SalesTable[[#This Row],[Item]])</f>
        <v>2.6041666666666665E-3</v>
      </c>
      <c r="P102">
        <f>1/COUNTIFS(Region,SalesTable[[#This Row],[Region]])</f>
        <v>2.0283975659229209E-3</v>
      </c>
    </row>
    <row r="103" spans="1:16" x14ac:dyDescent="0.25">
      <c r="A103" s="6">
        <v>102</v>
      </c>
      <c r="B103" s="4">
        <v>43132</v>
      </c>
      <c r="C103" s="4" t="str">
        <f>TEXT(SalesTable[[#This Row],[Date]],"MMM")</f>
        <v>Feb</v>
      </c>
      <c r="D103" s="4" t="str">
        <f>TEXT(SalesTable[[#This Row],[Date]],"YYY")</f>
        <v>2018</v>
      </c>
      <c r="E103">
        <v>10</v>
      </c>
      <c r="F103" t="s">
        <v>58</v>
      </c>
      <c r="G103" t="s">
        <v>22</v>
      </c>
      <c r="H103" t="s">
        <v>23</v>
      </c>
      <c r="I103" t="s">
        <v>31</v>
      </c>
      <c r="J103">
        <v>69</v>
      </c>
      <c r="K103">
        <v>4</v>
      </c>
      <c r="L103">
        <v>276</v>
      </c>
      <c r="M103">
        <f>1/COUNTIFS(SalesPerson,SalesTable[[#This Row],[Sales Person]])</f>
        <v>4.4843049327354259E-3</v>
      </c>
      <c r="N103">
        <f>1/COUNTIFS(CustomerName,SalesTable[[#This Row],[Customer Name]])</f>
        <v>1.0101010101010102E-2</v>
      </c>
      <c r="O103">
        <f>1/COUNTIFS(Item,SalesTable[[#This Row],[Item]])</f>
        <v>2.6041666666666665E-3</v>
      </c>
      <c r="P103">
        <f>1/COUNTIFS(Region,SalesTable[[#This Row],[Region]])</f>
        <v>2.008032128514056E-3</v>
      </c>
    </row>
    <row r="104" spans="1:16" x14ac:dyDescent="0.25">
      <c r="A104" s="6">
        <v>103</v>
      </c>
      <c r="B104" s="4">
        <v>43132</v>
      </c>
      <c r="C104" s="4" t="str">
        <f>TEXT(SalesTable[[#This Row],[Date]],"MMM")</f>
        <v>Feb</v>
      </c>
      <c r="D104" s="4" t="str">
        <f>TEXT(SalesTable[[#This Row],[Date]],"YYY")</f>
        <v>2018</v>
      </c>
      <c r="E104">
        <v>20</v>
      </c>
      <c r="F104" t="s">
        <v>40</v>
      </c>
      <c r="G104" t="s">
        <v>36</v>
      </c>
      <c r="H104" t="s">
        <v>28</v>
      </c>
      <c r="I104" t="s">
        <v>31</v>
      </c>
      <c r="J104">
        <v>69</v>
      </c>
      <c r="K104">
        <v>6</v>
      </c>
      <c r="L104">
        <v>414</v>
      </c>
      <c r="M104">
        <f>1/COUNTIFS(SalesPerson,SalesTable[[#This Row],[Sales Person]])</f>
        <v>4.048582995951417E-3</v>
      </c>
      <c r="N104">
        <f>1/COUNTIFS(CustomerName,SalesTable[[#This Row],[Customer Name]])</f>
        <v>1.1363636363636364E-2</v>
      </c>
      <c r="O104">
        <f>1/COUNTIFS(Item,SalesTable[[#This Row],[Item]])</f>
        <v>2.6041666666666665E-3</v>
      </c>
      <c r="P104">
        <f>1/COUNTIFS(Region,SalesTable[[#This Row],[Region]])</f>
        <v>2.0283975659229209E-3</v>
      </c>
    </row>
    <row r="105" spans="1:16" x14ac:dyDescent="0.25">
      <c r="A105" s="6">
        <v>104</v>
      </c>
      <c r="B105" s="4">
        <v>43133</v>
      </c>
      <c r="C105" s="4" t="str">
        <f>TEXT(SalesTable[[#This Row],[Date]],"MMM")</f>
        <v>Feb</v>
      </c>
      <c r="D105" s="4" t="str">
        <f>TEXT(SalesTable[[#This Row],[Date]],"YYY")</f>
        <v>2018</v>
      </c>
      <c r="E105">
        <v>4</v>
      </c>
      <c r="F105" t="s">
        <v>51</v>
      </c>
      <c r="G105" t="s">
        <v>68</v>
      </c>
      <c r="H105" t="s">
        <v>18</v>
      </c>
      <c r="I105" t="s">
        <v>41</v>
      </c>
      <c r="J105">
        <v>399</v>
      </c>
      <c r="K105">
        <v>1</v>
      </c>
      <c r="L105">
        <v>399</v>
      </c>
      <c r="M105">
        <f>1/COUNTIFS(SalesPerson,SalesTable[[#This Row],[Sales Person]])</f>
        <v>4.048582995951417E-3</v>
      </c>
      <c r="N105">
        <f>1/COUNTIFS(CustomerName,SalesTable[[#This Row],[Customer Name]])</f>
        <v>8.8495575221238937E-3</v>
      </c>
      <c r="O105">
        <f>1/COUNTIFS(Item,SalesTable[[#This Row],[Item]])</f>
        <v>2.4630541871921183E-3</v>
      </c>
      <c r="P105">
        <f>1/COUNTIFS(Region,SalesTable[[#This Row],[Region]])</f>
        <v>1.9417475728155339E-3</v>
      </c>
    </row>
    <row r="106" spans="1:16" x14ac:dyDescent="0.25">
      <c r="A106" s="6">
        <v>105</v>
      </c>
      <c r="B106" s="4">
        <v>43133</v>
      </c>
      <c r="C106" s="4" t="str">
        <f>TEXT(SalesTable[[#This Row],[Date]],"MMM")</f>
        <v>Feb</v>
      </c>
      <c r="D106" s="4" t="str">
        <f>TEXT(SalesTable[[#This Row],[Date]],"YYY")</f>
        <v>2018</v>
      </c>
      <c r="E106">
        <v>11</v>
      </c>
      <c r="F106" t="s">
        <v>11</v>
      </c>
      <c r="G106" t="s">
        <v>12</v>
      </c>
      <c r="H106" t="s">
        <v>13</v>
      </c>
      <c r="I106" t="s">
        <v>24</v>
      </c>
      <c r="J106">
        <v>159</v>
      </c>
      <c r="K106">
        <v>0</v>
      </c>
      <c r="L106">
        <v>0</v>
      </c>
      <c r="M106">
        <f>1/COUNTIFS(SalesPerson,SalesTable[[#This Row],[Sales Person]])</f>
        <v>3.9840637450199202E-3</v>
      </c>
      <c r="N106">
        <f>1/COUNTIFS(CustomerName,SalesTable[[#This Row],[Customer Name]])</f>
        <v>1.0752688172043012E-2</v>
      </c>
      <c r="O106">
        <f>1/COUNTIFS(Item,SalesTable[[#This Row],[Item]])</f>
        <v>2.4509803921568627E-3</v>
      </c>
      <c r="P106">
        <f>1/COUNTIFS(Region,SalesTable[[#This Row],[Region]])</f>
        <v>2.0242914979757085E-3</v>
      </c>
    </row>
    <row r="107" spans="1:16" x14ac:dyDescent="0.25">
      <c r="A107" s="6">
        <v>106</v>
      </c>
      <c r="B107" s="4">
        <v>43133</v>
      </c>
      <c r="C107" s="4" t="str">
        <f>TEXT(SalesTable[[#This Row],[Date]],"MMM")</f>
        <v>Feb</v>
      </c>
      <c r="D107" s="4" t="str">
        <f>TEXT(SalesTable[[#This Row],[Date]],"YYY")</f>
        <v>2018</v>
      </c>
      <c r="E107">
        <v>2</v>
      </c>
      <c r="F107" t="s">
        <v>106</v>
      </c>
      <c r="G107" t="s">
        <v>68</v>
      </c>
      <c r="H107" t="s">
        <v>18</v>
      </c>
      <c r="I107" t="s">
        <v>24</v>
      </c>
      <c r="J107">
        <v>159</v>
      </c>
      <c r="K107">
        <v>5</v>
      </c>
      <c r="L107">
        <v>795</v>
      </c>
      <c r="M107">
        <f>1/COUNTIFS(SalesPerson,SalesTable[[#This Row],[Sales Person]])</f>
        <v>4.048582995951417E-3</v>
      </c>
      <c r="N107">
        <f>1/COUNTIFS(CustomerName,SalesTable[[#This Row],[Customer Name]])</f>
        <v>9.433962264150943E-3</v>
      </c>
      <c r="O107">
        <f>1/COUNTIFS(Item,SalesTable[[#This Row],[Item]])</f>
        <v>2.4509803921568627E-3</v>
      </c>
      <c r="P107">
        <f>1/COUNTIFS(Region,SalesTable[[#This Row],[Region]])</f>
        <v>1.9417475728155339E-3</v>
      </c>
    </row>
    <row r="108" spans="1:16" x14ac:dyDescent="0.25">
      <c r="A108" s="6">
        <v>107</v>
      </c>
      <c r="B108" s="4">
        <v>43133</v>
      </c>
      <c r="C108" s="4" t="str">
        <f>TEXT(SalesTable[[#This Row],[Date]],"MMM")</f>
        <v>Feb</v>
      </c>
      <c r="D108" s="4" t="str">
        <f>TEXT(SalesTable[[#This Row],[Date]],"YYY")</f>
        <v>2018</v>
      </c>
      <c r="E108">
        <v>7</v>
      </c>
      <c r="F108" t="s">
        <v>88</v>
      </c>
      <c r="G108" t="s">
        <v>22</v>
      </c>
      <c r="H108" t="s">
        <v>23</v>
      </c>
      <c r="I108" t="s">
        <v>24</v>
      </c>
      <c r="J108">
        <v>159</v>
      </c>
      <c r="K108">
        <v>5</v>
      </c>
      <c r="L108">
        <v>795</v>
      </c>
      <c r="M108">
        <f>1/COUNTIFS(SalesPerson,SalesTable[[#This Row],[Sales Person]])</f>
        <v>4.4843049327354259E-3</v>
      </c>
      <c r="N108">
        <f>1/COUNTIFS(CustomerName,SalesTable[[#This Row],[Customer Name]])</f>
        <v>1.0869565217391304E-2</v>
      </c>
      <c r="O108">
        <f>1/COUNTIFS(Item,SalesTable[[#This Row],[Item]])</f>
        <v>2.4509803921568627E-3</v>
      </c>
      <c r="P108">
        <f>1/COUNTIFS(Region,SalesTable[[#This Row],[Region]])</f>
        <v>2.008032128514056E-3</v>
      </c>
    </row>
    <row r="109" spans="1:16" x14ac:dyDescent="0.25">
      <c r="A109" s="6">
        <v>108</v>
      </c>
      <c r="B109" s="4">
        <v>43133</v>
      </c>
      <c r="C109" s="4" t="str">
        <f>TEXT(SalesTable[[#This Row],[Date]],"MMM")</f>
        <v>Feb</v>
      </c>
      <c r="D109" s="4" t="str">
        <f>TEXT(SalesTable[[#This Row],[Date]],"YYY")</f>
        <v>2018</v>
      </c>
      <c r="E109">
        <v>15</v>
      </c>
      <c r="F109" t="s">
        <v>118</v>
      </c>
      <c r="G109" t="s">
        <v>63</v>
      </c>
      <c r="H109" t="s">
        <v>13</v>
      </c>
      <c r="I109" t="s">
        <v>41</v>
      </c>
      <c r="J109">
        <v>399</v>
      </c>
      <c r="K109">
        <v>2</v>
      </c>
      <c r="L109">
        <v>798</v>
      </c>
      <c r="M109">
        <f>1/COUNTIFS(SalesPerson,SalesTable[[#This Row],[Sales Person]])</f>
        <v>4.11522633744856E-3</v>
      </c>
      <c r="N109">
        <f>1/COUNTIFS(CustomerName,SalesTable[[#This Row],[Customer Name]])</f>
        <v>1.020408163265306E-2</v>
      </c>
      <c r="O109">
        <f>1/COUNTIFS(Item,SalesTable[[#This Row],[Item]])</f>
        <v>2.4630541871921183E-3</v>
      </c>
      <c r="P109">
        <f>1/COUNTIFS(Region,SalesTable[[#This Row],[Region]])</f>
        <v>2.0242914979757085E-3</v>
      </c>
    </row>
    <row r="110" spans="1:16" x14ac:dyDescent="0.25">
      <c r="A110" s="6">
        <v>109</v>
      </c>
      <c r="B110" s="4">
        <v>43133</v>
      </c>
      <c r="C110" s="4" t="str">
        <f>TEXT(SalesTable[[#This Row],[Date]],"MMM")</f>
        <v>Feb</v>
      </c>
      <c r="D110" s="4" t="str">
        <f>TEXT(SalesTable[[#This Row],[Date]],"YYY")</f>
        <v>2018</v>
      </c>
      <c r="E110">
        <v>20</v>
      </c>
      <c r="F110" t="s">
        <v>40</v>
      </c>
      <c r="G110" t="s">
        <v>27</v>
      </c>
      <c r="H110" t="s">
        <v>28</v>
      </c>
      <c r="I110" t="s">
        <v>24</v>
      </c>
      <c r="J110">
        <v>159</v>
      </c>
      <c r="K110">
        <v>7</v>
      </c>
      <c r="L110">
        <v>1113</v>
      </c>
      <c r="M110">
        <f>1/COUNTIFS(SalesPerson,SalesTable[[#This Row],[Sales Person]])</f>
        <v>4.0650406504065045E-3</v>
      </c>
      <c r="N110">
        <f>1/COUNTIFS(CustomerName,SalesTable[[#This Row],[Customer Name]])</f>
        <v>1.1363636363636364E-2</v>
      </c>
      <c r="O110">
        <f>1/COUNTIFS(Item,SalesTable[[#This Row],[Item]])</f>
        <v>2.4509803921568627E-3</v>
      </c>
      <c r="P110">
        <f>1/COUNTIFS(Region,SalesTable[[#This Row],[Region]])</f>
        <v>2.0283975659229209E-3</v>
      </c>
    </row>
    <row r="111" spans="1:16" x14ac:dyDescent="0.25">
      <c r="A111" s="6">
        <v>110</v>
      </c>
      <c r="B111" s="4">
        <v>43134</v>
      </c>
      <c r="C111" s="4" t="str">
        <f>TEXT(SalesTable[[#This Row],[Date]],"MMM")</f>
        <v>Feb</v>
      </c>
      <c r="D111" s="4" t="str">
        <f>TEXT(SalesTable[[#This Row],[Date]],"YYY")</f>
        <v>2018</v>
      </c>
      <c r="E111">
        <v>16</v>
      </c>
      <c r="F111" t="s">
        <v>30</v>
      </c>
      <c r="G111" t="s">
        <v>27</v>
      </c>
      <c r="H111" t="s">
        <v>28</v>
      </c>
      <c r="I111" t="s">
        <v>14</v>
      </c>
      <c r="J111">
        <v>199</v>
      </c>
      <c r="K111">
        <v>6</v>
      </c>
      <c r="L111">
        <v>1194</v>
      </c>
      <c r="M111">
        <f>1/COUNTIFS(SalesPerson,SalesTable[[#This Row],[Sales Person]])</f>
        <v>4.0650406504065045E-3</v>
      </c>
      <c r="N111">
        <f>1/COUNTIFS(CustomerName,SalesTable[[#This Row],[Customer Name]])</f>
        <v>1.1111111111111112E-2</v>
      </c>
      <c r="O111">
        <f>1/COUNTIFS(Item,SalesTable[[#This Row],[Item]])</f>
        <v>2.3809523809523812E-3</v>
      </c>
      <c r="P111">
        <f>1/COUNTIFS(Region,SalesTable[[#This Row],[Region]])</f>
        <v>2.0283975659229209E-3</v>
      </c>
    </row>
    <row r="112" spans="1:16" x14ac:dyDescent="0.25">
      <c r="A112" s="6">
        <v>111</v>
      </c>
      <c r="B112" s="4">
        <v>43134</v>
      </c>
      <c r="C112" s="4" t="str">
        <f>TEXT(SalesTable[[#This Row],[Date]],"MMM")</f>
        <v>Feb</v>
      </c>
      <c r="D112" s="4" t="str">
        <f>TEXT(SalesTable[[#This Row],[Date]],"YYY")</f>
        <v>2018</v>
      </c>
      <c r="E112">
        <v>19</v>
      </c>
      <c r="F112" t="s">
        <v>56</v>
      </c>
      <c r="G112" t="s">
        <v>36</v>
      </c>
      <c r="H112" t="s">
        <v>28</v>
      </c>
      <c r="I112" t="s">
        <v>41</v>
      </c>
      <c r="J112">
        <v>399</v>
      </c>
      <c r="K112">
        <v>6</v>
      </c>
      <c r="L112">
        <v>2394</v>
      </c>
      <c r="M112">
        <f>1/COUNTIFS(SalesPerson,SalesTable[[#This Row],[Sales Person]])</f>
        <v>4.048582995951417E-3</v>
      </c>
      <c r="N112">
        <f>1/COUNTIFS(CustomerName,SalesTable[[#This Row],[Customer Name]])</f>
        <v>9.3457943925233638E-3</v>
      </c>
      <c r="O112">
        <f>1/COUNTIFS(Item,SalesTable[[#This Row],[Item]])</f>
        <v>2.4630541871921183E-3</v>
      </c>
      <c r="P112">
        <f>1/COUNTIFS(Region,SalesTable[[#This Row],[Region]])</f>
        <v>2.0283975659229209E-3</v>
      </c>
    </row>
    <row r="113" spans="1:16" x14ac:dyDescent="0.25">
      <c r="A113" s="6">
        <v>112</v>
      </c>
      <c r="B113" s="4">
        <v>43135</v>
      </c>
      <c r="C113" s="4" t="str">
        <f>TEXT(SalesTable[[#This Row],[Date]],"MMM")</f>
        <v>Feb</v>
      </c>
      <c r="D113" s="4" t="str">
        <f>TEXT(SalesTable[[#This Row],[Date]],"YYY")</f>
        <v>2018</v>
      </c>
      <c r="E113">
        <v>1</v>
      </c>
      <c r="F113" t="s">
        <v>16</v>
      </c>
      <c r="G113" t="s">
        <v>17</v>
      </c>
      <c r="H113" t="s">
        <v>18</v>
      </c>
      <c r="I113" t="s">
        <v>41</v>
      </c>
      <c r="J113">
        <v>399</v>
      </c>
      <c r="K113">
        <v>2</v>
      </c>
      <c r="L113">
        <v>798</v>
      </c>
      <c r="M113">
        <f>1/COUNTIFS(SalesPerson,SalesTable[[#This Row],[Sales Person]])</f>
        <v>3.7313432835820895E-3</v>
      </c>
      <c r="N113">
        <f>1/COUNTIFS(CustomerName,SalesTable[[#This Row],[Customer Name]])</f>
        <v>1.020408163265306E-2</v>
      </c>
      <c r="O113">
        <f>1/COUNTIFS(Item,SalesTable[[#This Row],[Item]])</f>
        <v>2.4630541871921183E-3</v>
      </c>
      <c r="P113">
        <f>1/COUNTIFS(Region,SalesTable[[#This Row],[Region]])</f>
        <v>1.9417475728155339E-3</v>
      </c>
    </row>
    <row r="114" spans="1:16" x14ac:dyDescent="0.25">
      <c r="A114" s="6">
        <v>113</v>
      </c>
      <c r="B114" s="4">
        <v>43136</v>
      </c>
      <c r="C114" s="4" t="str">
        <f>TEXT(SalesTable[[#This Row],[Date]],"MMM")</f>
        <v>Feb</v>
      </c>
      <c r="D114" s="4" t="str">
        <f>TEXT(SalesTable[[#This Row],[Date]],"YYY")</f>
        <v>2018</v>
      </c>
      <c r="E114">
        <v>17</v>
      </c>
      <c r="F114" t="s">
        <v>35</v>
      </c>
      <c r="G114" t="s">
        <v>27</v>
      </c>
      <c r="H114" t="s">
        <v>28</v>
      </c>
      <c r="I114" t="s">
        <v>41</v>
      </c>
      <c r="J114">
        <v>399</v>
      </c>
      <c r="K114">
        <v>5</v>
      </c>
      <c r="L114">
        <v>1995</v>
      </c>
      <c r="M114">
        <f>1/COUNTIFS(SalesPerson,SalesTable[[#This Row],[Sales Person]])</f>
        <v>4.0650406504065045E-3</v>
      </c>
      <c r="N114">
        <f>1/COUNTIFS(CustomerName,SalesTable[[#This Row],[Customer Name]])</f>
        <v>9.0090090090090089E-3</v>
      </c>
      <c r="O114">
        <f>1/COUNTIFS(Item,SalesTable[[#This Row],[Item]])</f>
        <v>2.4630541871921183E-3</v>
      </c>
      <c r="P114">
        <f>1/COUNTIFS(Region,SalesTable[[#This Row],[Region]])</f>
        <v>2.0283975659229209E-3</v>
      </c>
    </row>
    <row r="115" spans="1:16" x14ac:dyDescent="0.25">
      <c r="A115" s="6">
        <v>114</v>
      </c>
      <c r="B115" s="4">
        <v>43136</v>
      </c>
      <c r="C115" s="4" t="str">
        <f>TEXT(SalesTable[[#This Row],[Date]],"MMM")</f>
        <v>Feb</v>
      </c>
      <c r="D115" s="4" t="str">
        <f>TEXT(SalesTable[[#This Row],[Date]],"YYY")</f>
        <v>2018</v>
      </c>
      <c r="E115">
        <v>9</v>
      </c>
      <c r="F115" t="s">
        <v>21</v>
      </c>
      <c r="G115" t="s">
        <v>22</v>
      </c>
      <c r="H115" t="s">
        <v>23</v>
      </c>
      <c r="I115" t="s">
        <v>24</v>
      </c>
      <c r="J115">
        <v>159</v>
      </c>
      <c r="K115">
        <v>4</v>
      </c>
      <c r="L115">
        <v>636</v>
      </c>
      <c r="M115">
        <f>1/COUNTIFS(SalesPerson,SalesTable[[#This Row],[Sales Person]])</f>
        <v>4.4843049327354259E-3</v>
      </c>
      <c r="N115">
        <f>1/COUNTIFS(CustomerName,SalesTable[[#This Row],[Customer Name]])</f>
        <v>9.433962264150943E-3</v>
      </c>
      <c r="O115">
        <f>1/COUNTIFS(Item,SalesTable[[#This Row],[Item]])</f>
        <v>2.4509803921568627E-3</v>
      </c>
      <c r="P115">
        <f>1/COUNTIFS(Region,SalesTable[[#This Row],[Region]])</f>
        <v>2.008032128514056E-3</v>
      </c>
    </row>
    <row r="116" spans="1:16" x14ac:dyDescent="0.25">
      <c r="A116" s="6">
        <v>115</v>
      </c>
      <c r="B116" s="4">
        <v>43136</v>
      </c>
      <c r="C116" s="4" t="str">
        <f>TEXT(SalesTable[[#This Row],[Date]],"MMM")</f>
        <v>Feb</v>
      </c>
      <c r="D116" s="4" t="str">
        <f>TEXT(SalesTable[[#This Row],[Date]],"YYY")</f>
        <v>2018</v>
      </c>
      <c r="E116">
        <v>2</v>
      </c>
      <c r="F116" t="s">
        <v>106</v>
      </c>
      <c r="G116" t="s">
        <v>68</v>
      </c>
      <c r="H116" t="s">
        <v>18</v>
      </c>
      <c r="I116" t="s">
        <v>31</v>
      </c>
      <c r="J116">
        <v>69</v>
      </c>
      <c r="K116">
        <v>7</v>
      </c>
      <c r="L116">
        <v>483</v>
      </c>
      <c r="M116">
        <f>1/COUNTIFS(SalesPerson,SalesTable[[#This Row],[Sales Person]])</f>
        <v>4.048582995951417E-3</v>
      </c>
      <c r="N116">
        <f>1/COUNTIFS(CustomerName,SalesTable[[#This Row],[Customer Name]])</f>
        <v>9.433962264150943E-3</v>
      </c>
      <c r="O116">
        <f>1/COUNTIFS(Item,SalesTable[[#This Row],[Item]])</f>
        <v>2.6041666666666665E-3</v>
      </c>
      <c r="P116">
        <f>1/COUNTIFS(Region,SalesTable[[#This Row],[Region]])</f>
        <v>1.9417475728155339E-3</v>
      </c>
    </row>
    <row r="117" spans="1:16" x14ac:dyDescent="0.25">
      <c r="A117" s="6">
        <v>116</v>
      </c>
      <c r="B117" s="4">
        <v>43136</v>
      </c>
      <c r="C117" s="4" t="str">
        <f>TEXT(SalesTable[[#This Row],[Date]],"MMM")</f>
        <v>Feb</v>
      </c>
      <c r="D117" s="4" t="str">
        <f>TEXT(SalesTable[[#This Row],[Date]],"YYY")</f>
        <v>2018</v>
      </c>
      <c r="E117">
        <v>14</v>
      </c>
      <c r="F117" t="s">
        <v>38</v>
      </c>
      <c r="G117" t="s">
        <v>12</v>
      </c>
      <c r="H117" t="s">
        <v>13</v>
      </c>
      <c r="I117" t="s">
        <v>31</v>
      </c>
      <c r="J117">
        <v>69</v>
      </c>
      <c r="K117">
        <v>7</v>
      </c>
      <c r="L117">
        <v>483</v>
      </c>
      <c r="M117">
        <f>1/COUNTIFS(SalesPerson,SalesTable[[#This Row],[Sales Person]])</f>
        <v>3.9840637450199202E-3</v>
      </c>
      <c r="N117">
        <f>1/COUNTIFS(CustomerName,SalesTable[[#This Row],[Customer Name]])</f>
        <v>9.6153846153846159E-3</v>
      </c>
      <c r="O117">
        <f>1/COUNTIFS(Item,SalesTable[[#This Row],[Item]])</f>
        <v>2.6041666666666665E-3</v>
      </c>
      <c r="P117">
        <f>1/COUNTIFS(Region,SalesTable[[#This Row],[Region]])</f>
        <v>2.0242914979757085E-3</v>
      </c>
    </row>
    <row r="118" spans="1:16" x14ac:dyDescent="0.25">
      <c r="A118" s="6">
        <v>117</v>
      </c>
      <c r="B118" s="4">
        <v>43136</v>
      </c>
      <c r="C118" s="4" t="str">
        <f>TEXT(SalesTable[[#This Row],[Date]],"MMM")</f>
        <v>Feb</v>
      </c>
      <c r="D118" s="4" t="str">
        <f>TEXT(SalesTable[[#This Row],[Date]],"YYY")</f>
        <v>2018</v>
      </c>
      <c r="E118">
        <v>14</v>
      </c>
      <c r="F118" t="s">
        <v>38</v>
      </c>
      <c r="G118" t="s">
        <v>12</v>
      </c>
      <c r="H118" t="s">
        <v>13</v>
      </c>
      <c r="I118" t="s">
        <v>41</v>
      </c>
      <c r="J118">
        <v>399</v>
      </c>
      <c r="K118">
        <v>7</v>
      </c>
      <c r="L118">
        <v>2793</v>
      </c>
      <c r="M118">
        <f>1/COUNTIFS(SalesPerson,SalesTable[[#This Row],[Sales Person]])</f>
        <v>3.9840637450199202E-3</v>
      </c>
      <c r="N118">
        <f>1/COUNTIFS(CustomerName,SalesTable[[#This Row],[Customer Name]])</f>
        <v>9.6153846153846159E-3</v>
      </c>
      <c r="O118">
        <f>1/COUNTIFS(Item,SalesTable[[#This Row],[Item]])</f>
        <v>2.4630541871921183E-3</v>
      </c>
      <c r="P118">
        <f>1/COUNTIFS(Region,SalesTable[[#This Row],[Region]])</f>
        <v>2.0242914979757085E-3</v>
      </c>
    </row>
    <row r="119" spans="1:16" x14ac:dyDescent="0.25">
      <c r="A119" s="6">
        <v>118</v>
      </c>
      <c r="B119" s="4">
        <v>43137</v>
      </c>
      <c r="C119" s="4" t="str">
        <f>TEXT(SalesTable[[#This Row],[Date]],"MMM")</f>
        <v>Feb</v>
      </c>
      <c r="D119" s="4" t="str">
        <f>TEXT(SalesTable[[#This Row],[Date]],"YYY")</f>
        <v>2018</v>
      </c>
      <c r="E119">
        <v>5</v>
      </c>
      <c r="F119" t="s">
        <v>60</v>
      </c>
      <c r="G119" t="s">
        <v>17</v>
      </c>
      <c r="H119" t="s">
        <v>18</v>
      </c>
      <c r="I119" t="s">
        <v>19</v>
      </c>
      <c r="J119">
        <v>289</v>
      </c>
      <c r="K119">
        <v>2</v>
      </c>
      <c r="L119">
        <v>578</v>
      </c>
      <c r="M119">
        <f>1/COUNTIFS(SalesPerson,SalesTable[[#This Row],[Sales Person]])</f>
        <v>3.7313432835820895E-3</v>
      </c>
      <c r="N119">
        <f>1/COUNTIFS(CustomerName,SalesTable[[#This Row],[Customer Name]])</f>
        <v>9.2592592592592587E-3</v>
      </c>
      <c r="O119">
        <f>1/COUNTIFS(Item,SalesTable[[#This Row],[Item]])</f>
        <v>2.617801047120419E-3</v>
      </c>
      <c r="P119">
        <f>1/COUNTIFS(Region,SalesTable[[#This Row],[Region]])</f>
        <v>1.9417475728155339E-3</v>
      </c>
    </row>
    <row r="120" spans="1:16" x14ac:dyDescent="0.25">
      <c r="A120" s="6">
        <v>119</v>
      </c>
      <c r="B120" s="4">
        <v>43137</v>
      </c>
      <c r="C120" s="4" t="str">
        <f>TEXT(SalesTable[[#This Row],[Date]],"MMM")</f>
        <v>Feb</v>
      </c>
      <c r="D120" s="4" t="str">
        <f>TEXT(SalesTable[[#This Row],[Date]],"YYY")</f>
        <v>2018</v>
      </c>
      <c r="E120">
        <v>5</v>
      </c>
      <c r="F120" t="s">
        <v>60</v>
      </c>
      <c r="G120" t="s">
        <v>17</v>
      </c>
      <c r="H120" t="s">
        <v>18</v>
      </c>
      <c r="I120" t="s">
        <v>14</v>
      </c>
      <c r="J120">
        <v>199</v>
      </c>
      <c r="K120">
        <v>2</v>
      </c>
      <c r="L120">
        <v>398</v>
      </c>
      <c r="M120">
        <f>1/COUNTIFS(SalesPerson,SalesTable[[#This Row],[Sales Person]])</f>
        <v>3.7313432835820895E-3</v>
      </c>
      <c r="N120">
        <f>1/COUNTIFS(CustomerName,SalesTable[[#This Row],[Customer Name]])</f>
        <v>9.2592592592592587E-3</v>
      </c>
      <c r="O120">
        <f>1/COUNTIFS(Item,SalesTable[[#This Row],[Item]])</f>
        <v>2.3809523809523812E-3</v>
      </c>
      <c r="P120">
        <f>1/COUNTIFS(Region,SalesTable[[#This Row],[Region]])</f>
        <v>1.9417475728155339E-3</v>
      </c>
    </row>
    <row r="121" spans="1:16" x14ac:dyDescent="0.25">
      <c r="A121" s="6">
        <v>120</v>
      </c>
      <c r="B121" s="4">
        <v>43137</v>
      </c>
      <c r="C121" s="4" t="str">
        <f>TEXT(SalesTable[[#This Row],[Date]],"MMM")</f>
        <v>Feb</v>
      </c>
      <c r="D121" s="4" t="str">
        <f>TEXT(SalesTable[[#This Row],[Date]],"YYY")</f>
        <v>2018</v>
      </c>
      <c r="E121">
        <v>14</v>
      </c>
      <c r="F121" t="s">
        <v>38</v>
      </c>
      <c r="G121" t="s">
        <v>12</v>
      </c>
      <c r="H121" t="s">
        <v>13</v>
      </c>
      <c r="I121" t="s">
        <v>24</v>
      </c>
      <c r="J121">
        <v>159</v>
      </c>
      <c r="K121">
        <v>3</v>
      </c>
      <c r="L121">
        <v>477</v>
      </c>
      <c r="M121">
        <f>1/COUNTIFS(SalesPerson,SalesTable[[#This Row],[Sales Person]])</f>
        <v>3.9840637450199202E-3</v>
      </c>
      <c r="N121">
        <f>1/COUNTIFS(CustomerName,SalesTable[[#This Row],[Customer Name]])</f>
        <v>9.6153846153846159E-3</v>
      </c>
      <c r="O121">
        <f>1/COUNTIFS(Item,SalesTable[[#This Row],[Item]])</f>
        <v>2.4509803921568627E-3</v>
      </c>
      <c r="P121">
        <f>1/COUNTIFS(Region,SalesTable[[#This Row],[Region]])</f>
        <v>2.0242914979757085E-3</v>
      </c>
    </row>
    <row r="122" spans="1:16" x14ac:dyDescent="0.25">
      <c r="A122" s="6">
        <v>121</v>
      </c>
      <c r="B122" s="4">
        <v>43138</v>
      </c>
      <c r="C122" s="4" t="str">
        <f>TEXT(SalesTable[[#This Row],[Date]],"MMM")</f>
        <v>Feb</v>
      </c>
      <c r="D122" s="4" t="str">
        <f>TEXT(SalesTable[[#This Row],[Date]],"YYY")</f>
        <v>2018</v>
      </c>
      <c r="E122">
        <v>15</v>
      </c>
      <c r="F122" t="s">
        <v>118</v>
      </c>
      <c r="G122" t="s">
        <v>12</v>
      </c>
      <c r="H122" t="s">
        <v>13</v>
      </c>
      <c r="I122" t="s">
        <v>14</v>
      </c>
      <c r="J122">
        <v>199</v>
      </c>
      <c r="K122">
        <v>3</v>
      </c>
      <c r="L122">
        <v>597</v>
      </c>
      <c r="M122">
        <f>1/COUNTIFS(SalesPerson,SalesTable[[#This Row],[Sales Person]])</f>
        <v>3.9840637450199202E-3</v>
      </c>
      <c r="N122">
        <f>1/COUNTIFS(CustomerName,SalesTable[[#This Row],[Customer Name]])</f>
        <v>1.020408163265306E-2</v>
      </c>
      <c r="O122">
        <f>1/COUNTIFS(Item,SalesTable[[#This Row],[Item]])</f>
        <v>2.3809523809523812E-3</v>
      </c>
      <c r="P122">
        <f>1/COUNTIFS(Region,SalesTable[[#This Row],[Region]])</f>
        <v>2.0242914979757085E-3</v>
      </c>
    </row>
    <row r="123" spans="1:16" x14ac:dyDescent="0.25">
      <c r="A123" s="6">
        <v>122</v>
      </c>
      <c r="B123" s="4">
        <v>43139</v>
      </c>
      <c r="C123" s="4" t="str">
        <f>TEXT(SalesTable[[#This Row],[Date]],"MMM")</f>
        <v>Feb</v>
      </c>
      <c r="D123" s="4" t="str">
        <f>TEXT(SalesTable[[#This Row],[Date]],"YYY")</f>
        <v>2018</v>
      </c>
      <c r="E123">
        <v>8</v>
      </c>
      <c r="F123" t="s">
        <v>45</v>
      </c>
      <c r="G123" t="s">
        <v>46</v>
      </c>
      <c r="H123" t="s">
        <v>23</v>
      </c>
      <c r="I123" t="s">
        <v>31</v>
      </c>
      <c r="J123">
        <v>69</v>
      </c>
      <c r="K123">
        <v>6</v>
      </c>
      <c r="L123">
        <v>414</v>
      </c>
      <c r="M123">
        <f>1/COUNTIFS(SalesPerson,SalesTable[[#This Row],[Sales Person]])</f>
        <v>3.6363636363636364E-3</v>
      </c>
      <c r="N123">
        <f>1/COUNTIFS(CustomerName,SalesTable[[#This Row],[Customer Name]])</f>
        <v>8.8495575221238937E-3</v>
      </c>
      <c r="O123">
        <f>1/COUNTIFS(Item,SalesTable[[#This Row],[Item]])</f>
        <v>2.6041666666666665E-3</v>
      </c>
      <c r="P123">
        <f>1/COUNTIFS(Region,SalesTable[[#This Row],[Region]])</f>
        <v>2.008032128514056E-3</v>
      </c>
    </row>
    <row r="124" spans="1:16" x14ac:dyDescent="0.25">
      <c r="A124" s="6">
        <v>123</v>
      </c>
      <c r="B124" s="4">
        <v>43139</v>
      </c>
      <c r="C124" s="4" t="str">
        <f>TEXT(SalesTable[[#This Row],[Date]],"MMM")</f>
        <v>Feb</v>
      </c>
      <c r="D124" s="4" t="str">
        <f>TEXT(SalesTable[[#This Row],[Date]],"YYY")</f>
        <v>2018</v>
      </c>
      <c r="E124">
        <v>2</v>
      </c>
      <c r="F124" t="s">
        <v>106</v>
      </c>
      <c r="G124" t="s">
        <v>17</v>
      </c>
      <c r="H124" t="s">
        <v>18</v>
      </c>
      <c r="I124" t="s">
        <v>19</v>
      </c>
      <c r="J124">
        <v>289</v>
      </c>
      <c r="K124">
        <v>6</v>
      </c>
      <c r="L124">
        <v>1734</v>
      </c>
      <c r="M124">
        <f>1/COUNTIFS(SalesPerson,SalesTable[[#This Row],[Sales Person]])</f>
        <v>3.7313432835820895E-3</v>
      </c>
      <c r="N124">
        <f>1/COUNTIFS(CustomerName,SalesTable[[#This Row],[Customer Name]])</f>
        <v>9.433962264150943E-3</v>
      </c>
      <c r="O124">
        <f>1/COUNTIFS(Item,SalesTable[[#This Row],[Item]])</f>
        <v>2.617801047120419E-3</v>
      </c>
      <c r="P124">
        <f>1/COUNTIFS(Region,SalesTable[[#This Row],[Region]])</f>
        <v>1.9417475728155339E-3</v>
      </c>
    </row>
    <row r="125" spans="1:16" x14ac:dyDescent="0.25">
      <c r="A125" s="6">
        <v>124</v>
      </c>
      <c r="B125" s="4">
        <v>43139</v>
      </c>
      <c r="C125" s="4" t="str">
        <f>TEXT(SalesTable[[#This Row],[Date]],"MMM")</f>
        <v>Feb</v>
      </c>
      <c r="D125" s="4" t="str">
        <f>TEXT(SalesTable[[#This Row],[Date]],"YYY")</f>
        <v>2018</v>
      </c>
      <c r="E125">
        <v>4</v>
      </c>
      <c r="F125" t="s">
        <v>51</v>
      </c>
      <c r="G125" t="s">
        <v>68</v>
      </c>
      <c r="H125" t="s">
        <v>18</v>
      </c>
      <c r="I125" t="s">
        <v>19</v>
      </c>
      <c r="J125">
        <v>289</v>
      </c>
      <c r="K125">
        <v>7</v>
      </c>
      <c r="L125">
        <v>2023</v>
      </c>
      <c r="M125">
        <f>1/COUNTIFS(SalesPerson,SalesTable[[#This Row],[Sales Person]])</f>
        <v>4.048582995951417E-3</v>
      </c>
      <c r="N125">
        <f>1/COUNTIFS(CustomerName,SalesTable[[#This Row],[Customer Name]])</f>
        <v>8.8495575221238937E-3</v>
      </c>
      <c r="O125">
        <f>1/COUNTIFS(Item,SalesTable[[#This Row],[Item]])</f>
        <v>2.617801047120419E-3</v>
      </c>
      <c r="P125">
        <f>1/COUNTIFS(Region,SalesTable[[#This Row],[Region]])</f>
        <v>1.9417475728155339E-3</v>
      </c>
    </row>
    <row r="126" spans="1:16" x14ac:dyDescent="0.25">
      <c r="A126" s="6">
        <v>125</v>
      </c>
      <c r="B126" s="4">
        <v>43139</v>
      </c>
      <c r="C126" s="4" t="str">
        <f>TEXT(SalesTable[[#This Row],[Date]],"MMM")</f>
        <v>Feb</v>
      </c>
      <c r="D126" s="4" t="str">
        <f>TEXT(SalesTable[[#This Row],[Date]],"YYY")</f>
        <v>2018</v>
      </c>
      <c r="E126">
        <v>10</v>
      </c>
      <c r="F126" t="s">
        <v>58</v>
      </c>
      <c r="G126" t="s">
        <v>22</v>
      </c>
      <c r="H126" t="s">
        <v>23</v>
      </c>
      <c r="I126" t="s">
        <v>24</v>
      </c>
      <c r="J126">
        <v>159</v>
      </c>
      <c r="K126">
        <v>0</v>
      </c>
      <c r="L126">
        <v>0</v>
      </c>
      <c r="M126">
        <f>1/COUNTIFS(SalesPerson,SalesTable[[#This Row],[Sales Person]])</f>
        <v>4.4843049327354259E-3</v>
      </c>
      <c r="N126">
        <f>1/COUNTIFS(CustomerName,SalesTable[[#This Row],[Customer Name]])</f>
        <v>1.0101010101010102E-2</v>
      </c>
      <c r="O126">
        <f>1/COUNTIFS(Item,SalesTable[[#This Row],[Item]])</f>
        <v>2.4509803921568627E-3</v>
      </c>
      <c r="P126">
        <f>1/COUNTIFS(Region,SalesTable[[#This Row],[Region]])</f>
        <v>2.008032128514056E-3</v>
      </c>
    </row>
    <row r="127" spans="1:16" x14ac:dyDescent="0.25">
      <c r="A127" s="6">
        <v>126</v>
      </c>
      <c r="B127" s="4">
        <v>43139</v>
      </c>
      <c r="C127" s="4" t="str">
        <f>TEXT(SalesTable[[#This Row],[Date]],"MMM")</f>
        <v>Feb</v>
      </c>
      <c r="D127" s="4" t="str">
        <f>TEXT(SalesTable[[#This Row],[Date]],"YYY")</f>
        <v>2018</v>
      </c>
      <c r="E127">
        <v>18</v>
      </c>
      <c r="F127" t="s">
        <v>26</v>
      </c>
      <c r="G127" t="s">
        <v>27</v>
      </c>
      <c r="H127" t="s">
        <v>28</v>
      </c>
      <c r="I127" t="s">
        <v>41</v>
      </c>
      <c r="J127">
        <v>399</v>
      </c>
      <c r="K127">
        <v>4</v>
      </c>
      <c r="L127">
        <v>1596</v>
      </c>
      <c r="M127">
        <f>1/COUNTIFS(SalesPerson,SalesTable[[#This Row],[Sales Person]])</f>
        <v>4.0650406504065045E-3</v>
      </c>
      <c r="N127">
        <f>1/COUNTIFS(CustomerName,SalesTable[[#This Row],[Customer Name]])</f>
        <v>1.0309278350515464E-2</v>
      </c>
      <c r="O127">
        <f>1/COUNTIFS(Item,SalesTable[[#This Row],[Item]])</f>
        <v>2.4630541871921183E-3</v>
      </c>
      <c r="P127">
        <f>1/COUNTIFS(Region,SalesTable[[#This Row],[Region]])</f>
        <v>2.0283975659229209E-3</v>
      </c>
    </row>
    <row r="128" spans="1:16" x14ac:dyDescent="0.25">
      <c r="A128" s="6">
        <v>127</v>
      </c>
      <c r="B128" s="4">
        <v>43139</v>
      </c>
      <c r="C128" s="4" t="str">
        <f>TEXT(SalesTable[[#This Row],[Date]],"MMM")</f>
        <v>Feb</v>
      </c>
      <c r="D128" s="4" t="str">
        <f>TEXT(SalesTable[[#This Row],[Date]],"YYY")</f>
        <v>2018</v>
      </c>
      <c r="E128">
        <v>8</v>
      </c>
      <c r="F128" t="s">
        <v>45</v>
      </c>
      <c r="G128" t="s">
        <v>46</v>
      </c>
      <c r="H128" t="s">
        <v>23</v>
      </c>
      <c r="I128" t="s">
        <v>24</v>
      </c>
      <c r="J128">
        <v>159</v>
      </c>
      <c r="K128">
        <v>4</v>
      </c>
      <c r="L128">
        <v>636</v>
      </c>
      <c r="M128">
        <f>1/COUNTIFS(SalesPerson,SalesTable[[#This Row],[Sales Person]])</f>
        <v>3.6363636363636364E-3</v>
      </c>
      <c r="N128">
        <f>1/COUNTIFS(CustomerName,SalesTable[[#This Row],[Customer Name]])</f>
        <v>8.8495575221238937E-3</v>
      </c>
      <c r="O128">
        <f>1/COUNTIFS(Item,SalesTable[[#This Row],[Item]])</f>
        <v>2.4509803921568627E-3</v>
      </c>
      <c r="P128">
        <f>1/COUNTIFS(Region,SalesTable[[#This Row],[Region]])</f>
        <v>2.008032128514056E-3</v>
      </c>
    </row>
    <row r="129" spans="1:16" x14ac:dyDescent="0.25">
      <c r="A129" s="6">
        <v>128</v>
      </c>
      <c r="B129" s="4">
        <v>43140</v>
      </c>
      <c r="C129" s="4" t="str">
        <f>TEXT(SalesTable[[#This Row],[Date]],"MMM")</f>
        <v>Feb</v>
      </c>
      <c r="D129" s="4" t="str">
        <f>TEXT(SalesTable[[#This Row],[Date]],"YYY")</f>
        <v>2018</v>
      </c>
      <c r="E129">
        <v>11</v>
      </c>
      <c r="F129" t="s">
        <v>11</v>
      </c>
      <c r="G129" t="s">
        <v>63</v>
      </c>
      <c r="H129" t="s">
        <v>13</v>
      </c>
      <c r="I129" t="s">
        <v>14</v>
      </c>
      <c r="J129">
        <v>199</v>
      </c>
      <c r="K129">
        <v>0</v>
      </c>
      <c r="L129">
        <v>0</v>
      </c>
      <c r="M129">
        <f>1/COUNTIFS(SalesPerson,SalesTable[[#This Row],[Sales Person]])</f>
        <v>4.11522633744856E-3</v>
      </c>
      <c r="N129">
        <f>1/COUNTIFS(CustomerName,SalesTable[[#This Row],[Customer Name]])</f>
        <v>1.0752688172043012E-2</v>
      </c>
      <c r="O129">
        <f>1/COUNTIFS(Item,SalesTable[[#This Row],[Item]])</f>
        <v>2.3809523809523812E-3</v>
      </c>
      <c r="P129">
        <f>1/COUNTIFS(Region,SalesTable[[#This Row],[Region]])</f>
        <v>2.0242914979757085E-3</v>
      </c>
    </row>
    <row r="130" spans="1:16" x14ac:dyDescent="0.25">
      <c r="A130" s="6">
        <v>129</v>
      </c>
      <c r="B130" s="4">
        <v>43141</v>
      </c>
      <c r="C130" s="4" t="str">
        <f>TEXT(SalesTable[[#This Row],[Date]],"MMM")</f>
        <v>Feb</v>
      </c>
      <c r="D130" s="4" t="str">
        <f>TEXT(SalesTable[[#This Row],[Date]],"YYY")</f>
        <v>2018</v>
      </c>
      <c r="E130">
        <v>6</v>
      </c>
      <c r="F130" t="s">
        <v>48</v>
      </c>
      <c r="G130" t="s">
        <v>22</v>
      </c>
      <c r="H130" t="s">
        <v>23</v>
      </c>
      <c r="I130" t="s">
        <v>14</v>
      </c>
      <c r="J130">
        <v>199</v>
      </c>
      <c r="K130">
        <v>8</v>
      </c>
      <c r="L130">
        <v>1592</v>
      </c>
      <c r="M130">
        <f>1/COUNTIFS(SalesPerson,SalesTable[[#This Row],[Sales Person]])</f>
        <v>4.4843049327354259E-3</v>
      </c>
      <c r="N130">
        <f>1/COUNTIFS(CustomerName,SalesTable[[#This Row],[Customer Name]])</f>
        <v>1.1363636363636364E-2</v>
      </c>
      <c r="O130">
        <f>1/COUNTIFS(Item,SalesTable[[#This Row],[Item]])</f>
        <v>2.3809523809523812E-3</v>
      </c>
      <c r="P130">
        <f>1/COUNTIFS(Region,SalesTable[[#This Row],[Region]])</f>
        <v>2.008032128514056E-3</v>
      </c>
    </row>
    <row r="131" spans="1:16" x14ac:dyDescent="0.25">
      <c r="A131" s="6">
        <v>130</v>
      </c>
      <c r="B131" s="4">
        <v>43142</v>
      </c>
      <c r="C131" s="4" t="str">
        <f>TEXT(SalesTable[[#This Row],[Date]],"MMM")</f>
        <v>Feb</v>
      </c>
      <c r="D131" s="4" t="str">
        <f>TEXT(SalesTable[[#This Row],[Date]],"YYY")</f>
        <v>2018</v>
      </c>
      <c r="E131">
        <v>16</v>
      </c>
      <c r="F131" t="s">
        <v>30</v>
      </c>
      <c r="G131" t="s">
        <v>27</v>
      </c>
      <c r="H131" t="s">
        <v>28</v>
      </c>
      <c r="I131" t="s">
        <v>14</v>
      </c>
      <c r="J131">
        <v>199</v>
      </c>
      <c r="K131">
        <v>0</v>
      </c>
      <c r="L131">
        <v>0</v>
      </c>
      <c r="M131">
        <f>1/COUNTIFS(SalesPerson,SalesTable[[#This Row],[Sales Person]])</f>
        <v>4.0650406504065045E-3</v>
      </c>
      <c r="N131">
        <f>1/COUNTIFS(CustomerName,SalesTable[[#This Row],[Customer Name]])</f>
        <v>1.1111111111111112E-2</v>
      </c>
      <c r="O131">
        <f>1/COUNTIFS(Item,SalesTable[[#This Row],[Item]])</f>
        <v>2.3809523809523812E-3</v>
      </c>
      <c r="P131">
        <f>1/COUNTIFS(Region,SalesTable[[#This Row],[Region]])</f>
        <v>2.0283975659229209E-3</v>
      </c>
    </row>
    <row r="132" spans="1:16" x14ac:dyDescent="0.25">
      <c r="A132" s="6">
        <v>131</v>
      </c>
      <c r="B132" s="4">
        <v>43142</v>
      </c>
      <c r="C132" s="4" t="str">
        <f>TEXT(SalesTable[[#This Row],[Date]],"MMM")</f>
        <v>Feb</v>
      </c>
      <c r="D132" s="4" t="str">
        <f>TEXT(SalesTable[[#This Row],[Date]],"YYY")</f>
        <v>2018</v>
      </c>
      <c r="E132">
        <v>10</v>
      </c>
      <c r="F132" t="s">
        <v>58</v>
      </c>
      <c r="G132" t="s">
        <v>22</v>
      </c>
      <c r="H132" t="s">
        <v>23</v>
      </c>
      <c r="I132" t="s">
        <v>41</v>
      </c>
      <c r="J132">
        <v>399</v>
      </c>
      <c r="K132">
        <v>3</v>
      </c>
      <c r="L132">
        <v>1197</v>
      </c>
      <c r="M132">
        <f>1/COUNTIFS(SalesPerson,SalesTable[[#This Row],[Sales Person]])</f>
        <v>4.4843049327354259E-3</v>
      </c>
      <c r="N132">
        <f>1/COUNTIFS(CustomerName,SalesTable[[#This Row],[Customer Name]])</f>
        <v>1.0101010101010102E-2</v>
      </c>
      <c r="O132">
        <f>1/COUNTIFS(Item,SalesTable[[#This Row],[Item]])</f>
        <v>2.4630541871921183E-3</v>
      </c>
      <c r="P132">
        <f>1/COUNTIFS(Region,SalesTable[[#This Row],[Region]])</f>
        <v>2.008032128514056E-3</v>
      </c>
    </row>
    <row r="133" spans="1:16" x14ac:dyDescent="0.25">
      <c r="A133" s="6">
        <v>132</v>
      </c>
      <c r="B133" s="4">
        <v>43142</v>
      </c>
      <c r="C133" s="4" t="str">
        <f>TEXT(SalesTable[[#This Row],[Date]],"MMM")</f>
        <v>Feb</v>
      </c>
      <c r="D133" s="4" t="str">
        <f>TEXT(SalesTable[[#This Row],[Date]],"YYY")</f>
        <v>2018</v>
      </c>
      <c r="E133">
        <v>7</v>
      </c>
      <c r="F133" t="s">
        <v>88</v>
      </c>
      <c r="G133" t="s">
        <v>22</v>
      </c>
      <c r="H133" t="s">
        <v>23</v>
      </c>
      <c r="I133" t="s">
        <v>24</v>
      </c>
      <c r="J133">
        <v>159</v>
      </c>
      <c r="K133">
        <v>9</v>
      </c>
      <c r="L133">
        <v>1431</v>
      </c>
      <c r="M133">
        <f>1/COUNTIFS(SalesPerson,SalesTable[[#This Row],[Sales Person]])</f>
        <v>4.4843049327354259E-3</v>
      </c>
      <c r="N133">
        <f>1/COUNTIFS(CustomerName,SalesTable[[#This Row],[Customer Name]])</f>
        <v>1.0869565217391304E-2</v>
      </c>
      <c r="O133">
        <f>1/COUNTIFS(Item,SalesTable[[#This Row],[Item]])</f>
        <v>2.4509803921568627E-3</v>
      </c>
      <c r="P133">
        <f>1/COUNTIFS(Region,SalesTable[[#This Row],[Region]])</f>
        <v>2.008032128514056E-3</v>
      </c>
    </row>
    <row r="134" spans="1:16" x14ac:dyDescent="0.25">
      <c r="A134" s="6">
        <v>133</v>
      </c>
      <c r="B134" s="4">
        <v>43142</v>
      </c>
      <c r="C134" s="4" t="str">
        <f>TEXT(SalesTable[[#This Row],[Date]],"MMM")</f>
        <v>Feb</v>
      </c>
      <c r="D134" s="4" t="str">
        <f>TEXT(SalesTable[[#This Row],[Date]],"YYY")</f>
        <v>2018</v>
      </c>
      <c r="E134">
        <v>12</v>
      </c>
      <c r="F134" t="s">
        <v>66</v>
      </c>
      <c r="G134" t="s">
        <v>12</v>
      </c>
      <c r="H134" t="s">
        <v>13</v>
      </c>
      <c r="I134" t="s">
        <v>41</v>
      </c>
      <c r="J134">
        <v>399</v>
      </c>
      <c r="K134">
        <v>9</v>
      </c>
      <c r="L134">
        <v>3591</v>
      </c>
      <c r="M134">
        <f>1/COUNTIFS(SalesPerson,SalesTable[[#This Row],[Sales Person]])</f>
        <v>3.9840637450199202E-3</v>
      </c>
      <c r="N134">
        <f>1/COUNTIFS(CustomerName,SalesTable[[#This Row],[Customer Name]])</f>
        <v>1.1494252873563218E-2</v>
      </c>
      <c r="O134">
        <f>1/COUNTIFS(Item,SalesTable[[#This Row],[Item]])</f>
        <v>2.4630541871921183E-3</v>
      </c>
      <c r="P134">
        <f>1/COUNTIFS(Region,SalesTable[[#This Row],[Region]])</f>
        <v>2.0242914979757085E-3</v>
      </c>
    </row>
    <row r="135" spans="1:16" x14ac:dyDescent="0.25">
      <c r="A135" s="6">
        <v>134</v>
      </c>
      <c r="B135" s="4">
        <v>43143</v>
      </c>
      <c r="C135" s="4" t="str">
        <f>TEXT(SalesTable[[#This Row],[Date]],"MMM")</f>
        <v>Feb</v>
      </c>
      <c r="D135" s="4" t="str">
        <f>TEXT(SalesTable[[#This Row],[Date]],"YYY")</f>
        <v>2018</v>
      </c>
      <c r="E135">
        <v>13</v>
      </c>
      <c r="F135" t="s">
        <v>33</v>
      </c>
      <c r="G135" t="s">
        <v>12</v>
      </c>
      <c r="H135" t="s">
        <v>13</v>
      </c>
      <c r="I135" t="s">
        <v>24</v>
      </c>
      <c r="J135">
        <v>159</v>
      </c>
      <c r="K135">
        <v>7</v>
      </c>
      <c r="L135">
        <v>1113</v>
      </c>
      <c r="M135">
        <f>1/COUNTIFS(SalesPerson,SalesTable[[#This Row],[Sales Person]])</f>
        <v>3.9840637450199202E-3</v>
      </c>
      <c r="N135">
        <f>1/COUNTIFS(CustomerName,SalesTable[[#This Row],[Customer Name]])</f>
        <v>8.9285714285714281E-3</v>
      </c>
      <c r="O135">
        <f>1/COUNTIFS(Item,SalesTable[[#This Row],[Item]])</f>
        <v>2.4509803921568627E-3</v>
      </c>
      <c r="P135">
        <f>1/COUNTIFS(Region,SalesTable[[#This Row],[Region]])</f>
        <v>2.0242914979757085E-3</v>
      </c>
    </row>
    <row r="136" spans="1:16" x14ac:dyDescent="0.25">
      <c r="A136" s="6">
        <v>135</v>
      </c>
      <c r="B136" s="4">
        <v>43143</v>
      </c>
      <c r="C136" s="4" t="str">
        <f>TEXT(SalesTable[[#This Row],[Date]],"MMM")</f>
        <v>Feb</v>
      </c>
      <c r="D136" s="4" t="str">
        <f>TEXT(SalesTable[[#This Row],[Date]],"YYY")</f>
        <v>2018</v>
      </c>
      <c r="E136">
        <v>16</v>
      </c>
      <c r="F136" t="s">
        <v>30</v>
      </c>
      <c r="G136" t="s">
        <v>27</v>
      </c>
      <c r="H136" t="s">
        <v>28</v>
      </c>
      <c r="I136" t="s">
        <v>31</v>
      </c>
      <c r="J136">
        <v>69</v>
      </c>
      <c r="K136">
        <v>5</v>
      </c>
      <c r="L136">
        <v>345</v>
      </c>
      <c r="M136">
        <f>1/COUNTIFS(SalesPerson,SalesTable[[#This Row],[Sales Person]])</f>
        <v>4.0650406504065045E-3</v>
      </c>
      <c r="N136">
        <f>1/COUNTIFS(CustomerName,SalesTable[[#This Row],[Customer Name]])</f>
        <v>1.1111111111111112E-2</v>
      </c>
      <c r="O136">
        <f>1/COUNTIFS(Item,SalesTable[[#This Row],[Item]])</f>
        <v>2.6041666666666665E-3</v>
      </c>
      <c r="P136">
        <f>1/COUNTIFS(Region,SalesTable[[#This Row],[Region]])</f>
        <v>2.0283975659229209E-3</v>
      </c>
    </row>
    <row r="137" spans="1:16" x14ac:dyDescent="0.25">
      <c r="A137" s="6">
        <v>136</v>
      </c>
      <c r="B137" s="4">
        <v>43144</v>
      </c>
      <c r="C137" s="4" t="str">
        <f>TEXT(SalesTable[[#This Row],[Date]],"MMM")</f>
        <v>Feb</v>
      </c>
      <c r="D137" s="4" t="str">
        <f>TEXT(SalesTable[[#This Row],[Date]],"YYY")</f>
        <v>2018</v>
      </c>
      <c r="E137">
        <v>6</v>
      </c>
      <c r="F137" t="s">
        <v>48</v>
      </c>
      <c r="G137" t="s">
        <v>46</v>
      </c>
      <c r="H137" t="s">
        <v>23</v>
      </c>
      <c r="I137" t="s">
        <v>14</v>
      </c>
      <c r="J137">
        <v>199</v>
      </c>
      <c r="K137">
        <v>9</v>
      </c>
      <c r="L137">
        <v>1791</v>
      </c>
      <c r="M137">
        <f>1/COUNTIFS(SalesPerson,SalesTable[[#This Row],[Sales Person]])</f>
        <v>3.6363636363636364E-3</v>
      </c>
      <c r="N137">
        <f>1/COUNTIFS(CustomerName,SalesTable[[#This Row],[Customer Name]])</f>
        <v>1.1363636363636364E-2</v>
      </c>
      <c r="O137">
        <f>1/COUNTIFS(Item,SalesTable[[#This Row],[Item]])</f>
        <v>2.3809523809523812E-3</v>
      </c>
      <c r="P137">
        <f>1/COUNTIFS(Region,SalesTable[[#This Row],[Region]])</f>
        <v>2.008032128514056E-3</v>
      </c>
    </row>
    <row r="138" spans="1:16" x14ac:dyDescent="0.25">
      <c r="A138" s="6">
        <v>137</v>
      </c>
      <c r="B138" s="4">
        <v>43144</v>
      </c>
      <c r="C138" s="4" t="str">
        <f>TEXT(SalesTable[[#This Row],[Date]],"MMM")</f>
        <v>Feb</v>
      </c>
      <c r="D138" s="4" t="str">
        <f>TEXT(SalesTable[[#This Row],[Date]],"YYY")</f>
        <v>2018</v>
      </c>
      <c r="E138">
        <v>12</v>
      </c>
      <c r="F138" t="s">
        <v>66</v>
      </c>
      <c r="G138" t="s">
        <v>63</v>
      </c>
      <c r="H138" t="s">
        <v>13</v>
      </c>
      <c r="I138" t="s">
        <v>41</v>
      </c>
      <c r="J138">
        <v>399</v>
      </c>
      <c r="K138">
        <v>3</v>
      </c>
      <c r="L138">
        <v>1197</v>
      </c>
      <c r="M138">
        <f>1/COUNTIFS(SalesPerson,SalesTable[[#This Row],[Sales Person]])</f>
        <v>4.11522633744856E-3</v>
      </c>
      <c r="N138">
        <f>1/COUNTIFS(CustomerName,SalesTable[[#This Row],[Customer Name]])</f>
        <v>1.1494252873563218E-2</v>
      </c>
      <c r="O138">
        <f>1/COUNTIFS(Item,SalesTable[[#This Row],[Item]])</f>
        <v>2.4630541871921183E-3</v>
      </c>
      <c r="P138">
        <f>1/COUNTIFS(Region,SalesTable[[#This Row],[Region]])</f>
        <v>2.0242914979757085E-3</v>
      </c>
    </row>
    <row r="139" spans="1:16" x14ac:dyDescent="0.25">
      <c r="A139" s="6">
        <v>138</v>
      </c>
      <c r="B139" s="4">
        <v>43144</v>
      </c>
      <c r="C139" s="4" t="str">
        <f>TEXT(SalesTable[[#This Row],[Date]],"MMM")</f>
        <v>Feb</v>
      </c>
      <c r="D139" s="4" t="str">
        <f>TEXT(SalesTable[[#This Row],[Date]],"YYY")</f>
        <v>2018</v>
      </c>
      <c r="E139">
        <v>14</v>
      </c>
      <c r="F139" t="s">
        <v>38</v>
      </c>
      <c r="G139" t="s">
        <v>63</v>
      </c>
      <c r="H139" t="s">
        <v>13</v>
      </c>
      <c r="I139" t="s">
        <v>41</v>
      </c>
      <c r="J139">
        <v>399</v>
      </c>
      <c r="K139">
        <v>3</v>
      </c>
      <c r="L139">
        <v>1197</v>
      </c>
      <c r="M139">
        <f>1/COUNTIFS(SalesPerson,SalesTable[[#This Row],[Sales Person]])</f>
        <v>4.11522633744856E-3</v>
      </c>
      <c r="N139">
        <f>1/COUNTIFS(CustomerName,SalesTable[[#This Row],[Customer Name]])</f>
        <v>9.6153846153846159E-3</v>
      </c>
      <c r="O139">
        <f>1/COUNTIFS(Item,SalesTable[[#This Row],[Item]])</f>
        <v>2.4630541871921183E-3</v>
      </c>
      <c r="P139">
        <f>1/COUNTIFS(Region,SalesTable[[#This Row],[Region]])</f>
        <v>2.0242914979757085E-3</v>
      </c>
    </row>
    <row r="140" spans="1:16" x14ac:dyDescent="0.25">
      <c r="A140" s="6">
        <v>139</v>
      </c>
      <c r="B140" s="4">
        <v>43144</v>
      </c>
      <c r="C140" s="4" t="str">
        <f>TEXT(SalesTable[[#This Row],[Date]],"MMM")</f>
        <v>Feb</v>
      </c>
      <c r="D140" s="4" t="str">
        <f>TEXT(SalesTable[[#This Row],[Date]],"YYY")</f>
        <v>2018</v>
      </c>
      <c r="E140">
        <v>13</v>
      </c>
      <c r="F140" t="s">
        <v>33</v>
      </c>
      <c r="G140" t="s">
        <v>12</v>
      </c>
      <c r="H140" t="s">
        <v>13</v>
      </c>
      <c r="I140" t="s">
        <v>31</v>
      </c>
      <c r="J140">
        <v>69</v>
      </c>
      <c r="K140">
        <v>4</v>
      </c>
      <c r="L140">
        <v>276</v>
      </c>
      <c r="M140">
        <f>1/COUNTIFS(SalesPerson,SalesTable[[#This Row],[Sales Person]])</f>
        <v>3.9840637450199202E-3</v>
      </c>
      <c r="N140">
        <f>1/COUNTIFS(CustomerName,SalesTable[[#This Row],[Customer Name]])</f>
        <v>8.9285714285714281E-3</v>
      </c>
      <c r="O140">
        <f>1/COUNTIFS(Item,SalesTable[[#This Row],[Item]])</f>
        <v>2.6041666666666665E-3</v>
      </c>
      <c r="P140">
        <f>1/COUNTIFS(Region,SalesTable[[#This Row],[Region]])</f>
        <v>2.0242914979757085E-3</v>
      </c>
    </row>
    <row r="141" spans="1:16" x14ac:dyDescent="0.25">
      <c r="A141" s="6">
        <v>140</v>
      </c>
      <c r="B141" s="4">
        <v>43144</v>
      </c>
      <c r="C141" s="4" t="str">
        <f>TEXT(SalesTable[[#This Row],[Date]],"MMM")</f>
        <v>Feb</v>
      </c>
      <c r="D141" s="4" t="str">
        <f>TEXT(SalesTable[[#This Row],[Date]],"YYY")</f>
        <v>2018</v>
      </c>
      <c r="E141">
        <v>15</v>
      </c>
      <c r="F141" t="s">
        <v>118</v>
      </c>
      <c r="G141" t="s">
        <v>63</v>
      </c>
      <c r="H141" t="s">
        <v>13</v>
      </c>
      <c r="I141" t="s">
        <v>41</v>
      </c>
      <c r="J141">
        <v>399</v>
      </c>
      <c r="K141">
        <v>8</v>
      </c>
      <c r="L141">
        <v>3192</v>
      </c>
      <c r="M141">
        <f>1/COUNTIFS(SalesPerson,SalesTable[[#This Row],[Sales Person]])</f>
        <v>4.11522633744856E-3</v>
      </c>
      <c r="N141">
        <f>1/COUNTIFS(CustomerName,SalesTable[[#This Row],[Customer Name]])</f>
        <v>1.020408163265306E-2</v>
      </c>
      <c r="O141">
        <f>1/COUNTIFS(Item,SalesTable[[#This Row],[Item]])</f>
        <v>2.4630541871921183E-3</v>
      </c>
      <c r="P141">
        <f>1/COUNTIFS(Region,SalesTable[[#This Row],[Region]])</f>
        <v>2.0242914979757085E-3</v>
      </c>
    </row>
    <row r="142" spans="1:16" x14ac:dyDescent="0.25">
      <c r="A142" s="6">
        <v>141</v>
      </c>
      <c r="B142" s="4">
        <v>43144</v>
      </c>
      <c r="C142" s="4" t="str">
        <f>TEXT(SalesTable[[#This Row],[Date]],"MMM")</f>
        <v>Feb</v>
      </c>
      <c r="D142" s="4" t="str">
        <f>TEXT(SalesTable[[#This Row],[Date]],"YYY")</f>
        <v>2018</v>
      </c>
      <c r="E142">
        <v>10</v>
      </c>
      <c r="F142" t="s">
        <v>58</v>
      </c>
      <c r="G142" t="s">
        <v>22</v>
      </c>
      <c r="H142" t="s">
        <v>23</v>
      </c>
      <c r="I142" t="s">
        <v>24</v>
      </c>
      <c r="J142">
        <v>159</v>
      </c>
      <c r="K142">
        <v>8</v>
      </c>
      <c r="L142">
        <v>1272</v>
      </c>
      <c r="M142">
        <f>1/COUNTIFS(SalesPerson,SalesTable[[#This Row],[Sales Person]])</f>
        <v>4.4843049327354259E-3</v>
      </c>
      <c r="N142">
        <f>1/COUNTIFS(CustomerName,SalesTable[[#This Row],[Customer Name]])</f>
        <v>1.0101010101010102E-2</v>
      </c>
      <c r="O142">
        <f>1/COUNTIFS(Item,SalesTable[[#This Row],[Item]])</f>
        <v>2.4509803921568627E-3</v>
      </c>
      <c r="P142">
        <f>1/COUNTIFS(Region,SalesTable[[#This Row],[Region]])</f>
        <v>2.008032128514056E-3</v>
      </c>
    </row>
    <row r="143" spans="1:16" x14ac:dyDescent="0.25">
      <c r="A143" s="6">
        <v>142</v>
      </c>
      <c r="B143" s="4">
        <v>43144</v>
      </c>
      <c r="C143" s="4" t="str">
        <f>TEXT(SalesTable[[#This Row],[Date]],"MMM")</f>
        <v>Feb</v>
      </c>
      <c r="D143" s="4" t="str">
        <f>TEXT(SalesTable[[#This Row],[Date]],"YYY")</f>
        <v>2018</v>
      </c>
      <c r="E143">
        <v>10</v>
      </c>
      <c r="F143" t="s">
        <v>58</v>
      </c>
      <c r="G143" t="s">
        <v>22</v>
      </c>
      <c r="H143" t="s">
        <v>23</v>
      </c>
      <c r="I143" t="s">
        <v>19</v>
      </c>
      <c r="J143">
        <v>289</v>
      </c>
      <c r="K143">
        <v>4</v>
      </c>
      <c r="L143">
        <v>1156</v>
      </c>
      <c r="M143">
        <f>1/COUNTIFS(SalesPerson,SalesTable[[#This Row],[Sales Person]])</f>
        <v>4.4843049327354259E-3</v>
      </c>
      <c r="N143">
        <f>1/COUNTIFS(CustomerName,SalesTable[[#This Row],[Customer Name]])</f>
        <v>1.0101010101010102E-2</v>
      </c>
      <c r="O143">
        <f>1/COUNTIFS(Item,SalesTable[[#This Row],[Item]])</f>
        <v>2.617801047120419E-3</v>
      </c>
      <c r="P143">
        <f>1/COUNTIFS(Region,SalesTable[[#This Row],[Region]])</f>
        <v>2.008032128514056E-3</v>
      </c>
    </row>
    <row r="144" spans="1:16" x14ac:dyDescent="0.25">
      <c r="A144" s="6">
        <v>143</v>
      </c>
      <c r="B144" s="4">
        <v>43144</v>
      </c>
      <c r="C144" s="4" t="str">
        <f>TEXT(SalesTable[[#This Row],[Date]],"MMM")</f>
        <v>Feb</v>
      </c>
      <c r="D144" s="4" t="str">
        <f>TEXT(SalesTable[[#This Row],[Date]],"YYY")</f>
        <v>2018</v>
      </c>
      <c r="E144">
        <v>7</v>
      </c>
      <c r="F144" t="s">
        <v>88</v>
      </c>
      <c r="G144" t="s">
        <v>46</v>
      </c>
      <c r="H144" t="s">
        <v>23</v>
      </c>
      <c r="I144" t="s">
        <v>19</v>
      </c>
      <c r="J144">
        <v>289</v>
      </c>
      <c r="K144">
        <v>5</v>
      </c>
      <c r="L144">
        <v>1445</v>
      </c>
      <c r="M144">
        <f>1/COUNTIFS(SalesPerson,SalesTable[[#This Row],[Sales Person]])</f>
        <v>3.6363636363636364E-3</v>
      </c>
      <c r="N144">
        <f>1/COUNTIFS(CustomerName,SalesTable[[#This Row],[Customer Name]])</f>
        <v>1.0869565217391304E-2</v>
      </c>
      <c r="O144">
        <f>1/COUNTIFS(Item,SalesTable[[#This Row],[Item]])</f>
        <v>2.617801047120419E-3</v>
      </c>
      <c r="P144">
        <f>1/COUNTIFS(Region,SalesTable[[#This Row],[Region]])</f>
        <v>2.008032128514056E-3</v>
      </c>
    </row>
    <row r="145" spans="1:16" x14ac:dyDescent="0.25">
      <c r="A145" s="6">
        <v>144</v>
      </c>
      <c r="B145" s="4">
        <v>43144</v>
      </c>
      <c r="C145" s="4" t="str">
        <f>TEXT(SalesTable[[#This Row],[Date]],"MMM")</f>
        <v>Feb</v>
      </c>
      <c r="D145" s="4" t="str">
        <f>TEXT(SalesTable[[#This Row],[Date]],"YYY")</f>
        <v>2018</v>
      </c>
      <c r="E145">
        <v>13</v>
      </c>
      <c r="F145" t="s">
        <v>33</v>
      </c>
      <c r="G145" t="s">
        <v>63</v>
      </c>
      <c r="H145" t="s">
        <v>13</v>
      </c>
      <c r="I145" t="s">
        <v>24</v>
      </c>
      <c r="J145">
        <v>159</v>
      </c>
      <c r="K145">
        <v>2</v>
      </c>
      <c r="L145">
        <v>318</v>
      </c>
      <c r="M145">
        <f>1/COUNTIFS(SalesPerson,SalesTable[[#This Row],[Sales Person]])</f>
        <v>4.11522633744856E-3</v>
      </c>
      <c r="N145">
        <f>1/COUNTIFS(CustomerName,SalesTable[[#This Row],[Customer Name]])</f>
        <v>8.9285714285714281E-3</v>
      </c>
      <c r="O145">
        <f>1/COUNTIFS(Item,SalesTable[[#This Row],[Item]])</f>
        <v>2.4509803921568627E-3</v>
      </c>
      <c r="P145">
        <f>1/COUNTIFS(Region,SalesTable[[#This Row],[Region]])</f>
        <v>2.0242914979757085E-3</v>
      </c>
    </row>
    <row r="146" spans="1:16" x14ac:dyDescent="0.25">
      <c r="A146" s="6">
        <v>145</v>
      </c>
      <c r="B146" s="4">
        <v>43144</v>
      </c>
      <c r="C146" s="4" t="str">
        <f>TEXT(SalesTable[[#This Row],[Date]],"MMM")</f>
        <v>Feb</v>
      </c>
      <c r="D146" s="4" t="str">
        <f>TEXT(SalesTable[[#This Row],[Date]],"YYY")</f>
        <v>2018</v>
      </c>
      <c r="E146">
        <v>6</v>
      </c>
      <c r="F146" t="s">
        <v>48</v>
      </c>
      <c r="G146" t="s">
        <v>22</v>
      </c>
      <c r="H146" t="s">
        <v>23</v>
      </c>
      <c r="I146" t="s">
        <v>14</v>
      </c>
      <c r="J146">
        <v>199</v>
      </c>
      <c r="K146">
        <v>6</v>
      </c>
      <c r="L146">
        <v>1194</v>
      </c>
      <c r="M146">
        <f>1/COUNTIFS(SalesPerson,SalesTable[[#This Row],[Sales Person]])</f>
        <v>4.4843049327354259E-3</v>
      </c>
      <c r="N146">
        <f>1/COUNTIFS(CustomerName,SalesTable[[#This Row],[Customer Name]])</f>
        <v>1.1363636363636364E-2</v>
      </c>
      <c r="O146">
        <f>1/COUNTIFS(Item,SalesTable[[#This Row],[Item]])</f>
        <v>2.3809523809523812E-3</v>
      </c>
      <c r="P146">
        <f>1/COUNTIFS(Region,SalesTable[[#This Row],[Region]])</f>
        <v>2.008032128514056E-3</v>
      </c>
    </row>
    <row r="147" spans="1:16" x14ac:dyDescent="0.25">
      <c r="A147" s="6">
        <v>146</v>
      </c>
      <c r="B147" s="4">
        <v>43144</v>
      </c>
      <c r="C147" s="4" t="str">
        <f>TEXT(SalesTable[[#This Row],[Date]],"MMM")</f>
        <v>Feb</v>
      </c>
      <c r="D147" s="4" t="str">
        <f>TEXT(SalesTable[[#This Row],[Date]],"YYY")</f>
        <v>2018</v>
      </c>
      <c r="E147">
        <v>8</v>
      </c>
      <c r="F147" t="s">
        <v>45</v>
      </c>
      <c r="G147" t="s">
        <v>46</v>
      </c>
      <c r="H147" t="s">
        <v>23</v>
      </c>
      <c r="I147" t="s">
        <v>14</v>
      </c>
      <c r="J147">
        <v>199</v>
      </c>
      <c r="K147">
        <v>2</v>
      </c>
      <c r="L147">
        <v>398</v>
      </c>
      <c r="M147">
        <f>1/COUNTIFS(SalesPerson,SalesTable[[#This Row],[Sales Person]])</f>
        <v>3.6363636363636364E-3</v>
      </c>
      <c r="N147">
        <f>1/COUNTIFS(CustomerName,SalesTable[[#This Row],[Customer Name]])</f>
        <v>8.8495575221238937E-3</v>
      </c>
      <c r="O147">
        <f>1/COUNTIFS(Item,SalesTable[[#This Row],[Item]])</f>
        <v>2.3809523809523812E-3</v>
      </c>
      <c r="P147">
        <f>1/COUNTIFS(Region,SalesTable[[#This Row],[Region]])</f>
        <v>2.008032128514056E-3</v>
      </c>
    </row>
    <row r="148" spans="1:16" x14ac:dyDescent="0.25">
      <c r="A148" s="6">
        <v>147</v>
      </c>
      <c r="B148" s="4">
        <v>43144</v>
      </c>
      <c r="C148" s="4" t="str">
        <f>TEXT(SalesTable[[#This Row],[Date]],"MMM")</f>
        <v>Feb</v>
      </c>
      <c r="D148" s="4" t="str">
        <f>TEXT(SalesTable[[#This Row],[Date]],"YYY")</f>
        <v>2018</v>
      </c>
      <c r="E148">
        <v>13</v>
      </c>
      <c r="F148" t="s">
        <v>33</v>
      </c>
      <c r="G148" t="s">
        <v>63</v>
      </c>
      <c r="H148" t="s">
        <v>13</v>
      </c>
      <c r="I148" t="s">
        <v>24</v>
      </c>
      <c r="J148">
        <v>159</v>
      </c>
      <c r="K148">
        <v>5</v>
      </c>
      <c r="L148">
        <v>795</v>
      </c>
      <c r="M148">
        <f>1/COUNTIFS(SalesPerson,SalesTable[[#This Row],[Sales Person]])</f>
        <v>4.11522633744856E-3</v>
      </c>
      <c r="N148">
        <f>1/COUNTIFS(CustomerName,SalesTable[[#This Row],[Customer Name]])</f>
        <v>8.9285714285714281E-3</v>
      </c>
      <c r="O148">
        <f>1/COUNTIFS(Item,SalesTable[[#This Row],[Item]])</f>
        <v>2.4509803921568627E-3</v>
      </c>
      <c r="P148">
        <f>1/COUNTIFS(Region,SalesTable[[#This Row],[Region]])</f>
        <v>2.0242914979757085E-3</v>
      </c>
    </row>
    <row r="149" spans="1:16" x14ac:dyDescent="0.25">
      <c r="A149" s="6">
        <v>148</v>
      </c>
      <c r="B149" s="4">
        <v>43144</v>
      </c>
      <c r="C149" s="4" t="str">
        <f>TEXT(SalesTable[[#This Row],[Date]],"MMM")</f>
        <v>Feb</v>
      </c>
      <c r="D149" s="4" t="str">
        <f>TEXT(SalesTable[[#This Row],[Date]],"YYY")</f>
        <v>2018</v>
      </c>
      <c r="E149">
        <v>2</v>
      </c>
      <c r="F149" t="s">
        <v>106</v>
      </c>
      <c r="G149" t="s">
        <v>68</v>
      </c>
      <c r="H149" t="s">
        <v>18</v>
      </c>
      <c r="I149" t="s">
        <v>41</v>
      </c>
      <c r="J149">
        <v>399</v>
      </c>
      <c r="K149">
        <v>2</v>
      </c>
      <c r="L149">
        <v>798</v>
      </c>
      <c r="M149">
        <f>1/COUNTIFS(SalesPerson,SalesTable[[#This Row],[Sales Person]])</f>
        <v>4.048582995951417E-3</v>
      </c>
      <c r="N149">
        <f>1/COUNTIFS(CustomerName,SalesTable[[#This Row],[Customer Name]])</f>
        <v>9.433962264150943E-3</v>
      </c>
      <c r="O149">
        <f>1/COUNTIFS(Item,SalesTable[[#This Row],[Item]])</f>
        <v>2.4630541871921183E-3</v>
      </c>
      <c r="P149">
        <f>1/COUNTIFS(Region,SalesTable[[#This Row],[Region]])</f>
        <v>1.9417475728155339E-3</v>
      </c>
    </row>
    <row r="150" spans="1:16" x14ac:dyDescent="0.25">
      <c r="A150" s="6">
        <v>149</v>
      </c>
      <c r="B150" s="4">
        <v>43144</v>
      </c>
      <c r="C150" s="4" t="str">
        <f>TEXT(SalesTable[[#This Row],[Date]],"MMM")</f>
        <v>Feb</v>
      </c>
      <c r="D150" s="4" t="str">
        <f>TEXT(SalesTable[[#This Row],[Date]],"YYY")</f>
        <v>2018</v>
      </c>
      <c r="E150">
        <v>12</v>
      </c>
      <c r="F150" t="s">
        <v>66</v>
      </c>
      <c r="G150" t="s">
        <v>63</v>
      </c>
      <c r="H150" t="s">
        <v>13</v>
      </c>
      <c r="I150" t="s">
        <v>19</v>
      </c>
      <c r="J150">
        <v>289</v>
      </c>
      <c r="K150">
        <v>8</v>
      </c>
      <c r="L150">
        <v>2312</v>
      </c>
      <c r="M150">
        <f>1/COUNTIFS(SalesPerson,SalesTable[[#This Row],[Sales Person]])</f>
        <v>4.11522633744856E-3</v>
      </c>
      <c r="N150">
        <f>1/COUNTIFS(CustomerName,SalesTable[[#This Row],[Customer Name]])</f>
        <v>1.1494252873563218E-2</v>
      </c>
      <c r="O150">
        <f>1/COUNTIFS(Item,SalesTable[[#This Row],[Item]])</f>
        <v>2.617801047120419E-3</v>
      </c>
      <c r="P150">
        <f>1/COUNTIFS(Region,SalesTable[[#This Row],[Region]])</f>
        <v>2.0242914979757085E-3</v>
      </c>
    </row>
    <row r="151" spans="1:16" x14ac:dyDescent="0.25">
      <c r="A151" s="6">
        <v>150</v>
      </c>
      <c r="B151" s="4">
        <v>43144</v>
      </c>
      <c r="C151" s="4" t="str">
        <f>TEXT(SalesTable[[#This Row],[Date]],"MMM")</f>
        <v>Feb</v>
      </c>
      <c r="D151" s="4" t="str">
        <f>TEXT(SalesTable[[#This Row],[Date]],"YYY")</f>
        <v>2018</v>
      </c>
      <c r="E151">
        <v>8</v>
      </c>
      <c r="F151" t="s">
        <v>45</v>
      </c>
      <c r="G151" t="s">
        <v>46</v>
      </c>
      <c r="H151" t="s">
        <v>23</v>
      </c>
      <c r="I151" t="s">
        <v>14</v>
      </c>
      <c r="J151">
        <v>199</v>
      </c>
      <c r="K151">
        <v>1</v>
      </c>
      <c r="L151">
        <v>199</v>
      </c>
      <c r="M151">
        <f>1/COUNTIFS(SalesPerson,SalesTable[[#This Row],[Sales Person]])</f>
        <v>3.6363636363636364E-3</v>
      </c>
      <c r="N151">
        <f>1/COUNTIFS(CustomerName,SalesTable[[#This Row],[Customer Name]])</f>
        <v>8.8495575221238937E-3</v>
      </c>
      <c r="O151">
        <f>1/COUNTIFS(Item,SalesTable[[#This Row],[Item]])</f>
        <v>2.3809523809523812E-3</v>
      </c>
      <c r="P151">
        <f>1/COUNTIFS(Region,SalesTable[[#This Row],[Region]])</f>
        <v>2.008032128514056E-3</v>
      </c>
    </row>
    <row r="152" spans="1:16" x14ac:dyDescent="0.25">
      <c r="A152" s="6">
        <v>151</v>
      </c>
      <c r="B152" s="4">
        <v>43144</v>
      </c>
      <c r="C152" s="4" t="str">
        <f>TEXT(SalesTable[[#This Row],[Date]],"MMM")</f>
        <v>Feb</v>
      </c>
      <c r="D152" s="4" t="str">
        <f>TEXT(SalesTable[[#This Row],[Date]],"YYY")</f>
        <v>2018</v>
      </c>
      <c r="E152">
        <v>20</v>
      </c>
      <c r="F152" t="s">
        <v>40</v>
      </c>
      <c r="G152" t="s">
        <v>27</v>
      </c>
      <c r="H152" t="s">
        <v>28</v>
      </c>
      <c r="I152" t="s">
        <v>14</v>
      </c>
      <c r="J152">
        <v>199</v>
      </c>
      <c r="K152">
        <v>8</v>
      </c>
      <c r="L152">
        <v>1592</v>
      </c>
      <c r="M152">
        <f>1/COUNTIFS(SalesPerson,SalesTable[[#This Row],[Sales Person]])</f>
        <v>4.0650406504065045E-3</v>
      </c>
      <c r="N152">
        <f>1/COUNTIFS(CustomerName,SalesTable[[#This Row],[Customer Name]])</f>
        <v>1.1363636363636364E-2</v>
      </c>
      <c r="O152">
        <f>1/COUNTIFS(Item,SalesTable[[#This Row],[Item]])</f>
        <v>2.3809523809523812E-3</v>
      </c>
      <c r="P152">
        <f>1/COUNTIFS(Region,SalesTable[[#This Row],[Region]])</f>
        <v>2.0283975659229209E-3</v>
      </c>
    </row>
    <row r="153" spans="1:16" x14ac:dyDescent="0.25">
      <c r="A153" s="6">
        <v>152</v>
      </c>
      <c r="B153" s="4">
        <v>43144</v>
      </c>
      <c r="C153" s="4" t="str">
        <f>TEXT(SalesTable[[#This Row],[Date]],"MMM")</f>
        <v>Feb</v>
      </c>
      <c r="D153" s="4" t="str">
        <f>TEXT(SalesTable[[#This Row],[Date]],"YYY")</f>
        <v>2018</v>
      </c>
      <c r="E153">
        <v>12</v>
      </c>
      <c r="F153" t="s">
        <v>66</v>
      </c>
      <c r="G153" t="s">
        <v>12</v>
      </c>
      <c r="H153" t="s">
        <v>13</v>
      </c>
      <c r="I153" t="s">
        <v>24</v>
      </c>
      <c r="J153">
        <v>159</v>
      </c>
      <c r="K153">
        <v>6</v>
      </c>
      <c r="L153">
        <v>954</v>
      </c>
      <c r="M153">
        <f>1/COUNTIFS(SalesPerson,SalesTable[[#This Row],[Sales Person]])</f>
        <v>3.9840637450199202E-3</v>
      </c>
      <c r="N153">
        <f>1/COUNTIFS(CustomerName,SalesTable[[#This Row],[Customer Name]])</f>
        <v>1.1494252873563218E-2</v>
      </c>
      <c r="O153">
        <f>1/COUNTIFS(Item,SalesTable[[#This Row],[Item]])</f>
        <v>2.4509803921568627E-3</v>
      </c>
      <c r="P153">
        <f>1/COUNTIFS(Region,SalesTable[[#This Row],[Region]])</f>
        <v>2.0242914979757085E-3</v>
      </c>
    </row>
    <row r="154" spans="1:16" x14ac:dyDescent="0.25">
      <c r="A154" s="6">
        <v>153</v>
      </c>
      <c r="B154" s="4">
        <v>43144</v>
      </c>
      <c r="C154" s="4" t="str">
        <f>TEXT(SalesTable[[#This Row],[Date]],"MMM")</f>
        <v>Feb</v>
      </c>
      <c r="D154" s="4" t="str">
        <f>TEXT(SalesTable[[#This Row],[Date]],"YYY")</f>
        <v>2018</v>
      </c>
      <c r="E154">
        <v>2</v>
      </c>
      <c r="F154" t="s">
        <v>106</v>
      </c>
      <c r="G154" t="s">
        <v>68</v>
      </c>
      <c r="H154" t="s">
        <v>18</v>
      </c>
      <c r="I154" t="s">
        <v>19</v>
      </c>
      <c r="J154">
        <v>289</v>
      </c>
      <c r="K154">
        <v>2</v>
      </c>
      <c r="L154">
        <v>578</v>
      </c>
      <c r="M154">
        <f>1/COUNTIFS(SalesPerson,SalesTable[[#This Row],[Sales Person]])</f>
        <v>4.048582995951417E-3</v>
      </c>
      <c r="N154">
        <f>1/COUNTIFS(CustomerName,SalesTable[[#This Row],[Customer Name]])</f>
        <v>9.433962264150943E-3</v>
      </c>
      <c r="O154">
        <f>1/COUNTIFS(Item,SalesTable[[#This Row],[Item]])</f>
        <v>2.617801047120419E-3</v>
      </c>
      <c r="P154">
        <f>1/COUNTIFS(Region,SalesTable[[#This Row],[Region]])</f>
        <v>1.9417475728155339E-3</v>
      </c>
    </row>
    <row r="155" spans="1:16" x14ac:dyDescent="0.25">
      <c r="A155" s="6">
        <v>154</v>
      </c>
      <c r="B155" s="4">
        <v>43145</v>
      </c>
      <c r="C155" s="4" t="str">
        <f>TEXT(SalesTable[[#This Row],[Date]],"MMM")</f>
        <v>Feb</v>
      </c>
      <c r="D155" s="4" t="str">
        <f>TEXT(SalesTable[[#This Row],[Date]],"YYY")</f>
        <v>2018</v>
      </c>
      <c r="E155">
        <v>8</v>
      </c>
      <c r="F155" t="s">
        <v>45</v>
      </c>
      <c r="G155" t="s">
        <v>22</v>
      </c>
      <c r="H155" t="s">
        <v>23</v>
      </c>
      <c r="I155" t="s">
        <v>31</v>
      </c>
      <c r="J155">
        <v>69</v>
      </c>
      <c r="K155">
        <v>8</v>
      </c>
      <c r="L155">
        <v>552</v>
      </c>
      <c r="M155">
        <f>1/COUNTIFS(SalesPerson,SalesTable[[#This Row],[Sales Person]])</f>
        <v>4.4843049327354259E-3</v>
      </c>
      <c r="N155">
        <f>1/COUNTIFS(CustomerName,SalesTable[[#This Row],[Customer Name]])</f>
        <v>8.8495575221238937E-3</v>
      </c>
      <c r="O155">
        <f>1/COUNTIFS(Item,SalesTable[[#This Row],[Item]])</f>
        <v>2.6041666666666665E-3</v>
      </c>
      <c r="P155">
        <f>1/COUNTIFS(Region,SalesTable[[#This Row],[Region]])</f>
        <v>2.008032128514056E-3</v>
      </c>
    </row>
    <row r="156" spans="1:16" x14ac:dyDescent="0.25">
      <c r="A156" s="6">
        <v>155</v>
      </c>
      <c r="B156" s="4">
        <v>43146</v>
      </c>
      <c r="C156" s="4" t="str">
        <f>TEXT(SalesTable[[#This Row],[Date]],"MMM")</f>
        <v>Feb</v>
      </c>
      <c r="D156" s="4" t="str">
        <f>TEXT(SalesTable[[#This Row],[Date]],"YYY")</f>
        <v>2018</v>
      </c>
      <c r="E156">
        <v>15</v>
      </c>
      <c r="F156" t="s">
        <v>118</v>
      </c>
      <c r="G156" t="s">
        <v>12</v>
      </c>
      <c r="H156" t="s">
        <v>13</v>
      </c>
      <c r="I156" t="s">
        <v>14</v>
      </c>
      <c r="J156">
        <v>199</v>
      </c>
      <c r="K156">
        <v>9</v>
      </c>
      <c r="L156">
        <v>1791</v>
      </c>
      <c r="M156">
        <f>1/COUNTIFS(SalesPerson,SalesTable[[#This Row],[Sales Person]])</f>
        <v>3.9840637450199202E-3</v>
      </c>
      <c r="N156">
        <f>1/COUNTIFS(CustomerName,SalesTable[[#This Row],[Customer Name]])</f>
        <v>1.020408163265306E-2</v>
      </c>
      <c r="O156">
        <f>1/COUNTIFS(Item,SalesTable[[#This Row],[Item]])</f>
        <v>2.3809523809523812E-3</v>
      </c>
      <c r="P156">
        <f>1/COUNTIFS(Region,SalesTable[[#This Row],[Region]])</f>
        <v>2.0242914979757085E-3</v>
      </c>
    </row>
    <row r="157" spans="1:16" x14ac:dyDescent="0.25">
      <c r="A157" s="6">
        <v>156</v>
      </c>
      <c r="B157" s="4">
        <v>43146</v>
      </c>
      <c r="C157" s="4" t="str">
        <f>TEXT(SalesTable[[#This Row],[Date]],"MMM")</f>
        <v>Feb</v>
      </c>
      <c r="D157" s="4" t="str">
        <f>TEXT(SalesTable[[#This Row],[Date]],"YYY")</f>
        <v>2018</v>
      </c>
      <c r="E157">
        <v>18</v>
      </c>
      <c r="F157" t="s">
        <v>26</v>
      </c>
      <c r="G157" t="s">
        <v>36</v>
      </c>
      <c r="H157" t="s">
        <v>28</v>
      </c>
      <c r="I157" t="s">
        <v>24</v>
      </c>
      <c r="J157">
        <v>159</v>
      </c>
      <c r="K157">
        <v>4</v>
      </c>
      <c r="L157">
        <v>636</v>
      </c>
      <c r="M157">
        <f>1/COUNTIFS(SalesPerson,SalesTable[[#This Row],[Sales Person]])</f>
        <v>4.048582995951417E-3</v>
      </c>
      <c r="N157">
        <f>1/COUNTIFS(CustomerName,SalesTable[[#This Row],[Customer Name]])</f>
        <v>1.0309278350515464E-2</v>
      </c>
      <c r="O157">
        <f>1/COUNTIFS(Item,SalesTable[[#This Row],[Item]])</f>
        <v>2.4509803921568627E-3</v>
      </c>
      <c r="P157">
        <f>1/COUNTIFS(Region,SalesTable[[#This Row],[Region]])</f>
        <v>2.0283975659229209E-3</v>
      </c>
    </row>
    <row r="158" spans="1:16" x14ac:dyDescent="0.25">
      <c r="A158" s="6">
        <v>157</v>
      </c>
      <c r="B158" s="4">
        <v>43147</v>
      </c>
      <c r="C158" s="4" t="str">
        <f>TEXT(SalesTable[[#This Row],[Date]],"MMM")</f>
        <v>Feb</v>
      </c>
      <c r="D158" s="4" t="str">
        <f>TEXT(SalesTable[[#This Row],[Date]],"YYY")</f>
        <v>2018</v>
      </c>
      <c r="E158">
        <v>13</v>
      </c>
      <c r="F158" t="s">
        <v>33</v>
      </c>
      <c r="G158" t="s">
        <v>12</v>
      </c>
      <c r="H158" t="s">
        <v>13</v>
      </c>
      <c r="I158" t="s">
        <v>19</v>
      </c>
      <c r="J158">
        <v>289</v>
      </c>
      <c r="K158">
        <v>3</v>
      </c>
      <c r="L158">
        <v>867</v>
      </c>
      <c r="M158">
        <f>1/COUNTIFS(SalesPerson,SalesTable[[#This Row],[Sales Person]])</f>
        <v>3.9840637450199202E-3</v>
      </c>
      <c r="N158">
        <f>1/COUNTIFS(CustomerName,SalesTable[[#This Row],[Customer Name]])</f>
        <v>8.9285714285714281E-3</v>
      </c>
      <c r="O158">
        <f>1/COUNTIFS(Item,SalesTable[[#This Row],[Item]])</f>
        <v>2.617801047120419E-3</v>
      </c>
      <c r="P158">
        <f>1/COUNTIFS(Region,SalesTable[[#This Row],[Region]])</f>
        <v>2.0242914979757085E-3</v>
      </c>
    </row>
    <row r="159" spans="1:16" x14ac:dyDescent="0.25">
      <c r="A159" s="6">
        <v>158</v>
      </c>
      <c r="B159" s="4">
        <v>43147</v>
      </c>
      <c r="C159" s="4" t="str">
        <f>TEXT(SalesTable[[#This Row],[Date]],"MMM")</f>
        <v>Feb</v>
      </c>
      <c r="D159" s="4" t="str">
        <f>TEXT(SalesTable[[#This Row],[Date]],"YYY")</f>
        <v>2018</v>
      </c>
      <c r="E159">
        <v>11</v>
      </c>
      <c r="F159" t="s">
        <v>11</v>
      </c>
      <c r="G159" t="s">
        <v>63</v>
      </c>
      <c r="H159" t="s">
        <v>13</v>
      </c>
      <c r="I159" t="s">
        <v>14</v>
      </c>
      <c r="J159">
        <v>199</v>
      </c>
      <c r="K159">
        <v>4</v>
      </c>
      <c r="L159">
        <v>796</v>
      </c>
      <c r="M159">
        <f>1/COUNTIFS(SalesPerson,SalesTable[[#This Row],[Sales Person]])</f>
        <v>4.11522633744856E-3</v>
      </c>
      <c r="N159">
        <f>1/COUNTIFS(CustomerName,SalesTable[[#This Row],[Customer Name]])</f>
        <v>1.0752688172043012E-2</v>
      </c>
      <c r="O159">
        <f>1/COUNTIFS(Item,SalesTable[[#This Row],[Item]])</f>
        <v>2.3809523809523812E-3</v>
      </c>
      <c r="P159">
        <f>1/COUNTIFS(Region,SalesTable[[#This Row],[Region]])</f>
        <v>2.0242914979757085E-3</v>
      </c>
    </row>
    <row r="160" spans="1:16" x14ac:dyDescent="0.25">
      <c r="A160" s="6">
        <v>159</v>
      </c>
      <c r="B160" s="4">
        <v>43147</v>
      </c>
      <c r="C160" s="4" t="str">
        <f>TEXT(SalesTable[[#This Row],[Date]],"MMM")</f>
        <v>Feb</v>
      </c>
      <c r="D160" s="4" t="str">
        <f>TEXT(SalesTable[[#This Row],[Date]],"YYY")</f>
        <v>2018</v>
      </c>
      <c r="E160">
        <v>20</v>
      </c>
      <c r="F160" t="s">
        <v>40</v>
      </c>
      <c r="G160" t="s">
        <v>27</v>
      </c>
      <c r="H160" t="s">
        <v>28</v>
      </c>
      <c r="I160" t="s">
        <v>24</v>
      </c>
      <c r="J160">
        <v>159</v>
      </c>
      <c r="K160">
        <v>6</v>
      </c>
      <c r="L160">
        <v>954</v>
      </c>
      <c r="M160">
        <f>1/COUNTIFS(SalesPerson,SalesTable[[#This Row],[Sales Person]])</f>
        <v>4.0650406504065045E-3</v>
      </c>
      <c r="N160">
        <f>1/COUNTIFS(CustomerName,SalesTable[[#This Row],[Customer Name]])</f>
        <v>1.1363636363636364E-2</v>
      </c>
      <c r="O160">
        <f>1/COUNTIFS(Item,SalesTable[[#This Row],[Item]])</f>
        <v>2.4509803921568627E-3</v>
      </c>
      <c r="P160">
        <f>1/COUNTIFS(Region,SalesTable[[#This Row],[Region]])</f>
        <v>2.0283975659229209E-3</v>
      </c>
    </row>
    <row r="161" spans="1:16" x14ac:dyDescent="0.25">
      <c r="A161" s="6">
        <v>160</v>
      </c>
      <c r="B161" s="4">
        <v>43147</v>
      </c>
      <c r="C161" s="4" t="str">
        <f>TEXT(SalesTable[[#This Row],[Date]],"MMM")</f>
        <v>Feb</v>
      </c>
      <c r="D161" s="4" t="str">
        <f>TEXT(SalesTable[[#This Row],[Date]],"YYY")</f>
        <v>2018</v>
      </c>
      <c r="E161">
        <v>1</v>
      </c>
      <c r="F161" t="s">
        <v>16</v>
      </c>
      <c r="G161" t="s">
        <v>17</v>
      </c>
      <c r="H161" t="s">
        <v>18</v>
      </c>
      <c r="I161" t="s">
        <v>14</v>
      </c>
      <c r="J161">
        <v>199</v>
      </c>
      <c r="K161">
        <v>9</v>
      </c>
      <c r="L161">
        <v>1791</v>
      </c>
      <c r="M161">
        <f>1/COUNTIFS(SalesPerson,SalesTable[[#This Row],[Sales Person]])</f>
        <v>3.7313432835820895E-3</v>
      </c>
      <c r="N161">
        <f>1/COUNTIFS(CustomerName,SalesTable[[#This Row],[Customer Name]])</f>
        <v>1.020408163265306E-2</v>
      </c>
      <c r="O161">
        <f>1/COUNTIFS(Item,SalesTable[[#This Row],[Item]])</f>
        <v>2.3809523809523812E-3</v>
      </c>
      <c r="P161">
        <f>1/COUNTIFS(Region,SalesTable[[#This Row],[Region]])</f>
        <v>1.9417475728155339E-3</v>
      </c>
    </row>
    <row r="162" spans="1:16" x14ac:dyDescent="0.25">
      <c r="A162" s="6">
        <v>161</v>
      </c>
      <c r="B162" s="4">
        <v>43147</v>
      </c>
      <c r="C162" s="4" t="str">
        <f>TEXT(SalesTable[[#This Row],[Date]],"MMM")</f>
        <v>Feb</v>
      </c>
      <c r="D162" s="4" t="str">
        <f>TEXT(SalesTable[[#This Row],[Date]],"YYY")</f>
        <v>2018</v>
      </c>
      <c r="E162">
        <v>8</v>
      </c>
      <c r="F162" t="s">
        <v>45</v>
      </c>
      <c r="G162" t="s">
        <v>46</v>
      </c>
      <c r="H162" t="s">
        <v>23</v>
      </c>
      <c r="I162" t="s">
        <v>14</v>
      </c>
      <c r="J162">
        <v>199</v>
      </c>
      <c r="K162">
        <v>2</v>
      </c>
      <c r="L162">
        <v>398</v>
      </c>
      <c r="M162">
        <f>1/COUNTIFS(SalesPerson,SalesTable[[#This Row],[Sales Person]])</f>
        <v>3.6363636363636364E-3</v>
      </c>
      <c r="N162">
        <f>1/COUNTIFS(CustomerName,SalesTable[[#This Row],[Customer Name]])</f>
        <v>8.8495575221238937E-3</v>
      </c>
      <c r="O162">
        <f>1/COUNTIFS(Item,SalesTable[[#This Row],[Item]])</f>
        <v>2.3809523809523812E-3</v>
      </c>
      <c r="P162">
        <f>1/COUNTIFS(Region,SalesTable[[#This Row],[Region]])</f>
        <v>2.008032128514056E-3</v>
      </c>
    </row>
    <row r="163" spans="1:16" x14ac:dyDescent="0.25">
      <c r="A163" s="6">
        <v>162</v>
      </c>
      <c r="B163" s="4">
        <v>43147</v>
      </c>
      <c r="C163" s="4" t="str">
        <f>TEXT(SalesTable[[#This Row],[Date]],"MMM")</f>
        <v>Feb</v>
      </c>
      <c r="D163" s="4" t="str">
        <f>TEXT(SalesTable[[#This Row],[Date]],"YYY")</f>
        <v>2018</v>
      </c>
      <c r="E163">
        <v>15</v>
      </c>
      <c r="F163" t="s">
        <v>118</v>
      </c>
      <c r="G163" t="s">
        <v>63</v>
      </c>
      <c r="H163" t="s">
        <v>13</v>
      </c>
      <c r="I163" t="s">
        <v>31</v>
      </c>
      <c r="J163">
        <v>69</v>
      </c>
      <c r="K163">
        <v>5</v>
      </c>
      <c r="L163">
        <v>345</v>
      </c>
      <c r="M163">
        <f>1/COUNTIFS(SalesPerson,SalesTable[[#This Row],[Sales Person]])</f>
        <v>4.11522633744856E-3</v>
      </c>
      <c r="N163">
        <f>1/COUNTIFS(CustomerName,SalesTable[[#This Row],[Customer Name]])</f>
        <v>1.020408163265306E-2</v>
      </c>
      <c r="O163">
        <f>1/COUNTIFS(Item,SalesTable[[#This Row],[Item]])</f>
        <v>2.6041666666666665E-3</v>
      </c>
      <c r="P163">
        <f>1/COUNTIFS(Region,SalesTable[[#This Row],[Region]])</f>
        <v>2.0242914979757085E-3</v>
      </c>
    </row>
    <row r="164" spans="1:16" x14ac:dyDescent="0.25">
      <c r="A164" s="6">
        <v>163</v>
      </c>
      <c r="B164" s="4">
        <v>43147</v>
      </c>
      <c r="C164" s="4" t="str">
        <f>TEXT(SalesTable[[#This Row],[Date]],"MMM")</f>
        <v>Feb</v>
      </c>
      <c r="D164" s="4" t="str">
        <f>TEXT(SalesTable[[#This Row],[Date]],"YYY")</f>
        <v>2018</v>
      </c>
      <c r="E164">
        <v>19</v>
      </c>
      <c r="F164" t="s">
        <v>56</v>
      </c>
      <c r="G164" t="s">
        <v>27</v>
      </c>
      <c r="H164" t="s">
        <v>28</v>
      </c>
      <c r="I164" t="s">
        <v>19</v>
      </c>
      <c r="J164">
        <v>289</v>
      </c>
      <c r="K164">
        <v>7</v>
      </c>
      <c r="L164">
        <v>2023</v>
      </c>
      <c r="M164">
        <f>1/COUNTIFS(SalesPerson,SalesTable[[#This Row],[Sales Person]])</f>
        <v>4.0650406504065045E-3</v>
      </c>
      <c r="N164">
        <f>1/COUNTIFS(CustomerName,SalesTable[[#This Row],[Customer Name]])</f>
        <v>9.3457943925233638E-3</v>
      </c>
      <c r="O164">
        <f>1/COUNTIFS(Item,SalesTable[[#This Row],[Item]])</f>
        <v>2.617801047120419E-3</v>
      </c>
      <c r="P164">
        <f>1/COUNTIFS(Region,SalesTable[[#This Row],[Region]])</f>
        <v>2.0283975659229209E-3</v>
      </c>
    </row>
    <row r="165" spans="1:16" x14ac:dyDescent="0.25">
      <c r="A165" s="6">
        <v>164</v>
      </c>
      <c r="B165" s="4">
        <v>43148</v>
      </c>
      <c r="C165" s="4" t="str">
        <f>TEXT(SalesTable[[#This Row],[Date]],"MMM")</f>
        <v>Feb</v>
      </c>
      <c r="D165" s="4" t="str">
        <f>TEXT(SalesTable[[#This Row],[Date]],"YYY")</f>
        <v>2018</v>
      </c>
      <c r="E165">
        <v>13</v>
      </c>
      <c r="F165" t="s">
        <v>33</v>
      </c>
      <c r="G165" t="s">
        <v>63</v>
      </c>
      <c r="H165" t="s">
        <v>13</v>
      </c>
      <c r="I165" t="s">
        <v>31</v>
      </c>
      <c r="J165">
        <v>69</v>
      </c>
      <c r="K165">
        <v>1</v>
      </c>
      <c r="L165">
        <v>69</v>
      </c>
      <c r="M165">
        <f>1/COUNTIFS(SalesPerson,SalesTable[[#This Row],[Sales Person]])</f>
        <v>4.11522633744856E-3</v>
      </c>
      <c r="N165">
        <f>1/COUNTIFS(CustomerName,SalesTable[[#This Row],[Customer Name]])</f>
        <v>8.9285714285714281E-3</v>
      </c>
      <c r="O165">
        <f>1/COUNTIFS(Item,SalesTable[[#This Row],[Item]])</f>
        <v>2.6041666666666665E-3</v>
      </c>
      <c r="P165">
        <f>1/COUNTIFS(Region,SalesTable[[#This Row],[Region]])</f>
        <v>2.0242914979757085E-3</v>
      </c>
    </row>
    <row r="166" spans="1:16" x14ac:dyDescent="0.25">
      <c r="A166" s="6">
        <v>165</v>
      </c>
      <c r="B166" s="4">
        <v>43148</v>
      </c>
      <c r="C166" s="4" t="str">
        <f>TEXT(SalesTable[[#This Row],[Date]],"MMM")</f>
        <v>Feb</v>
      </c>
      <c r="D166" s="4" t="str">
        <f>TEXT(SalesTable[[#This Row],[Date]],"YYY")</f>
        <v>2018</v>
      </c>
      <c r="E166">
        <v>4</v>
      </c>
      <c r="F166" t="s">
        <v>51</v>
      </c>
      <c r="G166" t="s">
        <v>17</v>
      </c>
      <c r="H166" t="s">
        <v>18</v>
      </c>
      <c r="I166" t="s">
        <v>24</v>
      </c>
      <c r="J166">
        <v>159</v>
      </c>
      <c r="K166">
        <v>1</v>
      </c>
      <c r="L166">
        <v>159</v>
      </c>
      <c r="M166">
        <f>1/COUNTIFS(SalesPerson,SalesTable[[#This Row],[Sales Person]])</f>
        <v>3.7313432835820895E-3</v>
      </c>
      <c r="N166">
        <f>1/COUNTIFS(CustomerName,SalesTable[[#This Row],[Customer Name]])</f>
        <v>8.8495575221238937E-3</v>
      </c>
      <c r="O166">
        <f>1/COUNTIFS(Item,SalesTable[[#This Row],[Item]])</f>
        <v>2.4509803921568627E-3</v>
      </c>
      <c r="P166">
        <f>1/COUNTIFS(Region,SalesTable[[#This Row],[Region]])</f>
        <v>1.9417475728155339E-3</v>
      </c>
    </row>
    <row r="167" spans="1:16" x14ac:dyDescent="0.25">
      <c r="A167" s="6">
        <v>166</v>
      </c>
      <c r="B167" s="4">
        <v>43149</v>
      </c>
      <c r="C167" s="4" t="str">
        <f>TEXT(SalesTable[[#This Row],[Date]],"MMM")</f>
        <v>Feb</v>
      </c>
      <c r="D167" s="4" t="str">
        <f>TEXT(SalesTable[[#This Row],[Date]],"YYY")</f>
        <v>2018</v>
      </c>
      <c r="E167">
        <v>15</v>
      </c>
      <c r="F167" t="s">
        <v>118</v>
      </c>
      <c r="G167" t="s">
        <v>12</v>
      </c>
      <c r="H167" t="s">
        <v>13</v>
      </c>
      <c r="I167" t="s">
        <v>31</v>
      </c>
      <c r="J167">
        <v>69</v>
      </c>
      <c r="K167">
        <v>0</v>
      </c>
      <c r="L167">
        <v>0</v>
      </c>
      <c r="M167">
        <f>1/COUNTIFS(SalesPerson,SalesTable[[#This Row],[Sales Person]])</f>
        <v>3.9840637450199202E-3</v>
      </c>
      <c r="N167">
        <f>1/COUNTIFS(CustomerName,SalesTable[[#This Row],[Customer Name]])</f>
        <v>1.020408163265306E-2</v>
      </c>
      <c r="O167">
        <f>1/COUNTIFS(Item,SalesTable[[#This Row],[Item]])</f>
        <v>2.6041666666666665E-3</v>
      </c>
      <c r="P167">
        <f>1/COUNTIFS(Region,SalesTable[[#This Row],[Region]])</f>
        <v>2.0242914979757085E-3</v>
      </c>
    </row>
    <row r="168" spans="1:16" x14ac:dyDescent="0.25">
      <c r="A168" s="6">
        <v>167</v>
      </c>
      <c r="B168" s="4">
        <v>43149</v>
      </c>
      <c r="C168" s="4" t="str">
        <f>TEXT(SalesTable[[#This Row],[Date]],"MMM")</f>
        <v>Feb</v>
      </c>
      <c r="D168" s="4" t="str">
        <f>TEXT(SalesTable[[#This Row],[Date]],"YYY")</f>
        <v>2018</v>
      </c>
      <c r="E168">
        <v>12</v>
      </c>
      <c r="F168" t="s">
        <v>66</v>
      </c>
      <c r="G168" t="s">
        <v>63</v>
      </c>
      <c r="H168" t="s">
        <v>13</v>
      </c>
      <c r="I168" t="s">
        <v>31</v>
      </c>
      <c r="J168">
        <v>69</v>
      </c>
      <c r="K168">
        <v>1</v>
      </c>
      <c r="L168">
        <v>69</v>
      </c>
      <c r="M168">
        <f>1/COUNTIFS(SalesPerson,SalesTable[[#This Row],[Sales Person]])</f>
        <v>4.11522633744856E-3</v>
      </c>
      <c r="N168">
        <f>1/COUNTIFS(CustomerName,SalesTable[[#This Row],[Customer Name]])</f>
        <v>1.1494252873563218E-2</v>
      </c>
      <c r="O168">
        <f>1/COUNTIFS(Item,SalesTable[[#This Row],[Item]])</f>
        <v>2.6041666666666665E-3</v>
      </c>
      <c r="P168">
        <f>1/COUNTIFS(Region,SalesTable[[#This Row],[Region]])</f>
        <v>2.0242914979757085E-3</v>
      </c>
    </row>
    <row r="169" spans="1:16" x14ac:dyDescent="0.25">
      <c r="A169" s="6">
        <v>168</v>
      </c>
      <c r="B169" s="4">
        <v>43149</v>
      </c>
      <c r="C169" s="4" t="str">
        <f>TEXT(SalesTable[[#This Row],[Date]],"MMM")</f>
        <v>Feb</v>
      </c>
      <c r="D169" s="4" t="str">
        <f>TEXT(SalesTable[[#This Row],[Date]],"YYY")</f>
        <v>2018</v>
      </c>
      <c r="E169">
        <v>7</v>
      </c>
      <c r="F169" t="s">
        <v>88</v>
      </c>
      <c r="G169" t="s">
        <v>22</v>
      </c>
      <c r="H169" t="s">
        <v>23</v>
      </c>
      <c r="I169" t="s">
        <v>24</v>
      </c>
      <c r="J169">
        <v>159</v>
      </c>
      <c r="K169">
        <v>2</v>
      </c>
      <c r="L169">
        <v>318</v>
      </c>
      <c r="M169">
        <f>1/COUNTIFS(SalesPerson,SalesTable[[#This Row],[Sales Person]])</f>
        <v>4.4843049327354259E-3</v>
      </c>
      <c r="N169">
        <f>1/COUNTIFS(CustomerName,SalesTable[[#This Row],[Customer Name]])</f>
        <v>1.0869565217391304E-2</v>
      </c>
      <c r="O169">
        <f>1/COUNTIFS(Item,SalesTable[[#This Row],[Item]])</f>
        <v>2.4509803921568627E-3</v>
      </c>
      <c r="P169">
        <f>1/COUNTIFS(Region,SalesTable[[#This Row],[Region]])</f>
        <v>2.008032128514056E-3</v>
      </c>
    </row>
    <row r="170" spans="1:16" x14ac:dyDescent="0.25">
      <c r="A170" s="6">
        <v>169</v>
      </c>
      <c r="B170" s="4">
        <v>43149</v>
      </c>
      <c r="C170" s="4" t="str">
        <f>TEXT(SalesTable[[#This Row],[Date]],"MMM")</f>
        <v>Feb</v>
      </c>
      <c r="D170" s="4" t="str">
        <f>TEXT(SalesTable[[#This Row],[Date]],"YYY")</f>
        <v>2018</v>
      </c>
      <c r="E170">
        <v>10</v>
      </c>
      <c r="F170" t="s">
        <v>58</v>
      </c>
      <c r="G170" t="s">
        <v>46</v>
      </c>
      <c r="H170" t="s">
        <v>23</v>
      </c>
      <c r="I170" t="s">
        <v>31</v>
      </c>
      <c r="J170">
        <v>69</v>
      </c>
      <c r="K170">
        <v>4</v>
      </c>
      <c r="L170">
        <v>276</v>
      </c>
      <c r="M170">
        <f>1/COUNTIFS(SalesPerson,SalesTable[[#This Row],[Sales Person]])</f>
        <v>3.6363636363636364E-3</v>
      </c>
      <c r="N170">
        <f>1/COUNTIFS(CustomerName,SalesTable[[#This Row],[Customer Name]])</f>
        <v>1.0101010101010102E-2</v>
      </c>
      <c r="O170">
        <f>1/COUNTIFS(Item,SalesTable[[#This Row],[Item]])</f>
        <v>2.6041666666666665E-3</v>
      </c>
      <c r="P170">
        <f>1/COUNTIFS(Region,SalesTable[[#This Row],[Region]])</f>
        <v>2.008032128514056E-3</v>
      </c>
    </row>
    <row r="171" spans="1:16" x14ac:dyDescent="0.25">
      <c r="A171" s="6">
        <v>170</v>
      </c>
      <c r="B171" s="4">
        <v>43149</v>
      </c>
      <c r="C171" s="4" t="str">
        <f>TEXT(SalesTable[[#This Row],[Date]],"MMM")</f>
        <v>Feb</v>
      </c>
      <c r="D171" s="4" t="str">
        <f>TEXT(SalesTable[[#This Row],[Date]],"YYY")</f>
        <v>2018</v>
      </c>
      <c r="E171">
        <v>6</v>
      </c>
      <c r="F171" t="s">
        <v>48</v>
      </c>
      <c r="G171" t="s">
        <v>46</v>
      </c>
      <c r="H171" t="s">
        <v>23</v>
      </c>
      <c r="I171" t="s">
        <v>31</v>
      </c>
      <c r="J171">
        <v>69</v>
      </c>
      <c r="K171">
        <v>3</v>
      </c>
      <c r="L171">
        <v>207</v>
      </c>
      <c r="M171">
        <f>1/COUNTIFS(SalesPerson,SalesTable[[#This Row],[Sales Person]])</f>
        <v>3.6363636363636364E-3</v>
      </c>
      <c r="N171">
        <f>1/COUNTIFS(CustomerName,SalesTable[[#This Row],[Customer Name]])</f>
        <v>1.1363636363636364E-2</v>
      </c>
      <c r="O171">
        <f>1/COUNTIFS(Item,SalesTable[[#This Row],[Item]])</f>
        <v>2.6041666666666665E-3</v>
      </c>
      <c r="P171">
        <f>1/COUNTIFS(Region,SalesTable[[#This Row],[Region]])</f>
        <v>2.008032128514056E-3</v>
      </c>
    </row>
    <row r="172" spans="1:16" x14ac:dyDescent="0.25">
      <c r="A172" s="6">
        <v>171</v>
      </c>
      <c r="B172" s="4">
        <v>43150</v>
      </c>
      <c r="C172" s="4" t="str">
        <f>TEXT(SalesTable[[#This Row],[Date]],"MMM")</f>
        <v>Feb</v>
      </c>
      <c r="D172" s="4" t="str">
        <f>TEXT(SalesTable[[#This Row],[Date]],"YYY")</f>
        <v>2018</v>
      </c>
      <c r="E172">
        <v>8</v>
      </c>
      <c r="F172" t="s">
        <v>45</v>
      </c>
      <c r="G172" t="s">
        <v>46</v>
      </c>
      <c r="H172" t="s">
        <v>23</v>
      </c>
      <c r="I172" t="s">
        <v>41</v>
      </c>
      <c r="J172">
        <v>399</v>
      </c>
      <c r="K172">
        <v>6</v>
      </c>
      <c r="L172">
        <v>2394</v>
      </c>
      <c r="M172">
        <f>1/COUNTIFS(SalesPerson,SalesTable[[#This Row],[Sales Person]])</f>
        <v>3.6363636363636364E-3</v>
      </c>
      <c r="N172">
        <f>1/COUNTIFS(CustomerName,SalesTable[[#This Row],[Customer Name]])</f>
        <v>8.8495575221238937E-3</v>
      </c>
      <c r="O172">
        <f>1/COUNTIFS(Item,SalesTable[[#This Row],[Item]])</f>
        <v>2.4630541871921183E-3</v>
      </c>
      <c r="P172">
        <f>1/COUNTIFS(Region,SalesTable[[#This Row],[Region]])</f>
        <v>2.008032128514056E-3</v>
      </c>
    </row>
    <row r="173" spans="1:16" x14ac:dyDescent="0.25">
      <c r="A173" s="6">
        <v>172</v>
      </c>
      <c r="B173" s="4">
        <v>43150</v>
      </c>
      <c r="C173" s="4" t="str">
        <f>TEXT(SalesTable[[#This Row],[Date]],"MMM")</f>
        <v>Feb</v>
      </c>
      <c r="D173" s="4" t="str">
        <f>TEXT(SalesTable[[#This Row],[Date]],"YYY")</f>
        <v>2018</v>
      </c>
      <c r="E173">
        <v>11</v>
      </c>
      <c r="F173" t="s">
        <v>11</v>
      </c>
      <c r="G173" t="s">
        <v>12</v>
      </c>
      <c r="H173" t="s">
        <v>13</v>
      </c>
      <c r="I173" t="s">
        <v>31</v>
      </c>
      <c r="J173">
        <v>69</v>
      </c>
      <c r="K173">
        <v>5</v>
      </c>
      <c r="L173">
        <v>345</v>
      </c>
      <c r="M173">
        <f>1/COUNTIFS(SalesPerson,SalesTable[[#This Row],[Sales Person]])</f>
        <v>3.9840637450199202E-3</v>
      </c>
      <c r="N173">
        <f>1/COUNTIFS(CustomerName,SalesTable[[#This Row],[Customer Name]])</f>
        <v>1.0752688172043012E-2</v>
      </c>
      <c r="O173">
        <f>1/COUNTIFS(Item,SalesTable[[#This Row],[Item]])</f>
        <v>2.6041666666666665E-3</v>
      </c>
      <c r="P173">
        <f>1/COUNTIFS(Region,SalesTable[[#This Row],[Region]])</f>
        <v>2.0242914979757085E-3</v>
      </c>
    </row>
    <row r="174" spans="1:16" x14ac:dyDescent="0.25">
      <c r="A174" s="6">
        <v>173</v>
      </c>
      <c r="B174" s="4">
        <v>43150</v>
      </c>
      <c r="C174" s="4" t="str">
        <f>TEXT(SalesTable[[#This Row],[Date]],"MMM")</f>
        <v>Feb</v>
      </c>
      <c r="D174" s="4" t="str">
        <f>TEXT(SalesTable[[#This Row],[Date]],"YYY")</f>
        <v>2018</v>
      </c>
      <c r="E174">
        <v>2</v>
      </c>
      <c r="F174" t="s">
        <v>106</v>
      </c>
      <c r="G174" t="s">
        <v>68</v>
      </c>
      <c r="H174" t="s">
        <v>18</v>
      </c>
      <c r="I174" t="s">
        <v>41</v>
      </c>
      <c r="J174">
        <v>399</v>
      </c>
      <c r="K174">
        <v>1</v>
      </c>
      <c r="L174">
        <v>399</v>
      </c>
      <c r="M174">
        <f>1/COUNTIFS(SalesPerson,SalesTable[[#This Row],[Sales Person]])</f>
        <v>4.048582995951417E-3</v>
      </c>
      <c r="N174">
        <f>1/COUNTIFS(CustomerName,SalesTable[[#This Row],[Customer Name]])</f>
        <v>9.433962264150943E-3</v>
      </c>
      <c r="O174">
        <f>1/COUNTIFS(Item,SalesTable[[#This Row],[Item]])</f>
        <v>2.4630541871921183E-3</v>
      </c>
      <c r="P174">
        <f>1/COUNTIFS(Region,SalesTable[[#This Row],[Region]])</f>
        <v>1.9417475728155339E-3</v>
      </c>
    </row>
    <row r="175" spans="1:16" x14ac:dyDescent="0.25">
      <c r="A175" s="6">
        <v>174</v>
      </c>
      <c r="B175" s="4">
        <v>43150</v>
      </c>
      <c r="C175" s="4" t="str">
        <f>TEXT(SalesTable[[#This Row],[Date]],"MMM")</f>
        <v>Feb</v>
      </c>
      <c r="D175" s="4" t="str">
        <f>TEXT(SalesTable[[#This Row],[Date]],"YYY")</f>
        <v>2018</v>
      </c>
      <c r="E175">
        <v>6</v>
      </c>
      <c r="F175" t="s">
        <v>48</v>
      </c>
      <c r="G175" t="s">
        <v>46</v>
      </c>
      <c r="H175" t="s">
        <v>23</v>
      </c>
      <c r="I175" t="s">
        <v>41</v>
      </c>
      <c r="J175">
        <v>399</v>
      </c>
      <c r="K175">
        <v>6</v>
      </c>
      <c r="L175">
        <v>2394</v>
      </c>
      <c r="M175">
        <f>1/COUNTIFS(SalesPerson,SalesTable[[#This Row],[Sales Person]])</f>
        <v>3.6363636363636364E-3</v>
      </c>
      <c r="N175">
        <f>1/COUNTIFS(CustomerName,SalesTable[[#This Row],[Customer Name]])</f>
        <v>1.1363636363636364E-2</v>
      </c>
      <c r="O175">
        <f>1/COUNTIFS(Item,SalesTable[[#This Row],[Item]])</f>
        <v>2.4630541871921183E-3</v>
      </c>
      <c r="P175">
        <f>1/COUNTIFS(Region,SalesTable[[#This Row],[Region]])</f>
        <v>2.008032128514056E-3</v>
      </c>
    </row>
    <row r="176" spans="1:16" x14ac:dyDescent="0.25">
      <c r="A176" s="6">
        <v>175</v>
      </c>
      <c r="B176" s="4">
        <v>43151</v>
      </c>
      <c r="C176" s="4" t="str">
        <f>TEXT(SalesTable[[#This Row],[Date]],"MMM")</f>
        <v>Feb</v>
      </c>
      <c r="D176" s="4" t="str">
        <f>TEXT(SalesTable[[#This Row],[Date]],"YYY")</f>
        <v>2018</v>
      </c>
      <c r="E176">
        <v>11</v>
      </c>
      <c r="F176" t="s">
        <v>11</v>
      </c>
      <c r="G176" t="s">
        <v>12</v>
      </c>
      <c r="H176" t="s">
        <v>13</v>
      </c>
      <c r="I176" t="s">
        <v>19</v>
      </c>
      <c r="J176">
        <v>289</v>
      </c>
      <c r="K176">
        <v>5</v>
      </c>
      <c r="L176">
        <v>1445</v>
      </c>
      <c r="M176">
        <f>1/COUNTIFS(SalesPerson,SalesTable[[#This Row],[Sales Person]])</f>
        <v>3.9840637450199202E-3</v>
      </c>
      <c r="N176">
        <f>1/COUNTIFS(CustomerName,SalesTable[[#This Row],[Customer Name]])</f>
        <v>1.0752688172043012E-2</v>
      </c>
      <c r="O176">
        <f>1/COUNTIFS(Item,SalesTable[[#This Row],[Item]])</f>
        <v>2.617801047120419E-3</v>
      </c>
      <c r="P176">
        <f>1/COUNTIFS(Region,SalesTable[[#This Row],[Region]])</f>
        <v>2.0242914979757085E-3</v>
      </c>
    </row>
    <row r="177" spans="1:16" x14ac:dyDescent="0.25">
      <c r="A177" s="6">
        <v>176</v>
      </c>
      <c r="B177" s="4">
        <v>43152</v>
      </c>
      <c r="C177" s="4" t="str">
        <f>TEXT(SalesTable[[#This Row],[Date]],"MMM")</f>
        <v>Feb</v>
      </c>
      <c r="D177" s="4" t="str">
        <f>TEXT(SalesTable[[#This Row],[Date]],"YYY")</f>
        <v>2018</v>
      </c>
      <c r="E177">
        <v>13</v>
      </c>
      <c r="F177" t="s">
        <v>33</v>
      </c>
      <c r="G177" t="s">
        <v>63</v>
      </c>
      <c r="H177" t="s">
        <v>13</v>
      </c>
      <c r="I177" t="s">
        <v>14</v>
      </c>
      <c r="J177">
        <v>199</v>
      </c>
      <c r="K177">
        <v>6</v>
      </c>
      <c r="L177">
        <v>1194</v>
      </c>
      <c r="M177">
        <f>1/COUNTIFS(SalesPerson,SalesTable[[#This Row],[Sales Person]])</f>
        <v>4.11522633744856E-3</v>
      </c>
      <c r="N177">
        <f>1/COUNTIFS(CustomerName,SalesTable[[#This Row],[Customer Name]])</f>
        <v>8.9285714285714281E-3</v>
      </c>
      <c r="O177">
        <f>1/COUNTIFS(Item,SalesTable[[#This Row],[Item]])</f>
        <v>2.3809523809523812E-3</v>
      </c>
      <c r="P177">
        <f>1/COUNTIFS(Region,SalesTable[[#This Row],[Region]])</f>
        <v>2.0242914979757085E-3</v>
      </c>
    </row>
    <row r="178" spans="1:16" x14ac:dyDescent="0.25">
      <c r="A178" s="6">
        <v>177</v>
      </c>
      <c r="B178" s="4">
        <v>43152</v>
      </c>
      <c r="C178" s="4" t="str">
        <f>TEXT(SalesTable[[#This Row],[Date]],"MMM")</f>
        <v>Feb</v>
      </c>
      <c r="D178" s="4" t="str">
        <f>TEXT(SalesTable[[#This Row],[Date]],"YYY")</f>
        <v>2018</v>
      </c>
      <c r="E178">
        <v>8</v>
      </c>
      <c r="F178" t="s">
        <v>45</v>
      </c>
      <c r="G178" t="s">
        <v>46</v>
      </c>
      <c r="H178" t="s">
        <v>23</v>
      </c>
      <c r="I178" t="s">
        <v>19</v>
      </c>
      <c r="J178">
        <v>289</v>
      </c>
      <c r="K178">
        <v>1</v>
      </c>
      <c r="L178">
        <v>289</v>
      </c>
      <c r="M178">
        <f>1/COUNTIFS(SalesPerson,SalesTable[[#This Row],[Sales Person]])</f>
        <v>3.6363636363636364E-3</v>
      </c>
      <c r="N178">
        <f>1/COUNTIFS(CustomerName,SalesTable[[#This Row],[Customer Name]])</f>
        <v>8.8495575221238937E-3</v>
      </c>
      <c r="O178">
        <f>1/COUNTIFS(Item,SalesTable[[#This Row],[Item]])</f>
        <v>2.617801047120419E-3</v>
      </c>
      <c r="P178">
        <f>1/COUNTIFS(Region,SalesTable[[#This Row],[Region]])</f>
        <v>2.008032128514056E-3</v>
      </c>
    </row>
    <row r="179" spans="1:16" x14ac:dyDescent="0.25">
      <c r="A179" s="6">
        <v>178</v>
      </c>
      <c r="B179" s="4">
        <v>43152</v>
      </c>
      <c r="C179" s="4" t="str">
        <f>TEXT(SalesTable[[#This Row],[Date]],"MMM")</f>
        <v>Feb</v>
      </c>
      <c r="D179" s="4" t="str">
        <f>TEXT(SalesTable[[#This Row],[Date]],"YYY")</f>
        <v>2018</v>
      </c>
      <c r="E179">
        <v>13</v>
      </c>
      <c r="F179" t="s">
        <v>33</v>
      </c>
      <c r="G179" t="s">
        <v>12</v>
      </c>
      <c r="H179" t="s">
        <v>13</v>
      </c>
      <c r="I179" t="s">
        <v>24</v>
      </c>
      <c r="J179">
        <v>159</v>
      </c>
      <c r="K179">
        <v>1</v>
      </c>
      <c r="L179">
        <v>159</v>
      </c>
      <c r="M179">
        <f>1/COUNTIFS(SalesPerson,SalesTable[[#This Row],[Sales Person]])</f>
        <v>3.9840637450199202E-3</v>
      </c>
      <c r="N179">
        <f>1/COUNTIFS(CustomerName,SalesTable[[#This Row],[Customer Name]])</f>
        <v>8.9285714285714281E-3</v>
      </c>
      <c r="O179">
        <f>1/COUNTIFS(Item,SalesTable[[#This Row],[Item]])</f>
        <v>2.4509803921568627E-3</v>
      </c>
      <c r="P179">
        <f>1/COUNTIFS(Region,SalesTable[[#This Row],[Region]])</f>
        <v>2.0242914979757085E-3</v>
      </c>
    </row>
    <row r="180" spans="1:16" x14ac:dyDescent="0.25">
      <c r="A180" s="6">
        <v>179</v>
      </c>
      <c r="B180" s="4">
        <v>43152</v>
      </c>
      <c r="C180" s="4" t="str">
        <f>TEXT(SalesTable[[#This Row],[Date]],"MMM")</f>
        <v>Feb</v>
      </c>
      <c r="D180" s="4" t="str">
        <f>TEXT(SalesTable[[#This Row],[Date]],"YYY")</f>
        <v>2018</v>
      </c>
      <c r="E180">
        <v>1</v>
      </c>
      <c r="F180" t="s">
        <v>16</v>
      </c>
      <c r="G180" t="s">
        <v>17</v>
      </c>
      <c r="H180" t="s">
        <v>18</v>
      </c>
      <c r="I180" t="s">
        <v>19</v>
      </c>
      <c r="J180">
        <v>289</v>
      </c>
      <c r="K180">
        <v>2</v>
      </c>
      <c r="L180">
        <v>578</v>
      </c>
      <c r="M180">
        <f>1/COUNTIFS(SalesPerson,SalesTable[[#This Row],[Sales Person]])</f>
        <v>3.7313432835820895E-3</v>
      </c>
      <c r="N180">
        <f>1/COUNTIFS(CustomerName,SalesTable[[#This Row],[Customer Name]])</f>
        <v>1.020408163265306E-2</v>
      </c>
      <c r="O180">
        <f>1/COUNTIFS(Item,SalesTable[[#This Row],[Item]])</f>
        <v>2.617801047120419E-3</v>
      </c>
      <c r="P180">
        <f>1/COUNTIFS(Region,SalesTable[[#This Row],[Region]])</f>
        <v>1.9417475728155339E-3</v>
      </c>
    </row>
    <row r="181" spans="1:16" x14ac:dyDescent="0.25">
      <c r="A181" s="6">
        <v>180</v>
      </c>
      <c r="B181" s="4">
        <v>43152</v>
      </c>
      <c r="C181" s="4" t="str">
        <f>TEXT(SalesTable[[#This Row],[Date]],"MMM")</f>
        <v>Feb</v>
      </c>
      <c r="D181" s="4" t="str">
        <f>TEXT(SalesTable[[#This Row],[Date]],"YYY")</f>
        <v>2018</v>
      </c>
      <c r="E181">
        <v>20</v>
      </c>
      <c r="F181" t="s">
        <v>40</v>
      </c>
      <c r="G181" t="s">
        <v>27</v>
      </c>
      <c r="H181" t="s">
        <v>28</v>
      </c>
      <c r="I181" t="s">
        <v>31</v>
      </c>
      <c r="J181">
        <v>69</v>
      </c>
      <c r="K181">
        <v>3</v>
      </c>
      <c r="L181">
        <v>207</v>
      </c>
      <c r="M181">
        <f>1/COUNTIFS(SalesPerson,SalesTable[[#This Row],[Sales Person]])</f>
        <v>4.0650406504065045E-3</v>
      </c>
      <c r="N181">
        <f>1/COUNTIFS(CustomerName,SalesTable[[#This Row],[Customer Name]])</f>
        <v>1.1363636363636364E-2</v>
      </c>
      <c r="O181">
        <f>1/COUNTIFS(Item,SalesTable[[#This Row],[Item]])</f>
        <v>2.6041666666666665E-3</v>
      </c>
      <c r="P181">
        <f>1/COUNTIFS(Region,SalesTable[[#This Row],[Region]])</f>
        <v>2.0283975659229209E-3</v>
      </c>
    </row>
    <row r="182" spans="1:16" x14ac:dyDescent="0.25">
      <c r="A182" s="6">
        <v>181</v>
      </c>
      <c r="B182" s="4">
        <v>43152</v>
      </c>
      <c r="C182" s="4" t="str">
        <f>TEXT(SalesTable[[#This Row],[Date]],"MMM")</f>
        <v>Feb</v>
      </c>
      <c r="D182" s="4" t="str">
        <f>TEXT(SalesTable[[#This Row],[Date]],"YYY")</f>
        <v>2018</v>
      </c>
      <c r="E182">
        <v>20</v>
      </c>
      <c r="F182" t="s">
        <v>40</v>
      </c>
      <c r="G182" t="s">
        <v>36</v>
      </c>
      <c r="H182" t="s">
        <v>28</v>
      </c>
      <c r="I182" t="s">
        <v>31</v>
      </c>
      <c r="J182">
        <v>69</v>
      </c>
      <c r="K182">
        <v>1</v>
      </c>
      <c r="L182">
        <v>69</v>
      </c>
      <c r="M182">
        <f>1/COUNTIFS(SalesPerson,SalesTable[[#This Row],[Sales Person]])</f>
        <v>4.048582995951417E-3</v>
      </c>
      <c r="N182">
        <f>1/COUNTIFS(CustomerName,SalesTable[[#This Row],[Customer Name]])</f>
        <v>1.1363636363636364E-2</v>
      </c>
      <c r="O182">
        <f>1/COUNTIFS(Item,SalesTable[[#This Row],[Item]])</f>
        <v>2.6041666666666665E-3</v>
      </c>
      <c r="P182">
        <f>1/COUNTIFS(Region,SalesTable[[#This Row],[Region]])</f>
        <v>2.0283975659229209E-3</v>
      </c>
    </row>
    <row r="183" spans="1:16" x14ac:dyDescent="0.25">
      <c r="A183" s="6">
        <v>182</v>
      </c>
      <c r="B183" s="4">
        <v>43152</v>
      </c>
      <c r="C183" s="4" t="str">
        <f>TEXT(SalesTable[[#This Row],[Date]],"MMM")</f>
        <v>Feb</v>
      </c>
      <c r="D183" s="4" t="str">
        <f>TEXT(SalesTable[[#This Row],[Date]],"YYY")</f>
        <v>2018</v>
      </c>
      <c r="E183">
        <v>1</v>
      </c>
      <c r="F183" t="s">
        <v>16</v>
      </c>
      <c r="G183" t="s">
        <v>17</v>
      </c>
      <c r="H183" t="s">
        <v>18</v>
      </c>
      <c r="I183" t="s">
        <v>24</v>
      </c>
      <c r="J183">
        <v>159</v>
      </c>
      <c r="K183">
        <v>2</v>
      </c>
      <c r="L183">
        <v>318</v>
      </c>
      <c r="M183">
        <f>1/COUNTIFS(SalesPerson,SalesTable[[#This Row],[Sales Person]])</f>
        <v>3.7313432835820895E-3</v>
      </c>
      <c r="N183">
        <f>1/COUNTIFS(CustomerName,SalesTable[[#This Row],[Customer Name]])</f>
        <v>1.020408163265306E-2</v>
      </c>
      <c r="O183">
        <f>1/COUNTIFS(Item,SalesTable[[#This Row],[Item]])</f>
        <v>2.4509803921568627E-3</v>
      </c>
      <c r="P183">
        <f>1/COUNTIFS(Region,SalesTable[[#This Row],[Region]])</f>
        <v>1.9417475728155339E-3</v>
      </c>
    </row>
    <row r="184" spans="1:16" x14ac:dyDescent="0.25">
      <c r="A184" s="6">
        <v>183</v>
      </c>
      <c r="B184" s="4">
        <v>43153</v>
      </c>
      <c r="C184" s="4" t="str">
        <f>TEXT(SalesTable[[#This Row],[Date]],"MMM")</f>
        <v>Feb</v>
      </c>
      <c r="D184" s="4" t="str">
        <f>TEXT(SalesTable[[#This Row],[Date]],"YYY")</f>
        <v>2018</v>
      </c>
      <c r="E184">
        <v>10</v>
      </c>
      <c r="F184" t="s">
        <v>58</v>
      </c>
      <c r="G184" t="s">
        <v>22</v>
      </c>
      <c r="H184" t="s">
        <v>23</v>
      </c>
      <c r="I184" t="s">
        <v>14</v>
      </c>
      <c r="J184">
        <v>199</v>
      </c>
      <c r="K184">
        <v>2</v>
      </c>
      <c r="L184">
        <v>398</v>
      </c>
      <c r="M184">
        <f>1/COUNTIFS(SalesPerson,SalesTable[[#This Row],[Sales Person]])</f>
        <v>4.4843049327354259E-3</v>
      </c>
      <c r="N184">
        <f>1/COUNTIFS(CustomerName,SalesTable[[#This Row],[Customer Name]])</f>
        <v>1.0101010101010102E-2</v>
      </c>
      <c r="O184">
        <f>1/COUNTIFS(Item,SalesTable[[#This Row],[Item]])</f>
        <v>2.3809523809523812E-3</v>
      </c>
      <c r="P184">
        <f>1/COUNTIFS(Region,SalesTable[[#This Row],[Region]])</f>
        <v>2.008032128514056E-3</v>
      </c>
    </row>
    <row r="185" spans="1:16" x14ac:dyDescent="0.25">
      <c r="A185" s="6">
        <v>184</v>
      </c>
      <c r="B185" s="4">
        <v>43154</v>
      </c>
      <c r="C185" s="4" t="str">
        <f>TEXT(SalesTable[[#This Row],[Date]],"MMM")</f>
        <v>Feb</v>
      </c>
      <c r="D185" s="4" t="str">
        <f>TEXT(SalesTable[[#This Row],[Date]],"YYY")</f>
        <v>2018</v>
      </c>
      <c r="E185">
        <v>12</v>
      </c>
      <c r="F185" t="s">
        <v>66</v>
      </c>
      <c r="G185" t="s">
        <v>63</v>
      </c>
      <c r="H185" t="s">
        <v>13</v>
      </c>
      <c r="I185" t="s">
        <v>24</v>
      </c>
      <c r="J185">
        <v>159</v>
      </c>
      <c r="K185">
        <v>7</v>
      </c>
      <c r="L185">
        <v>1113</v>
      </c>
      <c r="M185">
        <f>1/COUNTIFS(SalesPerson,SalesTable[[#This Row],[Sales Person]])</f>
        <v>4.11522633744856E-3</v>
      </c>
      <c r="N185">
        <f>1/COUNTIFS(CustomerName,SalesTable[[#This Row],[Customer Name]])</f>
        <v>1.1494252873563218E-2</v>
      </c>
      <c r="O185">
        <f>1/COUNTIFS(Item,SalesTable[[#This Row],[Item]])</f>
        <v>2.4509803921568627E-3</v>
      </c>
      <c r="P185">
        <f>1/COUNTIFS(Region,SalesTable[[#This Row],[Region]])</f>
        <v>2.0242914979757085E-3</v>
      </c>
    </row>
    <row r="186" spans="1:16" x14ac:dyDescent="0.25">
      <c r="A186" s="6">
        <v>185</v>
      </c>
      <c r="B186" s="4">
        <v>43154</v>
      </c>
      <c r="C186" s="4" t="str">
        <f>TEXT(SalesTable[[#This Row],[Date]],"MMM")</f>
        <v>Feb</v>
      </c>
      <c r="D186" s="4" t="str">
        <f>TEXT(SalesTable[[#This Row],[Date]],"YYY")</f>
        <v>2018</v>
      </c>
      <c r="E186">
        <v>4</v>
      </c>
      <c r="F186" t="s">
        <v>51</v>
      </c>
      <c r="G186" t="s">
        <v>68</v>
      </c>
      <c r="H186" t="s">
        <v>18</v>
      </c>
      <c r="I186" t="s">
        <v>41</v>
      </c>
      <c r="J186">
        <v>399</v>
      </c>
      <c r="K186">
        <v>5</v>
      </c>
      <c r="L186">
        <v>1995</v>
      </c>
      <c r="M186">
        <f>1/COUNTIFS(SalesPerson,SalesTable[[#This Row],[Sales Person]])</f>
        <v>4.048582995951417E-3</v>
      </c>
      <c r="N186">
        <f>1/COUNTIFS(CustomerName,SalesTable[[#This Row],[Customer Name]])</f>
        <v>8.8495575221238937E-3</v>
      </c>
      <c r="O186">
        <f>1/COUNTIFS(Item,SalesTable[[#This Row],[Item]])</f>
        <v>2.4630541871921183E-3</v>
      </c>
      <c r="P186">
        <f>1/COUNTIFS(Region,SalesTable[[#This Row],[Region]])</f>
        <v>1.9417475728155339E-3</v>
      </c>
    </row>
    <row r="187" spans="1:16" x14ac:dyDescent="0.25">
      <c r="A187" s="6">
        <v>186</v>
      </c>
      <c r="B187" s="4">
        <v>43154</v>
      </c>
      <c r="C187" s="4" t="str">
        <f>TEXT(SalesTable[[#This Row],[Date]],"MMM")</f>
        <v>Feb</v>
      </c>
      <c r="D187" s="4" t="str">
        <f>TEXT(SalesTable[[#This Row],[Date]],"YYY")</f>
        <v>2018</v>
      </c>
      <c r="E187">
        <v>5</v>
      </c>
      <c r="F187" t="s">
        <v>60</v>
      </c>
      <c r="G187" t="s">
        <v>68</v>
      </c>
      <c r="H187" t="s">
        <v>18</v>
      </c>
      <c r="I187" t="s">
        <v>19</v>
      </c>
      <c r="J187">
        <v>289</v>
      </c>
      <c r="K187">
        <v>4</v>
      </c>
      <c r="L187">
        <v>1156</v>
      </c>
      <c r="M187">
        <f>1/COUNTIFS(SalesPerson,SalesTable[[#This Row],[Sales Person]])</f>
        <v>4.048582995951417E-3</v>
      </c>
      <c r="N187">
        <f>1/COUNTIFS(CustomerName,SalesTable[[#This Row],[Customer Name]])</f>
        <v>9.2592592592592587E-3</v>
      </c>
      <c r="O187">
        <f>1/COUNTIFS(Item,SalesTable[[#This Row],[Item]])</f>
        <v>2.617801047120419E-3</v>
      </c>
      <c r="P187">
        <f>1/COUNTIFS(Region,SalesTable[[#This Row],[Region]])</f>
        <v>1.9417475728155339E-3</v>
      </c>
    </row>
    <row r="188" spans="1:16" x14ac:dyDescent="0.25">
      <c r="A188" s="6">
        <v>187</v>
      </c>
      <c r="B188" s="4">
        <v>43155</v>
      </c>
      <c r="C188" s="4" t="str">
        <f>TEXT(SalesTable[[#This Row],[Date]],"MMM")</f>
        <v>Feb</v>
      </c>
      <c r="D188" s="4" t="str">
        <f>TEXT(SalesTable[[#This Row],[Date]],"YYY")</f>
        <v>2018</v>
      </c>
      <c r="E188">
        <v>17</v>
      </c>
      <c r="F188" t="s">
        <v>35</v>
      </c>
      <c r="G188" t="s">
        <v>27</v>
      </c>
      <c r="H188" t="s">
        <v>28</v>
      </c>
      <c r="I188" t="s">
        <v>41</v>
      </c>
      <c r="J188">
        <v>399</v>
      </c>
      <c r="K188">
        <v>9</v>
      </c>
      <c r="L188">
        <v>3591</v>
      </c>
      <c r="M188">
        <f>1/COUNTIFS(SalesPerson,SalesTable[[#This Row],[Sales Person]])</f>
        <v>4.0650406504065045E-3</v>
      </c>
      <c r="N188">
        <f>1/COUNTIFS(CustomerName,SalesTable[[#This Row],[Customer Name]])</f>
        <v>9.0090090090090089E-3</v>
      </c>
      <c r="O188">
        <f>1/COUNTIFS(Item,SalesTable[[#This Row],[Item]])</f>
        <v>2.4630541871921183E-3</v>
      </c>
      <c r="P188">
        <f>1/COUNTIFS(Region,SalesTable[[#This Row],[Region]])</f>
        <v>2.0283975659229209E-3</v>
      </c>
    </row>
    <row r="189" spans="1:16" x14ac:dyDescent="0.25">
      <c r="A189" s="6">
        <v>188</v>
      </c>
      <c r="B189" s="4">
        <v>43155</v>
      </c>
      <c r="C189" s="4" t="str">
        <f>TEXT(SalesTable[[#This Row],[Date]],"MMM")</f>
        <v>Feb</v>
      </c>
      <c r="D189" s="4" t="str">
        <f>TEXT(SalesTable[[#This Row],[Date]],"YYY")</f>
        <v>2018</v>
      </c>
      <c r="E189">
        <v>17</v>
      </c>
      <c r="F189" t="s">
        <v>35</v>
      </c>
      <c r="G189" t="s">
        <v>36</v>
      </c>
      <c r="H189" t="s">
        <v>28</v>
      </c>
      <c r="I189" t="s">
        <v>14</v>
      </c>
      <c r="J189">
        <v>199</v>
      </c>
      <c r="K189">
        <v>6</v>
      </c>
      <c r="L189">
        <v>1194</v>
      </c>
      <c r="M189">
        <f>1/COUNTIFS(SalesPerson,SalesTable[[#This Row],[Sales Person]])</f>
        <v>4.048582995951417E-3</v>
      </c>
      <c r="N189">
        <f>1/COUNTIFS(CustomerName,SalesTable[[#This Row],[Customer Name]])</f>
        <v>9.0090090090090089E-3</v>
      </c>
      <c r="O189">
        <f>1/COUNTIFS(Item,SalesTable[[#This Row],[Item]])</f>
        <v>2.3809523809523812E-3</v>
      </c>
      <c r="P189">
        <f>1/COUNTIFS(Region,SalesTable[[#This Row],[Region]])</f>
        <v>2.0283975659229209E-3</v>
      </c>
    </row>
    <row r="190" spans="1:16" x14ac:dyDescent="0.25">
      <c r="A190" s="6">
        <v>189</v>
      </c>
      <c r="B190" s="4">
        <v>43156</v>
      </c>
      <c r="C190" s="4" t="str">
        <f>TEXT(SalesTable[[#This Row],[Date]],"MMM")</f>
        <v>Feb</v>
      </c>
      <c r="D190" s="4" t="str">
        <f>TEXT(SalesTable[[#This Row],[Date]],"YYY")</f>
        <v>2018</v>
      </c>
      <c r="E190">
        <v>20</v>
      </c>
      <c r="F190" t="s">
        <v>40</v>
      </c>
      <c r="G190" t="s">
        <v>27</v>
      </c>
      <c r="H190" t="s">
        <v>28</v>
      </c>
      <c r="I190" t="s">
        <v>41</v>
      </c>
      <c r="J190">
        <v>399</v>
      </c>
      <c r="K190">
        <v>8</v>
      </c>
      <c r="L190">
        <v>3192</v>
      </c>
      <c r="M190">
        <f>1/COUNTIFS(SalesPerson,SalesTable[[#This Row],[Sales Person]])</f>
        <v>4.0650406504065045E-3</v>
      </c>
      <c r="N190">
        <f>1/COUNTIFS(CustomerName,SalesTable[[#This Row],[Customer Name]])</f>
        <v>1.1363636363636364E-2</v>
      </c>
      <c r="O190">
        <f>1/COUNTIFS(Item,SalesTable[[#This Row],[Item]])</f>
        <v>2.4630541871921183E-3</v>
      </c>
      <c r="P190">
        <f>1/COUNTIFS(Region,SalesTable[[#This Row],[Region]])</f>
        <v>2.0283975659229209E-3</v>
      </c>
    </row>
    <row r="191" spans="1:16" x14ac:dyDescent="0.25">
      <c r="A191" s="6">
        <v>190</v>
      </c>
      <c r="B191" s="4">
        <v>43156</v>
      </c>
      <c r="C191" s="4" t="str">
        <f>TEXT(SalesTable[[#This Row],[Date]],"MMM")</f>
        <v>Feb</v>
      </c>
      <c r="D191" s="4" t="str">
        <f>TEXT(SalesTable[[#This Row],[Date]],"YYY")</f>
        <v>2018</v>
      </c>
      <c r="E191">
        <v>5</v>
      </c>
      <c r="F191" t="s">
        <v>60</v>
      </c>
      <c r="G191" t="s">
        <v>17</v>
      </c>
      <c r="H191" t="s">
        <v>18</v>
      </c>
      <c r="I191" t="s">
        <v>14</v>
      </c>
      <c r="J191">
        <v>199</v>
      </c>
      <c r="K191">
        <v>5</v>
      </c>
      <c r="L191">
        <v>995</v>
      </c>
      <c r="M191">
        <f>1/COUNTIFS(SalesPerson,SalesTable[[#This Row],[Sales Person]])</f>
        <v>3.7313432835820895E-3</v>
      </c>
      <c r="N191">
        <f>1/COUNTIFS(CustomerName,SalesTable[[#This Row],[Customer Name]])</f>
        <v>9.2592592592592587E-3</v>
      </c>
      <c r="O191">
        <f>1/COUNTIFS(Item,SalesTable[[#This Row],[Item]])</f>
        <v>2.3809523809523812E-3</v>
      </c>
      <c r="P191">
        <f>1/COUNTIFS(Region,SalesTable[[#This Row],[Region]])</f>
        <v>1.9417475728155339E-3</v>
      </c>
    </row>
    <row r="192" spans="1:16" x14ac:dyDescent="0.25">
      <c r="A192" s="6">
        <v>191</v>
      </c>
      <c r="B192" s="4">
        <v>43156</v>
      </c>
      <c r="C192" s="4" t="str">
        <f>TEXT(SalesTable[[#This Row],[Date]],"MMM")</f>
        <v>Feb</v>
      </c>
      <c r="D192" s="4" t="str">
        <f>TEXT(SalesTable[[#This Row],[Date]],"YYY")</f>
        <v>2018</v>
      </c>
      <c r="E192">
        <v>11</v>
      </c>
      <c r="F192" t="s">
        <v>11</v>
      </c>
      <c r="G192" t="s">
        <v>12</v>
      </c>
      <c r="H192" t="s">
        <v>13</v>
      </c>
      <c r="I192" t="s">
        <v>24</v>
      </c>
      <c r="J192">
        <v>159</v>
      </c>
      <c r="K192">
        <v>4</v>
      </c>
      <c r="L192">
        <v>636</v>
      </c>
      <c r="M192">
        <f>1/COUNTIFS(SalesPerson,SalesTable[[#This Row],[Sales Person]])</f>
        <v>3.9840637450199202E-3</v>
      </c>
      <c r="N192">
        <f>1/COUNTIFS(CustomerName,SalesTable[[#This Row],[Customer Name]])</f>
        <v>1.0752688172043012E-2</v>
      </c>
      <c r="O192">
        <f>1/COUNTIFS(Item,SalesTable[[#This Row],[Item]])</f>
        <v>2.4509803921568627E-3</v>
      </c>
      <c r="P192">
        <f>1/COUNTIFS(Region,SalesTable[[#This Row],[Region]])</f>
        <v>2.0242914979757085E-3</v>
      </c>
    </row>
    <row r="193" spans="1:16" x14ac:dyDescent="0.25">
      <c r="A193" s="6">
        <v>192</v>
      </c>
      <c r="B193" s="4">
        <v>43157</v>
      </c>
      <c r="C193" s="4" t="str">
        <f>TEXT(SalesTable[[#This Row],[Date]],"MMM")</f>
        <v>Feb</v>
      </c>
      <c r="D193" s="4" t="str">
        <f>TEXT(SalesTable[[#This Row],[Date]],"YYY")</f>
        <v>2018</v>
      </c>
      <c r="E193">
        <v>12</v>
      </c>
      <c r="F193" t="s">
        <v>66</v>
      </c>
      <c r="G193" t="s">
        <v>63</v>
      </c>
      <c r="H193" t="s">
        <v>13</v>
      </c>
      <c r="I193" t="s">
        <v>41</v>
      </c>
      <c r="J193">
        <v>399</v>
      </c>
      <c r="K193">
        <v>0</v>
      </c>
      <c r="L193">
        <v>0</v>
      </c>
      <c r="M193">
        <f>1/COUNTIFS(SalesPerson,SalesTable[[#This Row],[Sales Person]])</f>
        <v>4.11522633744856E-3</v>
      </c>
      <c r="N193">
        <f>1/COUNTIFS(CustomerName,SalesTable[[#This Row],[Customer Name]])</f>
        <v>1.1494252873563218E-2</v>
      </c>
      <c r="O193">
        <f>1/COUNTIFS(Item,SalesTable[[#This Row],[Item]])</f>
        <v>2.4630541871921183E-3</v>
      </c>
      <c r="P193">
        <f>1/COUNTIFS(Region,SalesTable[[#This Row],[Region]])</f>
        <v>2.0242914979757085E-3</v>
      </c>
    </row>
    <row r="194" spans="1:16" x14ac:dyDescent="0.25">
      <c r="A194" s="6">
        <v>193</v>
      </c>
      <c r="B194" s="4">
        <v>43158</v>
      </c>
      <c r="C194" s="4" t="str">
        <f>TEXT(SalesTable[[#This Row],[Date]],"MMM")</f>
        <v>Feb</v>
      </c>
      <c r="D194" s="4" t="str">
        <f>TEXT(SalesTable[[#This Row],[Date]],"YYY")</f>
        <v>2018</v>
      </c>
      <c r="E194">
        <v>9</v>
      </c>
      <c r="F194" t="s">
        <v>21</v>
      </c>
      <c r="G194" t="s">
        <v>46</v>
      </c>
      <c r="H194" t="s">
        <v>23</v>
      </c>
      <c r="I194" t="s">
        <v>24</v>
      </c>
      <c r="J194">
        <v>159</v>
      </c>
      <c r="K194">
        <v>1</v>
      </c>
      <c r="L194">
        <v>159</v>
      </c>
      <c r="M194">
        <f>1/COUNTIFS(SalesPerson,SalesTable[[#This Row],[Sales Person]])</f>
        <v>3.6363636363636364E-3</v>
      </c>
      <c r="N194">
        <f>1/COUNTIFS(CustomerName,SalesTable[[#This Row],[Customer Name]])</f>
        <v>9.433962264150943E-3</v>
      </c>
      <c r="O194">
        <f>1/COUNTIFS(Item,SalesTable[[#This Row],[Item]])</f>
        <v>2.4509803921568627E-3</v>
      </c>
      <c r="P194">
        <f>1/COUNTIFS(Region,SalesTable[[#This Row],[Region]])</f>
        <v>2.008032128514056E-3</v>
      </c>
    </row>
    <row r="195" spans="1:16" x14ac:dyDescent="0.25">
      <c r="A195" s="6">
        <v>194</v>
      </c>
      <c r="B195" s="4">
        <v>43158</v>
      </c>
      <c r="C195" s="4" t="str">
        <f>TEXT(SalesTable[[#This Row],[Date]],"MMM")</f>
        <v>Feb</v>
      </c>
      <c r="D195" s="4" t="str">
        <f>TEXT(SalesTable[[#This Row],[Date]],"YYY")</f>
        <v>2018</v>
      </c>
      <c r="E195">
        <v>4</v>
      </c>
      <c r="F195" t="s">
        <v>51</v>
      </c>
      <c r="G195" t="s">
        <v>17</v>
      </c>
      <c r="H195" t="s">
        <v>18</v>
      </c>
      <c r="I195" t="s">
        <v>14</v>
      </c>
      <c r="J195">
        <v>199</v>
      </c>
      <c r="K195">
        <v>0</v>
      </c>
      <c r="L195">
        <v>0</v>
      </c>
      <c r="M195">
        <f>1/COUNTIFS(SalesPerson,SalesTable[[#This Row],[Sales Person]])</f>
        <v>3.7313432835820895E-3</v>
      </c>
      <c r="N195">
        <f>1/COUNTIFS(CustomerName,SalesTable[[#This Row],[Customer Name]])</f>
        <v>8.8495575221238937E-3</v>
      </c>
      <c r="O195">
        <f>1/COUNTIFS(Item,SalesTable[[#This Row],[Item]])</f>
        <v>2.3809523809523812E-3</v>
      </c>
      <c r="P195">
        <f>1/COUNTIFS(Region,SalesTable[[#This Row],[Region]])</f>
        <v>1.9417475728155339E-3</v>
      </c>
    </row>
    <row r="196" spans="1:16" x14ac:dyDescent="0.25">
      <c r="A196" s="6">
        <v>195</v>
      </c>
      <c r="B196" s="4">
        <v>43158</v>
      </c>
      <c r="C196" s="4" t="str">
        <f>TEXT(SalesTable[[#This Row],[Date]],"MMM")</f>
        <v>Feb</v>
      </c>
      <c r="D196" s="4" t="str">
        <f>TEXT(SalesTable[[#This Row],[Date]],"YYY")</f>
        <v>2018</v>
      </c>
      <c r="E196">
        <v>15</v>
      </c>
      <c r="F196" t="s">
        <v>118</v>
      </c>
      <c r="G196" t="s">
        <v>63</v>
      </c>
      <c r="H196" t="s">
        <v>13</v>
      </c>
      <c r="I196" t="s">
        <v>24</v>
      </c>
      <c r="J196">
        <v>159</v>
      </c>
      <c r="K196">
        <v>8</v>
      </c>
      <c r="L196">
        <v>1272</v>
      </c>
      <c r="M196">
        <f>1/COUNTIFS(SalesPerson,SalesTable[[#This Row],[Sales Person]])</f>
        <v>4.11522633744856E-3</v>
      </c>
      <c r="N196">
        <f>1/COUNTIFS(CustomerName,SalesTable[[#This Row],[Customer Name]])</f>
        <v>1.020408163265306E-2</v>
      </c>
      <c r="O196">
        <f>1/COUNTIFS(Item,SalesTable[[#This Row],[Item]])</f>
        <v>2.4509803921568627E-3</v>
      </c>
      <c r="P196">
        <f>1/COUNTIFS(Region,SalesTable[[#This Row],[Region]])</f>
        <v>2.0242914979757085E-3</v>
      </c>
    </row>
    <row r="197" spans="1:16" x14ac:dyDescent="0.25">
      <c r="A197" s="6">
        <v>196</v>
      </c>
      <c r="B197" s="4">
        <v>43159</v>
      </c>
      <c r="C197" s="4" t="str">
        <f>TEXT(SalesTable[[#This Row],[Date]],"MMM")</f>
        <v>Feb</v>
      </c>
      <c r="D197" s="4" t="str">
        <f>TEXT(SalesTable[[#This Row],[Date]],"YYY")</f>
        <v>2018</v>
      </c>
      <c r="E197">
        <v>6</v>
      </c>
      <c r="F197" t="s">
        <v>48</v>
      </c>
      <c r="G197" t="s">
        <v>46</v>
      </c>
      <c r="H197" t="s">
        <v>23</v>
      </c>
      <c r="I197" t="s">
        <v>19</v>
      </c>
      <c r="J197">
        <v>289</v>
      </c>
      <c r="K197">
        <v>9</v>
      </c>
      <c r="L197">
        <v>2601</v>
      </c>
      <c r="M197">
        <f>1/COUNTIFS(SalesPerson,SalesTable[[#This Row],[Sales Person]])</f>
        <v>3.6363636363636364E-3</v>
      </c>
      <c r="N197">
        <f>1/COUNTIFS(CustomerName,SalesTable[[#This Row],[Customer Name]])</f>
        <v>1.1363636363636364E-2</v>
      </c>
      <c r="O197">
        <f>1/COUNTIFS(Item,SalesTable[[#This Row],[Item]])</f>
        <v>2.617801047120419E-3</v>
      </c>
      <c r="P197">
        <f>1/COUNTIFS(Region,SalesTable[[#This Row],[Region]])</f>
        <v>2.008032128514056E-3</v>
      </c>
    </row>
    <row r="198" spans="1:16" x14ac:dyDescent="0.25">
      <c r="A198" s="6">
        <v>197</v>
      </c>
      <c r="B198" s="4">
        <v>43160</v>
      </c>
      <c r="C198" s="4" t="str">
        <f>TEXT(SalesTable[[#This Row],[Date]],"MMM")</f>
        <v>Mar</v>
      </c>
      <c r="D198" s="4" t="str">
        <f>TEXT(SalesTable[[#This Row],[Date]],"YYY")</f>
        <v>2018</v>
      </c>
      <c r="E198">
        <v>18</v>
      </c>
      <c r="F198" t="s">
        <v>26</v>
      </c>
      <c r="G198" t="s">
        <v>36</v>
      </c>
      <c r="H198" t="s">
        <v>28</v>
      </c>
      <c r="I198" t="s">
        <v>31</v>
      </c>
      <c r="J198">
        <v>69</v>
      </c>
      <c r="K198">
        <v>8</v>
      </c>
      <c r="L198">
        <v>552</v>
      </c>
      <c r="M198">
        <f>1/COUNTIFS(SalesPerson,SalesTable[[#This Row],[Sales Person]])</f>
        <v>4.048582995951417E-3</v>
      </c>
      <c r="N198">
        <f>1/COUNTIFS(CustomerName,SalesTable[[#This Row],[Customer Name]])</f>
        <v>1.0309278350515464E-2</v>
      </c>
      <c r="O198">
        <f>1/COUNTIFS(Item,SalesTable[[#This Row],[Item]])</f>
        <v>2.6041666666666665E-3</v>
      </c>
      <c r="P198">
        <f>1/COUNTIFS(Region,SalesTable[[#This Row],[Region]])</f>
        <v>2.0283975659229209E-3</v>
      </c>
    </row>
    <row r="199" spans="1:16" x14ac:dyDescent="0.25">
      <c r="A199" s="6">
        <v>198</v>
      </c>
      <c r="B199" s="4">
        <v>43160</v>
      </c>
      <c r="C199" s="4" t="str">
        <f>TEXT(SalesTable[[#This Row],[Date]],"MMM")</f>
        <v>Mar</v>
      </c>
      <c r="D199" s="4" t="str">
        <f>TEXT(SalesTable[[#This Row],[Date]],"YYY")</f>
        <v>2018</v>
      </c>
      <c r="E199">
        <v>18</v>
      </c>
      <c r="F199" t="s">
        <v>26</v>
      </c>
      <c r="G199" t="s">
        <v>27</v>
      </c>
      <c r="H199" t="s">
        <v>28</v>
      </c>
      <c r="I199" t="s">
        <v>24</v>
      </c>
      <c r="J199">
        <v>159</v>
      </c>
      <c r="K199">
        <v>6</v>
      </c>
      <c r="L199">
        <v>954</v>
      </c>
      <c r="M199">
        <f>1/COUNTIFS(SalesPerson,SalesTable[[#This Row],[Sales Person]])</f>
        <v>4.0650406504065045E-3</v>
      </c>
      <c r="N199">
        <f>1/COUNTIFS(CustomerName,SalesTable[[#This Row],[Customer Name]])</f>
        <v>1.0309278350515464E-2</v>
      </c>
      <c r="O199">
        <f>1/COUNTIFS(Item,SalesTable[[#This Row],[Item]])</f>
        <v>2.4509803921568627E-3</v>
      </c>
      <c r="P199">
        <f>1/COUNTIFS(Region,SalesTable[[#This Row],[Region]])</f>
        <v>2.0283975659229209E-3</v>
      </c>
    </row>
    <row r="200" spans="1:16" x14ac:dyDescent="0.25">
      <c r="A200" s="6">
        <v>199</v>
      </c>
      <c r="B200" s="4">
        <v>43161</v>
      </c>
      <c r="C200" s="4" t="str">
        <f>TEXT(SalesTable[[#This Row],[Date]],"MMM")</f>
        <v>Mar</v>
      </c>
      <c r="D200" s="4" t="str">
        <f>TEXT(SalesTable[[#This Row],[Date]],"YYY")</f>
        <v>2018</v>
      </c>
      <c r="E200">
        <v>17</v>
      </c>
      <c r="F200" t="s">
        <v>35</v>
      </c>
      <c r="G200" t="s">
        <v>36</v>
      </c>
      <c r="H200" t="s">
        <v>28</v>
      </c>
      <c r="I200" t="s">
        <v>24</v>
      </c>
      <c r="J200">
        <v>159</v>
      </c>
      <c r="K200">
        <v>4</v>
      </c>
      <c r="L200">
        <v>636</v>
      </c>
      <c r="M200">
        <f>1/COUNTIFS(SalesPerson,SalesTable[[#This Row],[Sales Person]])</f>
        <v>4.048582995951417E-3</v>
      </c>
      <c r="N200">
        <f>1/COUNTIFS(CustomerName,SalesTable[[#This Row],[Customer Name]])</f>
        <v>9.0090090090090089E-3</v>
      </c>
      <c r="O200">
        <f>1/COUNTIFS(Item,SalesTable[[#This Row],[Item]])</f>
        <v>2.4509803921568627E-3</v>
      </c>
      <c r="P200">
        <f>1/COUNTIFS(Region,SalesTable[[#This Row],[Region]])</f>
        <v>2.0283975659229209E-3</v>
      </c>
    </row>
    <row r="201" spans="1:16" x14ac:dyDescent="0.25">
      <c r="A201" s="6">
        <v>200</v>
      </c>
      <c r="B201" s="4">
        <v>43162</v>
      </c>
      <c r="C201" s="4" t="str">
        <f>TEXT(SalesTable[[#This Row],[Date]],"MMM")</f>
        <v>Mar</v>
      </c>
      <c r="D201" s="4" t="str">
        <f>TEXT(SalesTable[[#This Row],[Date]],"YYY")</f>
        <v>2018</v>
      </c>
      <c r="E201">
        <v>12</v>
      </c>
      <c r="F201" t="s">
        <v>66</v>
      </c>
      <c r="G201" t="s">
        <v>63</v>
      </c>
      <c r="H201" t="s">
        <v>13</v>
      </c>
      <c r="I201" t="s">
        <v>14</v>
      </c>
      <c r="J201">
        <v>199</v>
      </c>
      <c r="K201">
        <v>4</v>
      </c>
      <c r="L201">
        <v>796</v>
      </c>
      <c r="M201">
        <f>1/COUNTIFS(SalesPerson,SalesTable[[#This Row],[Sales Person]])</f>
        <v>4.11522633744856E-3</v>
      </c>
      <c r="N201">
        <f>1/COUNTIFS(CustomerName,SalesTable[[#This Row],[Customer Name]])</f>
        <v>1.1494252873563218E-2</v>
      </c>
      <c r="O201">
        <f>1/COUNTIFS(Item,SalesTable[[#This Row],[Item]])</f>
        <v>2.3809523809523812E-3</v>
      </c>
      <c r="P201">
        <f>1/COUNTIFS(Region,SalesTable[[#This Row],[Region]])</f>
        <v>2.0242914979757085E-3</v>
      </c>
    </row>
    <row r="202" spans="1:16" x14ac:dyDescent="0.25">
      <c r="A202" s="6">
        <v>201</v>
      </c>
      <c r="B202" s="4">
        <v>43163</v>
      </c>
      <c r="C202" s="4" t="str">
        <f>TEXT(SalesTable[[#This Row],[Date]],"MMM")</f>
        <v>Mar</v>
      </c>
      <c r="D202" s="4" t="str">
        <f>TEXT(SalesTable[[#This Row],[Date]],"YYY")</f>
        <v>2018</v>
      </c>
      <c r="E202">
        <v>18</v>
      </c>
      <c r="F202" t="s">
        <v>26</v>
      </c>
      <c r="G202" t="s">
        <v>27</v>
      </c>
      <c r="H202" t="s">
        <v>28</v>
      </c>
      <c r="I202" t="s">
        <v>19</v>
      </c>
      <c r="J202">
        <v>289</v>
      </c>
      <c r="K202">
        <v>5</v>
      </c>
      <c r="L202">
        <v>1445</v>
      </c>
      <c r="M202">
        <f>1/COUNTIFS(SalesPerson,SalesTable[[#This Row],[Sales Person]])</f>
        <v>4.0650406504065045E-3</v>
      </c>
      <c r="N202">
        <f>1/COUNTIFS(CustomerName,SalesTable[[#This Row],[Customer Name]])</f>
        <v>1.0309278350515464E-2</v>
      </c>
      <c r="O202">
        <f>1/COUNTIFS(Item,SalesTable[[#This Row],[Item]])</f>
        <v>2.617801047120419E-3</v>
      </c>
      <c r="P202">
        <f>1/COUNTIFS(Region,SalesTable[[#This Row],[Region]])</f>
        <v>2.0283975659229209E-3</v>
      </c>
    </row>
    <row r="203" spans="1:16" x14ac:dyDescent="0.25">
      <c r="A203" s="6">
        <v>202</v>
      </c>
      <c r="B203" s="4">
        <v>43164</v>
      </c>
      <c r="C203" s="4" t="str">
        <f>TEXT(SalesTable[[#This Row],[Date]],"MMM")</f>
        <v>Mar</v>
      </c>
      <c r="D203" s="4" t="str">
        <f>TEXT(SalesTable[[#This Row],[Date]],"YYY")</f>
        <v>2018</v>
      </c>
      <c r="E203">
        <v>9</v>
      </c>
      <c r="F203" t="s">
        <v>21</v>
      </c>
      <c r="G203" t="s">
        <v>22</v>
      </c>
      <c r="H203" t="s">
        <v>23</v>
      </c>
      <c r="I203" t="s">
        <v>14</v>
      </c>
      <c r="J203">
        <v>199</v>
      </c>
      <c r="K203">
        <v>0</v>
      </c>
      <c r="L203">
        <v>0</v>
      </c>
      <c r="M203">
        <f>1/COUNTIFS(SalesPerson,SalesTable[[#This Row],[Sales Person]])</f>
        <v>4.4843049327354259E-3</v>
      </c>
      <c r="N203">
        <f>1/COUNTIFS(CustomerName,SalesTable[[#This Row],[Customer Name]])</f>
        <v>9.433962264150943E-3</v>
      </c>
      <c r="O203">
        <f>1/COUNTIFS(Item,SalesTable[[#This Row],[Item]])</f>
        <v>2.3809523809523812E-3</v>
      </c>
      <c r="P203">
        <f>1/COUNTIFS(Region,SalesTable[[#This Row],[Region]])</f>
        <v>2.008032128514056E-3</v>
      </c>
    </row>
    <row r="204" spans="1:16" x14ac:dyDescent="0.25">
      <c r="A204" s="6">
        <v>203</v>
      </c>
      <c r="B204" s="4">
        <v>43165</v>
      </c>
      <c r="C204" s="4" t="str">
        <f>TEXT(SalesTable[[#This Row],[Date]],"MMM")</f>
        <v>Mar</v>
      </c>
      <c r="D204" s="4" t="str">
        <f>TEXT(SalesTable[[#This Row],[Date]],"YYY")</f>
        <v>2018</v>
      </c>
      <c r="E204">
        <v>12</v>
      </c>
      <c r="F204" t="s">
        <v>66</v>
      </c>
      <c r="G204" t="s">
        <v>12</v>
      </c>
      <c r="H204" t="s">
        <v>13</v>
      </c>
      <c r="I204" t="s">
        <v>19</v>
      </c>
      <c r="J204">
        <v>289</v>
      </c>
      <c r="K204">
        <v>7</v>
      </c>
      <c r="L204">
        <v>2023</v>
      </c>
      <c r="M204">
        <f>1/COUNTIFS(SalesPerson,SalesTable[[#This Row],[Sales Person]])</f>
        <v>3.9840637450199202E-3</v>
      </c>
      <c r="N204">
        <f>1/COUNTIFS(CustomerName,SalesTable[[#This Row],[Customer Name]])</f>
        <v>1.1494252873563218E-2</v>
      </c>
      <c r="O204">
        <f>1/COUNTIFS(Item,SalesTable[[#This Row],[Item]])</f>
        <v>2.617801047120419E-3</v>
      </c>
      <c r="P204">
        <f>1/COUNTIFS(Region,SalesTable[[#This Row],[Region]])</f>
        <v>2.0242914979757085E-3</v>
      </c>
    </row>
    <row r="205" spans="1:16" x14ac:dyDescent="0.25">
      <c r="A205" s="6">
        <v>204</v>
      </c>
      <c r="B205" s="4">
        <v>43166</v>
      </c>
      <c r="C205" s="4" t="str">
        <f>TEXT(SalesTable[[#This Row],[Date]],"MMM")</f>
        <v>Mar</v>
      </c>
      <c r="D205" s="4" t="str">
        <f>TEXT(SalesTable[[#This Row],[Date]],"YYY")</f>
        <v>2018</v>
      </c>
      <c r="E205">
        <v>2</v>
      </c>
      <c r="F205" t="s">
        <v>106</v>
      </c>
      <c r="G205" t="s">
        <v>17</v>
      </c>
      <c r="H205" t="s">
        <v>18</v>
      </c>
      <c r="I205" t="s">
        <v>14</v>
      </c>
      <c r="J205">
        <v>199</v>
      </c>
      <c r="K205">
        <v>2</v>
      </c>
      <c r="L205">
        <v>398</v>
      </c>
      <c r="M205">
        <f>1/COUNTIFS(SalesPerson,SalesTable[[#This Row],[Sales Person]])</f>
        <v>3.7313432835820895E-3</v>
      </c>
      <c r="N205">
        <f>1/COUNTIFS(CustomerName,SalesTable[[#This Row],[Customer Name]])</f>
        <v>9.433962264150943E-3</v>
      </c>
      <c r="O205">
        <f>1/COUNTIFS(Item,SalesTable[[#This Row],[Item]])</f>
        <v>2.3809523809523812E-3</v>
      </c>
      <c r="P205">
        <f>1/COUNTIFS(Region,SalesTable[[#This Row],[Region]])</f>
        <v>1.9417475728155339E-3</v>
      </c>
    </row>
    <row r="206" spans="1:16" x14ac:dyDescent="0.25">
      <c r="A206" s="6">
        <v>205</v>
      </c>
      <c r="B206" s="4">
        <v>43167</v>
      </c>
      <c r="C206" s="4" t="str">
        <f>TEXT(SalesTable[[#This Row],[Date]],"MMM")</f>
        <v>Mar</v>
      </c>
      <c r="D206" s="4" t="str">
        <f>TEXT(SalesTable[[#This Row],[Date]],"YYY")</f>
        <v>2018</v>
      </c>
      <c r="E206">
        <v>19</v>
      </c>
      <c r="F206" t="s">
        <v>56</v>
      </c>
      <c r="G206" t="s">
        <v>36</v>
      </c>
      <c r="H206" t="s">
        <v>28</v>
      </c>
      <c r="I206" t="s">
        <v>14</v>
      </c>
      <c r="J206">
        <v>199</v>
      </c>
      <c r="K206">
        <v>5</v>
      </c>
      <c r="L206">
        <v>995</v>
      </c>
      <c r="M206">
        <f>1/COUNTIFS(SalesPerson,SalesTable[[#This Row],[Sales Person]])</f>
        <v>4.048582995951417E-3</v>
      </c>
      <c r="N206">
        <f>1/COUNTIFS(CustomerName,SalesTable[[#This Row],[Customer Name]])</f>
        <v>9.3457943925233638E-3</v>
      </c>
      <c r="O206">
        <f>1/COUNTIFS(Item,SalesTable[[#This Row],[Item]])</f>
        <v>2.3809523809523812E-3</v>
      </c>
      <c r="P206">
        <f>1/COUNTIFS(Region,SalesTable[[#This Row],[Region]])</f>
        <v>2.0283975659229209E-3</v>
      </c>
    </row>
    <row r="207" spans="1:16" x14ac:dyDescent="0.25">
      <c r="A207" s="6">
        <v>206</v>
      </c>
      <c r="B207" s="4">
        <v>43167</v>
      </c>
      <c r="C207" s="4" t="str">
        <f>TEXT(SalesTable[[#This Row],[Date]],"MMM")</f>
        <v>Mar</v>
      </c>
      <c r="D207" s="4" t="str">
        <f>TEXT(SalesTable[[#This Row],[Date]],"YYY")</f>
        <v>2018</v>
      </c>
      <c r="E207">
        <v>5</v>
      </c>
      <c r="F207" t="s">
        <v>60</v>
      </c>
      <c r="G207" t="s">
        <v>68</v>
      </c>
      <c r="H207" t="s">
        <v>18</v>
      </c>
      <c r="I207" t="s">
        <v>41</v>
      </c>
      <c r="J207">
        <v>399</v>
      </c>
      <c r="K207">
        <v>6</v>
      </c>
      <c r="L207">
        <v>2394</v>
      </c>
      <c r="M207">
        <f>1/COUNTIFS(SalesPerson,SalesTable[[#This Row],[Sales Person]])</f>
        <v>4.048582995951417E-3</v>
      </c>
      <c r="N207">
        <f>1/COUNTIFS(CustomerName,SalesTable[[#This Row],[Customer Name]])</f>
        <v>9.2592592592592587E-3</v>
      </c>
      <c r="O207">
        <f>1/COUNTIFS(Item,SalesTable[[#This Row],[Item]])</f>
        <v>2.4630541871921183E-3</v>
      </c>
      <c r="P207">
        <f>1/COUNTIFS(Region,SalesTable[[#This Row],[Region]])</f>
        <v>1.9417475728155339E-3</v>
      </c>
    </row>
    <row r="208" spans="1:16" x14ac:dyDescent="0.25">
      <c r="A208" s="6">
        <v>207</v>
      </c>
      <c r="B208" s="4">
        <v>43167</v>
      </c>
      <c r="C208" s="4" t="str">
        <f>TEXT(SalesTable[[#This Row],[Date]],"MMM")</f>
        <v>Mar</v>
      </c>
      <c r="D208" s="4" t="str">
        <f>TEXT(SalesTable[[#This Row],[Date]],"YYY")</f>
        <v>2018</v>
      </c>
      <c r="E208">
        <v>18</v>
      </c>
      <c r="F208" t="s">
        <v>26</v>
      </c>
      <c r="G208" t="s">
        <v>27</v>
      </c>
      <c r="H208" t="s">
        <v>28</v>
      </c>
      <c r="I208" t="s">
        <v>14</v>
      </c>
      <c r="J208">
        <v>199</v>
      </c>
      <c r="K208">
        <v>6</v>
      </c>
      <c r="L208">
        <v>1194</v>
      </c>
      <c r="M208">
        <f>1/COUNTIFS(SalesPerson,SalesTable[[#This Row],[Sales Person]])</f>
        <v>4.0650406504065045E-3</v>
      </c>
      <c r="N208">
        <f>1/COUNTIFS(CustomerName,SalesTable[[#This Row],[Customer Name]])</f>
        <v>1.0309278350515464E-2</v>
      </c>
      <c r="O208">
        <f>1/COUNTIFS(Item,SalesTable[[#This Row],[Item]])</f>
        <v>2.3809523809523812E-3</v>
      </c>
      <c r="P208">
        <f>1/COUNTIFS(Region,SalesTable[[#This Row],[Region]])</f>
        <v>2.0283975659229209E-3</v>
      </c>
    </row>
    <row r="209" spans="1:16" x14ac:dyDescent="0.25">
      <c r="A209" s="6">
        <v>208</v>
      </c>
      <c r="B209" s="4">
        <v>43167</v>
      </c>
      <c r="C209" s="4" t="str">
        <f>TEXT(SalesTable[[#This Row],[Date]],"MMM")</f>
        <v>Mar</v>
      </c>
      <c r="D209" s="4" t="str">
        <f>TEXT(SalesTable[[#This Row],[Date]],"YYY")</f>
        <v>2018</v>
      </c>
      <c r="E209">
        <v>6</v>
      </c>
      <c r="F209" t="s">
        <v>48</v>
      </c>
      <c r="G209" t="s">
        <v>22</v>
      </c>
      <c r="H209" t="s">
        <v>23</v>
      </c>
      <c r="I209" t="s">
        <v>14</v>
      </c>
      <c r="J209">
        <v>199</v>
      </c>
      <c r="K209">
        <v>9</v>
      </c>
      <c r="L209">
        <v>1791</v>
      </c>
      <c r="M209">
        <f>1/COUNTIFS(SalesPerson,SalesTable[[#This Row],[Sales Person]])</f>
        <v>4.4843049327354259E-3</v>
      </c>
      <c r="N209">
        <f>1/COUNTIFS(CustomerName,SalesTable[[#This Row],[Customer Name]])</f>
        <v>1.1363636363636364E-2</v>
      </c>
      <c r="O209">
        <f>1/COUNTIFS(Item,SalesTable[[#This Row],[Item]])</f>
        <v>2.3809523809523812E-3</v>
      </c>
      <c r="P209">
        <f>1/COUNTIFS(Region,SalesTable[[#This Row],[Region]])</f>
        <v>2.008032128514056E-3</v>
      </c>
    </row>
    <row r="210" spans="1:16" x14ac:dyDescent="0.25">
      <c r="A210" s="6">
        <v>209</v>
      </c>
      <c r="B210" s="4">
        <v>43167</v>
      </c>
      <c r="C210" s="4" t="str">
        <f>TEXT(SalesTable[[#This Row],[Date]],"MMM")</f>
        <v>Mar</v>
      </c>
      <c r="D210" s="4" t="str">
        <f>TEXT(SalesTable[[#This Row],[Date]],"YYY")</f>
        <v>2018</v>
      </c>
      <c r="E210">
        <v>16</v>
      </c>
      <c r="F210" t="s">
        <v>30</v>
      </c>
      <c r="G210" t="s">
        <v>36</v>
      </c>
      <c r="H210" t="s">
        <v>28</v>
      </c>
      <c r="I210" t="s">
        <v>24</v>
      </c>
      <c r="J210">
        <v>159</v>
      </c>
      <c r="K210">
        <v>3</v>
      </c>
      <c r="L210">
        <v>477</v>
      </c>
      <c r="M210">
        <f>1/COUNTIFS(SalesPerson,SalesTable[[#This Row],[Sales Person]])</f>
        <v>4.048582995951417E-3</v>
      </c>
      <c r="N210">
        <f>1/COUNTIFS(CustomerName,SalesTable[[#This Row],[Customer Name]])</f>
        <v>1.1111111111111112E-2</v>
      </c>
      <c r="O210">
        <f>1/COUNTIFS(Item,SalesTable[[#This Row],[Item]])</f>
        <v>2.4509803921568627E-3</v>
      </c>
      <c r="P210">
        <f>1/COUNTIFS(Region,SalesTable[[#This Row],[Region]])</f>
        <v>2.0283975659229209E-3</v>
      </c>
    </row>
    <row r="211" spans="1:16" x14ac:dyDescent="0.25">
      <c r="A211" s="6">
        <v>210</v>
      </c>
      <c r="B211" s="4">
        <v>43167</v>
      </c>
      <c r="C211" s="4" t="str">
        <f>TEXT(SalesTable[[#This Row],[Date]],"MMM")</f>
        <v>Mar</v>
      </c>
      <c r="D211" s="4" t="str">
        <f>TEXT(SalesTable[[#This Row],[Date]],"YYY")</f>
        <v>2018</v>
      </c>
      <c r="E211">
        <v>14</v>
      </c>
      <c r="F211" t="s">
        <v>38</v>
      </c>
      <c r="G211" t="s">
        <v>12</v>
      </c>
      <c r="H211" t="s">
        <v>13</v>
      </c>
      <c r="I211" t="s">
        <v>41</v>
      </c>
      <c r="J211">
        <v>399</v>
      </c>
      <c r="K211">
        <v>8</v>
      </c>
      <c r="L211">
        <v>3192</v>
      </c>
      <c r="M211">
        <f>1/COUNTIFS(SalesPerson,SalesTable[[#This Row],[Sales Person]])</f>
        <v>3.9840637450199202E-3</v>
      </c>
      <c r="N211">
        <f>1/COUNTIFS(CustomerName,SalesTable[[#This Row],[Customer Name]])</f>
        <v>9.6153846153846159E-3</v>
      </c>
      <c r="O211">
        <f>1/COUNTIFS(Item,SalesTable[[#This Row],[Item]])</f>
        <v>2.4630541871921183E-3</v>
      </c>
      <c r="P211">
        <f>1/COUNTIFS(Region,SalesTable[[#This Row],[Region]])</f>
        <v>2.0242914979757085E-3</v>
      </c>
    </row>
    <row r="212" spans="1:16" x14ac:dyDescent="0.25">
      <c r="A212" s="6">
        <v>211</v>
      </c>
      <c r="B212" s="4">
        <v>43167</v>
      </c>
      <c r="C212" s="4" t="str">
        <f>TEXT(SalesTable[[#This Row],[Date]],"MMM")</f>
        <v>Mar</v>
      </c>
      <c r="D212" s="4" t="str">
        <f>TEXT(SalesTable[[#This Row],[Date]],"YYY")</f>
        <v>2018</v>
      </c>
      <c r="E212">
        <v>4</v>
      </c>
      <c r="F212" t="s">
        <v>51</v>
      </c>
      <c r="G212" t="s">
        <v>68</v>
      </c>
      <c r="H212" t="s">
        <v>18</v>
      </c>
      <c r="I212" t="s">
        <v>31</v>
      </c>
      <c r="J212">
        <v>69</v>
      </c>
      <c r="K212">
        <v>4</v>
      </c>
      <c r="L212">
        <v>276</v>
      </c>
      <c r="M212">
        <f>1/COUNTIFS(SalesPerson,SalesTable[[#This Row],[Sales Person]])</f>
        <v>4.048582995951417E-3</v>
      </c>
      <c r="N212">
        <f>1/COUNTIFS(CustomerName,SalesTable[[#This Row],[Customer Name]])</f>
        <v>8.8495575221238937E-3</v>
      </c>
      <c r="O212">
        <f>1/COUNTIFS(Item,SalesTable[[#This Row],[Item]])</f>
        <v>2.6041666666666665E-3</v>
      </c>
      <c r="P212">
        <f>1/COUNTIFS(Region,SalesTable[[#This Row],[Region]])</f>
        <v>1.9417475728155339E-3</v>
      </c>
    </row>
    <row r="213" spans="1:16" x14ac:dyDescent="0.25">
      <c r="A213" s="6">
        <v>212</v>
      </c>
      <c r="B213" s="4">
        <v>43167</v>
      </c>
      <c r="C213" s="4" t="str">
        <f>TEXT(SalesTable[[#This Row],[Date]],"MMM")</f>
        <v>Mar</v>
      </c>
      <c r="D213" s="4" t="str">
        <f>TEXT(SalesTable[[#This Row],[Date]],"YYY")</f>
        <v>2018</v>
      </c>
      <c r="E213">
        <v>2</v>
      </c>
      <c r="F213" t="s">
        <v>106</v>
      </c>
      <c r="G213" t="s">
        <v>17</v>
      </c>
      <c r="H213" t="s">
        <v>18</v>
      </c>
      <c r="I213" t="s">
        <v>14</v>
      </c>
      <c r="J213">
        <v>199</v>
      </c>
      <c r="K213">
        <v>0</v>
      </c>
      <c r="L213">
        <v>0</v>
      </c>
      <c r="M213">
        <f>1/COUNTIFS(SalesPerson,SalesTable[[#This Row],[Sales Person]])</f>
        <v>3.7313432835820895E-3</v>
      </c>
      <c r="N213">
        <f>1/COUNTIFS(CustomerName,SalesTable[[#This Row],[Customer Name]])</f>
        <v>9.433962264150943E-3</v>
      </c>
      <c r="O213">
        <f>1/COUNTIFS(Item,SalesTable[[#This Row],[Item]])</f>
        <v>2.3809523809523812E-3</v>
      </c>
      <c r="P213">
        <f>1/COUNTIFS(Region,SalesTable[[#This Row],[Region]])</f>
        <v>1.9417475728155339E-3</v>
      </c>
    </row>
    <row r="214" spans="1:16" x14ac:dyDescent="0.25">
      <c r="A214" s="6">
        <v>213</v>
      </c>
      <c r="B214" s="4">
        <v>43168</v>
      </c>
      <c r="C214" s="4" t="str">
        <f>TEXT(SalesTable[[#This Row],[Date]],"MMM")</f>
        <v>Mar</v>
      </c>
      <c r="D214" s="4" t="str">
        <f>TEXT(SalesTable[[#This Row],[Date]],"YYY")</f>
        <v>2018</v>
      </c>
      <c r="E214">
        <v>1</v>
      </c>
      <c r="F214" t="s">
        <v>16</v>
      </c>
      <c r="G214" t="s">
        <v>68</v>
      </c>
      <c r="H214" t="s">
        <v>18</v>
      </c>
      <c r="I214" t="s">
        <v>24</v>
      </c>
      <c r="J214">
        <v>159</v>
      </c>
      <c r="K214">
        <v>2</v>
      </c>
      <c r="L214">
        <v>318</v>
      </c>
      <c r="M214">
        <f>1/COUNTIFS(SalesPerson,SalesTable[[#This Row],[Sales Person]])</f>
        <v>4.048582995951417E-3</v>
      </c>
      <c r="N214">
        <f>1/COUNTIFS(CustomerName,SalesTable[[#This Row],[Customer Name]])</f>
        <v>1.020408163265306E-2</v>
      </c>
      <c r="O214">
        <f>1/COUNTIFS(Item,SalesTable[[#This Row],[Item]])</f>
        <v>2.4509803921568627E-3</v>
      </c>
      <c r="P214">
        <f>1/COUNTIFS(Region,SalesTable[[#This Row],[Region]])</f>
        <v>1.9417475728155339E-3</v>
      </c>
    </row>
    <row r="215" spans="1:16" x14ac:dyDescent="0.25">
      <c r="A215" s="6">
        <v>214</v>
      </c>
      <c r="B215" s="4">
        <v>43169</v>
      </c>
      <c r="C215" s="4" t="str">
        <f>TEXT(SalesTable[[#This Row],[Date]],"MMM")</f>
        <v>Mar</v>
      </c>
      <c r="D215" s="4" t="str">
        <f>TEXT(SalesTable[[#This Row],[Date]],"YYY")</f>
        <v>2018</v>
      </c>
      <c r="E215">
        <v>5</v>
      </c>
      <c r="F215" t="s">
        <v>60</v>
      </c>
      <c r="G215" t="s">
        <v>68</v>
      </c>
      <c r="H215" t="s">
        <v>18</v>
      </c>
      <c r="I215" t="s">
        <v>31</v>
      </c>
      <c r="J215">
        <v>69</v>
      </c>
      <c r="K215">
        <v>6</v>
      </c>
      <c r="L215">
        <v>414</v>
      </c>
      <c r="M215">
        <f>1/COUNTIFS(SalesPerson,SalesTable[[#This Row],[Sales Person]])</f>
        <v>4.048582995951417E-3</v>
      </c>
      <c r="N215">
        <f>1/COUNTIFS(CustomerName,SalesTable[[#This Row],[Customer Name]])</f>
        <v>9.2592592592592587E-3</v>
      </c>
      <c r="O215">
        <f>1/COUNTIFS(Item,SalesTable[[#This Row],[Item]])</f>
        <v>2.6041666666666665E-3</v>
      </c>
      <c r="P215">
        <f>1/COUNTIFS(Region,SalesTable[[#This Row],[Region]])</f>
        <v>1.9417475728155339E-3</v>
      </c>
    </row>
    <row r="216" spans="1:16" x14ac:dyDescent="0.25">
      <c r="A216" s="6">
        <v>215</v>
      </c>
      <c r="B216" s="4">
        <v>43170</v>
      </c>
      <c r="C216" s="4" t="str">
        <f>TEXT(SalesTable[[#This Row],[Date]],"MMM")</f>
        <v>Mar</v>
      </c>
      <c r="D216" s="4" t="str">
        <f>TEXT(SalesTable[[#This Row],[Date]],"YYY")</f>
        <v>2018</v>
      </c>
      <c r="E216">
        <v>3</v>
      </c>
      <c r="F216" t="s">
        <v>43</v>
      </c>
      <c r="G216" t="s">
        <v>17</v>
      </c>
      <c r="H216" t="s">
        <v>18</v>
      </c>
      <c r="I216" t="s">
        <v>14</v>
      </c>
      <c r="J216">
        <v>199</v>
      </c>
      <c r="K216">
        <v>3</v>
      </c>
      <c r="L216">
        <v>597</v>
      </c>
      <c r="M216">
        <f>1/COUNTIFS(SalesPerson,SalesTable[[#This Row],[Sales Person]])</f>
        <v>3.7313432835820895E-3</v>
      </c>
      <c r="N216">
        <f>1/COUNTIFS(CustomerName,SalesTable[[#This Row],[Customer Name]])</f>
        <v>1.1111111111111112E-2</v>
      </c>
      <c r="O216">
        <f>1/COUNTIFS(Item,SalesTable[[#This Row],[Item]])</f>
        <v>2.3809523809523812E-3</v>
      </c>
      <c r="P216">
        <f>1/COUNTIFS(Region,SalesTable[[#This Row],[Region]])</f>
        <v>1.9417475728155339E-3</v>
      </c>
    </row>
    <row r="217" spans="1:16" x14ac:dyDescent="0.25">
      <c r="A217" s="6">
        <v>216</v>
      </c>
      <c r="B217" s="4">
        <v>43170</v>
      </c>
      <c r="C217" s="4" t="str">
        <f>TEXT(SalesTable[[#This Row],[Date]],"MMM")</f>
        <v>Mar</v>
      </c>
      <c r="D217" s="4" t="str">
        <f>TEXT(SalesTable[[#This Row],[Date]],"YYY")</f>
        <v>2018</v>
      </c>
      <c r="E217">
        <v>18</v>
      </c>
      <c r="F217" t="s">
        <v>26</v>
      </c>
      <c r="G217" t="s">
        <v>27</v>
      </c>
      <c r="H217" t="s">
        <v>28</v>
      </c>
      <c r="I217" t="s">
        <v>31</v>
      </c>
      <c r="J217">
        <v>69</v>
      </c>
      <c r="K217">
        <v>9</v>
      </c>
      <c r="L217">
        <v>621</v>
      </c>
      <c r="M217">
        <f>1/COUNTIFS(SalesPerson,SalesTable[[#This Row],[Sales Person]])</f>
        <v>4.0650406504065045E-3</v>
      </c>
      <c r="N217">
        <f>1/COUNTIFS(CustomerName,SalesTable[[#This Row],[Customer Name]])</f>
        <v>1.0309278350515464E-2</v>
      </c>
      <c r="O217">
        <f>1/COUNTIFS(Item,SalesTable[[#This Row],[Item]])</f>
        <v>2.6041666666666665E-3</v>
      </c>
      <c r="P217">
        <f>1/COUNTIFS(Region,SalesTable[[#This Row],[Region]])</f>
        <v>2.0283975659229209E-3</v>
      </c>
    </row>
    <row r="218" spans="1:16" x14ac:dyDescent="0.25">
      <c r="A218" s="6">
        <v>217</v>
      </c>
      <c r="B218" s="4">
        <v>43170</v>
      </c>
      <c r="C218" s="4" t="str">
        <f>TEXT(SalesTable[[#This Row],[Date]],"MMM")</f>
        <v>Mar</v>
      </c>
      <c r="D218" s="4" t="str">
        <f>TEXT(SalesTable[[#This Row],[Date]],"YYY")</f>
        <v>2018</v>
      </c>
      <c r="E218">
        <v>12</v>
      </c>
      <c r="F218" t="s">
        <v>66</v>
      </c>
      <c r="G218" t="s">
        <v>63</v>
      </c>
      <c r="H218" t="s">
        <v>13</v>
      </c>
      <c r="I218" t="s">
        <v>19</v>
      </c>
      <c r="J218">
        <v>289</v>
      </c>
      <c r="K218">
        <v>4</v>
      </c>
      <c r="L218">
        <v>1156</v>
      </c>
      <c r="M218">
        <f>1/COUNTIFS(SalesPerson,SalesTable[[#This Row],[Sales Person]])</f>
        <v>4.11522633744856E-3</v>
      </c>
      <c r="N218">
        <f>1/COUNTIFS(CustomerName,SalesTable[[#This Row],[Customer Name]])</f>
        <v>1.1494252873563218E-2</v>
      </c>
      <c r="O218">
        <f>1/COUNTIFS(Item,SalesTable[[#This Row],[Item]])</f>
        <v>2.617801047120419E-3</v>
      </c>
      <c r="P218">
        <f>1/COUNTIFS(Region,SalesTable[[#This Row],[Region]])</f>
        <v>2.0242914979757085E-3</v>
      </c>
    </row>
    <row r="219" spans="1:16" x14ac:dyDescent="0.25">
      <c r="A219" s="6">
        <v>218</v>
      </c>
      <c r="B219" s="4">
        <v>43170</v>
      </c>
      <c r="C219" s="4" t="str">
        <f>TEXT(SalesTable[[#This Row],[Date]],"MMM")</f>
        <v>Mar</v>
      </c>
      <c r="D219" s="4" t="str">
        <f>TEXT(SalesTable[[#This Row],[Date]],"YYY")</f>
        <v>2018</v>
      </c>
      <c r="E219">
        <v>8</v>
      </c>
      <c r="F219" t="s">
        <v>45</v>
      </c>
      <c r="G219" t="s">
        <v>46</v>
      </c>
      <c r="H219" t="s">
        <v>23</v>
      </c>
      <c r="I219" t="s">
        <v>24</v>
      </c>
      <c r="J219">
        <v>159</v>
      </c>
      <c r="K219">
        <v>2</v>
      </c>
      <c r="L219">
        <v>318</v>
      </c>
      <c r="M219">
        <f>1/COUNTIFS(SalesPerson,SalesTable[[#This Row],[Sales Person]])</f>
        <v>3.6363636363636364E-3</v>
      </c>
      <c r="N219">
        <f>1/COUNTIFS(CustomerName,SalesTable[[#This Row],[Customer Name]])</f>
        <v>8.8495575221238937E-3</v>
      </c>
      <c r="O219">
        <f>1/COUNTIFS(Item,SalesTable[[#This Row],[Item]])</f>
        <v>2.4509803921568627E-3</v>
      </c>
      <c r="P219">
        <f>1/COUNTIFS(Region,SalesTable[[#This Row],[Region]])</f>
        <v>2.008032128514056E-3</v>
      </c>
    </row>
    <row r="220" spans="1:16" x14ac:dyDescent="0.25">
      <c r="A220" s="6">
        <v>219</v>
      </c>
      <c r="B220" s="4">
        <v>43170</v>
      </c>
      <c r="C220" s="4" t="str">
        <f>TEXT(SalesTable[[#This Row],[Date]],"MMM")</f>
        <v>Mar</v>
      </c>
      <c r="D220" s="4" t="str">
        <f>TEXT(SalesTable[[#This Row],[Date]],"YYY")</f>
        <v>2018</v>
      </c>
      <c r="E220">
        <v>7</v>
      </c>
      <c r="F220" t="s">
        <v>88</v>
      </c>
      <c r="G220" t="s">
        <v>46</v>
      </c>
      <c r="H220" t="s">
        <v>23</v>
      </c>
      <c r="I220" t="s">
        <v>24</v>
      </c>
      <c r="J220">
        <v>159</v>
      </c>
      <c r="K220">
        <v>1</v>
      </c>
      <c r="L220">
        <v>159</v>
      </c>
      <c r="M220">
        <f>1/COUNTIFS(SalesPerson,SalesTable[[#This Row],[Sales Person]])</f>
        <v>3.6363636363636364E-3</v>
      </c>
      <c r="N220">
        <f>1/COUNTIFS(CustomerName,SalesTable[[#This Row],[Customer Name]])</f>
        <v>1.0869565217391304E-2</v>
      </c>
      <c r="O220">
        <f>1/COUNTIFS(Item,SalesTable[[#This Row],[Item]])</f>
        <v>2.4509803921568627E-3</v>
      </c>
      <c r="P220">
        <f>1/COUNTIFS(Region,SalesTable[[#This Row],[Region]])</f>
        <v>2.008032128514056E-3</v>
      </c>
    </row>
    <row r="221" spans="1:16" x14ac:dyDescent="0.25">
      <c r="A221" s="6">
        <v>220</v>
      </c>
      <c r="B221" s="4">
        <v>43170</v>
      </c>
      <c r="C221" s="4" t="str">
        <f>TEXT(SalesTable[[#This Row],[Date]],"MMM")</f>
        <v>Mar</v>
      </c>
      <c r="D221" s="4" t="str">
        <f>TEXT(SalesTable[[#This Row],[Date]],"YYY")</f>
        <v>2018</v>
      </c>
      <c r="E221">
        <v>17</v>
      </c>
      <c r="F221" t="s">
        <v>35</v>
      </c>
      <c r="G221" t="s">
        <v>36</v>
      </c>
      <c r="H221" t="s">
        <v>28</v>
      </c>
      <c r="I221" t="s">
        <v>24</v>
      </c>
      <c r="J221">
        <v>159</v>
      </c>
      <c r="K221">
        <v>2</v>
      </c>
      <c r="L221">
        <v>318</v>
      </c>
      <c r="M221">
        <f>1/COUNTIFS(SalesPerson,SalesTable[[#This Row],[Sales Person]])</f>
        <v>4.048582995951417E-3</v>
      </c>
      <c r="N221">
        <f>1/COUNTIFS(CustomerName,SalesTable[[#This Row],[Customer Name]])</f>
        <v>9.0090090090090089E-3</v>
      </c>
      <c r="O221">
        <f>1/COUNTIFS(Item,SalesTable[[#This Row],[Item]])</f>
        <v>2.4509803921568627E-3</v>
      </c>
      <c r="P221">
        <f>1/COUNTIFS(Region,SalesTable[[#This Row],[Region]])</f>
        <v>2.0283975659229209E-3</v>
      </c>
    </row>
    <row r="222" spans="1:16" x14ac:dyDescent="0.25">
      <c r="A222" s="6">
        <v>221</v>
      </c>
      <c r="B222" s="4">
        <v>43170</v>
      </c>
      <c r="C222" s="4" t="str">
        <f>TEXT(SalesTable[[#This Row],[Date]],"MMM")</f>
        <v>Mar</v>
      </c>
      <c r="D222" s="4" t="str">
        <f>TEXT(SalesTable[[#This Row],[Date]],"YYY")</f>
        <v>2018</v>
      </c>
      <c r="E222">
        <v>13</v>
      </c>
      <c r="F222" t="s">
        <v>33</v>
      </c>
      <c r="G222" t="s">
        <v>12</v>
      </c>
      <c r="H222" t="s">
        <v>13</v>
      </c>
      <c r="I222" t="s">
        <v>24</v>
      </c>
      <c r="J222">
        <v>159</v>
      </c>
      <c r="K222">
        <v>3</v>
      </c>
      <c r="L222">
        <v>477</v>
      </c>
      <c r="M222">
        <f>1/COUNTIFS(SalesPerson,SalesTable[[#This Row],[Sales Person]])</f>
        <v>3.9840637450199202E-3</v>
      </c>
      <c r="N222">
        <f>1/COUNTIFS(CustomerName,SalesTable[[#This Row],[Customer Name]])</f>
        <v>8.9285714285714281E-3</v>
      </c>
      <c r="O222">
        <f>1/COUNTIFS(Item,SalesTable[[#This Row],[Item]])</f>
        <v>2.4509803921568627E-3</v>
      </c>
      <c r="P222">
        <f>1/COUNTIFS(Region,SalesTable[[#This Row],[Region]])</f>
        <v>2.0242914979757085E-3</v>
      </c>
    </row>
    <row r="223" spans="1:16" x14ac:dyDescent="0.25">
      <c r="A223" s="6">
        <v>222</v>
      </c>
      <c r="B223" s="4">
        <v>43170</v>
      </c>
      <c r="C223" s="4" t="str">
        <f>TEXT(SalesTable[[#This Row],[Date]],"MMM")</f>
        <v>Mar</v>
      </c>
      <c r="D223" s="4" t="str">
        <f>TEXT(SalesTable[[#This Row],[Date]],"YYY")</f>
        <v>2018</v>
      </c>
      <c r="E223">
        <v>4</v>
      </c>
      <c r="F223" t="s">
        <v>51</v>
      </c>
      <c r="G223" t="s">
        <v>17</v>
      </c>
      <c r="H223" t="s">
        <v>18</v>
      </c>
      <c r="I223" t="s">
        <v>14</v>
      </c>
      <c r="J223">
        <v>199</v>
      </c>
      <c r="K223">
        <v>8</v>
      </c>
      <c r="L223">
        <v>1592</v>
      </c>
      <c r="M223">
        <f>1/COUNTIFS(SalesPerson,SalesTable[[#This Row],[Sales Person]])</f>
        <v>3.7313432835820895E-3</v>
      </c>
      <c r="N223">
        <f>1/COUNTIFS(CustomerName,SalesTable[[#This Row],[Customer Name]])</f>
        <v>8.8495575221238937E-3</v>
      </c>
      <c r="O223">
        <f>1/COUNTIFS(Item,SalesTable[[#This Row],[Item]])</f>
        <v>2.3809523809523812E-3</v>
      </c>
      <c r="P223">
        <f>1/COUNTIFS(Region,SalesTable[[#This Row],[Region]])</f>
        <v>1.9417475728155339E-3</v>
      </c>
    </row>
    <row r="224" spans="1:16" x14ac:dyDescent="0.25">
      <c r="A224" s="6">
        <v>223</v>
      </c>
      <c r="B224" s="4">
        <v>43170</v>
      </c>
      <c r="C224" s="4" t="str">
        <f>TEXT(SalesTable[[#This Row],[Date]],"MMM")</f>
        <v>Mar</v>
      </c>
      <c r="D224" s="4" t="str">
        <f>TEXT(SalesTable[[#This Row],[Date]],"YYY")</f>
        <v>2018</v>
      </c>
      <c r="E224">
        <v>10</v>
      </c>
      <c r="F224" t="s">
        <v>58</v>
      </c>
      <c r="G224" t="s">
        <v>46</v>
      </c>
      <c r="H224" t="s">
        <v>23</v>
      </c>
      <c r="I224" t="s">
        <v>24</v>
      </c>
      <c r="J224">
        <v>159</v>
      </c>
      <c r="K224">
        <v>8</v>
      </c>
      <c r="L224">
        <v>1272</v>
      </c>
      <c r="M224">
        <f>1/COUNTIFS(SalesPerson,SalesTable[[#This Row],[Sales Person]])</f>
        <v>3.6363636363636364E-3</v>
      </c>
      <c r="N224">
        <f>1/COUNTIFS(CustomerName,SalesTable[[#This Row],[Customer Name]])</f>
        <v>1.0101010101010102E-2</v>
      </c>
      <c r="O224">
        <f>1/COUNTIFS(Item,SalesTable[[#This Row],[Item]])</f>
        <v>2.4509803921568627E-3</v>
      </c>
      <c r="P224">
        <f>1/COUNTIFS(Region,SalesTable[[#This Row],[Region]])</f>
        <v>2.008032128514056E-3</v>
      </c>
    </row>
    <row r="225" spans="1:16" x14ac:dyDescent="0.25">
      <c r="A225" s="6">
        <v>224</v>
      </c>
      <c r="B225" s="4">
        <v>43170</v>
      </c>
      <c r="C225" s="4" t="str">
        <f>TEXT(SalesTable[[#This Row],[Date]],"MMM")</f>
        <v>Mar</v>
      </c>
      <c r="D225" s="4" t="str">
        <f>TEXT(SalesTable[[#This Row],[Date]],"YYY")</f>
        <v>2018</v>
      </c>
      <c r="E225">
        <v>9</v>
      </c>
      <c r="F225" t="s">
        <v>21</v>
      </c>
      <c r="G225" t="s">
        <v>22</v>
      </c>
      <c r="H225" t="s">
        <v>23</v>
      </c>
      <c r="I225" t="s">
        <v>41</v>
      </c>
      <c r="J225">
        <v>399</v>
      </c>
      <c r="K225">
        <v>6</v>
      </c>
      <c r="L225">
        <v>2394</v>
      </c>
      <c r="M225">
        <f>1/COUNTIFS(SalesPerson,SalesTable[[#This Row],[Sales Person]])</f>
        <v>4.4843049327354259E-3</v>
      </c>
      <c r="N225">
        <f>1/COUNTIFS(CustomerName,SalesTable[[#This Row],[Customer Name]])</f>
        <v>9.433962264150943E-3</v>
      </c>
      <c r="O225">
        <f>1/COUNTIFS(Item,SalesTable[[#This Row],[Item]])</f>
        <v>2.4630541871921183E-3</v>
      </c>
      <c r="P225">
        <f>1/COUNTIFS(Region,SalesTable[[#This Row],[Region]])</f>
        <v>2.008032128514056E-3</v>
      </c>
    </row>
    <row r="226" spans="1:16" x14ac:dyDescent="0.25">
      <c r="A226" s="6">
        <v>225</v>
      </c>
      <c r="B226" s="4">
        <v>43170</v>
      </c>
      <c r="C226" s="4" t="str">
        <f>TEXT(SalesTable[[#This Row],[Date]],"MMM")</f>
        <v>Mar</v>
      </c>
      <c r="D226" s="4" t="str">
        <f>TEXT(SalesTable[[#This Row],[Date]],"YYY")</f>
        <v>2018</v>
      </c>
      <c r="E226">
        <v>2</v>
      </c>
      <c r="F226" t="s">
        <v>106</v>
      </c>
      <c r="G226" t="s">
        <v>17</v>
      </c>
      <c r="H226" t="s">
        <v>18</v>
      </c>
      <c r="I226" t="s">
        <v>41</v>
      </c>
      <c r="J226">
        <v>399</v>
      </c>
      <c r="K226">
        <v>9</v>
      </c>
      <c r="L226">
        <v>3591</v>
      </c>
      <c r="M226">
        <f>1/COUNTIFS(SalesPerson,SalesTable[[#This Row],[Sales Person]])</f>
        <v>3.7313432835820895E-3</v>
      </c>
      <c r="N226">
        <f>1/COUNTIFS(CustomerName,SalesTable[[#This Row],[Customer Name]])</f>
        <v>9.433962264150943E-3</v>
      </c>
      <c r="O226">
        <f>1/COUNTIFS(Item,SalesTable[[#This Row],[Item]])</f>
        <v>2.4630541871921183E-3</v>
      </c>
      <c r="P226">
        <f>1/COUNTIFS(Region,SalesTable[[#This Row],[Region]])</f>
        <v>1.9417475728155339E-3</v>
      </c>
    </row>
    <row r="227" spans="1:16" x14ac:dyDescent="0.25">
      <c r="A227" s="6">
        <v>226</v>
      </c>
      <c r="B227" s="4">
        <v>43171</v>
      </c>
      <c r="C227" s="4" t="str">
        <f>TEXT(SalesTable[[#This Row],[Date]],"MMM")</f>
        <v>Mar</v>
      </c>
      <c r="D227" s="4" t="str">
        <f>TEXT(SalesTable[[#This Row],[Date]],"YYY")</f>
        <v>2018</v>
      </c>
      <c r="E227">
        <v>14</v>
      </c>
      <c r="F227" t="s">
        <v>38</v>
      </c>
      <c r="G227" t="s">
        <v>12</v>
      </c>
      <c r="H227" t="s">
        <v>13</v>
      </c>
      <c r="I227" t="s">
        <v>41</v>
      </c>
      <c r="J227">
        <v>399</v>
      </c>
      <c r="K227">
        <v>1</v>
      </c>
      <c r="L227">
        <v>399</v>
      </c>
      <c r="M227">
        <f>1/COUNTIFS(SalesPerson,SalesTable[[#This Row],[Sales Person]])</f>
        <v>3.9840637450199202E-3</v>
      </c>
      <c r="N227">
        <f>1/COUNTIFS(CustomerName,SalesTable[[#This Row],[Customer Name]])</f>
        <v>9.6153846153846159E-3</v>
      </c>
      <c r="O227">
        <f>1/COUNTIFS(Item,SalesTable[[#This Row],[Item]])</f>
        <v>2.4630541871921183E-3</v>
      </c>
      <c r="P227">
        <f>1/COUNTIFS(Region,SalesTable[[#This Row],[Region]])</f>
        <v>2.0242914979757085E-3</v>
      </c>
    </row>
    <row r="228" spans="1:16" x14ac:dyDescent="0.25">
      <c r="A228" s="6">
        <v>227</v>
      </c>
      <c r="B228" s="4">
        <v>43172</v>
      </c>
      <c r="C228" s="4" t="str">
        <f>TEXT(SalesTable[[#This Row],[Date]],"MMM")</f>
        <v>Mar</v>
      </c>
      <c r="D228" s="4" t="str">
        <f>TEXT(SalesTable[[#This Row],[Date]],"YYY")</f>
        <v>2018</v>
      </c>
      <c r="E228">
        <v>14</v>
      </c>
      <c r="F228" t="s">
        <v>38</v>
      </c>
      <c r="G228" t="s">
        <v>12</v>
      </c>
      <c r="H228" t="s">
        <v>13</v>
      </c>
      <c r="I228" t="s">
        <v>41</v>
      </c>
      <c r="J228">
        <v>399</v>
      </c>
      <c r="K228">
        <v>1</v>
      </c>
      <c r="L228">
        <v>399</v>
      </c>
      <c r="M228">
        <f>1/COUNTIFS(SalesPerson,SalesTable[[#This Row],[Sales Person]])</f>
        <v>3.9840637450199202E-3</v>
      </c>
      <c r="N228">
        <f>1/COUNTIFS(CustomerName,SalesTable[[#This Row],[Customer Name]])</f>
        <v>9.6153846153846159E-3</v>
      </c>
      <c r="O228">
        <f>1/COUNTIFS(Item,SalesTable[[#This Row],[Item]])</f>
        <v>2.4630541871921183E-3</v>
      </c>
      <c r="P228">
        <f>1/COUNTIFS(Region,SalesTable[[#This Row],[Region]])</f>
        <v>2.0242914979757085E-3</v>
      </c>
    </row>
    <row r="229" spans="1:16" x14ac:dyDescent="0.25">
      <c r="A229" s="6">
        <v>228</v>
      </c>
      <c r="B229" s="4">
        <v>43173</v>
      </c>
      <c r="C229" s="4" t="str">
        <f>TEXT(SalesTable[[#This Row],[Date]],"MMM")</f>
        <v>Mar</v>
      </c>
      <c r="D229" s="4" t="str">
        <f>TEXT(SalesTable[[#This Row],[Date]],"YYY")</f>
        <v>2018</v>
      </c>
      <c r="E229">
        <v>1</v>
      </c>
      <c r="F229" t="s">
        <v>16</v>
      </c>
      <c r="G229" t="s">
        <v>68</v>
      </c>
      <c r="H229" t="s">
        <v>18</v>
      </c>
      <c r="I229" t="s">
        <v>19</v>
      </c>
      <c r="J229">
        <v>289</v>
      </c>
      <c r="K229">
        <v>2</v>
      </c>
      <c r="L229">
        <v>578</v>
      </c>
      <c r="M229">
        <f>1/COUNTIFS(SalesPerson,SalesTable[[#This Row],[Sales Person]])</f>
        <v>4.048582995951417E-3</v>
      </c>
      <c r="N229">
        <f>1/COUNTIFS(CustomerName,SalesTable[[#This Row],[Customer Name]])</f>
        <v>1.020408163265306E-2</v>
      </c>
      <c r="O229">
        <f>1/COUNTIFS(Item,SalesTable[[#This Row],[Item]])</f>
        <v>2.617801047120419E-3</v>
      </c>
      <c r="P229">
        <f>1/COUNTIFS(Region,SalesTable[[#This Row],[Region]])</f>
        <v>1.9417475728155339E-3</v>
      </c>
    </row>
    <row r="230" spans="1:16" x14ac:dyDescent="0.25">
      <c r="A230" s="6">
        <v>229</v>
      </c>
      <c r="B230" s="4">
        <v>43173</v>
      </c>
      <c r="C230" s="4" t="str">
        <f>TEXT(SalesTable[[#This Row],[Date]],"MMM")</f>
        <v>Mar</v>
      </c>
      <c r="D230" s="4" t="str">
        <f>TEXT(SalesTable[[#This Row],[Date]],"YYY")</f>
        <v>2018</v>
      </c>
      <c r="E230">
        <v>17</v>
      </c>
      <c r="F230" t="s">
        <v>35</v>
      </c>
      <c r="G230" t="s">
        <v>27</v>
      </c>
      <c r="H230" t="s">
        <v>28</v>
      </c>
      <c r="I230" t="s">
        <v>19</v>
      </c>
      <c r="J230">
        <v>289</v>
      </c>
      <c r="K230">
        <v>8</v>
      </c>
      <c r="L230">
        <v>2312</v>
      </c>
      <c r="M230">
        <f>1/COUNTIFS(SalesPerson,SalesTable[[#This Row],[Sales Person]])</f>
        <v>4.0650406504065045E-3</v>
      </c>
      <c r="N230">
        <f>1/COUNTIFS(CustomerName,SalesTable[[#This Row],[Customer Name]])</f>
        <v>9.0090090090090089E-3</v>
      </c>
      <c r="O230">
        <f>1/COUNTIFS(Item,SalesTable[[#This Row],[Item]])</f>
        <v>2.617801047120419E-3</v>
      </c>
      <c r="P230">
        <f>1/COUNTIFS(Region,SalesTable[[#This Row],[Region]])</f>
        <v>2.0283975659229209E-3</v>
      </c>
    </row>
    <row r="231" spans="1:16" x14ac:dyDescent="0.25">
      <c r="A231" s="6">
        <v>230</v>
      </c>
      <c r="B231" s="4">
        <v>43174</v>
      </c>
      <c r="C231" s="4" t="str">
        <f>TEXT(SalesTable[[#This Row],[Date]],"MMM")</f>
        <v>Mar</v>
      </c>
      <c r="D231" s="4" t="str">
        <f>TEXT(SalesTable[[#This Row],[Date]],"YYY")</f>
        <v>2018</v>
      </c>
      <c r="E231">
        <v>3</v>
      </c>
      <c r="F231" t="s">
        <v>43</v>
      </c>
      <c r="G231" t="s">
        <v>17</v>
      </c>
      <c r="H231" t="s">
        <v>18</v>
      </c>
      <c r="I231" t="s">
        <v>41</v>
      </c>
      <c r="J231">
        <v>399</v>
      </c>
      <c r="K231">
        <v>6</v>
      </c>
      <c r="L231">
        <v>2394</v>
      </c>
      <c r="M231">
        <f>1/COUNTIFS(SalesPerson,SalesTable[[#This Row],[Sales Person]])</f>
        <v>3.7313432835820895E-3</v>
      </c>
      <c r="N231">
        <f>1/COUNTIFS(CustomerName,SalesTable[[#This Row],[Customer Name]])</f>
        <v>1.1111111111111112E-2</v>
      </c>
      <c r="O231">
        <f>1/COUNTIFS(Item,SalesTable[[#This Row],[Item]])</f>
        <v>2.4630541871921183E-3</v>
      </c>
      <c r="P231">
        <f>1/COUNTIFS(Region,SalesTable[[#This Row],[Region]])</f>
        <v>1.9417475728155339E-3</v>
      </c>
    </row>
    <row r="232" spans="1:16" x14ac:dyDescent="0.25">
      <c r="A232" s="6">
        <v>231</v>
      </c>
      <c r="B232" s="4">
        <v>43174</v>
      </c>
      <c r="C232" s="4" t="str">
        <f>TEXT(SalesTable[[#This Row],[Date]],"MMM")</f>
        <v>Mar</v>
      </c>
      <c r="D232" s="4" t="str">
        <f>TEXT(SalesTable[[#This Row],[Date]],"YYY")</f>
        <v>2018</v>
      </c>
      <c r="E232">
        <v>19</v>
      </c>
      <c r="F232" t="s">
        <v>56</v>
      </c>
      <c r="G232" t="s">
        <v>27</v>
      </c>
      <c r="H232" t="s">
        <v>28</v>
      </c>
      <c r="I232" t="s">
        <v>14</v>
      </c>
      <c r="J232">
        <v>199</v>
      </c>
      <c r="K232">
        <v>6</v>
      </c>
      <c r="L232">
        <v>1194</v>
      </c>
      <c r="M232">
        <f>1/COUNTIFS(SalesPerson,SalesTable[[#This Row],[Sales Person]])</f>
        <v>4.0650406504065045E-3</v>
      </c>
      <c r="N232">
        <f>1/COUNTIFS(CustomerName,SalesTable[[#This Row],[Customer Name]])</f>
        <v>9.3457943925233638E-3</v>
      </c>
      <c r="O232">
        <f>1/COUNTIFS(Item,SalesTable[[#This Row],[Item]])</f>
        <v>2.3809523809523812E-3</v>
      </c>
      <c r="P232">
        <f>1/COUNTIFS(Region,SalesTable[[#This Row],[Region]])</f>
        <v>2.0283975659229209E-3</v>
      </c>
    </row>
    <row r="233" spans="1:16" x14ac:dyDescent="0.25">
      <c r="A233" s="6">
        <v>232</v>
      </c>
      <c r="B233" s="4">
        <v>43174</v>
      </c>
      <c r="C233" s="4" t="str">
        <f>TEXT(SalesTable[[#This Row],[Date]],"MMM")</f>
        <v>Mar</v>
      </c>
      <c r="D233" s="4" t="str">
        <f>TEXT(SalesTable[[#This Row],[Date]],"YYY")</f>
        <v>2018</v>
      </c>
      <c r="E233">
        <v>7</v>
      </c>
      <c r="F233" t="s">
        <v>88</v>
      </c>
      <c r="G233" t="s">
        <v>46</v>
      </c>
      <c r="H233" t="s">
        <v>23</v>
      </c>
      <c r="I233" t="s">
        <v>41</v>
      </c>
      <c r="J233">
        <v>399</v>
      </c>
      <c r="K233">
        <v>9</v>
      </c>
      <c r="L233">
        <v>3591</v>
      </c>
      <c r="M233">
        <f>1/COUNTIFS(SalesPerson,SalesTable[[#This Row],[Sales Person]])</f>
        <v>3.6363636363636364E-3</v>
      </c>
      <c r="N233">
        <f>1/COUNTIFS(CustomerName,SalesTable[[#This Row],[Customer Name]])</f>
        <v>1.0869565217391304E-2</v>
      </c>
      <c r="O233">
        <f>1/COUNTIFS(Item,SalesTable[[#This Row],[Item]])</f>
        <v>2.4630541871921183E-3</v>
      </c>
      <c r="P233">
        <f>1/COUNTIFS(Region,SalesTable[[#This Row],[Region]])</f>
        <v>2.008032128514056E-3</v>
      </c>
    </row>
    <row r="234" spans="1:16" x14ac:dyDescent="0.25">
      <c r="A234" s="6">
        <v>233</v>
      </c>
      <c r="B234" s="4">
        <v>43174</v>
      </c>
      <c r="C234" s="4" t="str">
        <f>TEXT(SalesTable[[#This Row],[Date]],"MMM")</f>
        <v>Mar</v>
      </c>
      <c r="D234" s="4" t="str">
        <f>TEXT(SalesTable[[#This Row],[Date]],"YYY")</f>
        <v>2018</v>
      </c>
      <c r="E234">
        <v>9</v>
      </c>
      <c r="F234" t="s">
        <v>21</v>
      </c>
      <c r="G234" t="s">
        <v>46</v>
      </c>
      <c r="H234" t="s">
        <v>23</v>
      </c>
      <c r="I234" t="s">
        <v>31</v>
      </c>
      <c r="J234">
        <v>69</v>
      </c>
      <c r="K234">
        <v>8</v>
      </c>
      <c r="L234">
        <v>552</v>
      </c>
      <c r="M234">
        <f>1/COUNTIFS(SalesPerson,SalesTable[[#This Row],[Sales Person]])</f>
        <v>3.6363636363636364E-3</v>
      </c>
      <c r="N234">
        <f>1/COUNTIFS(CustomerName,SalesTable[[#This Row],[Customer Name]])</f>
        <v>9.433962264150943E-3</v>
      </c>
      <c r="O234">
        <f>1/COUNTIFS(Item,SalesTable[[#This Row],[Item]])</f>
        <v>2.6041666666666665E-3</v>
      </c>
      <c r="P234">
        <f>1/COUNTIFS(Region,SalesTable[[#This Row],[Region]])</f>
        <v>2.008032128514056E-3</v>
      </c>
    </row>
    <row r="235" spans="1:16" x14ac:dyDescent="0.25">
      <c r="A235" s="6">
        <v>234</v>
      </c>
      <c r="B235" s="4">
        <v>43175</v>
      </c>
      <c r="C235" s="4" t="str">
        <f>TEXT(SalesTable[[#This Row],[Date]],"MMM")</f>
        <v>Mar</v>
      </c>
      <c r="D235" s="4" t="str">
        <f>TEXT(SalesTable[[#This Row],[Date]],"YYY")</f>
        <v>2018</v>
      </c>
      <c r="E235">
        <v>15</v>
      </c>
      <c r="F235" t="s">
        <v>118</v>
      </c>
      <c r="G235" t="s">
        <v>63</v>
      </c>
      <c r="H235" t="s">
        <v>13</v>
      </c>
      <c r="I235" t="s">
        <v>14</v>
      </c>
      <c r="J235">
        <v>199</v>
      </c>
      <c r="K235">
        <v>2</v>
      </c>
      <c r="L235">
        <v>398</v>
      </c>
      <c r="M235">
        <f>1/COUNTIFS(SalesPerson,SalesTable[[#This Row],[Sales Person]])</f>
        <v>4.11522633744856E-3</v>
      </c>
      <c r="N235">
        <f>1/COUNTIFS(CustomerName,SalesTable[[#This Row],[Customer Name]])</f>
        <v>1.020408163265306E-2</v>
      </c>
      <c r="O235">
        <f>1/COUNTIFS(Item,SalesTable[[#This Row],[Item]])</f>
        <v>2.3809523809523812E-3</v>
      </c>
      <c r="P235">
        <f>1/COUNTIFS(Region,SalesTable[[#This Row],[Region]])</f>
        <v>2.0242914979757085E-3</v>
      </c>
    </row>
    <row r="236" spans="1:16" x14ac:dyDescent="0.25">
      <c r="A236" s="6">
        <v>235</v>
      </c>
      <c r="B236" s="4">
        <v>43175</v>
      </c>
      <c r="C236" s="4" t="str">
        <f>TEXT(SalesTable[[#This Row],[Date]],"MMM")</f>
        <v>Mar</v>
      </c>
      <c r="D236" s="4" t="str">
        <f>TEXT(SalesTable[[#This Row],[Date]],"YYY")</f>
        <v>2018</v>
      </c>
      <c r="E236">
        <v>2</v>
      </c>
      <c r="F236" t="s">
        <v>106</v>
      </c>
      <c r="G236" t="s">
        <v>17</v>
      </c>
      <c r="H236" t="s">
        <v>18</v>
      </c>
      <c r="I236" t="s">
        <v>19</v>
      </c>
      <c r="J236">
        <v>289</v>
      </c>
      <c r="K236">
        <v>3</v>
      </c>
      <c r="L236">
        <v>867</v>
      </c>
      <c r="M236">
        <f>1/COUNTIFS(SalesPerson,SalesTable[[#This Row],[Sales Person]])</f>
        <v>3.7313432835820895E-3</v>
      </c>
      <c r="N236">
        <f>1/COUNTIFS(CustomerName,SalesTable[[#This Row],[Customer Name]])</f>
        <v>9.433962264150943E-3</v>
      </c>
      <c r="O236">
        <f>1/COUNTIFS(Item,SalesTable[[#This Row],[Item]])</f>
        <v>2.617801047120419E-3</v>
      </c>
      <c r="P236">
        <f>1/COUNTIFS(Region,SalesTable[[#This Row],[Region]])</f>
        <v>1.9417475728155339E-3</v>
      </c>
    </row>
    <row r="237" spans="1:16" x14ac:dyDescent="0.25">
      <c r="A237" s="6">
        <v>236</v>
      </c>
      <c r="B237" s="4">
        <v>43175</v>
      </c>
      <c r="C237" s="4" t="str">
        <f>TEXT(SalesTable[[#This Row],[Date]],"MMM")</f>
        <v>Mar</v>
      </c>
      <c r="D237" s="4" t="str">
        <f>TEXT(SalesTable[[#This Row],[Date]],"YYY")</f>
        <v>2018</v>
      </c>
      <c r="E237">
        <v>20</v>
      </c>
      <c r="F237" t="s">
        <v>40</v>
      </c>
      <c r="G237" t="s">
        <v>36</v>
      </c>
      <c r="H237" t="s">
        <v>28</v>
      </c>
      <c r="I237" t="s">
        <v>31</v>
      </c>
      <c r="J237">
        <v>69</v>
      </c>
      <c r="K237">
        <v>8</v>
      </c>
      <c r="L237">
        <v>552</v>
      </c>
      <c r="M237">
        <f>1/COUNTIFS(SalesPerson,SalesTable[[#This Row],[Sales Person]])</f>
        <v>4.048582995951417E-3</v>
      </c>
      <c r="N237">
        <f>1/COUNTIFS(CustomerName,SalesTable[[#This Row],[Customer Name]])</f>
        <v>1.1363636363636364E-2</v>
      </c>
      <c r="O237">
        <f>1/COUNTIFS(Item,SalesTable[[#This Row],[Item]])</f>
        <v>2.6041666666666665E-3</v>
      </c>
      <c r="P237">
        <f>1/COUNTIFS(Region,SalesTable[[#This Row],[Region]])</f>
        <v>2.0283975659229209E-3</v>
      </c>
    </row>
    <row r="238" spans="1:16" x14ac:dyDescent="0.25">
      <c r="A238" s="6">
        <v>237</v>
      </c>
      <c r="B238" s="4">
        <v>43175</v>
      </c>
      <c r="C238" s="4" t="str">
        <f>TEXT(SalesTable[[#This Row],[Date]],"MMM")</f>
        <v>Mar</v>
      </c>
      <c r="D238" s="4" t="str">
        <f>TEXT(SalesTable[[#This Row],[Date]],"YYY")</f>
        <v>2018</v>
      </c>
      <c r="E238">
        <v>4</v>
      </c>
      <c r="F238" t="s">
        <v>51</v>
      </c>
      <c r="G238" t="s">
        <v>17</v>
      </c>
      <c r="H238" t="s">
        <v>18</v>
      </c>
      <c r="I238" t="s">
        <v>31</v>
      </c>
      <c r="J238">
        <v>69</v>
      </c>
      <c r="K238">
        <v>7</v>
      </c>
      <c r="L238">
        <v>483</v>
      </c>
      <c r="M238">
        <f>1/COUNTIFS(SalesPerson,SalesTable[[#This Row],[Sales Person]])</f>
        <v>3.7313432835820895E-3</v>
      </c>
      <c r="N238">
        <f>1/COUNTIFS(CustomerName,SalesTable[[#This Row],[Customer Name]])</f>
        <v>8.8495575221238937E-3</v>
      </c>
      <c r="O238">
        <f>1/COUNTIFS(Item,SalesTable[[#This Row],[Item]])</f>
        <v>2.6041666666666665E-3</v>
      </c>
      <c r="P238">
        <f>1/COUNTIFS(Region,SalesTable[[#This Row],[Region]])</f>
        <v>1.9417475728155339E-3</v>
      </c>
    </row>
    <row r="239" spans="1:16" x14ac:dyDescent="0.25">
      <c r="A239" s="6">
        <v>238</v>
      </c>
      <c r="B239" s="4">
        <v>43175</v>
      </c>
      <c r="C239" s="4" t="str">
        <f>TEXT(SalesTable[[#This Row],[Date]],"MMM")</f>
        <v>Mar</v>
      </c>
      <c r="D239" s="4" t="str">
        <f>TEXT(SalesTable[[#This Row],[Date]],"YYY")</f>
        <v>2018</v>
      </c>
      <c r="E239">
        <v>7</v>
      </c>
      <c r="F239" t="s">
        <v>88</v>
      </c>
      <c r="G239" t="s">
        <v>22</v>
      </c>
      <c r="H239" t="s">
        <v>23</v>
      </c>
      <c r="I239" t="s">
        <v>14</v>
      </c>
      <c r="J239">
        <v>199</v>
      </c>
      <c r="K239">
        <v>3</v>
      </c>
      <c r="L239">
        <v>597</v>
      </c>
      <c r="M239">
        <f>1/COUNTIFS(SalesPerson,SalesTable[[#This Row],[Sales Person]])</f>
        <v>4.4843049327354259E-3</v>
      </c>
      <c r="N239">
        <f>1/COUNTIFS(CustomerName,SalesTable[[#This Row],[Customer Name]])</f>
        <v>1.0869565217391304E-2</v>
      </c>
      <c r="O239">
        <f>1/COUNTIFS(Item,SalesTable[[#This Row],[Item]])</f>
        <v>2.3809523809523812E-3</v>
      </c>
      <c r="P239">
        <f>1/COUNTIFS(Region,SalesTable[[#This Row],[Region]])</f>
        <v>2.008032128514056E-3</v>
      </c>
    </row>
    <row r="240" spans="1:16" x14ac:dyDescent="0.25">
      <c r="A240" s="6">
        <v>239</v>
      </c>
      <c r="B240" s="4">
        <v>43175</v>
      </c>
      <c r="C240" s="4" t="str">
        <f>TEXT(SalesTable[[#This Row],[Date]],"MMM")</f>
        <v>Mar</v>
      </c>
      <c r="D240" s="4" t="str">
        <f>TEXT(SalesTable[[#This Row],[Date]],"YYY")</f>
        <v>2018</v>
      </c>
      <c r="E240">
        <v>16</v>
      </c>
      <c r="F240" t="s">
        <v>30</v>
      </c>
      <c r="G240" t="s">
        <v>36</v>
      </c>
      <c r="H240" t="s">
        <v>28</v>
      </c>
      <c r="I240" t="s">
        <v>41</v>
      </c>
      <c r="J240">
        <v>399</v>
      </c>
      <c r="K240">
        <v>9</v>
      </c>
      <c r="L240">
        <v>3591</v>
      </c>
      <c r="M240">
        <f>1/COUNTIFS(SalesPerson,SalesTable[[#This Row],[Sales Person]])</f>
        <v>4.048582995951417E-3</v>
      </c>
      <c r="N240">
        <f>1/COUNTIFS(CustomerName,SalesTable[[#This Row],[Customer Name]])</f>
        <v>1.1111111111111112E-2</v>
      </c>
      <c r="O240">
        <f>1/COUNTIFS(Item,SalesTable[[#This Row],[Item]])</f>
        <v>2.4630541871921183E-3</v>
      </c>
      <c r="P240">
        <f>1/COUNTIFS(Region,SalesTable[[#This Row],[Region]])</f>
        <v>2.0283975659229209E-3</v>
      </c>
    </row>
    <row r="241" spans="1:16" x14ac:dyDescent="0.25">
      <c r="A241" s="6">
        <v>240</v>
      </c>
      <c r="B241" s="4">
        <v>43175</v>
      </c>
      <c r="C241" s="4" t="str">
        <f>TEXT(SalesTable[[#This Row],[Date]],"MMM")</f>
        <v>Mar</v>
      </c>
      <c r="D241" s="4" t="str">
        <f>TEXT(SalesTable[[#This Row],[Date]],"YYY")</f>
        <v>2018</v>
      </c>
      <c r="E241">
        <v>18</v>
      </c>
      <c r="F241" t="s">
        <v>26</v>
      </c>
      <c r="G241" t="s">
        <v>36</v>
      </c>
      <c r="H241" t="s">
        <v>28</v>
      </c>
      <c r="I241" t="s">
        <v>14</v>
      </c>
      <c r="J241">
        <v>199</v>
      </c>
      <c r="K241">
        <v>5</v>
      </c>
      <c r="L241">
        <v>995</v>
      </c>
      <c r="M241">
        <f>1/COUNTIFS(SalesPerson,SalesTable[[#This Row],[Sales Person]])</f>
        <v>4.048582995951417E-3</v>
      </c>
      <c r="N241">
        <f>1/COUNTIFS(CustomerName,SalesTable[[#This Row],[Customer Name]])</f>
        <v>1.0309278350515464E-2</v>
      </c>
      <c r="O241">
        <f>1/COUNTIFS(Item,SalesTable[[#This Row],[Item]])</f>
        <v>2.3809523809523812E-3</v>
      </c>
      <c r="P241">
        <f>1/COUNTIFS(Region,SalesTable[[#This Row],[Region]])</f>
        <v>2.0283975659229209E-3</v>
      </c>
    </row>
    <row r="242" spans="1:16" x14ac:dyDescent="0.25">
      <c r="A242" s="6">
        <v>241</v>
      </c>
      <c r="B242" s="4">
        <v>43175</v>
      </c>
      <c r="C242" s="4" t="str">
        <f>TEXT(SalesTable[[#This Row],[Date]],"MMM")</f>
        <v>Mar</v>
      </c>
      <c r="D242" s="4" t="str">
        <f>TEXT(SalesTable[[#This Row],[Date]],"YYY")</f>
        <v>2018</v>
      </c>
      <c r="E242">
        <v>4</v>
      </c>
      <c r="F242" t="s">
        <v>51</v>
      </c>
      <c r="G242" t="s">
        <v>17</v>
      </c>
      <c r="H242" t="s">
        <v>18</v>
      </c>
      <c r="I242" t="s">
        <v>31</v>
      </c>
      <c r="J242">
        <v>69</v>
      </c>
      <c r="K242">
        <v>5</v>
      </c>
      <c r="L242">
        <v>345</v>
      </c>
      <c r="M242">
        <f>1/COUNTIFS(SalesPerson,SalesTable[[#This Row],[Sales Person]])</f>
        <v>3.7313432835820895E-3</v>
      </c>
      <c r="N242">
        <f>1/COUNTIFS(CustomerName,SalesTable[[#This Row],[Customer Name]])</f>
        <v>8.8495575221238937E-3</v>
      </c>
      <c r="O242">
        <f>1/COUNTIFS(Item,SalesTable[[#This Row],[Item]])</f>
        <v>2.6041666666666665E-3</v>
      </c>
      <c r="P242">
        <f>1/COUNTIFS(Region,SalesTable[[#This Row],[Region]])</f>
        <v>1.9417475728155339E-3</v>
      </c>
    </row>
    <row r="243" spans="1:16" x14ac:dyDescent="0.25">
      <c r="A243" s="6">
        <v>242</v>
      </c>
      <c r="B243" s="4">
        <v>43176</v>
      </c>
      <c r="C243" s="4" t="str">
        <f>TEXT(SalesTable[[#This Row],[Date]],"MMM")</f>
        <v>Mar</v>
      </c>
      <c r="D243" s="4" t="str">
        <f>TEXT(SalesTable[[#This Row],[Date]],"YYY")</f>
        <v>2018</v>
      </c>
      <c r="E243">
        <v>2</v>
      </c>
      <c r="F243" t="s">
        <v>106</v>
      </c>
      <c r="G243" t="s">
        <v>17</v>
      </c>
      <c r="H243" t="s">
        <v>18</v>
      </c>
      <c r="I243" t="s">
        <v>19</v>
      </c>
      <c r="J243">
        <v>289</v>
      </c>
      <c r="K243">
        <v>0</v>
      </c>
      <c r="L243">
        <v>0</v>
      </c>
      <c r="M243">
        <f>1/COUNTIFS(SalesPerson,SalesTable[[#This Row],[Sales Person]])</f>
        <v>3.7313432835820895E-3</v>
      </c>
      <c r="N243">
        <f>1/COUNTIFS(CustomerName,SalesTable[[#This Row],[Customer Name]])</f>
        <v>9.433962264150943E-3</v>
      </c>
      <c r="O243">
        <f>1/COUNTIFS(Item,SalesTable[[#This Row],[Item]])</f>
        <v>2.617801047120419E-3</v>
      </c>
      <c r="P243">
        <f>1/COUNTIFS(Region,SalesTable[[#This Row],[Region]])</f>
        <v>1.9417475728155339E-3</v>
      </c>
    </row>
    <row r="244" spans="1:16" x14ac:dyDescent="0.25">
      <c r="A244" s="6">
        <v>243</v>
      </c>
      <c r="B244" s="4">
        <v>43176</v>
      </c>
      <c r="C244" s="4" t="str">
        <f>TEXT(SalesTable[[#This Row],[Date]],"MMM")</f>
        <v>Mar</v>
      </c>
      <c r="D244" s="4" t="str">
        <f>TEXT(SalesTable[[#This Row],[Date]],"YYY")</f>
        <v>2018</v>
      </c>
      <c r="E244">
        <v>20</v>
      </c>
      <c r="F244" t="s">
        <v>40</v>
      </c>
      <c r="G244" t="s">
        <v>27</v>
      </c>
      <c r="H244" t="s">
        <v>28</v>
      </c>
      <c r="I244" t="s">
        <v>14</v>
      </c>
      <c r="J244">
        <v>199</v>
      </c>
      <c r="K244">
        <v>4</v>
      </c>
      <c r="L244">
        <v>796</v>
      </c>
      <c r="M244">
        <f>1/COUNTIFS(SalesPerson,SalesTable[[#This Row],[Sales Person]])</f>
        <v>4.0650406504065045E-3</v>
      </c>
      <c r="N244">
        <f>1/COUNTIFS(CustomerName,SalesTable[[#This Row],[Customer Name]])</f>
        <v>1.1363636363636364E-2</v>
      </c>
      <c r="O244">
        <f>1/COUNTIFS(Item,SalesTable[[#This Row],[Item]])</f>
        <v>2.3809523809523812E-3</v>
      </c>
      <c r="P244">
        <f>1/COUNTIFS(Region,SalesTable[[#This Row],[Region]])</f>
        <v>2.0283975659229209E-3</v>
      </c>
    </row>
    <row r="245" spans="1:16" x14ac:dyDescent="0.25">
      <c r="A245" s="6">
        <v>244</v>
      </c>
      <c r="B245" s="4">
        <v>43176</v>
      </c>
      <c r="C245" s="4" t="str">
        <f>TEXT(SalesTable[[#This Row],[Date]],"MMM")</f>
        <v>Mar</v>
      </c>
      <c r="D245" s="4" t="str">
        <f>TEXT(SalesTable[[#This Row],[Date]],"YYY")</f>
        <v>2018</v>
      </c>
      <c r="E245">
        <v>4</v>
      </c>
      <c r="F245" t="s">
        <v>51</v>
      </c>
      <c r="G245" t="s">
        <v>17</v>
      </c>
      <c r="H245" t="s">
        <v>18</v>
      </c>
      <c r="I245" t="s">
        <v>24</v>
      </c>
      <c r="J245">
        <v>159</v>
      </c>
      <c r="K245">
        <v>2</v>
      </c>
      <c r="L245">
        <v>318</v>
      </c>
      <c r="M245">
        <f>1/COUNTIFS(SalesPerson,SalesTable[[#This Row],[Sales Person]])</f>
        <v>3.7313432835820895E-3</v>
      </c>
      <c r="N245">
        <f>1/COUNTIFS(CustomerName,SalesTable[[#This Row],[Customer Name]])</f>
        <v>8.8495575221238937E-3</v>
      </c>
      <c r="O245">
        <f>1/COUNTIFS(Item,SalesTable[[#This Row],[Item]])</f>
        <v>2.4509803921568627E-3</v>
      </c>
      <c r="P245">
        <f>1/COUNTIFS(Region,SalesTable[[#This Row],[Region]])</f>
        <v>1.9417475728155339E-3</v>
      </c>
    </row>
    <row r="246" spans="1:16" x14ac:dyDescent="0.25">
      <c r="A246" s="6">
        <v>245</v>
      </c>
      <c r="B246" s="4">
        <v>43177</v>
      </c>
      <c r="C246" s="4" t="str">
        <f>TEXT(SalesTable[[#This Row],[Date]],"MMM")</f>
        <v>Mar</v>
      </c>
      <c r="D246" s="4" t="str">
        <f>TEXT(SalesTable[[#This Row],[Date]],"YYY")</f>
        <v>2018</v>
      </c>
      <c r="E246">
        <v>19</v>
      </c>
      <c r="F246" t="s">
        <v>56</v>
      </c>
      <c r="G246" t="s">
        <v>27</v>
      </c>
      <c r="H246" t="s">
        <v>28</v>
      </c>
      <c r="I246" t="s">
        <v>24</v>
      </c>
      <c r="J246">
        <v>159</v>
      </c>
      <c r="K246">
        <v>0</v>
      </c>
      <c r="L246">
        <v>0</v>
      </c>
      <c r="M246">
        <f>1/COUNTIFS(SalesPerson,SalesTable[[#This Row],[Sales Person]])</f>
        <v>4.0650406504065045E-3</v>
      </c>
      <c r="N246">
        <f>1/COUNTIFS(CustomerName,SalesTable[[#This Row],[Customer Name]])</f>
        <v>9.3457943925233638E-3</v>
      </c>
      <c r="O246">
        <f>1/COUNTIFS(Item,SalesTable[[#This Row],[Item]])</f>
        <v>2.4509803921568627E-3</v>
      </c>
      <c r="P246">
        <f>1/COUNTIFS(Region,SalesTable[[#This Row],[Region]])</f>
        <v>2.0283975659229209E-3</v>
      </c>
    </row>
    <row r="247" spans="1:16" x14ac:dyDescent="0.25">
      <c r="A247" s="6">
        <v>246</v>
      </c>
      <c r="B247" s="4">
        <v>43177</v>
      </c>
      <c r="C247" s="4" t="str">
        <f>TEXT(SalesTable[[#This Row],[Date]],"MMM")</f>
        <v>Mar</v>
      </c>
      <c r="D247" s="4" t="str">
        <f>TEXT(SalesTable[[#This Row],[Date]],"YYY")</f>
        <v>2018</v>
      </c>
      <c r="E247">
        <v>20</v>
      </c>
      <c r="F247" t="s">
        <v>40</v>
      </c>
      <c r="G247" t="s">
        <v>27</v>
      </c>
      <c r="H247" t="s">
        <v>28</v>
      </c>
      <c r="I247" t="s">
        <v>19</v>
      </c>
      <c r="J247">
        <v>289</v>
      </c>
      <c r="K247">
        <v>4</v>
      </c>
      <c r="L247">
        <v>1156</v>
      </c>
      <c r="M247">
        <f>1/COUNTIFS(SalesPerson,SalesTable[[#This Row],[Sales Person]])</f>
        <v>4.0650406504065045E-3</v>
      </c>
      <c r="N247">
        <f>1/COUNTIFS(CustomerName,SalesTable[[#This Row],[Customer Name]])</f>
        <v>1.1363636363636364E-2</v>
      </c>
      <c r="O247">
        <f>1/COUNTIFS(Item,SalesTable[[#This Row],[Item]])</f>
        <v>2.617801047120419E-3</v>
      </c>
      <c r="P247">
        <f>1/COUNTIFS(Region,SalesTable[[#This Row],[Region]])</f>
        <v>2.0283975659229209E-3</v>
      </c>
    </row>
    <row r="248" spans="1:16" x14ac:dyDescent="0.25">
      <c r="A248" s="6">
        <v>247</v>
      </c>
      <c r="B248" s="4">
        <v>43177</v>
      </c>
      <c r="C248" s="4" t="str">
        <f>TEXT(SalesTable[[#This Row],[Date]],"MMM")</f>
        <v>Mar</v>
      </c>
      <c r="D248" s="4" t="str">
        <f>TEXT(SalesTable[[#This Row],[Date]],"YYY")</f>
        <v>2018</v>
      </c>
      <c r="E248">
        <v>6</v>
      </c>
      <c r="F248" t="s">
        <v>48</v>
      </c>
      <c r="G248" t="s">
        <v>22</v>
      </c>
      <c r="H248" t="s">
        <v>23</v>
      </c>
      <c r="I248" t="s">
        <v>19</v>
      </c>
      <c r="J248">
        <v>289</v>
      </c>
      <c r="K248">
        <v>2</v>
      </c>
      <c r="L248">
        <v>578</v>
      </c>
      <c r="M248">
        <f>1/COUNTIFS(SalesPerson,SalesTable[[#This Row],[Sales Person]])</f>
        <v>4.4843049327354259E-3</v>
      </c>
      <c r="N248">
        <f>1/COUNTIFS(CustomerName,SalesTable[[#This Row],[Customer Name]])</f>
        <v>1.1363636363636364E-2</v>
      </c>
      <c r="O248">
        <f>1/COUNTIFS(Item,SalesTable[[#This Row],[Item]])</f>
        <v>2.617801047120419E-3</v>
      </c>
      <c r="P248">
        <f>1/COUNTIFS(Region,SalesTable[[#This Row],[Region]])</f>
        <v>2.008032128514056E-3</v>
      </c>
    </row>
    <row r="249" spans="1:16" x14ac:dyDescent="0.25">
      <c r="A249" s="6">
        <v>248</v>
      </c>
      <c r="B249" s="4">
        <v>43177</v>
      </c>
      <c r="C249" s="4" t="str">
        <f>TEXT(SalesTable[[#This Row],[Date]],"MMM")</f>
        <v>Mar</v>
      </c>
      <c r="D249" s="4" t="str">
        <f>TEXT(SalesTable[[#This Row],[Date]],"YYY")</f>
        <v>2018</v>
      </c>
      <c r="E249">
        <v>18</v>
      </c>
      <c r="F249" t="s">
        <v>26</v>
      </c>
      <c r="G249" t="s">
        <v>36</v>
      </c>
      <c r="H249" t="s">
        <v>28</v>
      </c>
      <c r="I249" t="s">
        <v>31</v>
      </c>
      <c r="J249">
        <v>69</v>
      </c>
      <c r="K249">
        <v>5</v>
      </c>
      <c r="L249">
        <v>345</v>
      </c>
      <c r="M249">
        <f>1/COUNTIFS(SalesPerson,SalesTable[[#This Row],[Sales Person]])</f>
        <v>4.048582995951417E-3</v>
      </c>
      <c r="N249">
        <f>1/COUNTIFS(CustomerName,SalesTable[[#This Row],[Customer Name]])</f>
        <v>1.0309278350515464E-2</v>
      </c>
      <c r="O249">
        <f>1/COUNTIFS(Item,SalesTable[[#This Row],[Item]])</f>
        <v>2.6041666666666665E-3</v>
      </c>
      <c r="P249">
        <f>1/COUNTIFS(Region,SalesTable[[#This Row],[Region]])</f>
        <v>2.0283975659229209E-3</v>
      </c>
    </row>
    <row r="250" spans="1:16" x14ac:dyDescent="0.25">
      <c r="A250" s="6">
        <v>249</v>
      </c>
      <c r="B250" s="4">
        <v>43177</v>
      </c>
      <c r="C250" s="4" t="str">
        <f>TEXT(SalesTable[[#This Row],[Date]],"MMM")</f>
        <v>Mar</v>
      </c>
      <c r="D250" s="4" t="str">
        <f>TEXT(SalesTable[[#This Row],[Date]],"YYY")</f>
        <v>2018</v>
      </c>
      <c r="E250">
        <v>19</v>
      </c>
      <c r="F250" t="s">
        <v>56</v>
      </c>
      <c r="G250" t="s">
        <v>27</v>
      </c>
      <c r="H250" t="s">
        <v>28</v>
      </c>
      <c r="I250" t="s">
        <v>41</v>
      </c>
      <c r="J250">
        <v>399</v>
      </c>
      <c r="K250">
        <v>3</v>
      </c>
      <c r="L250">
        <v>1197</v>
      </c>
      <c r="M250">
        <f>1/COUNTIFS(SalesPerson,SalesTable[[#This Row],[Sales Person]])</f>
        <v>4.0650406504065045E-3</v>
      </c>
      <c r="N250">
        <f>1/COUNTIFS(CustomerName,SalesTable[[#This Row],[Customer Name]])</f>
        <v>9.3457943925233638E-3</v>
      </c>
      <c r="O250">
        <f>1/COUNTIFS(Item,SalesTable[[#This Row],[Item]])</f>
        <v>2.4630541871921183E-3</v>
      </c>
      <c r="P250">
        <f>1/COUNTIFS(Region,SalesTable[[#This Row],[Region]])</f>
        <v>2.0283975659229209E-3</v>
      </c>
    </row>
    <row r="251" spans="1:16" x14ac:dyDescent="0.25">
      <c r="A251" s="6">
        <v>250</v>
      </c>
      <c r="B251" s="4">
        <v>43177</v>
      </c>
      <c r="C251" s="4" t="str">
        <f>TEXT(SalesTable[[#This Row],[Date]],"MMM")</f>
        <v>Mar</v>
      </c>
      <c r="D251" s="4" t="str">
        <f>TEXT(SalesTable[[#This Row],[Date]],"YYY")</f>
        <v>2018</v>
      </c>
      <c r="E251">
        <v>8</v>
      </c>
      <c r="F251" t="s">
        <v>45</v>
      </c>
      <c r="G251" t="s">
        <v>22</v>
      </c>
      <c r="H251" t="s">
        <v>23</v>
      </c>
      <c r="I251" t="s">
        <v>24</v>
      </c>
      <c r="J251">
        <v>159</v>
      </c>
      <c r="K251">
        <v>7</v>
      </c>
      <c r="L251">
        <v>1113</v>
      </c>
      <c r="M251">
        <f>1/COUNTIFS(SalesPerson,SalesTable[[#This Row],[Sales Person]])</f>
        <v>4.4843049327354259E-3</v>
      </c>
      <c r="N251">
        <f>1/COUNTIFS(CustomerName,SalesTable[[#This Row],[Customer Name]])</f>
        <v>8.8495575221238937E-3</v>
      </c>
      <c r="O251">
        <f>1/COUNTIFS(Item,SalesTable[[#This Row],[Item]])</f>
        <v>2.4509803921568627E-3</v>
      </c>
      <c r="P251">
        <f>1/COUNTIFS(Region,SalesTable[[#This Row],[Region]])</f>
        <v>2.008032128514056E-3</v>
      </c>
    </row>
    <row r="252" spans="1:16" x14ac:dyDescent="0.25">
      <c r="A252" s="6">
        <v>251</v>
      </c>
      <c r="B252" s="4">
        <v>43177</v>
      </c>
      <c r="C252" s="4" t="str">
        <f>TEXT(SalesTable[[#This Row],[Date]],"MMM")</f>
        <v>Mar</v>
      </c>
      <c r="D252" s="4" t="str">
        <f>TEXT(SalesTable[[#This Row],[Date]],"YYY")</f>
        <v>2018</v>
      </c>
      <c r="E252">
        <v>2</v>
      </c>
      <c r="F252" t="s">
        <v>106</v>
      </c>
      <c r="G252" t="s">
        <v>68</v>
      </c>
      <c r="H252" t="s">
        <v>18</v>
      </c>
      <c r="I252" t="s">
        <v>41</v>
      </c>
      <c r="J252">
        <v>399</v>
      </c>
      <c r="K252">
        <v>9</v>
      </c>
      <c r="L252">
        <v>3591</v>
      </c>
      <c r="M252">
        <f>1/COUNTIFS(SalesPerson,SalesTable[[#This Row],[Sales Person]])</f>
        <v>4.048582995951417E-3</v>
      </c>
      <c r="N252">
        <f>1/COUNTIFS(CustomerName,SalesTable[[#This Row],[Customer Name]])</f>
        <v>9.433962264150943E-3</v>
      </c>
      <c r="O252">
        <f>1/COUNTIFS(Item,SalesTable[[#This Row],[Item]])</f>
        <v>2.4630541871921183E-3</v>
      </c>
      <c r="P252">
        <f>1/COUNTIFS(Region,SalesTable[[#This Row],[Region]])</f>
        <v>1.9417475728155339E-3</v>
      </c>
    </row>
    <row r="253" spans="1:16" x14ac:dyDescent="0.25">
      <c r="A253" s="6">
        <v>252</v>
      </c>
      <c r="B253" s="4">
        <v>43177</v>
      </c>
      <c r="C253" s="4" t="str">
        <f>TEXT(SalesTable[[#This Row],[Date]],"MMM")</f>
        <v>Mar</v>
      </c>
      <c r="D253" s="4" t="str">
        <f>TEXT(SalesTable[[#This Row],[Date]],"YYY")</f>
        <v>2018</v>
      </c>
      <c r="E253">
        <v>14</v>
      </c>
      <c r="F253" t="s">
        <v>38</v>
      </c>
      <c r="G253" t="s">
        <v>12</v>
      </c>
      <c r="H253" t="s">
        <v>13</v>
      </c>
      <c r="I253" t="s">
        <v>14</v>
      </c>
      <c r="J253">
        <v>199</v>
      </c>
      <c r="K253">
        <v>2</v>
      </c>
      <c r="L253">
        <v>398</v>
      </c>
      <c r="M253">
        <f>1/COUNTIFS(SalesPerson,SalesTable[[#This Row],[Sales Person]])</f>
        <v>3.9840637450199202E-3</v>
      </c>
      <c r="N253">
        <f>1/COUNTIFS(CustomerName,SalesTable[[#This Row],[Customer Name]])</f>
        <v>9.6153846153846159E-3</v>
      </c>
      <c r="O253">
        <f>1/COUNTIFS(Item,SalesTable[[#This Row],[Item]])</f>
        <v>2.3809523809523812E-3</v>
      </c>
      <c r="P253">
        <f>1/COUNTIFS(Region,SalesTable[[#This Row],[Region]])</f>
        <v>2.0242914979757085E-3</v>
      </c>
    </row>
    <row r="254" spans="1:16" x14ac:dyDescent="0.25">
      <c r="A254" s="6">
        <v>253</v>
      </c>
      <c r="B254" s="4">
        <v>43177</v>
      </c>
      <c r="C254" s="4" t="str">
        <f>TEXT(SalesTable[[#This Row],[Date]],"MMM")</f>
        <v>Mar</v>
      </c>
      <c r="D254" s="4" t="str">
        <f>TEXT(SalesTable[[#This Row],[Date]],"YYY")</f>
        <v>2018</v>
      </c>
      <c r="E254">
        <v>16</v>
      </c>
      <c r="F254" t="s">
        <v>30</v>
      </c>
      <c r="G254" t="s">
        <v>27</v>
      </c>
      <c r="H254" t="s">
        <v>28</v>
      </c>
      <c r="I254" t="s">
        <v>41</v>
      </c>
      <c r="J254">
        <v>399</v>
      </c>
      <c r="K254">
        <v>5</v>
      </c>
      <c r="L254">
        <v>1995</v>
      </c>
      <c r="M254">
        <f>1/COUNTIFS(SalesPerson,SalesTable[[#This Row],[Sales Person]])</f>
        <v>4.0650406504065045E-3</v>
      </c>
      <c r="N254">
        <f>1/COUNTIFS(CustomerName,SalesTable[[#This Row],[Customer Name]])</f>
        <v>1.1111111111111112E-2</v>
      </c>
      <c r="O254">
        <f>1/COUNTIFS(Item,SalesTable[[#This Row],[Item]])</f>
        <v>2.4630541871921183E-3</v>
      </c>
      <c r="P254">
        <f>1/COUNTIFS(Region,SalesTable[[#This Row],[Region]])</f>
        <v>2.0283975659229209E-3</v>
      </c>
    </row>
    <row r="255" spans="1:16" x14ac:dyDescent="0.25">
      <c r="A255" s="6">
        <v>254</v>
      </c>
      <c r="B255" s="4">
        <v>43178</v>
      </c>
      <c r="C255" s="4" t="str">
        <f>TEXT(SalesTable[[#This Row],[Date]],"MMM")</f>
        <v>Mar</v>
      </c>
      <c r="D255" s="4" t="str">
        <f>TEXT(SalesTable[[#This Row],[Date]],"YYY")</f>
        <v>2018</v>
      </c>
      <c r="E255">
        <v>6</v>
      </c>
      <c r="F255" t="s">
        <v>48</v>
      </c>
      <c r="G255" t="s">
        <v>22</v>
      </c>
      <c r="H255" t="s">
        <v>23</v>
      </c>
      <c r="I255" t="s">
        <v>24</v>
      </c>
      <c r="J255">
        <v>159</v>
      </c>
      <c r="K255">
        <v>4</v>
      </c>
      <c r="L255">
        <v>636</v>
      </c>
      <c r="M255">
        <f>1/COUNTIFS(SalesPerson,SalesTable[[#This Row],[Sales Person]])</f>
        <v>4.4843049327354259E-3</v>
      </c>
      <c r="N255">
        <f>1/COUNTIFS(CustomerName,SalesTable[[#This Row],[Customer Name]])</f>
        <v>1.1363636363636364E-2</v>
      </c>
      <c r="O255">
        <f>1/COUNTIFS(Item,SalesTable[[#This Row],[Item]])</f>
        <v>2.4509803921568627E-3</v>
      </c>
      <c r="P255">
        <f>1/COUNTIFS(Region,SalesTable[[#This Row],[Region]])</f>
        <v>2.008032128514056E-3</v>
      </c>
    </row>
    <row r="256" spans="1:16" x14ac:dyDescent="0.25">
      <c r="A256" s="6">
        <v>255</v>
      </c>
      <c r="B256" s="4">
        <v>43178</v>
      </c>
      <c r="C256" s="4" t="str">
        <f>TEXT(SalesTable[[#This Row],[Date]],"MMM")</f>
        <v>Mar</v>
      </c>
      <c r="D256" s="4" t="str">
        <f>TEXT(SalesTable[[#This Row],[Date]],"YYY")</f>
        <v>2018</v>
      </c>
      <c r="E256">
        <v>5</v>
      </c>
      <c r="F256" t="s">
        <v>60</v>
      </c>
      <c r="G256" t="s">
        <v>68</v>
      </c>
      <c r="H256" t="s">
        <v>18</v>
      </c>
      <c r="I256" t="s">
        <v>14</v>
      </c>
      <c r="J256">
        <v>199</v>
      </c>
      <c r="K256">
        <v>9</v>
      </c>
      <c r="L256">
        <v>1791</v>
      </c>
      <c r="M256">
        <f>1/COUNTIFS(SalesPerson,SalesTable[[#This Row],[Sales Person]])</f>
        <v>4.048582995951417E-3</v>
      </c>
      <c r="N256">
        <f>1/COUNTIFS(CustomerName,SalesTable[[#This Row],[Customer Name]])</f>
        <v>9.2592592592592587E-3</v>
      </c>
      <c r="O256">
        <f>1/COUNTIFS(Item,SalesTable[[#This Row],[Item]])</f>
        <v>2.3809523809523812E-3</v>
      </c>
      <c r="P256">
        <f>1/COUNTIFS(Region,SalesTable[[#This Row],[Region]])</f>
        <v>1.9417475728155339E-3</v>
      </c>
    </row>
    <row r="257" spans="1:16" x14ac:dyDescent="0.25">
      <c r="A257" s="6">
        <v>256</v>
      </c>
      <c r="B257" s="4">
        <v>43178</v>
      </c>
      <c r="C257" s="4" t="str">
        <f>TEXT(SalesTable[[#This Row],[Date]],"MMM")</f>
        <v>Mar</v>
      </c>
      <c r="D257" s="4" t="str">
        <f>TEXT(SalesTable[[#This Row],[Date]],"YYY")</f>
        <v>2018</v>
      </c>
      <c r="E257">
        <v>18</v>
      </c>
      <c r="F257" t="s">
        <v>26</v>
      </c>
      <c r="G257" t="s">
        <v>27</v>
      </c>
      <c r="H257" t="s">
        <v>28</v>
      </c>
      <c r="I257" t="s">
        <v>24</v>
      </c>
      <c r="J257">
        <v>159</v>
      </c>
      <c r="K257">
        <v>2</v>
      </c>
      <c r="L257">
        <v>318</v>
      </c>
      <c r="M257">
        <f>1/COUNTIFS(SalesPerson,SalesTable[[#This Row],[Sales Person]])</f>
        <v>4.0650406504065045E-3</v>
      </c>
      <c r="N257">
        <f>1/COUNTIFS(CustomerName,SalesTable[[#This Row],[Customer Name]])</f>
        <v>1.0309278350515464E-2</v>
      </c>
      <c r="O257">
        <f>1/COUNTIFS(Item,SalesTable[[#This Row],[Item]])</f>
        <v>2.4509803921568627E-3</v>
      </c>
      <c r="P257">
        <f>1/COUNTIFS(Region,SalesTable[[#This Row],[Region]])</f>
        <v>2.0283975659229209E-3</v>
      </c>
    </row>
    <row r="258" spans="1:16" x14ac:dyDescent="0.25">
      <c r="A258" s="6">
        <v>257</v>
      </c>
      <c r="B258" s="4">
        <v>43178</v>
      </c>
      <c r="C258" s="4" t="str">
        <f>TEXT(SalesTable[[#This Row],[Date]],"MMM")</f>
        <v>Mar</v>
      </c>
      <c r="D258" s="4" t="str">
        <f>TEXT(SalesTable[[#This Row],[Date]],"YYY")</f>
        <v>2018</v>
      </c>
      <c r="E258">
        <v>2</v>
      </c>
      <c r="F258" t="s">
        <v>106</v>
      </c>
      <c r="G258" t="s">
        <v>17</v>
      </c>
      <c r="H258" t="s">
        <v>18</v>
      </c>
      <c r="I258" t="s">
        <v>31</v>
      </c>
      <c r="J258">
        <v>69</v>
      </c>
      <c r="K258">
        <v>8</v>
      </c>
      <c r="L258">
        <v>552</v>
      </c>
      <c r="M258">
        <f>1/COUNTIFS(SalesPerson,SalesTable[[#This Row],[Sales Person]])</f>
        <v>3.7313432835820895E-3</v>
      </c>
      <c r="N258">
        <f>1/COUNTIFS(CustomerName,SalesTable[[#This Row],[Customer Name]])</f>
        <v>9.433962264150943E-3</v>
      </c>
      <c r="O258">
        <f>1/COUNTIFS(Item,SalesTable[[#This Row],[Item]])</f>
        <v>2.6041666666666665E-3</v>
      </c>
      <c r="P258">
        <f>1/COUNTIFS(Region,SalesTable[[#This Row],[Region]])</f>
        <v>1.9417475728155339E-3</v>
      </c>
    </row>
    <row r="259" spans="1:16" x14ac:dyDescent="0.25">
      <c r="A259" s="6">
        <v>258</v>
      </c>
      <c r="B259" s="4">
        <v>43179</v>
      </c>
      <c r="C259" s="4" t="str">
        <f>TEXT(SalesTable[[#This Row],[Date]],"MMM")</f>
        <v>Mar</v>
      </c>
      <c r="D259" s="4" t="str">
        <f>TEXT(SalesTable[[#This Row],[Date]],"YYY")</f>
        <v>2018</v>
      </c>
      <c r="E259">
        <v>17</v>
      </c>
      <c r="F259" t="s">
        <v>35</v>
      </c>
      <c r="G259" t="s">
        <v>36</v>
      </c>
      <c r="H259" t="s">
        <v>28</v>
      </c>
      <c r="I259" t="s">
        <v>41</v>
      </c>
      <c r="J259">
        <v>399</v>
      </c>
      <c r="K259">
        <v>5</v>
      </c>
      <c r="L259">
        <v>1995</v>
      </c>
      <c r="M259">
        <f>1/COUNTIFS(SalesPerson,SalesTable[[#This Row],[Sales Person]])</f>
        <v>4.048582995951417E-3</v>
      </c>
      <c r="N259">
        <f>1/COUNTIFS(CustomerName,SalesTable[[#This Row],[Customer Name]])</f>
        <v>9.0090090090090089E-3</v>
      </c>
      <c r="O259">
        <f>1/COUNTIFS(Item,SalesTable[[#This Row],[Item]])</f>
        <v>2.4630541871921183E-3</v>
      </c>
      <c r="P259">
        <f>1/COUNTIFS(Region,SalesTable[[#This Row],[Region]])</f>
        <v>2.0283975659229209E-3</v>
      </c>
    </row>
    <row r="260" spans="1:16" x14ac:dyDescent="0.25">
      <c r="A260" s="6">
        <v>259</v>
      </c>
      <c r="B260" s="4">
        <v>43179</v>
      </c>
      <c r="C260" s="4" t="str">
        <f>TEXT(SalesTable[[#This Row],[Date]],"MMM")</f>
        <v>Mar</v>
      </c>
      <c r="D260" s="4" t="str">
        <f>TEXT(SalesTable[[#This Row],[Date]],"YYY")</f>
        <v>2018</v>
      </c>
      <c r="E260">
        <v>16</v>
      </c>
      <c r="F260" t="s">
        <v>30</v>
      </c>
      <c r="G260" t="s">
        <v>27</v>
      </c>
      <c r="H260" t="s">
        <v>28</v>
      </c>
      <c r="I260" t="s">
        <v>19</v>
      </c>
      <c r="J260">
        <v>289</v>
      </c>
      <c r="K260">
        <v>1</v>
      </c>
      <c r="L260">
        <v>289</v>
      </c>
      <c r="M260">
        <f>1/COUNTIFS(SalesPerson,SalesTable[[#This Row],[Sales Person]])</f>
        <v>4.0650406504065045E-3</v>
      </c>
      <c r="N260">
        <f>1/COUNTIFS(CustomerName,SalesTable[[#This Row],[Customer Name]])</f>
        <v>1.1111111111111112E-2</v>
      </c>
      <c r="O260">
        <f>1/COUNTIFS(Item,SalesTable[[#This Row],[Item]])</f>
        <v>2.617801047120419E-3</v>
      </c>
      <c r="P260">
        <f>1/COUNTIFS(Region,SalesTable[[#This Row],[Region]])</f>
        <v>2.0283975659229209E-3</v>
      </c>
    </row>
    <row r="261" spans="1:16" x14ac:dyDescent="0.25">
      <c r="A261" s="6">
        <v>260</v>
      </c>
      <c r="B261" s="4">
        <v>43179</v>
      </c>
      <c r="C261" s="4" t="str">
        <f>TEXT(SalesTable[[#This Row],[Date]],"MMM")</f>
        <v>Mar</v>
      </c>
      <c r="D261" s="4" t="str">
        <f>TEXT(SalesTable[[#This Row],[Date]],"YYY")</f>
        <v>2018</v>
      </c>
      <c r="E261">
        <v>14</v>
      </c>
      <c r="F261" t="s">
        <v>38</v>
      </c>
      <c r="G261" t="s">
        <v>12</v>
      </c>
      <c r="H261" t="s">
        <v>13</v>
      </c>
      <c r="I261" t="s">
        <v>31</v>
      </c>
      <c r="J261">
        <v>69</v>
      </c>
      <c r="K261">
        <v>9</v>
      </c>
      <c r="L261">
        <v>621</v>
      </c>
      <c r="M261">
        <f>1/COUNTIFS(SalesPerson,SalesTable[[#This Row],[Sales Person]])</f>
        <v>3.9840637450199202E-3</v>
      </c>
      <c r="N261">
        <f>1/COUNTIFS(CustomerName,SalesTable[[#This Row],[Customer Name]])</f>
        <v>9.6153846153846159E-3</v>
      </c>
      <c r="O261">
        <f>1/COUNTIFS(Item,SalesTable[[#This Row],[Item]])</f>
        <v>2.6041666666666665E-3</v>
      </c>
      <c r="P261">
        <f>1/COUNTIFS(Region,SalesTable[[#This Row],[Region]])</f>
        <v>2.0242914979757085E-3</v>
      </c>
    </row>
    <row r="262" spans="1:16" x14ac:dyDescent="0.25">
      <c r="A262" s="6">
        <v>261</v>
      </c>
      <c r="B262" s="4">
        <v>43180</v>
      </c>
      <c r="C262" s="4" t="str">
        <f>TEXT(SalesTable[[#This Row],[Date]],"MMM")</f>
        <v>Mar</v>
      </c>
      <c r="D262" s="4" t="str">
        <f>TEXT(SalesTable[[#This Row],[Date]],"YYY")</f>
        <v>2018</v>
      </c>
      <c r="E262">
        <v>4</v>
      </c>
      <c r="F262" t="s">
        <v>51</v>
      </c>
      <c r="G262" t="s">
        <v>17</v>
      </c>
      <c r="H262" t="s">
        <v>18</v>
      </c>
      <c r="I262" t="s">
        <v>14</v>
      </c>
      <c r="J262">
        <v>199</v>
      </c>
      <c r="K262">
        <v>8</v>
      </c>
      <c r="L262">
        <v>1592</v>
      </c>
      <c r="M262">
        <f>1/COUNTIFS(SalesPerson,SalesTable[[#This Row],[Sales Person]])</f>
        <v>3.7313432835820895E-3</v>
      </c>
      <c r="N262">
        <f>1/COUNTIFS(CustomerName,SalesTable[[#This Row],[Customer Name]])</f>
        <v>8.8495575221238937E-3</v>
      </c>
      <c r="O262">
        <f>1/COUNTIFS(Item,SalesTable[[#This Row],[Item]])</f>
        <v>2.3809523809523812E-3</v>
      </c>
      <c r="P262">
        <f>1/COUNTIFS(Region,SalesTable[[#This Row],[Region]])</f>
        <v>1.9417475728155339E-3</v>
      </c>
    </row>
    <row r="263" spans="1:16" x14ac:dyDescent="0.25">
      <c r="A263" s="6">
        <v>262</v>
      </c>
      <c r="B263" s="4">
        <v>43181</v>
      </c>
      <c r="C263" s="4" t="str">
        <f>TEXT(SalesTable[[#This Row],[Date]],"MMM")</f>
        <v>Mar</v>
      </c>
      <c r="D263" s="4" t="str">
        <f>TEXT(SalesTable[[#This Row],[Date]],"YYY")</f>
        <v>2018</v>
      </c>
      <c r="E263">
        <v>8</v>
      </c>
      <c r="F263" t="s">
        <v>45</v>
      </c>
      <c r="G263" t="s">
        <v>46</v>
      </c>
      <c r="H263" t="s">
        <v>23</v>
      </c>
      <c r="I263" t="s">
        <v>24</v>
      </c>
      <c r="J263">
        <v>159</v>
      </c>
      <c r="K263">
        <v>1</v>
      </c>
      <c r="L263">
        <v>159</v>
      </c>
      <c r="M263">
        <f>1/COUNTIFS(SalesPerson,SalesTable[[#This Row],[Sales Person]])</f>
        <v>3.6363636363636364E-3</v>
      </c>
      <c r="N263">
        <f>1/COUNTIFS(CustomerName,SalesTable[[#This Row],[Customer Name]])</f>
        <v>8.8495575221238937E-3</v>
      </c>
      <c r="O263">
        <f>1/COUNTIFS(Item,SalesTable[[#This Row],[Item]])</f>
        <v>2.4509803921568627E-3</v>
      </c>
      <c r="P263">
        <f>1/COUNTIFS(Region,SalesTable[[#This Row],[Region]])</f>
        <v>2.008032128514056E-3</v>
      </c>
    </row>
    <row r="264" spans="1:16" x14ac:dyDescent="0.25">
      <c r="A264" s="6">
        <v>263</v>
      </c>
      <c r="B264" s="4">
        <v>43182</v>
      </c>
      <c r="C264" s="4" t="str">
        <f>TEXT(SalesTable[[#This Row],[Date]],"MMM")</f>
        <v>Mar</v>
      </c>
      <c r="D264" s="4" t="str">
        <f>TEXT(SalesTable[[#This Row],[Date]],"YYY")</f>
        <v>2018</v>
      </c>
      <c r="E264">
        <v>7</v>
      </c>
      <c r="F264" t="s">
        <v>88</v>
      </c>
      <c r="G264" t="s">
        <v>46</v>
      </c>
      <c r="H264" t="s">
        <v>23</v>
      </c>
      <c r="I264" t="s">
        <v>24</v>
      </c>
      <c r="J264">
        <v>159</v>
      </c>
      <c r="K264">
        <v>5</v>
      </c>
      <c r="L264">
        <v>795</v>
      </c>
      <c r="M264">
        <f>1/COUNTIFS(SalesPerson,SalesTable[[#This Row],[Sales Person]])</f>
        <v>3.6363636363636364E-3</v>
      </c>
      <c r="N264">
        <f>1/COUNTIFS(CustomerName,SalesTable[[#This Row],[Customer Name]])</f>
        <v>1.0869565217391304E-2</v>
      </c>
      <c r="O264">
        <f>1/COUNTIFS(Item,SalesTable[[#This Row],[Item]])</f>
        <v>2.4509803921568627E-3</v>
      </c>
      <c r="P264">
        <f>1/COUNTIFS(Region,SalesTable[[#This Row],[Region]])</f>
        <v>2.008032128514056E-3</v>
      </c>
    </row>
    <row r="265" spans="1:16" x14ac:dyDescent="0.25">
      <c r="A265" s="6">
        <v>264</v>
      </c>
      <c r="B265" s="4">
        <v>43183</v>
      </c>
      <c r="C265" s="4" t="str">
        <f>TEXT(SalesTable[[#This Row],[Date]],"MMM")</f>
        <v>Mar</v>
      </c>
      <c r="D265" s="4" t="str">
        <f>TEXT(SalesTable[[#This Row],[Date]],"YYY")</f>
        <v>2018</v>
      </c>
      <c r="E265">
        <v>17</v>
      </c>
      <c r="F265" t="s">
        <v>35</v>
      </c>
      <c r="G265" t="s">
        <v>36</v>
      </c>
      <c r="H265" t="s">
        <v>28</v>
      </c>
      <c r="I265" t="s">
        <v>14</v>
      </c>
      <c r="J265">
        <v>199</v>
      </c>
      <c r="K265">
        <v>1</v>
      </c>
      <c r="L265">
        <v>199</v>
      </c>
      <c r="M265">
        <f>1/COUNTIFS(SalesPerson,SalesTable[[#This Row],[Sales Person]])</f>
        <v>4.048582995951417E-3</v>
      </c>
      <c r="N265">
        <f>1/COUNTIFS(CustomerName,SalesTable[[#This Row],[Customer Name]])</f>
        <v>9.0090090090090089E-3</v>
      </c>
      <c r="O265">
        <f>1/COUNTIFS(Item,SalesTable[[#This Row],[Item]])</f>
        <v>2.3809523809523812E-3</v>
      </c>
      <c r="P265">
        <f>1/COUNTIFS(Region,SalesTable[[#This Row],[Region]])</f>
        <v>2.0283975659229209E-3</v>
      </c>
    </row>
    <row r="266" spans="1:16" x14ac:dyDescent="0.25">
      <c r="A266" s="6">
        <v>265</v>
      </c>
      <c r="B266" s="4">
        <v>43183</v>
      </c>
      <c r="C266" s="4" t="str">
        <f>TEXT(SalesTable[[#This Row],[Date]],"MMM")</f>
        <v>Mar</v>
      </c>
      <c r="D266" s="4" t="str">
        <f>TEXT(SalesTable[[#This Row],[Date]],"YYY")</f>
        <v>2018</v>
      </c>
      <c r="E266">
        <v>17</v>
      </c>
      <c r="F266" t="s">
        <v>35</v>
      </c>
      <c r="G266" t="s">
        <v>27</v>
      </c>
      <c r="H266" t="s">
        <v>28</v>
      </c>
      <c r="I266" t="s">
        <v>19</v>
      </c>
      <c r="J266">
        <v>289</v>
      </c>
      <c r="K266">
        <v>7</v>
      </c>
      <c r="L266">
        <v>2023</v>
      </c>
      <c r="M266">
        <f>1/COUNTIFS(SalesPerson,SalesTable[[#This Row],[Sales Person]])</f>
        <v>4.0650406504065045E-3</v>
      </c>
      <c r="N266">
        <f>1/COUNTIFS(CustomerName,SalesTable[[#This Row],[Customer Name]])</f>
        <v>9.0090090090090089E-3</v>
      </c>
      <c r="O266">
        <f>1/COUNTIFS(Item,SalesTable[[#This Row],[Item]])</f>
        <v>2.617801047120419E-3</v>
      </c>
      <c r="P266">
        <f>1/COUNTIFS(Region,SalesTable[[#This Row],[Region]])</f>
        <v>2.0283975659229209E-3</v>
      </c>
    </row>
    <row r="267" spans="1:16" x14ac:dyDescent="0.25">
      <c r="A267" s="6">
        <v>266</v>
      </c>
      <c r="B267" s="4">
        <v>43184</v>
      </c>
      <c r="C267" s="4" t="str">
        <f>TEXT(SalesTable[[#This Row],[Date]],"MMM")</f>
        <v>Mar</v>
      </c>
      <c r="D267" s="4" t="str">
        <f>TEXT(SalesTable[[#This Row],[Date]],"YYY")</f>
        <v>2018</v>
      </c>
      <c r="E267">
        <v>12</v>
      </c>
      <c r="F267" t="s">
        <v>66</v>
      </c>
      <c r="G267" t="s">
        <v>63</v>
      </c>
      <c r="H267" t="s">
        <v>13</v>
      </c>
      <c r="I267" t="s">
        <v>31</v>
      </c>
      <c r="J267">
        <v>69</v>
      </c>
      <c r="K267">
        <v>4</v>
      </c>
      <c r="L267">
        <v>276</v>
      </c>
      <c r="M267">
        <f>1/COUNTIFS(SalesPerson,SalesTable[[#This Row],[Sales Person]])</f>
        <v>4.11522633744856E-3</v>
      </c>
      <c r="N267">
        <f>1/COUNTIFS(CustomerName,SalesTable[[#This Row],[Customer Name]])</f>
        <v>1.1494252873563218E-2</v>
      </c>
      <c r="O267">
        <f>1/COUNTIFS(Item,SalesTable[[#This Row],[Item]])</f>
        <v>2.6041666666666665E-3</v>
      </c>
      <c r="P267">
        <f>1/COUNTIFS(Region,SalesTable[[#This Row],[Region]])</f>
        <v>2.0242914979757085E-3</v>
      </c>
    </row>
    <row r="268" spans="1:16" x14ac:dyDescent="0.25">
      <c r="A268" s="6">
        <v>267</v>
      </c>
      <c r="B268" s="4">
        <v>43184</v>
      </c>
      <c r="C268" s="4" t="str">
        <f>TEXT(SalesTable[[#This Row],[Date]],"MMM")</f>
        <v>Mar</v>
      </c>
      <c r="D268" s="4" t="str">
        <f>TEXT(SalesTable[[#This Row],[Date]],"YYY")</f>
        <v>2018</v>
      </c>
      <c r="E268">
        <v>16</v>
      </c>
      <c r="F268" t="s">
        <v>30</v>
      </c>
      <c r="G268" t="s">
        <v>27</v>
      </c>
      <c r="H268" t="s">
        <v>28</v>
      </c>
      <c r="I268" t="s">
        <v>14</v>
      </c>
      <c r="J268">
        <v>199</v>
      </c>
      <c r="K268">
        <v>8</v>
      </c>
      <c r="L268">
        <v>1592</v>
      </c>
      <c r="M268">
        <f>1/COUNTIFS(SalesPerson,SalesTable[[#This Row],[Sales Person]])</f>
        <v>4.0650406504065045E-3</v>
      </c>
      <c r="N268">
        <f>1/COUNTIFS(CustomerName,SalesTable[[#This Row],[Customer Name]])</f>
        <v>1.1111111111111112E-2</v>
      </c>
      <c r="O268">
        <f>1/COUNTIFS(Item,SalesTable[[#This Row],[Item]])</f>
        <v>2.3809523809523812E-3</v>
      </c>
      <c r="P268">
        <f>1/COUNTIFS(Region,SalesTable[[#This Row],[Region]])</f>
        <v>2.0283975659229209E-3</v>
      </c>
    </row>
    <row r="269" spans="1:16" x14ac:dyDescent="0.25">
      <c r="A269" s="6">
        <v>268</v>
      </c>
      <c r="B269" s="4">
        <v>43184</v>
      </c>
      <c r="C269" s="4" t="str">
        <f>TEXT(SalesTable[[#This Row],[Date]],"MMM")</f>
        <v>Mar</v>
      </c>
      <c r="D269" s="4" t="str">
        <f>TEXT(SalesTable[[#This Row],[Date]],"YYY")</f>
        <v>2018</v>
      </c>
      <c r="E269">
        <v>4</v>
      </c>
      <c r="F269" t="s">
        <v>51</v>
      </c>
      <c r="G269" t="s">
        <v>68</v>
      </c>
      <c r="H269" t="s">
        <v>18</v>
      </c>
      <c r="I269" t="s">
        <v>14</v>
      </c>
      <c r="J269">
        <v>199</v>
      </c>
      <c r="K269">
        <v>1</v>
      </c>
      <c r="L269">
        <v>199</v>
      </c>
      <c r="M269">
        <f>1/COUNTIFS(SalesPerson,SalesTable[[#This Row],[Sales Person]])</f>
        <v>4.048582995951417E-3</v>
      </c>
      <c r="N269">
        <f>1/COUNTIFS(CustomerName,SalesTable[[#This Row],[Customer Name]])</f>
        <v>8.8495575221238937E-3</v>
      </c>
      <c r="O269">
        <f>1/COUNTIFS(Item,SalesTable[[#This Row],[Item]])</f>
        <v>2.3809523809523812E-3</v>
      </c>
      <c r="P269">
        <f>1/COUNTIFS(Region,SalesTable[[#This Row],[Region]])</f>
        <v>1.9417475728155339E-3</v>
      </c>
    </row>
    <row r="270" spans="1:16" x14ac:dyDescent="0.25">
      <c r="A270" s="6">
        <v>269</v>
      </c>
      <c r="B270" s="4">
        <v>43184</v>
      </c>
      <c r="C270" s="4" t="str">
        <f>TEXT(SalesTable[[#This Row],[Date]],"MMM")</f>
        <v>Mar</v>
      </c>
      <c r="D270" s="4" t="str">
        <f>TEXT(SalesTable[[#This Row],[Date]],"YYY")</f>
        <v>2018</v>
      </c>
      <c r="E270">
        <v>20</v>
      </c>
      <c r="F270" t="s">
        <v>40</v>
      </c>
      <c r="G270" t="s">
        <v>27</v>
      </c>
      <c r="H270" t="s">
        <v>28</v>
      </c>
      <c r="I270" t="s">
        <v>14</v>
      </c>
      <c r="J270">
        <v>199</v>
      </c>
      <c r="K270">
        <v>6</v>
      </c>
      <c r="L270">
        <v>1194</v>
      </c>
      <c r="M270">
        <f>1/COUNTIFS(SalesPerson,SalesTable[[#This Row],[Sales Person]])</f>
        <v>4.0650406504065045E-3</v>
      </c>
      <c r="N270">
        <f>1/COUNTIFS(CustomerName,SalesTable[[#This Row],[Customer Name]])</f>
        <v>1.1363636363636364E-2</v>
      </c>
      <c r="O270">
        <f>1/COUNTIFS(Item,SalesTable[[#This Row],[Item]])</f>
        <v>2.3809523809523812E-3</v>
      </c>
      <c r="P270">
        <f>1/COUNTIFS(Region,SalesTable[[#This Row],[Region]])</f>
        <v>2.0283975659229209E-3</v>
      </c>
    </row>
    <row r="271" spans="1:16" x14ac:dyDescent="0.25">
      <c r="A271" s="6">
        <v>270</v>
      </c>
      <c r="B271" s="4">
        <v>43184</v>
      </c>
      <c r="C271" s="4" t="str">
        <f>TEXT(SalesTable[[#This Row],[Date]],"MMM")</f>
        <v>Mar</v>
      </c>
      <c r="D271" s="4" t="str">
        <f>TEXT(SalesTable[[#This Row],[Date]],"YYY")</f>
        <v>2018</v>
      </c>
      <c r="E271">
        <v>14</v>
      </c>
      <c r="F271" t="s">
        <v>38</v>
      </c>
      <c r="G271" t="s">
        <v>63</v>
      </c>
      <c r="H271" t="s">
        <v>13</v>
      </c>
      <c r="I271" t="s">
        <v>41</v>
      </c>
      <c r="J271">
        <v>399</v>
      </c>
      <c r="K271">
        <v>9</v>
      </c>
      <c r="L271">
        <v>3591</v>
      </c>
      <c r="M271">
        <f>1/COUNTIFS(SalesPerson,SalesTable[[#This Row],[Sales Person]])</f>
        <v>4.11522633744856E-3</v>
      </c>
      <c r="N271">
        <f>1/COUNTIFS(CustomerName,SalesTable[[#This Row],[Customer Name]])</f>
        <v>9.6153846153846159E-3</v>
      </c>
      <c r="O271">
        <f>1/COUNTIFS(Item,SalesTable[[#This Row],[Item]])</f>
        <v>2.4630541871921183E-3</v>
      </c>
      <c r="P271">
        <f>1/COUNTIFS(Region,SalesTable[[#This Row],[Region]])</f>
        <v>2.0242914979757085E-3</v>
      </c>
    </row>
    <row r="272" spans="1:16" x14ac:dyDescent="0.25">
      <c r="A272" s="6">
        <v>271</v>
      </c>
      <c r="B272" s="4">
        <v>43184</v>
      </c>
      <c r="C272" s="4" t="str">
        <f>TEXT(SalesTable[[#This Row],[Date]],"MMM")</f>
        <v>Mar</v>
      </c>
      <c r="D272" s="4" t="str">
        <f>TEXT(SalesTable[[#This Row],[Date]],"YYY")</f>
        <v>2018</v>
      </c>
      <c r="E272">
        <v>14</v>
      </c>
      <c r="F272" t="s">
        <v>38</v>
      </c>
      <c r="G272" t="s">
        <v>12</v>
      </c>
      <c r="H272" t="s">
        <v>13</v>
      </c>
      <c r="I272" t="s">
        <v>14</v>
      </c>
      <c r="J272">
        <v>199</v>
      </c>
      <c r="K272">
        <v>3</v>
      </c>
      <c r="L272">
        <v>597</v>
      </c>
      <c r="M272">
        <f>1/COUNTIFS(SalesPerson,SalesTable[[#This Row],[Sales Person]])</f>
        <v>3.9840637450199202E-3</v>
      </c>
      <c r="N272">
        <f>1/COUNTIFS(CustomerName,SalesTable[[#This Row],[Customer Name]])</f>
        <v>9.6153846153846159E-3</v>
      </c>
      <c r="O272">
        <f>1/COUNTIFS(Item,SalesTable[[#This Row],[Item]])</f>
        <v>2.3809523809523812E-3</v>
      </c>
      <c r="P272">
        <f>1/COUNTIFS(Region,SalesTable[[#This Row],[Region]])</f>
        <v>2.0242914979757085E-3</v>
      </c>
    </row>
    <row r="273" spans="1:16" x14ac:dyDescent="0.25">
      <c r="A273" s="6">
        <v>272</v>
      </c>
      <c r="B273" s="4">
        <v>43184</v>
      </c>
      <c r="C273" s="4" t="str">
        <f>TEXT(SalesTable[[#This Row],[Date]],"MMM")</f>
        <v>Mar</v>
      </c>
      <c r="D273" s="4" t="str">
        <f>TEXT(SalesTable[[#This Row],[Date]],"YYY")</f>
        <v>2018</v>
      </c>
      <c r="E273">
        <v>15</v>
      </c>
      <c r="F273" t="s">
        <v>118</v>
      </c>
      <c r="G273" t="s">
        <v>63</v>
      </c>
      <c r="H273" t="s">
        <v>13</v>
      </c>
      <c r="I273" t="s">
        <v>19</v>
      </c>
      <c r="J273">
        <v>289</v>
      </c>
      <c r="K273">
        <v>7</v>
      </c>
      <c r="L273">
        <v>2023</v>
      </c>
      <c r="M273">
        <f>1/COUNTIFS(SalesPerson,SalesTable[[#This Row],[Sales Person]])</f>
        <v>4.11522633744856E-3</v>
      </c>
      <c r="N273">
        <f>1/COUNTIFS(CustomerName,SalesTable[[#This Row],[Customer Name]])</f>
        <v>1.020408163265306E-2</v>
      </c>
      <c r="O273">
        <f>1/COUNTIFS(Item,SalesTable[[#This Row],[Item]])</f>
        <v>2.617801047120419E-3</v>
      </c>
      <c r="P273">
        <f>1/COUNTIFS(Region,SalesTable[[#This Row],[Region]])</f>
        <v>2.0242914979757085E-3</v>
      </c>
    </row>
    <row r="274" spans="1:16" x14ac:dyDescent="0.25">
      <c r="A274" s="6">
        <v>273</v>
      </c>
      <c r="B274" s="4">
        <v>43184</v>
      </c>
      <c r="C274" s="4" t="str">
        <f>TEXT(SalesTable[[#This Row],[Date]],"MMM")</f>
        <v>Mar</v>
      </c>
      <c r="D274" s="4" t="str">
        <f>TEXT(SalesTable[[#This Row],[Date]],"YYY")</f>
        <v>2018</v>
      </c>
      <c r="E274">
        <v>3</v>
      </c>
      <c r="F274" t="s">
        <v>43</v>
      </c>
      <c r="G274" t="s">
        <v>68</v>
      </c>
      <c r="H274" t="s">
        <v>18</v>
      </c>
      <c r="I274" t="s">
        <v>14</v>
      </c>
      <c r="J274">
        <v>199</v>
      </c>
      <c r="K274">
        <v>9</v>
      </c>
      <c r="L274">
        <v>1791</v>
      </c>
      <c r="M274">
        <f>1/COUNTIFS(SalesPerson,SalesTable[[#This Row],[Sales Person]])</f>
        <v>4.048582995951417E-3</v>
      </c>
      <c r="N274">
        <f>1/COUNTIFS(CustomerName,SalesTable[[#This Row],[Customer Name]])</f>
        <v>1.1111111111111112E-2</v>
      </c>
      <c r="O274">
        <f>1/COUNTIFS(Item,SalesTable[[#This Row],[Item]])</f>
        <v>2.3809523809523812E-3</v>
      </c>
      <c r="P274">
        <f>1/COUNTIFS(Region,SalesTable[[#This Row],[Region]])</f>
        <v>1.9417475728155339E-3</v>
      </c>
    </row>
    <row r="275" spans="1:16" x14ac:dyDescent="0.25">
      <c r="A275" s="6">
        <v>274</v>
      </c>
      <c r="B275" s="4">
        <v>43184</v>
      </c>
      <c r="C275" s="4" t="str">
        <f>TEXT(SalesTable[[#This Row],[Date]],"MMM")</f>
        <v>Mar</v>
      </c>
      <c r="D275" s="4" t="str">
        <f>TEXT(SalesTable[[#This Row],[Date]],"YYY")</f>
        <v>2018</v>
      </c>
      <c r="E275">
        <v>7</v>
      </c>
      <c r="F275" t="s">
        <v>88</v>
      </c>
      <c r="G275" t="s">
        <v>22</v>
      </c>
      <c r="H275" t="s">
        <v>23</v>
      </c>
      <c r="I275" t="s">
        <v>14</v>
      </c>
      <c r="J275">
        <v>199</v>
      </c>
      <c r="K275">
        <v>3</v>
      </c>
      <c r="L275">
        <v>597</v>
      </c>
      <c r="M275">
        <f>1/COUNTIFS(SalesPerson,SalesTable[[#This Row],[Sales Person]])</f>
        <v>4.4843049327354259E-3</v>
      </c>
      <c r="N275">
        <f>1/COUNTIFS(CustomerName,SalesTable[[#This Row],[Customer Name]])</f>
        <v>1.0869565217391304E-2</v>
      </c>
      <c r="O275">
        <f>1/COUNTIFS(Item,SalesTable[[#This Row],[Item]])</f>
        <v>2.3809523809523812E-3</v>
      </c>
      <c r="P275">
        <f>1/COUNTIFS(Region,SalesTable[[#This Row],[Region]])</f>
        <v>2.008032128514056E-3</v>
      </c>
    </row>
    <row r="276" spans="1:16" x14ac:dyDescent="0.25">
      <c r="A276" s="6">
        <v>275</v>
      </c>
      <c r="B276" s="4">
        <v>43184</v>
      </c>
      <c r="C276" s="4" t="str">
        <f>TEXT(SalesTable[[#This Row],[Date]],"MMM")</f>
        <v>Mar</v>
      </c>
      <c r="D276" s="4" t="str">
        <f>TEXT(SalesTable[[#This Row],[Date]],"YYY")</f>
        <v>2018</v>
      </c>
      <c r="E276">
        <v>7</v>
      </c>
      <c r="F276" t="s">
        <v>88</v>
      </c>
      <c r="G276" t="s">
        <v>46</v>
      </c>
      <c r="H276" t="s">
        <v>23</v>
      </c>
      <c r="I276" t="s">
        <v>19</v>
      </c>
      <c r="J276">
        <v>289</v>
      </c>
      <c r="K276">
        <v>0</v>
      </c>
      <c r="L276">
        <v>0</v>
      </c>
      <c r="M276">
        <f>1/COUNTIFS(SalesPerson,SalesTable[[#This Row],[Sales Person]])</f>
        <v>3.6363636363636364E-3</v>
      </c>
      <c r="N276">
        <f>1/COUNTIFS(CustomerName,SalesTable[[#This Row],[Customer Name]])</f>
        <v>1.0869565217391304E-2</v>
      </c>
      <c r="O276">
        <f>1/COUNTIFS(Item,SalesTable[[#This Row],[Item]])</f>
        <v>2.617801047120419E-3</v>
      </c>
      <c r="P276">
        <f>1/COUNTIFS(Region,SalesTable[[#This Row],[Region]])</f>
        <v>2.008032128514056E-3</v>
      </c>
    </row>
    <row r="277" spans="1:16" x14ac:dyDescent="0.25">
      <c r="A277" s="6">
        <v>276</v>
      </c>
      <c r="B277" s="4">
        <v>43184</v>
      </c>
      <c r="C277" s="4" t="str">
        <f>TEXT(SalesTable[[#This Row],[Date]],"MMM")</f>
        <v>Mar</v>
      </c>
      <c r="D277" s="4" t="str">
        <f>TEXT(SalesTable[[#This Row],[Date]],"YYY")</f>
        <v>2018</v>
      </c>
      <c r="E277">
        <v>2</v>
      </c>
      <c r="F277" t="s">
        <v>106</v>
      </c>
      <c r="G277" t="s">
        <v>17</v>
      </c>
      <c r="H277" t="s">
        <v>18</v>
      </c>
      <c r="I277" t="s">
        <v>24</v>
      </c>
      <c r="J277">
        <v>159</v>
      </c>
      <c r="K277">
        <v>7</v>
      </c>
      <c r="L277">
        <v>1113</v>
      </c>
      <c r="M277">
        <f>1/COUNTIFS(SalesPerson,SalesTable[[#This Row],[Sales Person]])</f>
        <v>3.7313432835820895E-3</v>
      </c>
      <c r="N277">
        <f>1/COUNTIFS(CustomerName,SalesTable[[#This Row],[Customer Name]])</f>
        <v>9.433962264150943E-3</v>
      </c>
      <c r="O277">
        <f>1/COUNTIFS(Item,SalesTable[[#This Row],[Item]])</f>
        <v>2.4509803921568627E-3</v>
      </c>
      <c r="P277">
        <f>1/COUNTIFS(Region,SalesTable[[#This Row],[Region]])</f>
        <v>1.9417475728155339E-3</v>
      </c>
    </row>
    <row r="278" spans="1:16" x14ac:dyDescent="0.25">
      <c r="A278" s="6">
        <v>277</v>
      </c>
      <c r="B278" s="4">
        <v>43185</v>
      </c>
      <c r="C278" s="4" t="str">
        <f>TEXT(SalesTable[[#This Row],[Date]],"MMM")</f>
        <v>Mar</v>
      </c>
      <c r="D278" s="4" t="str">
        <f>TEXT(SalesTable[[#This Row],[Date]],"YYY")</f>
        <v>2018</v>
      </c>
      <c r="E278">
        <v>16</v>
      </c>
      <c r="F278" t="s">
        <v>30</v>
      </c>
      <c r="G278" t="s">
        <v>27</v>
      </c>
      <c r="H278" t="s">
        <v>28</v>
      </c>
      <c r="I278" t="s">
        <v>19</v>
      </c>
      <c r="J278">
        <v>289</v>
      </c>
      <c r="K278">
        <v>3</v>
      </c>
      <c r="L278">
        <v>867</v>
      </c>
      <c r="M278">
        <f>1/COUNTIFS(SalesPerson,SalesTable[[#This Row],[Sales Person]])</f>
        <v>4.0650406504065045E-3</v>
      </c>
      <c r="N278">
        <f>1/COUNTIFS(CustomerName,SalesTable[[#This Row],[Customer Name]])</f>
        <v>1.1111111111111112E-2</v>
      </c>
      <c r="O278">
        <f>1/COUNTIFS(Item,SalesTable[[#This Row],[Item]])</f>
        <v>2.617801047120419E-3</v>
      </c>
      <c r="P278">
        <f>1/COUNTIFS(Region,SalesTable[[#This Row],[Region]])</f>
        <v>2.0283975659229209E-3</v>
      </c>
    </row>
    <row r="279" spans="1:16" x14ac:dyDescent="0.25">
      <c r="A279" s="6">
        <v>278</v>
      </c>
      <c r="B279" s="4">
        <v>43185</v>
      </c>
      <c r="C279" s="4" t="str">
        <f>TEXT(SalesTable[[#This Row],[Date]],"MMM")</f>
        <v>Mar</v>
      </c>
      <c r="D279" s="4" t="str">
        <f>TEXT(SalesTable[[#This Row],[Date]],"YYY")</f>
        <v>2018</v>
      </c>
      <c r="E279">
        <v>6</v>
      </c>
      <c r="F279" t="s">
        <v>48</v>
      </c>
      <c r="G279" t="s">
        <v>22</v>
      </c>
      <c r="H279" t="s">
        <v>23</v>
      </c>
      <c r="I279" t="s">
        <v>41</v>
      </c>
      <c r="J279">
        <v>399</v>
      </c>
      <c r="K279">
        <v>8</v>
      </c>
      <c r="L279">
        <v>3192</v>
      </c>
      <c r="M279">
        <f>1/COUNTIFS(SalesPerson,SalesTable[[#This Row],[Sales Person]])</f>
        <v>4.4843049327354259E-3</v>
      </c>
      <c r="N279">
        <f>1/COUNTIFS(CustomerName,SalesTable[[#This Row],[Customer Name]])</f>
        <v>1.1363636363636364E-2</v>
      </c>
      <c r="O279">
        <f>1/COUNTIFS(Item,SalesTable[[#This Row],[Item]])</f>
        <v>2.4630541871921183E-3</v>
      </c>
      <c r="P279">
        <f>1/COUNTIFS(Region,SalesTable[[#This Row],[Region]])</f>
        <v>2.008032128514056E-3</v>
      </c>
    </row>
    <row r="280" spans="1:16" x14ac:dyDescent="0.25">
      <c r="A280" s="6">
        <v>279</v>
      </c>
      <c r="B280" s="4">
        <v>43185</v>
      </c>
      <c r="C280" s="4" t="str">
        <f>TEXT(SalesTable[[#This Row],[Date]],"MMM")</f>
        <v>Mar</v>
      </c>
      <c r="D280" s="4" t="str">
        <f>TEXT(SalesTable[[#This Row],[Date]],"YYY")</f>
        <v>2018</v>
      </c>
      <c r="E280">
        <v>9</v>
      </c>
      <c r="F280" t="s">
        <v>21</v>
      </c>
      <c r="G280" t="s">
        <v>22</v>
      </c>
      <c r="H280" t="s">
        <v>23</v>
      </c>
      <c r="I280" t="s">
        <v>31</v>
      </c>
      <c r="J280">
        <v>69</v>
      </c>
      <c r="K280">
        <v>9</v>
      </c>
      <c r="L280">
        <v>621</v>
      </c>
      <c r="M280">
        <f>1/COUNTIFS(SalesPerson,SalesTable[[#This Row],[Sales Person]])</f>
        <v>4.4843049327354259E-3</v>
      </c>
      <c r="N280">
        <f>1/COUNTIFS(CustomerName,SalesTable[[#This Row],[Customer Name]])</f>
        <v>9.433962264150943E-3</v>
      </c>
      <c r="O280">
        <f>1/COUNTIFS(Item,SalesTable[[#This Row],[Item]])</f>
        <v>2.6041666666666665E-3</v>
      </c>
      <c r="P280">
        <f>1/COUNTIFS(Region,SalesTable[[#This Row],[Region]])</f>
        <v>2.008032128514056E-3</v>
      </c>
    </row>
    <row r="281" spans="1:16" x14ac:dyDescent="0.25">
      <c r="A281" s="6">
        <v>280</v>
      </c>
      <c r="B281" s="4">
        <v>43185</v>
      </c>
      <c r="C281" s="4" t="str">
        <f>TEXT(SalesTable[[#This Row],[Date]],"MMM")</f>
        <v>Mar</v>
      </c>
      <c r="D281" s="4" t="str">
        <f>TEXT(SalesTable[[#This Row],[Date]],"YYY")</f>
        <v>2018</v>
      </c>
      <c r="E281">
        <v>16</v>
      </c>
      <c r="F281" t="s">
        <v>30</v>
      </c>
      <c r="G281" t="s">
        <v>36</v>
      </c>
      <c r="H281" t="s">
        <v>28</v>
      </c>
      <c r="I281" t="s">
        <v>14</v>
      </c>
      <c r="J281">
        <v>199</v>
      </c>
      <c r="K281">
        <v>1</v>
      </c>
      <c r="L281">
        <v>199</v>
      </c>
      <c r="M281">
        <f>1/COUNTIFS(SalesPerson,SalesTable[[#This Row],[Sales Person]])</f>
        <v>4.048582995951417E-3</v>
      </c>
      <c r="N281">
        <f>1/COUNTIFS(CustomerName,SalesTable[[#This Row],[Customer Name]])</f>
        <v>1.1111111111111112E-2</v>
      </c>
      <c r="O281">
        <f>1/COUNTIFS(Item,SalesTable[[#This Row],[Item]])</f>
        <v>2.3809523809523812E-3</v>
      </c>
      <c r="P281">
        <f>1/COUNTIFS(Region,SalesTable[[#This Row],[Region]])</f>
        <v>2.0283975659229209E-3</v>
      </c>
    </row>
    <row r="282" spans="1:16" x14ac:dyDescent="0.25">
      <c r="A282" s="6">
        <v>281</v>
      </c>
      <c r="B282" s="4">
        <v>43185</v>
      </c>
      <c r="C282" s="4" t="str">
        <f>TEXT(SalesTable[[#This Row],[Date]],"MMM")</f>
        <v>Mar</v>
      </c>
      <c r="D282" s="4" t="str">
        <f>TEXT(SalesTable[[#This Row],[Date]],"YYY")</f>
        <v>2018</v>
      </c>
      <c r="E282">
        <v>20</v>
      </c>
      <c r="F282" t="s">
        <v>40</v>
      </c>
      <c r="G282" t="s">
        <v>36</v>
      </c>
      <c r="H282" t="s">
        <v>28</v>
      </c>
      <c r="I282" t="s">
        <v>31</v>
      </c>
      <c r="J282">
        <v>69</v>
      </c>
      <c r="K282">
        <v>3</v>
      </c>
      <c r="L282">
        <v>207</v>
      </c>
      <c r="M282">
        <f>1/COUNTIFS(SalesPerson,SalesTable[[#This Row],[Sales Person]])</f>
        <v>4.048582995951417E-3</v>
      </c>
      <c r="N282">
        <f>1/COUNTIFS(CustomerName,SalesTable[[#This Row],[Customer Name]])</f>
        <v>1.1363636363636364E-2</v>
      </c>
      <c r="O282">
        <f>1/COUNTIFS(Item,SalesTable[[#This Row],[Item]])</f>
        <v>2.6041666666666665E-3</v>
      </c>
      <c r="P282">
        <f>1/COUNTIFS(Region,SalesTable[[#This Row],[Region]])</f>
        <v>2.0283975659229209E-3</v>
      </c>
    </row>
    <row r="283" spans="1:16" x14ac:dyDescent="0.25">
      <c r="A283" s="6">
        <v>282</v>
      </c>
      <c r="B283" s="4">
        <v>43186</v>
      </c>
      <c r="C283" s="4" t="str">
        <f>TEXT(SalesTable[[#This Row],[Date]],"MMM")</f>
        <v>Mar</v>
      </c>
      <c r="D283" s="4" t="str">
        <f>TEXT(SalesTable[[#This Row],[Date]],"YYY")</f>
        <v>2018</v>
      </c>
      <c r="E283">
        <v>16</v>
      </c>
      <c r="F283" t="s">
        <v>30</v>
      </c>
      <c r="G283" t="s">
        <v>27</v>
      </c>
      <c r="H283" t="s">
        <v>28</v>
      </c>
      <c r="I283" t="s">
        <v>24</v>
      </c>
      <c r="J283">
        <v>159</v>
      </c>
      <c r="K283">
        <v>6</v>
      </c>
      <c r="L283">
        <v>954</v>
      </c>
      <c r="M283">
        <f>1/COUNTIFS(SalesPerson,SalesTable[[#This Row],[Sales Person]])</f>
        <v>4.0650406504065045E-3</v>
      </c>
      <c r="N283">
        <f>1/COUNTIFS(CustomerName,SalesTable[[#This Row],[Customer Name]])</f>
        <v>1.1111111111111112E-2</v>
      </c>
      <c r="O283">
        <f>1/COUNTIFS(Item,SalesTable[[#This Row],[Item]])</f>
        <v>2.4509803921568627E-3</v>
      </c>
      <c r="P283">
        <f>1/COUNTIFS(Region,SalesTable[[#This Row],[Region]])</f>
        <v>2.0283975659229209E-3</v>
      </c>
    </row>
    <row r="284" spans="1:16" x14ac:dyDescent="0.25">
      <c r="A284" s="6">
        <v>283</v>
      </c>
      <c r="B284" s="4">
        <v>43186</v>
      </c>
      <c r="C284" s="4" t="str">
        <f>TEXT(SalesTable[[#This Row],[Date]],"MMM")</f>
        <v>Mar</v>
      </c>
      <c r="D284" s="4" t="str">
        <f>TEXT(SalesTable[[#This Row],[Date]],"YYY")</f>
        <v>2018</v>
      </c>
      <c r="E284">
        <v>20</v>
      </c>
      <c r="F284" t="s">
        <v>40</v>
      </c>
      <c r="G284" t="s">
        <v>36</v>
      </c>
      <c r="H284" t="s">
        <v>28</v>
      </c>
      <c r="I284" t="s">
        <v>24</v>
      </c>
      <c r="J284">
        <v>159</v>
      </c>
      <c r="K284">
        <v>0</v>
      </c>
      <c r="L284">
        <v>0</v>
      </c>
      <c r="M284">
        <f>1/COUNTIFS(SalesPerson,SalesTable[[#This Row],[Sales Person]])</f>
        <v>4.048582995951417E-3</v>
      </c>
      <c r="N284">
        <f>1/COUNTIFS(CustomerName,SalesTable[[#This Row],[Customer Name]])</f>
        <v>1.1363636363636364E-2</v>
      </c>
      <c r="O284">
        <f>1/COUNTIFS(Item,SalesTable[[#This Row],[Item]])</f>
        <v>2.4509803921568627E-3</v>
      </c>
      <c r="P284">
        <f>1/COUNTIFS(Region,SalesTable[[#This Row],[Region]])</f>
        <v>2.0283975659229209E-3</v>
      </c>
    </row>
    <row r="285" spans="1:16" x14ac:dyDescent="0.25">
      <c r="A285" s="6">
        <v>284</v>
      </c>
      <c r="B285" s="4">
        <v>43186</v>
      </c>
      <c r="C285" s="4" t="str">
        <f>TEXT(SalesTable[[#This Row],[Date]],"MMM")</f>
        <v>Mar</v>
      </c>
      <c r="D285" s="4" t="str">
        <f>TEXT(SalesTable[[#This Row],[Date]],"YYY")</f>
        <v>2018</v>
      </c>
      <c r="E285">
        <v>2</v>
      </c>
      <c r="F285" t="s">
        <v>106</v>
      </c>
      <c r="G285" t="s">
        <v>17</v>
      </c>
      <c r="H285" t="s">
        <v>18</v>
      </c>
      <c r="I285" t="s">
        <v>24</v>
      </c>
      <c r="J285">
        <v>159</v>
      </c>
      <c r="K285">
        <v>4</v>
      </c>
      <c r="L285">
        <v>636</v>
      </c>
      <c r="M285">
        <f>1/COUNTIFS(SalesPerson,SalesTable[[#This Row],[Sales Person]])</f>
        <v>3.7313432835820895E-3</v>
      </c>
      <c r="N285">
        <f>1/COUNTIFS(CustomerName,SalesTable[[#This Row],[Customer Name]])</f>
        <v>9.433962264150943E-3</v>
      </c>
      <c r="O285">
        <f>1/COUNTIFS(Item,SalesTable[[#This Row],[Item]])</f>
        <v>2.4509803921568627E-3</v>
      </c>
      <c r="P285">
        <f>1/COUNTIFS(Region,SalesTable[[#This Row],[Region]])</f>
        <v>1.9417475728155339E-3</v>
      </c>
    </row>
    <row r="286" spans="1:16" x14ac:dyDescent="0.25">
      <c r="A286" s="6">
        <v>285</v>
      </c>
      <c r="B286" s="4">
        <v>43186</v>
      </c>
      <c r="C286" s="4" t="str">
        <f>TEXT(SalesTable[[#This Row],[Date]],"MMM")</f>
        <v>Mar</v>
      </c>
      <c r="D286" s="4" t="str">
        <f>TEXT(SalesTable[[#This Row],[Date]],"YYY")</f>
        <v>2018</v>
      </c>
      <c r="E286">
        <v>11</v>
      </c>
      <c r="F286" t="s">
        <v>11</v>
      </c>
      <c r="G286" t="s">
        <v>12</v>
      </c>
      <c r="H286" t="s">
        <v>13</v>
      </c>
      <c r="I286" t="s">
        <v>19</v>
      </c>
      <c r="J286">
        <v>289</v>
      </c>
      <c r="K286">
        <v>3</v>
      </c>
      <c r="L286">
        <v>867</v>
      </c>
      <c r="M286">
        <f>1/COUNTIFS(SalesPerson,SalesTable[[#This Row],[Sales Person]])</f>
        <v>3.9840637450199202E-3</v>
      </c>
      <c r="N286">
        <f>1/COUNTIFS(CustomerName,SalesTable[[#This Row],[Customer Name]])</f>
        <v>1.0752688172043012E-2</v>
      </c>
      <c r="O286">
        <f>1/COUNTIFS(Item,SalesTable[[#This Row],[Item]])</f>
        <v>2.617801047120419E-3</v>
      </c>
      <c r="P286">
        <f>1/COUNTIFS(Region,SalesTable[[#This Row],[Region]])</f>
        <v>2.0242914979757085E-3</v>
      </c>
    </row>
    <row r="287" spans="1:16" x14ac:dyDescent="0.25">
      <c r="A287" s="6">
        <v>286</v>
      </c>
      <c r="B287" s="4">
        <v>43186</v>
      </c>
      <c r="C287" s="4" t="str">
        <f>TEXT(SalesTable[[#This Row],[Date]],"MMM")</f>
        <v>Mar</v>
      </c>
      <c r="D287" s="4" t="str">
        <f>TEXT(SalesTable[[#This Row],[Date]],"YYY")</f>
        <v>2018</v>
      </c>
      <c r="E287">
        <v>13</v>
      </c>
      <c r="F287" t="s">
        <v>33</v>
      </c>
      <c r="G287" t="s">
        <v>63</v>
      </c>
      <c r="H287" t="s">
        <v>13</v>
      </c>
      <c r="I287" t="s">
        <v>31</v>
      </c>
      <c r="J287">
        <v>69</v>
      </c>
      <c r="K287">
        <v>6</v>
      </c>
      <c r="L287">
        <v>414</v>
      </c>
      <c r="M287">
        <f>1/COUNTIFS(SalesPerson,SalesTable[[#This Row],[Sales Person]])</f>
        <v>4.11522633744856E-3</v>
      </c>
      <c r="N287">
        <f>1/COUNTIFS(CustomerName,SalesTable[[#This Row],[Customer Name]])</f>
        <v>8.9285714285714281E-3</v>
      </c>
      <c r="O287">
        <f>1/COUNTIFS(Item,SalesTable[[#This Row],[Item]])</f>
        <v>2.6041666666666665E-3</v>
      </c>
      <c r="P287">
        <f>1/COUNTIFS(Region,SalesTable[[#This Row],[Region]])</f>
        <v>2.0242914979757085E-3</v>
      </c>
    </row>
    <row r="288" spans="1:16" x14ac:dyDescent="0.25">
      <c r="A288" s="6">
        <v>287</v>
      </c>
      <c r="B288" s="4">
        <v>43186</v>
      </c>
      <c r="C288" s="4" t="str">
        <f>TEXT(SalesTable[[#This Row],[Date]],"MMM")</f>
        <v>Mar</v>
      </c>
      <c r="D288" s="4" t="str">
        <f>TEXT(SalesTable[[#This Row],[Date]],"YYY")</f>
        <v>2018</v>
      </c>
      <c r="E288">
        <v>4</v>
      </c>
      <c r="F288" t="s">
        <v>51</v>
      </c>
      <c r="G288" t="s">
        <v>17</v>
      </c>
      <c r="H288" t="s">
        <v>18</v>
      </c>
      <c r="I288" t="s">
        <v>19</v>
      </c>
      <c r="J288">
        <v>289</v>
      </c>
      <c r="K288">
        <v>7</v>
      </c>
      <c r="L288">
        <v>2023</v>
      </c>
      <c r="M288">
        <f>1/COUNTIFS(SalesPerson,SalesTable[[#This Row],[Sales Person]])</f>
        <v>3.7313432835820895E-3</v>
      </c>
      <c r="N288">
        <f>1/COUNTIFS(CustomerName,SalesTable[[#This Row],[Customer Name]])</f>
        <v>8.8495575221238937E-3</v>
      </c>
      <c r="O288">
        <f>1/COUNTIFS(Item,SalesTable[[#This Row],[Item]])</f>
        <v>2.617801047120419E-3</v>
      </c>
      <c r="P288">
        <f>1/COUNTIFS(Region,SalesTable[[#This Row],[Region]])</f>
        <v>1.9417475728155339E-3</v>
      </c>
    </row>
    <row r="289" spans="1:16" x14ac:dyDescent="0.25">
      <c r="A289" s="6">
        <v>288</v>
      </c>
      <c r="B289" s="4">
        <v>43186</v>
      </c>
      <c r="C289" s="4" t="str">
        <f>TEXT(SalesTable[[#This Row],[Date]],"MMM")</f>
        <v>Mar</v>
      </c>
      <c r="D289" s="4" t="str">
        <f>TEXT(SalesTable[[#This Row],[Date]],"YYY")</f>
        <v>2018</v>
      </c>
      <c r="E289">
        <v>3</v>
      </c>
      <c r="F289" t="s">
        <v>43</v>
      </c>
      <c r="G289" t="s">
        <v>68</v>
      </c>
      <c r="H289" t="s">
        <v>18</v>
      </c>
      <c r="I289" t="s">
        <v>24</v>
      </c>
      <c r="J289">
        <v>159</v>
      </c>
      <c r="K289">
        <v>2</v>
      </c>
      <c r="L289">
        <v>318</v>
      </c>
      <c r="M289">
        <f>1/COUNTIFS(SalesPerson,SalesTable[[#This Row],[Sales Person]])</f>
        <v>4.048582995951417E-3</v>
      </c>
      <c r="N289">
        <f>1/COUNTIFS(CustomerName,SalesTable[[#This Row],[Customer Name]])</f>
        <v>1.1111111111111112E-2</v>
      </c>
      <c r="O289">
        <f>1/COUNTIFS(Item,SalesTable[[#This Row],[Item]])</f>
        <v>2.4509803921568627E-3</v>
      </c>
      <c r="P289">
        <f>1/COUNTIFS(Region,SalesTable[[#This Row],[Region]])</f>
        <v>1.9417475728155339E-3</v>
      </c>
    </row>
    <row r="290" spans="1:16" x14ac:dyDescent="0.25">
      <c r="A290" s="6">
        <v>289</v>
      </c>
      <c r="B290" s="4">
        <v>43187</v>
      </c>
      <c r="C290" s="4" t="str">
        <f>TEXT(SalesTable[[#This Row],[Date]],"MMM")</f>
        <v>Mar</v>
      </c>
      <c r="D290" s="4" t="str">
        <f>TEXT(SalesTable[[#This Row],[Date]],"YYY")</f>
        <v>2018</v>
      </c>
      <c r="E290">
        <v>20</v>
      </c>
      <c r="F290" t="s">
        <v>40</v>
      </c>
      <c r="G290" t="s">
        <v>36</v>
      </c>
      <c r="H290" t="s">
        <v>28</v>
      </c>
      <c r="I290" t="s">
        <v>19</v>
      </c>
      <c r="J290">
        <v>289</v>
      </c>
      <c r="K290">
        <v>1</v>
      </c>
      <c r="L290">
        <v>289</v>
      </c>
      <c r="M290">
        <f>1/COUNTIFS(SalesPerson,SalesTable[[#This Row],[Sales Person]])</f>
        <v>4.048582995951417E-3</v>
      </c>
      <c r="N290">
        <f>1/COUNTIFS(CustomerName,SalesTable[[#This Row],[Customer Name]])</f>
        <v>1.1363636363636364E-2</v>
      </c>
      <c r="O290">
        <f>1/COUNTIFS(Item,SalesTable[[#This Row],[Item]])</f>
        <v>2.617801047120419E-3</v>
      </c>
      <c r="P290">
        <f>1/COUNTIFS(Region,SalesTable[[#This Row],[Region]])</f>
        <v>2.0283975659229209E-3</v>
      </c>
    </row>
    <row r="291" spans="1:16" x14ac:dyDescent="0.25">
      <c r="A291" s="6">
        <v>290</v>
      </c>
      <c r="B291" s="4">
        <v>43188</v>
      </c>
      <c r="C291" s="4" t="str">
        <f>TEXT(SalesTable[[#This Row],[Date]],"MMM")</f>
        <v>Mar</v>
      </c>
      <c r="D291" s="4" t="str">
        <f>TEXT(SalesTable[[#This Row],[Date]],"YYY")</f>
        <v>2018</v>
      </c>
      <c r="E291">
        <v>3</v>
      </c>
      <c r="F291" t="s">
        <v>43</v>
      </c>
      <c r="G291" t="s">
        <v>17</v>
      </c>
      <c r="H291" t="s">
        <v>18</v>
      </c>
      <c r="I291" t="s">
        <v>24</v>
      </c>
      <c r="J291">
        <v>159</v>
      </c>
      <c r="K291">
        <v>9</v>
      </c>
      <c r="L291">
        <v>1431</v>
      </c>
      <c r="M291">
        <f>1/COUNTIFS(SalesPerson,SalesTable[[#This Row],[Sales Person]])</f>
        <v>3.7313432835820895E-3</v>
      </c>
      <c r="N291">
        <f>1/COUNTIFS(CustomerName,SalesTable[[#This Row],[Customer Name]])</f>
        <v>1.1111111111111112E-2</v>
      </c>
      <c r="O291">
        <f>1/COUNTIFS(Item,SalesTable[[#This Row],[Item]])</f>
        <v>2.4509803921568627E-3</v>
      </c>
      <c r="P291">
        <f>1/COUNTIFS(Region,SalesTable[[#This Row],[Region]])</f>
        <v>1.9417475728155339E-3</v>
      </c>
    </row>
    <row r="292" spans="1:16" x14ac:dyDescent="0.25">
      <c r="A292" s="6">
        <v>291</v>
      </c>
      <c r="B292" s="4">
        <v>43189</v>
      </c>
      <c r="C292" s="4" t="str">
        <f>TEXT(SalesTable[[#This Row],[Date]],"MMM")</f>
        <v>Mar</v>
      </c>
      <c r="D292" s="4" t="str">
        <f>TEXT(SalesTable[[#This Row],[Date]],"YYY")</f>
        <v>2018</v>
      </c>
      <c r="E292">
        <v>19</v>
      </c>
      <c r="F292" t="s">
        <v>56</v>
      </c>
      <c r="G292" t="s">
        <v>27</v>
      </c>
      <c r="H292" t="s">
        <v>28</v>
      </c>
      <c r="I292" t="s">
        <v>31</v>
      </c>
      <c r="J292">
        <v>69</v>
      </c>
      <c r="K292">
        <v>3</v>
      </c>
      <c r="L292">
        <v>207</v>
      </c>
      <c r="M292">
        <f>1/COUNTIFS(SalesPerson,SalesTable[[#This Row],[Sales Person]])</f>
        <v>4.0650406504065045E-3</v>
      </c>
      <c r="N292">
        <f>1/COUNTIFS(CustomerName,SalesTable[[#This Row],[Customer Name]])</f>
        <v>9.3457943925233638E-3</v>
      </c>
      <c r="O292">
        <f>1/COUNTIFS(Item,SalesTable[[#This Row],[Item]])</f>
        <v>2.6041666666666665E-3</v>
      </c>
      <c r="P292">
        <f>1/COUNTIFS(Region,SalesTable[[#This Row],[Region]])</f>
        <v>2.0283975659229209E-3</v>
      </c>
    </row>
    <row r="293" spans="1:16" x14ac:dyDescent="0.25">
      <c r="A293" s="6">
        <v>292</v>
      </c>
      <c r="B293" s="4">
        <v>43189</v>
      </c>
      <c r="C293" s="4" t="str">
        <f>TEXT(SalesTable[[#This Row],[Date]],"MMM")</f>
        <v>Mar</v>
      </c>
      <c r="D293" s="4" t="str">
        <f>TEXT(SalesTable[[#This Row],[Date]],"YYY")</f>
        <v>2018</v>
      </c>
      <c r="E293">
        <v>1</v>
      </c>
      <c r="F293" t="s">
        <v>16</v>
      </c>
      <c r="G293" t="s">
        <v>68</v>
      </c>
      <c r="H293" t="s">
        <v>18</v>
      </c>
      <c r="I293" t="s">
        <v>24</v>
      </c>
      <c r="J293">
        <v>159</v>
      </c>
      <c r="K293">
        <v>0</v>
      </c>
      <c r="L293">
        <v>0</v>
      </c>
      <c r="M293">
        <f>1/COUNTIFS(SalesPerson,SalesTable[[#This Row],[Sales Person]])</f>
        <v>4.048582995951417E-3</v>
      </c>
      <c r="N293">
        <f>1/COUNTIFS(CustomerName,SalesTable[[#This Row],[Customer Name]])</f>
        <v>1.020408163265306E-2</v>
      </c>
      <c r="O293">
        <f>1/COUNTIFS(Item,SalesTable[[#This Row],[Item]])</f>
        <v>2.4509803921568627E-3</v>
      </c>
      <c r="P293">
        <f>1/COUNTIFS(Region,SalesTable[[#This Row],[Region]])</f>
        <v>1.9417475728155339E-3</v>
      </c>
    </row>
    <row r="294" spans="1:16" x14ac:dyDescent="0.25">
      <c r="A294" s="6">
        <v>293</v>
      </c>
      <c r="B294" s="4">
        <v>43189</v>
      </c>
      <c r="C294" s="4" t="str">
        <f>TEXT(SalesTable[[#This Row],[Date]],"MMM")</f>
        <v>Mar</v>
      </c>
      <c r="D294" s="4" t="str">
        <f>TEXT(SalesTable[[#This Row],[Date]],"YYY")</f>
        <v>2018</v>
      </c>
      <c r="E294">
        <v>2</v>
      </c>
      <c r="F294" t="s">
        <v>106</v>
      </c>
      <c r="G294" t="s">
        <v>17</v>
      </c>
      <c r="H294" t="s">
        <v>18</v>
      </c>
      <c r="I294" t="s">
        <v>14</v>
      </c>
      <c r="J294">
        <v>199</v>
      </c>
      <c r="K294">
        <v>7</v>
      </c>
      <c r="L294">
        <v>1393</v>
      </c>
      <c r="M294">
        <f>1/COUNTIFS(SalesPerson,SalesTable[[#This Row],[Sales Person]])</f>
        <v>3.7313432835820895E-3</v>
      </c>
      <c r="N294">
        <f>1/COUNTIFS(CustomerName,SalesTable[[#This Row],[Customer Name]])</f>
        <v>9.433962264150943E-3</v>
      </c>
      <c r="O294">
        <f>1/COUNTIFS(Item,SalesTable[[#This Row],[Item]])</f>
        <v>2.3809523809523812E-3</v>
      </c>
      <c r="P294">
        <f>1/COUNTIFS(Region,SalesTable[[#This Row],[Region]])</f>
        <v>1.9417475728155339E-3</v>
      </c>
    </row>
    <row r="295" spans="1:16" x14ac:dyDescent="0.25">
      <c r="A295" s="6">
        <v>294</v>
      </c>
      <c r="B295" s="4">
        <v>43189</v>
      </c>
      <c r="C295" s="4" t="str">
        <f>TEXT(SalesTable[[#This Row],[Date]],"MMM")</f>
        <v>Mar</v>
      </c>
      <c r="D295" s="4" t="str">
        <f>TEXT(SalesTable[[#This Row],[Date]],"YYY")</f>
        <v>2018</v>
      </c>
      <c r="E295">
        <v>16</v>
      </c>
      <c r="F295" t="s">
        <v>30</v>
      </c>
      <c r="G295" t="s">
        <v>27</v>
      </c>
      <c r="H295" t="s">
        <v>28</v>
      </c>
      <c r="I295" t="s">
        <v>24</v>
      </c>
      <c r="J295">
        <v>159</v>
      </c>
      <c r="K295">
        <v>2</v>
      </c>
      <c r="L295">
        <v>318</v>
      </c>
      <c r="M295">
        <f>1/COUNTIFS(SalesPerson,SalesTable[[#This Row],[Sales Person]])</f>
        <v>4.0650406504065045E-3</v>
      </c>
      <c r="N295">
        <f>1/COUNTIFS(CustomerName,SalesTable[[#This Row],[Customer Name]])</f>
        <v>1.1111111111111112E-2</v>
      </c>
      <c r="O295">
        <f>1/COUNTIFS(Item,SalesTable[[#This Row],[Item]])</f>
        <v>2.4509803921568627E-3</v>
      </c>
      <c r="P295">
        <f>1/COUNTIFS(Region,SalesTable[[#This Row],[Region]])</f>
        <v>2.0283975659229209E-3</v>
      </c>
    </row>
    <row r="296" spans="1:16" x14ac:dyDescent="0.25">
      <c r="A296" s="6">
        <v>295</v>
      </c>
      <c r="B296" s="4">
        <v>43190</v>
      </c>
      <c r="C296" s="4" t="str">
        <f>TEXT(SalesTable[[#This Row],[Date]],"MMM")</f>
        <v>Mar</v>
      </c>
      <c r="D296" s="4" t="str">
        <f>TEXT(SalesTable[[#This Row],[Date]],"YYY")</f>
        <v>2018</v>
      </c>
      <c r="E296">
        <v>7</v>
      </c>
      <c r="F296" t="s">
        <v>88</v>
      </c>
      <c r="G296" t="s">
        <v>46</v>
      </c>
      <c r="H296" t="s">
        <v>23</v>
      </c>
      <c r="I296" t="s">
        <v>31</v>
      </c>
      <c r="J296">
        <v>69</v>
      </c>
      <c r="K296">
        <v>3</v>
      </c>
      <c r="L296">
        <v>207</v>
      </c>
      <c r="M296">
        <f>1/COUNTIFS(SalesPerson,SalesTable[[#This Row],[Sales Person]])</f>
        <v>3.6363636363636364E-3</v>
      </c>
      <c r="N296">
        <f>1/COUNTIFS(CustomerName,SalesTable[[#This Row],[Customer Name]])</f>
        <v>1.0869565217391304E-2</v>
      </c>
      <c r="O296">
        <f>1/COUNTIFS(Item,SalesTable[[#This Row],[Item]])</f>
        <v>2.6041666666666665E-3</v>
      </c>
      <c r="P296">
        <f>1/COUNTIFS(Region,SalesTable[[#This Row],[Region]])</f>
        <v>2.008032128514056E-3</v>
      </c>
    </row>
    <row r="297" spans="1:16" x14ac:dyDescent="0.25">
      <c r="A297" s="6">
        <v>296</v>
      </c>
      <c r="B297" s="4">
        <v>43190</v>
      </c>
      <c r="C297" s="4" t="str">
        <f>TEXT(SalesTable[[#This Row],[Date]],"MMM")</f>
        <v>Mar</v>
      </c>
      <c r="D297" s="4" t="str">
        <f>TEXT(SalesTable[[#This Row],[Date]],"YYY")</f>
        <v>2018</v>
      </c>
      <c r="E297">
        <v>9</v>
      </c>
      <c r="F297" t="s">
        <v>21</v>
      </c>
      <c r="G297" t="s">
        <v>22</v>
      </c>
      <c r="H297" t="s">
        <v>23</v>
      </c>
      <c r="I297" t="s">
        <v>31</v>
      </c>
      <c r="J297">
        <v>69</v>
      </c>
      <c r="K297">
        <v>4</v>
      </c>
      <c r="L297">
        <v>276</v>
      </c>
      <c r="M297">
        <f>1/COUNTIFS(SalesPerson,SalesTable[[#This Row],[Sales Person]])</f>
        <v>4.4843049327354259E-3</v>
      </c>
      <c r="N297">
        <f>1/COUNTIFS(CustomerName,SalesTable[[#This Row],[Customer Name]])</f>
        <v>9.433962264150943E-3</v>
      </c>
      <c r="O297">
        <f>1/COUNTIFS(Item,SalesTable[[#This Row],[Item]])</f>
        <v>2.6041666666666665E-3</v>
      </c>
      <c r="P297">
        <f>1/COUNTIFS(Region,SalesTable[[#This Row],[Region]])</f>
        <v>2.008032128514056E-3</v>
      </c>
    </row>
    <row r="298" spans="1:16" x14ac:dyDescent="0.25">
      <c r="A298" s="6">
        <v>297</v>
      </c>
      <c r="B298" s="4">
        <v>43190</v>
      </c>
      <c r="C298" s="4" t="str">
        <f>TEXT(SalesTable[[#This Row],[Date]],"MMM")</f>
        <v>Mar</v>
      </c>
      <c r="D298" s="4" t="str">
        <f>TEXT(SalesTable[[#This Row],[Date]],"YYY")</f>
        <v>2018</v>
      </c>
      <c r="E298">
        <v>14</v>
      </c>
      <c r="F298" t="s">
        <v>38</v>
      </c>
      <c r="G298" t="s">
        <v>12</v>
      </c>
      <c r="H298" t="s">
        <v>13</v>
      </c>
      <c r="I298" t="s">
        <v>41</v>
      </c>
      <c r="J298">
        <v>399</v>
      </c>
      <c r="K298">
        <v>5</v>
      </c>
      <c r="L298">
        <v>1995</v>
      </c>
      <c r="M298">
        <f>1/COUNTIFS(SalesPerson,SalesTable[[#This Row],[Sales Person]])</f>
        <v>3.9840637450199202E-3</v>
      </c>
      <c r="N298">
        <f>1/COUNTIFS(CustomerName,SalesTable[[#This Row],[Customer Name]])</f>
        <v>9.6153846153846159E-3</v>
      </c>
      <c r="O298">
        <f>1/COUNTIFS(Item,SalesTable[[#This Row],[Item]])</f>
        <v>2.4630541871921183E-3</v>
      </c>
      <c r="P298">
        <f>1/COUNTIFS(Region,SalesTable[[#This Row],[Region]])</f>
        <v>2.0242914979757085E-3</v>
      </c>
    </row>
    <row r="299" spans="1:16" x14ac:dyDescent="0.25">
      <c r="A299" s="6">
        <v>298</v>
      </c>
      <c r="B299" s="4">
        <v>43190</v>
      </c>
      <c r="C299" s="4" t="str">
        <f>TEXT(SalesTable[[#This Row],[Date]],"MMM")</f>
        <v>Mar</v>
      </c>
      <c r="D299" s="4" t="str">
        <f>TEXT(SalesTable[[#This Row],[Date]],"YYY")</f>
        <v>2018</v>
      </c>
      <c r="E299">
        <v>13</v>
      </c>
      <c r="F299" t="s">
        <v>33</v>
      </c>
      <c r="G299" t="s">
        <v>63</v>
      </c>
      <c r="H299" t="s">
        <v>13</v>
      </c>
      <c r="I299" t="s">
        <v>31</v>
      </c>
      <c r="J299">
        <v>69</v>
      </c>
      <c r="K299">
        <v>4</v>
      </c>
      <c r="L299">
        <v>276</v>
      </c>
      <c r="M299">
        <f>1/COUNTIFS(SalesPerson,SalesTable[[#This Row],[Sales Person]])</f>
        <v>4.11522633744856E-3</v>
      </c>
      <c r="N299">
        <f>1/COUNTIFS(CustomerName,SalesTable[[#This Row],[Customer Name]])</f>
        <v>8.9285714285714281E-3</v>
      </c>
      <c r="O299">
        <f>1/COUNTIFS(Item,SalesTable[[#This Row],[Item]])</f>
        <v>2.6041666666666665E-3</v>
      </c>
      <c r="P299">
        <f>1/COUNTIFS(Region,SalesTable[[#This Row],[Region]])</f>
        <v>2.0242914979757085E-3</v>
      </c>
    </row>
    <row r="300" spans="1:16" x14ac:dyDescent="0.25">
      <c r="A300" s="6">
        <v>299</v>
      </c>
      <c r="B300" s="4">
        <v>43190</v>
      </c>
      <c r="C300" s="4" t="str">
        <f>TEXT(SalesTable[[#This Row],[Date]],"MMM")</f>
        <v>Mar</v>
      </c>
      <c r="D300" s="4" t="str">
        <f>TEXT(SalesTable[[#This Row],[Date]],"YYY")</f>
        <v>2018</v>
      </c>
      <c r="E300">
        <v>12</v>
      </c>
      <c r="F300" t="s">
        <v>66</v>
      </c>
      <c r="G300" t="s">
        <v>12</v>
      </c>
      <c r="H300" t="s">
        <v>13</v>
      </c>
      <c r="I300" t="s">
        <v>14</v>
      </c>
      <c r="J300">
        <v>199</v>
      </c>
      <c r="K300">
        <v>8</v>
      </c>
      <c r="L300">
        <v>1592</v>
      </c>
      <c r="M300">
        <f>1/COUNTIFS(SalesPerson,SalesTable[[#This Row],[Sales Person]])</f>
        <v>3.9840637450199202E-3</v>
      </c>
      <c r="N300">
        <f>1/COUNTIFS(CustomerName,SalesTable[[#This Row],[Customer Name]])</f>
        <v>1.1494252873563218E-2</v>
      </c>
      <c r="O300">
        <f>1/COUNTIFS(Item,SalesTable[[#This Row],[Item]])</f>
        <v>2.3809523809523812E-3</v>
      </c>
      <c r="P300">
        <f>1/COUNTIFS(Region,SalesTable[[#This Row],[Region]])</f>
        <v>2.0242914979757085E-3</v>
      </c>
    </row>
    <row r="301" spans="1:16" x14ac:dyDescent="0.25">
      <c r="A301" s="6">
        <v>300</v>
      </c>
      <c r="B301" s="4">
        <v>43191</v>
      </c>
      <c r="C301" s="4" t="str">
        <f>TEXT(SalesTable[[#This Row],[Date]],"MMM")</f>
        <v>Apr</v>
      </c>
      <c r="D301" s="4" t="str">
        <f>TEXT(SalesTable[[#This Row],[Date]],"YYY")</f>
        <v>2018</v>
      </c>
      <c r="E301">
        <v>7</v>
      </c>
      <c r="F301" t="s">
        <v>88</v>
      </c>
      <c r="G301" t="s">
        <v>22</v>
      </c>
      <c r="H301" t="s">
        <v>23</v>
      </c>
      <c r="I301" t="s">
        <v>31</v>
      </c>
      <c r="J301">
        <v>69</v>
      </c>
      <c r="K301">
        <v>2</v>
      </c>
      <c r="L301">
        <v>138</v>
      </c>
      <c r="M301">
        <f>1/COUNTIFS(SalesPerson,SalesTable[[#This Row],[Sales Person]])</f>
        <v>4.4843049327354259E-3</v>
      </c>
      <c r="N301">
        <f>1/COUNTIFS(CustomerName,SalesTable[[#This Row],[Customer Name]])</f>
        <v>1.0869565217391304E-2</v>
      </c>
      <c r="O301">
        <f>1/COUNTIFS(Item,SalesTable[[#This Row],[Item]])</f>
        <v>2.6041666666666665E-3</v>
      </c>
      <c r="P301">
        <f>1/COUNTIFS(Region,SalesTable[[#This Row],[Region]])</f>
        <v>2.008032128514056E-3</v>
      </c>
    </row>
    <row r="302" spans="1:16" x14ac:dyDescent="0.25">
      <c r="A302" s="6">
        <v>301</v>
      </c>
      <c r="B302" s="4">
        <v>43192</v>
      </c>
      <c r="C302" s="4" t="str">
        <f>TEXT(SalesTable[[#This Row],[Date]],"MMM")</f>
        <v>Apr</v>
      </c>
      <c r="D302" s="4" t="str">
        <f>TEXT(SalesTable[[#This Row],[Date]],"YYY")</f>
        <v>2018</v>
      </c>
      <c r="E302">
        <v>10</v>
      </c>
      <c r="F302" t="s">
        <v>58</v>
      </c>
      <c r="G302" t="s">
        <v>22</v>
      </c>
      <c r="H302" t="s">
        <v>23</v>
      </c>
      <c r="I302" t="s">
        <v>41</v>
      </c>
      <c r="J302">
        <v>399</v>
      </c>
      <c r="K302">
        <v>9</v>
      </c>
      <c r="L302">
        <v>3591</v>
      </c>
      <c r="M302">
        <f>1/COUNTIFS(SalesPerson,SalesTable[[#This Row],[Sales Person]])</f>
        <v>4.4843049327354259E-3</v>
      </c>
      <c r="N302">
        <f>1/COUNTIFS(CustomerName,SalesTable[[#This Row],[Customer Name]])</f>
        <v>1.0101010101010102E-2</v>
      </c>
      <c r="O302">
        <f>1/COUNTIFS(Item,SalesTable[[#This Row],[Item]])</f>
        <v>2.4630541871921183E-3</v>
      </c>
      <c r="P302">
        <f>1/COUNTIFS(Region,SalesTable[[#This Row],[Region]])</f>
        <v>2.008032128514056E-3</v>
      </c>
    </row>
    <row r="303" spans="1:16" x14ac:dyDescent="0.25">
      <c r="A303" s="6">
        <v>302</v>
      </c>
      <c r="B303" s="4">
        <v>43193</v>
      </c>
      <c r="C303" s="4" t="str">
        <f>TEXT(SalesTable[[#This Row],[Date]],"MMM")</f>
        <v>Apr</v>
      </c>
      <c r="D303" s="4" t="str">
        <f>TEXT(SalesTable[[#This Row],[Date]],"YYY")</f>
        <v>2018</v>
      </c>
      <c r="E303">
        <v>6</v>
      </c>
      <c r="F303" t="s">
        <v>48</v>
      </c>
      <c r="G303" t="s">
        <v>46</v>
      </c>
      <c r="H303" t="s">
        <v>23</v>
      </c>
      <c r="I303" t="s">
        <v>31</v>
      </c>
      <c r="J303">
        <v>69</v>
      </c>
      <c r="K303">
        <v>6</v>
      </c>
      <c r="L303">
        <v>414</v>
      </c>
      <c r="M303">
        <f>1/COUNTIFS(SalesPerson,SalesTable[[#This Row],[Sales Person]])</f>
        <v>3.6363636363636364E-3</v>
      </c>
      <c r="N303">
        <f>1/COUNTIFS(CustomerName,SalesTable[[#This Row],[Customer Name]])</f>
        <v>1.1363636363636364E-2</v>
      </c>
      <c r="O303">
        <f>1/COUNTIFS(Item,SalesTable[[#This Row],[Item]])</f>
        <v>2.6041666666666665E-3</v>
      </c>
      <c r="P303">
        <f>1/COUNTIFS(Region,SalesTable[[#This Row],[Region]])</f>
        <v>2.008032128514056E-3</v>
      </c>
    </row>
    <row r="304" spans="1:16" x14ac:dyDescent="0.25">
      <c r="A304" s="6">
        <v>303</v>
      </c>
      <c r="B304" s="4">
        <v>43194</v>
      </c>
      <c r="C304" s="4" t="str">
        <f>TEXT(SalesTable[[#This Row],[Date]],"MMM")</f>
        <v>Apr</v>
      </c>
      <c r="D304" s="4" t="str">
        <f>TEXT(SalesTable[[#This Row],[Date]],"YYY")</f>
        <v>2018</v>
      </c>
      <c r="E304">
        <v>20</v>
      </c>
      <c r="F304" t="s">
        <v>40</v>
      </c>
      <c r="G304" t="s">
        <v>27</v>
      </c>
      <c r="H304" t="s">
        <v>28</v>
      </c>
      <c r="I304" t="s">
        <v>24</v>
      </c>
      <c r="J304">
        <v>159</v>
      </c>
      <c r="K304">
        <v>0</v>
      </c>
      <c r="L304">
        <v>0</v>
      </c>
      <c r="M304">
        <f>1/COUNTIFS(SalesPerson,SalesTable[[#This Row],[Sales Person]])</f>
        <v>4.0650406504065045E-3</v>
      </c>
      <c r="N304">
        <f>1/COUNTIFS(CustomerName,SalesTable[[#This Row],[Customer Name]])</f>
        <v>1.1363636363636364E-2</v>
      </c>
      <c r="O304">
        <f>1/COUNTIFS(Item,SalesTable[[#This Row],[Item]])</f>
        <v>2.4509803921568627E-3</v>
      </c>
      <c r="P304">
        <f>1/COUNTIFS(Region,SalesTable[[#This Row],[Region]])</f>
        <v>2.0283975659229209E-3</v>
      </c>
    </row>
    <row r="305" spans="1:16" x14ac:dyDescent="0.25">
      <c r="A305" s="6">
        <v>304</v>
      </c>
      <c r="B305" s="4">
        <v>43194</v>
      </c>
      <c r="C305" s="4" t="str">
        <f>TEXT(SalesTable[[#This Row],[Date]],"MMM")</f>
        <v>Apr</v>
      </c>
      <c r="D305" s="4" t="str">
        <f>TEXT(SalesTable[[#This Row],[Date]],"YYY")</f>
        <v>2018</v>
      </c>
      <c r="E305">
        <v>2</v>
      </c>
      <c r="F305" t="s">
        <v>106</v>
      </c>
      <c r="G305" t="s">
        <v>68</v>
      </c>
      <c r="H305" t="s">
        <v>18</v>
      </c>
      <c r="I305" t="s">
        <v>31</v>
      </c>
      <c r="J305">
        <v>69</v>
      </c>
      <c r="K305">
        <v>1</v>
      </c>
      <c r="L305">
        <v>69</v>
      </c>
      <c r="M305">
        <f>1/COUNTIFS(SalesPerson,SalesTable[[#This Row],[Sales Person]])</f>
        <v>4.048582995951417E-3</v>
      </c>
      <c r="N305">
        <f>1/COUNTIFS(CustomerName,SalesTable[[#This Row],[Customer Name]])</f>
        <v>9.433962264150943E-3</v>
      </c>
      <c r="O305">
        <f>1/COUNTIFS(Item,SalesTable[[#This Row],[Item]])</f>
        <v>2.6041666666666665E-3</v>
      </c>
      <c r="P305">
        <f>1/COUNTIFS(Region,SalesTable[[#This Row],[Region]])</f>
        <v>1.9417475728155339E-3</v>
      </c>
    </row>
    <row r="306" spans="1:16" x14ac:dyDescent="0.25">
      <c r="A306" s="6">
        <v>305</v>
      </c>
      <c r="B306" s="4">
        <v>43195</v>
      </c>
      <c r="C306" s="4" t="str">
        <f>TEXT(SalesTable[[#This Row],[Date]],"MMM")</f>
        <v>Apr</v>
      </c>
      <c r="D306" s="4" t="str">
        <f>TEXT(SalesTable[[#This Row],[Date]],"YYY")</f>
        <v>2018</v>
      </c>
      <c r="E306">
        <v>8</v>
      </c>
      <c r="F306" t="s">
        <v>45</v>
      </c>
      <c r="G306" t="s">
        <v>46</v>
      </c>
      <c r="H306" t="s">
        <v>23</v>
      </c>
      <c r="I306" t="s">
        <v>19</v>
      </c>
      <c r="J306">
        <v>289</v>
      </c>
      <c r="K306">
        <v>9</v>
      </c>
      <c r="L306">
        <v>2601</v>
      </c>
      <c r="M306">
        <f>1/COUNTIFS(SalesPerson,SalesTable[[#This Row],[Sales Person]])</f>
        <v>3.6363636363636364E-3</v>
      </c>
      <c r="N306">
        <f>1/COUNTIFS(CustomerName,SalesTable[[#This Row],[Customer Name]])</f>
        <v>8.8495575221238937E-3</v>
      </c>
      <c r="O306">
        <f>1/COUNTIFS(Item,SalesTable[[#This Row],[Item]])</f>
        <v>2.617801047120419E-3</v>
      </c>
      <c r="P306">
        <f>1/COUNTIFS(Region,SalesTable[[#This Row],[Region]])</f>
        <v>2.008032128514056E-3</v>
      </c>
    </row>
    <row r="307" spans="1:16" x14ac:dyDescent="0.25">
      <c r="A307" s="6">
        <v>306</v>
      </c>
      <c r="B307" s="4">
        <v>43195</v>
      </c>
      <c r="C307" s="4" t="str">
        <f>TEXT(SalesTable[[#This Row],[Date]],"MMM")</f>
        <v>Apr</v>
      </c>
      <c r="D307" s="4" t="str">
        <f>TEXT(SalesTable[[#This Row],[Date]],"YYY")</f>
        <v>2018</v>
      </c>
      <c r="E307">
        <v>1</v>
      </c>
      <c r="F307" t="s">
        <v>16</v>
      </c>
      <c r="G307" t="s">
        <v>17</v>
      </c>
      <c r="H307" t="s">
        <v>18</v>
      </c>
      <c r="I307" t="s">
        <v>24</v>
      </c>
      <c r="J307">
        <v>159</v>
      </c>
      <c r="K307">
        <v>3</v>
      </c>
      <c r="L307">
        <v>477</v>
      </c>
      <c r="M307">
        <f>1/COUNTIFS(SalesPerson,SalesTable[[#This Row],[Sales Person]])</f>
        <v>3.7313432835820895E-3</v>
      </c>
      <c r="N307">
        <f>1/COUNTIFS(CustomerName,SalesTable[[#This Row],[Customer Name]])</f>
        <v>1.020408163265306E-2</v>
      </c>
      <c r="O307">
        <f>1/COUNTIFS(Item,SalesTable[[#This Row],[Item]])</f>
        <v>2.4509803921568627E-3</v>
      </c>
      <c r="P307">
        <f>1/COUNTIFS(Region,SalesTable[[#This Row],[Region]])</f>
        <v>1.9417475728155339E-3</v>
      </c>
    </row>
    <row r="308" spans="1:16" x14ac:dyDescent="0.25">
      <c r="A308" s="6">
        <v>307</v>
      </c>
      <c r="B308" s="4">
        <v>43195</v>
      </c>
      <c r="C308" s="4" t="str">
        <f>TEXT(SalesTable[[#This Row],[Date]],"MMM")</f>
        <v>Apr</v>
      </c>
      <c r="D308" s="4" t="str">
        <f>TEXT(SalesTable[[#This Row],[Date]],"YYY")</f>
        <v>2018</v>
      </c>
      <c r="E308">
        <v>4</v>
      </c>
      <c r="F308" t="s">
        <v>51</v>
      </c>
      <c r="G308" t="s">
        <v>17</v>
      </c>
      <c r="H308" t="s">
        <v>18</v>
      </c>
      <c r="I308" t="s">
        <v>14</v>
      </c>
      <c r="J308">
        <v>199</v>
      </c>
      <c r="K308">
        <v>5</v>
      </c>
      <c r="L308">
        <v>995</v>
      </c>
      <c r="M308">
        <f>1/COUNTIFS(SalesPerson,SalesTable[[#This Row],[Sales Person]])</f>
        <v>3.7313432835820895E-3</v>
      </c>
      <c r="N308">
        <f>1/COUNTIFS(CustomerName,SalesTable[[#This Row],[Customer Name]])</f>
        <v>8.8495575221238937E-3</v>
      </c>
      <c r="O308">
        <f>1/COUNTIFS(Item,SalesTable[[#This Row],[Item]])</f>
        <v>2.3809523809523812E-3</v>
      </c>
      <c r="P308">
        <f>1/COUNTIFS(Region,SalesTable[[#This Row],[Region]])</f>
        <v>1.9417475728155339E-3</v>
      </c>
    </row>
    <row r="309" spans="1:16" x14ac:dyDescent="0.25">
      <c r="A309" s="6">
        <v>308</v>
      </c>
      <c r="B309" s="4">
        <v>43195</v>
      </c>
      <c r="C309" s="4" t="str">
        <f>TEXT(SalesTable[[#This Row],[Date]],"MMM")</f>
        <v>Apr</v>
      </c>
      <c r="D309" s="4" t="str">
        <f>TEXT(SalesTable[[#This Row],[Date]],"YYY")</f>
        <v>2018</v>
      </c>
      <c r="E309">
        <v>12</v>
      </c>
      <c r="F309" t="s">
        <v>66</v>
      </c>
      <c r="G309" t="s">
        <v>12</v>
      </c>
      <c r="H309" t="s">
        <v>13</v>
      </c>
      <c r="I309" t="s">
        <v>14</v>
      </c>
      <c r="J309">
        <v>199</v>
      </c>
      <c r="K309">
        <v>6</v>
      </c>
      <c r="L309">
        <v>1194</v>
      </c>
      <c r="M309">
        <f>1/COUNTIFS(SalesPerson,SalesTable[[#This Row],[Sales Person]])</f>
        <v>3.9840637450199202E-3</v>
      </c>
      <c r="N309">
        <f>1/COUNTIFS(CustomerName,SalesTable[[#This Row],[Customer Name]])</f>
        <v>1.1494252873563218E-2</v>
      </c>
      <c r="O309">
        <f>1/COUNTIFS(Item,SalesTable[[#This Row],[Item]])</f>
        <v>2.3809523809523812E-3</v>
      </c>
      <c r="P309">
        <f>1/COUNTIFS(Region,SalesTable[[#This Row],[Region]])</f>
        <v>2.0242914979757085E-3</v>
      </c>
    </row>
    <row r="310" spans="1:16" x14ac:dyDescent="0.25">
      <c r="A310" s="6">
        <v>309</v>
      </c>
      <c r="B310" s="4">
        <v>43196</v>
      </c>
      <c r="C310" s="4" t="str">
        <f>TEXT(SalesTable[[#This Row],[Date]],"MMM")</f>
        <v>Apr</v>
      </c>
      <c r="D310" s="4" t="str">
        <f>TEXT(SalesTable[[#This Row],[Date]],"YYY")</f>
        <v>2018</v>
      </c>
      <c r="E310">
        <v>15</v>
      </c>
      <c r="F310" t="s">
        <v>118</v>
      </c>
      <c r="G310" t="s">
        <v>12</v>
      </c>
      <c r="H310" t="s">
        <v>13</v>
      </c>
      <c r="I310" t="s">
        <v>19</v>
      </c>
      <c r="J310">
        <v>289</v>
      </c>
      <c r="K310">
        <v>8</v>
      </c>
      <c r="L310">
        <v>2312</v>
      </c>
      <c r="M310">
        <f>1/COUNTIFS(SalesPerson,SalesTable[[#This Row],[Sales Person]])</f>
        <v>3.9840637450199202E-3</v>
      </c>
      <c r="N310">
        <f>1/COUNTIFS(CustomerName,SalesTable[[#This Row],[Customer Name]])</f>
        <v>1.020408163265306E-2</v>
      </c>
      <c r="O310">
        <f>1/COUNTIFS(Item,SalesTable[[#This Row],[Item]])</f>
        <v>2.617801047120419E-3</v>
      </c>
      <c r="P310">
        <f>1/COUNTIFS(Region,SalesTable[[#This Row],[Region]])</f>
        <v>2.0242914979757085E-3</v>
      </c>
    </row>
    <row r="311" spans="1:16" x14ac:dyDescent="0.25">
      <c r="A311" s="6">
        <v>310</v>
      </c>
      <c r="B311" s="4">
        <v>43196</v>
      </c>
      <c r="C311" s="4" t="str">
        <f>TEXT(SalesTable[[#This Row],[Date]],"MMM")</f>
        <v>Apr</v>
      </c>
      <c r="D311" s="4" t="str">
        <f>TEXT(SalesTable[[#This Row],[Date]],"YYY")</f>
        <v>2018</v>
      </c>
      <c r="E311">
        <v>6</v>
      </c>
      <c r="F311" t="s">
        <v>48</v>
      </c>
      <c r="G311" t="s">
        <v>46</v>
      </c>
      <c r="H311" t="s">
        <v>23</v>
      </c>
      <c r="I311" t="s">
        <v>31</v>
      </c>
      <c r="J311">
        <v>69</v>
      </c>
      <c r="K311">
        <v>0</v>
      </c>
      <c r="L311">
        <v>0</v>
      </c>
      <c r="M311">
        <f>1/COUNTIFS(SalesPerson,SalesTable[[#This Row],[Sales Person]])</f>
        <v>3.6363636363636364E-3</v>
      </c>
      <c r="N311">
        <f>1/COUNTIFS(CustomerName,SalesTable[[#This Row],[Customer Name]])</f>
        <v>1.1363636363636364E-2</v>
      </c>
      <c r="O311">
        <f>1/COUNTIFS(Item,SalesTable[[#This Row],[Item]])</f>
        <v>2.6041666666666665E-3</v>
      </c>
      <c r="P311">
        <f>1/COUNTIFS(Region,SalesTable[[#This Row],[Region]])</f>
        <v>2.008032128514056E-3</v>
      </c>
    </row>
    <row r="312" spans="1:16" x14ac:dyDescent="0.25">
      <c r="A312" s="6">
        <v>311</v>
      </c>
      <c r="B312" s="4">
        <v>43197</v>
      </c>
      <c r="C312" s="4" t="str">
        <f>TEXT(SalesTable[[#This Row],[Date]],"MMM")</f>
        <v>Apr</v>
      </c>
      <c r="D312" s="4" t="str">
        <f>TEXT(SalesTable[[#This Row],[Date]],"YYY")</f>
        <v>2018</v>
      </c>
      <c r="E312">
        <v>19</v>
      </c>
      <c r="F312" t="s">
        <v>56</v>
      </c>
      <c r="G312" t="s">
        <v>27</v>
      </c>
      <c r="H312" t="s">
        <v>28</v>
      </c>
      <c r="I312" t="s">
        <v>19</v>
      </c>
      <c r="J312">
        <v>289</v>
      </c>
      <c r="K312">
        <v>5</v>
      </c>
      <c r="L312">
        <v>1445</v>
      </c>
      <c r="M312">
        <f>1/COUNTIFS(SalesPerson,SalesTable[[#This Row],[Sales Person]])</f>
        <v>4.0650406504065045E-3</v>
      </c>
      <c r="N312">
        <f>1/COUNTIFS(CustomerName,SalesTable[[#This Row],[Customer Name]])</f>
        <v>9.3457943925233638E-3</v>
      </c>
      <c r="O312">
        <f>1/COUNTIFS(Item,SalesTable[[#This Row],[Item]])</f>
        <v>2.617801047120419E-3</v>
      </c>
      <c r="P312">
        <f>1/COUNTIFS(Region,SalesTable[[#This Row],[Region]])</f>
        <v>2.0283975659229209E-3</v>
      </c>
    </row>
    <row r="313" spans="1:16" x14ac:dyDescent="0.25">
      <c r="A313" s="6">
        <v>312</v>
      </c>
      <c r="B313" s="4">
        <v>43197</v>
      </c>
      <c r="C313" s="4" t="str">
        <f>TEXT(SalesTable[[#This Row],[Date]],"MMM")</f>
        <v>Apr</v>
      </c>
      <c r="D313" s="4" t="str">
        <f>TEXT(SalesTable[[#This Row],[Date]],"YYY")</f>
        <v>2018</v>
      </c>
      <c r="E313">
        <v>18</v>
      </c>
      <c r="F313" t="s">
        <v>26</v>
      </c>
      <c r="G313" t="s">
        <v>27</v>
      </c>
      <c r="H313" t="s">
        <v>28</v>
      </c>
      <c r="I313" t="s">
        <v>14</v>
      </c>
      <c r="J313">
        <v>199</v>
      </c>
      <c r="K313">
        <v>0</v>
      </c>
      <c r="L313">
        <v>0</v>
      </c>
      <c r="M313">
        <f>1/COUNTIFS(SalesPerson,SalesTable[[#This Row],[Sales Person]])</f>
        <v>4.0650406504065045E-3</v>
      </c>
      <c r="N313">
        <f>1/COUNTIFS(CustomerName,SalesTable[[#This Row],[Customer Name]])</f>
        <v>1.0309278350515464E-2</v>
      </c>
      <c r="O313">
        <f>1/COUNTIFS(Item,SalesTable[[#This Row],[Item]])</f>
        <v>2.3809523809523812E-3</v>
      </c>
      <c r="P313">
        <f>1/COUNTIFS(Region,SalesTable[[#This Row],[Region]])</f>
        <v>2.0283975659229209E-3</v>
      </c>
    </row>
    <row r="314" spans="1:16" x14ac:dyDescent="0.25">
      <c r="A314" s="6">
        <v>313</v>
      </c>
      <c r="B314" s="4">
        <v>43197</v>
      </c>
      <c r="C314" s="4" t="str">
        <f>TEXT(SalesTable[[#This Row],[Date]],"MMM")</f>
        <v>Apr</v>
      </c>
      <c r="D314" s="4" t="str">
        <f>TEXT(SalesTable[[#This Row],[Date]],"YYY")</f>
        <v>2018</v>
      </c>
      <c r="E314">
        <v>7</v>
      </c>
      <c r="F314" t="s">
        <v>88</v>
      </c>
      <c r="G314" t="s">
        <v>22</v>
      </c>
      <c r="H314" t="s">
        <v>23</v>
      </c>
      <c r="I314" t="s">
        <v>14</v>
      </c>
      <c r="J314">
        <v>199</v>
      </c>
      <c r="K314">
        <v>9</v>
      </c>
      <c r="L314">
        <v>1791</v>
      </c>
      <c r="M314">
        <f>1/COUNTIFS(SalesPerson,SalesTable[[#This Row],[Sales Person]])</f>
        <v>4.4843049327354259E-3</v>
      </c>
      <c r="N314">
        <f>1/COUNTIFS(CustomerName,SalesTable[[#This Row],[Customer Name]])</f>
        <v>1.0869565217391304E-2</v>
      </c>
      <c r="O314">
        <f>1/COUNTIFS(Item,SalesTable[[#This Row],[Item]])</f>
        <v>2.3809523809523812E-3</v>
      </c>
      <c r="P314">
        <f>1/COUNTIFS(Region,SalesTable[[#This Row],[Region]])</f>
        <v>2.008032128514056E-3</v>
      </c>
    </row>
    <row r="315" spans="1:16" x14ac:dyDescent="0.25">
      <c r="A315" s="6">
        <v>314</v>
      </c>
      <c r="B315" s="4">
        <v>43197</v>
      </c>
      <c r="C315" s="4" t="str">
        <f>TEXT(SalesTable[[#This Row],[Date]],"MMM")</f>
        <v>Apr</v>
      </c>
      <c r="D315" s="4" t="str">
        <f>TEXT(SalesTable[[#This Row],[Date]],"YYY")</f>
        <v>2018</v>
      </c>
      <c r="E315">
        <v>2</v>
      </c>
      <c r="F315" t="s">
        <v>106</v>
      </c>
      <c r="G315" t="s">
        <v>68</v>
      </c>
      <c r="H315" t="s">
        <v>18</v>
      </c>
      <c r="I315" t="s">
        <v>14</v>
      </c>
      <c r="J315">
        <v>199</v>
      </c>
      <c r="K315">
        <v>5</v>
      </c>
      <c r="L315">
        <v>995</v>
      </c>
      <c r="M315">
        <f>1/COUNTIFS(SalesPerson,SalesTable[[#This Row],[Sales Person]])</f>
        <v>4.048582995951417E-3</v>
      </c>
      <c r="N315">
        <f>1/COUNTIFS(CustomerName,SalesTable[[#This Row],[Customer Name]])</f>
        <v>9.433962264150943E-3</v>
      </c>
      <c r="O315">
        <f>1/COUNTIFS(Item,SalesTable[[#This Row],[Item]])</f>
        <v>2.3809523809523812E-3</v>
      </c>
      <c r="P315">
        <f>1/COUNTIFS(Region,SalesTable[[#This Row],[Region]])</f>
        <v>1.9417475728155339E-3</v>
      </c>
    </row>
    <row r="316" spans="1:16" x14ac:dyDescent="0.25">
      <c r="A316" s="6">
        <v>315</v>
      </c>
      <c r="B316" s="4">
        <v>43198</v>
      </c>
      <c r="C316" s="4" t="str">
        <f>TEXT(SalesTable[[#This Row],[Date]],"MMM")</f>
        <v>Apr</v>
      </c>
      <c r="D316" s="4" t="str">
        <f>TEXT(SalesTable[[#This Row],[Date]],"YYY")</f>
        <v>2018</v>
      </c>
      <c r="E316">
        <v>19</v>
      </c>
      <c r="F316" t="s">
        <v>56</v>
      </c>
      <c r="G316" t="s">
        <v>27</v>
      </c>
      <c r="H316" t="s">
        <v>28</v>
      </c>
      <c r="I316" t="s">
        <v>14</v>
      </c>
      <c r="J316">
        <v>199</v>
      </c>
      <c r="K316">
        <v>9</v>
      </c>
      <c r="L316">
        <v>1791</v>
      </c>
      <c r="M316">
        <f>1/COUNTIFS(SalesPerson,SalesTable[[#This Row],[Sales Person]])</f>
        <v>4.0650406504065045E-3</v>
      </c>
      <c r="N316">
        <f>1/COUNTIFS(CustomerName,SalesTable[[#This Row],[Customer Name]])</f>
        <v>9.3457943925233638E-3</v>
      </c>
      <c r="O316">
        <f>1/COUNTIFS(Item,SalesTable[[#This Row],[Item]])</f>
        <v>2.3809523809523812E-3</v>
      </c>
      <c r="P316">
        <f>1/COUNTIFS(Region,SalesTable[[#This Row],[Region]])</f>
        <v>2.0283975659229209E-3</v>
      </c>
    </row>
    <row r="317" spans="1:16" x14ac:dyDescent="0.25">
      <c r="A317" s="6">
        <v>316</v>
      </c>
      <c r="B317" s="4">
        <v>43198</v>
      </c>
      <c r="C317" s="4" t="str">
        <f>TEXT(SalesTable[[#This Row],[Date]],"MMM")</f>
        <v>Apr</v>
      </c>
      <c r="D317" s="4" t="str">
        <f>TEXT(SalesTable[[#This Row],[Date]],"YYY")</f>
        <v>2018</v>
      </c>
      <c r="E317">
        <v>19</v>
      </c>
      <c r="F317" t="s">
        <v>56</v>
      </c>
      <c r="G317" t="s">
        <v>27</v>
      </c>
      <c r="H317" t="s">
        <v>28</v>
      </c>
      <c r="I317" t="s">
        <v>14</v>
      </c>
      <c r="J317">
        <v>199</v>
      </c>
      <c r="K317">
        <v>8</v>
      </c>
      <c r="L317">
        <v>1592</v>
      </c>
      <c r="M317">
        <f>1/COUNTIFS(SalesPerson,SalesTable[[#This Row],[Sales Person]])</f>
        <v>4.0650406504065045E-3</v>
      </c>
      <c r="N317">
        <f>1/COUNTIFS(CustomerName,SalesTable[[#This Row],[Customer Name]])</f>
        <v>9.3457943925233638E-3</v>
      </c>
      <c r="O317">
        <f>1/COUNTIFS(Item,SalesTable[[#This Row],[Item]])</f>
        <v>2.3809523809523812E-3</v>
      </c>
      <c r="P317">
        <f>1/COUNTIFS(Region,SalesTable[[#This Row],[Region]])</f>
        <v>2.0283975659229209E-3</v>
      </c>
    </row>
    <row r="318" spans="1:16" x14ac:dyDescent="0.25">
      <c r="A318" s="6">
        <v>317</v>
      </c>
      <c r="B318" s="4">
        <v>43199</v>
      </c>
      <c r="C318" s="4" t="str">
        <f>TEXT(SalesTable[[#This Row],[Date]],"MMM")</f>
        <v>Apr</v>
      </c>
      <c r="D318" s="4" t="str">
        <f>TEXT(SalesTable[[#This Row],[Date]],"YYY")</f>
        <v>2018</v>
      </c>
      <c r="E318">
        <v>2</v>
      </c>
      <c r="F318" t="s">
        <v>106</v>
      </c>
      <c r="G318" t="s">
        <v>17</v>
      </c>
      <c r="H318" t="s">
        <v>18</v>
      </c>
      <c r="I318" t="s">
        <v>14</v>
      </c>
      <c r="J318">
        <v>199</v>
      </c>
      <c r="K318">
        <v>3</v>
      </c>
      <c r="L318">
        <v>597</v>
      </c>
      <c r="M318">
        <f>1/COUNTIFS(SalesPerson,SalesTable[[#This Row],[Sales Person]])</f>
        <v>3.7313432835820895E-3</v>
      </c>
      <c r="N318">
        <f>1/COUNTIFS(CustomerName,SalesTable[[#This Row],[Customer Name]])</f>
        <v>9.433962264150943E-3</v>
      </c>
      <c r="O318">
        <f>1/COUNTIFS(Item,SalesTable[[#This Row],[Item]])</f>
        <v>2.3809523809523812E-3</v>
      </c>
      <c r="P318">
        <f>1/COUNTIFS(Region,SalesTable[[#This Row],[Region]])</f>
        <v>1.9417475728155339E-3</v>
      </c>
    </row>
    <row r="319" spans="1:16" x14ac:dyDescent="0.25">
      <c r="A319" s="6">
        <v>318</v>
      </c>
      <c r="B319" s="4">
        <v>43199</v>
      </c>
      <c r="C319" s="4" t="str">
        <f>TEXT(SalesTable[[#This Row],[Date]],"MMM")</f>
        <v>Apr</v>
      </c>
      <c r="D319" s="4" t="str">
        <f>TEXT(SalesTable[[#This Row],[Date]],"YYY")</f>
        <v>2018</v>
      </c>
      <c r="E319">
        <v>5</v>
      </c>
      <c r="F319" t="s">
        <v>60</v>
      </c>
      <c r="G319" t="s">
        <v>68</v>
      </c>
      <c r="H319" t="s">
        <v>18</v>
      </c>
      <c r="I319" t="s">
        <v>14</v>
      </c>
      <c r="J319">
        <v>199</v>
      </c>
      <c r="K319">
        <v>4</v>
      </c>
      <c r="L319">
        <v>796</v>
      </c>
      <c r="M319">
        <f>1/COUNTIFS(SalesPerson,SalesTable[[#This Row],[Sales Person]])</f>
        <v>4.048582995951417E-3</v>
      </c>
      <c r="N319">
        <f>1/COUNTIFS(CustomerName,SalesTable[[#This Row],[Customer Name]])</f>
        <v>9.2592592592592587E-3</v>
      </c>
      <c r="O319">
        <f>1/COUNTIFS(Item,SalesTable[[#This Row],[Item]])</f>
        <v>2.3809523809523812E-3</v>
      </c>
      <c r="P319">
        <f>1/COUNTIFS(Region,SalesTable[[#This Row],[Region]])</f>
        <v>1.9417475728155339E-3</v>
      </c>
    </row>
    <row r="320" spans="1:16" x14ac:dyDescent="0.25">
      <c r="A320" s="6">
        <v>319</v>
      </c>
      <c r="B320" s="4">
        <v>43200</v>
      </c>
      <c r="C320" s="4" t="str">
        <f>TEXT(SalesTable[[#This Row],[Date]],"MMM")</f>
        <v>Apr</v>
      </c>
      <c r="D320" s="4" t="str">
        <f>TEXT(SalesTable[[#This Row],[Date]],"YYY")</f>
        <v>2018</v>
      </c>
      <c r="E320">
        <v>14</v>
      </c>
      <c r="F320" t="s">
        <v>38</v>
      </c>
      <c r="G320" t="s">
        <v>12</v>
      </c>
      <c r="H320" t="s">
        <v>13</v>
      </c>
      <c r="I320" t="s">
        <v>31</v>
      </c>
      <c r="J320">
        <v>69</v>
      </c>
      <c r="K320">
        <v>3</v>
      </c>
      <c r="L320">
        <v>207</v>
      </c>
      <c r="M320">
        <f>1/COUNTIFS(SalesPerson,SalesTable[[#This Row],[Sales Person]])</f>
        <v>3.9840637450199202E-3</v>
      </c>
      <c r="N320">
        <f>1/COUNTIFS(CustomerName,SalesTable[[#This Row],[Customer Name]])</f>
        <v>9.6153846153846159E-3</v>
      </c>
      <c r="O320">
        <f>1/COUNTIFS(Item,SalesTable[[#This Row],[Item]])</f>
        <v>2.6041666666666665E-3</v>
      </c>
      <c r="P320">
        <f>1/COUNTIFS(Region,SalesTable[[#This Row],[Region]])</f>
        <v>2.0242914979757085E-3</v>
      </c>
    </row>
    <row r="321" spans="1:16" x14ac:dyDescent="0.25">
      <c r="A321" s="6">
        <v>320</v>
      </c>
      <c r="B321" s="4">
        <v>43201</v>
      </c>
      <c r="C321" s="4" t="str">
        <f>TEXT(SalesTable[[#This Row],[Date]],"MMM")</f>
        <v>Apr</v>
      </c>
      <c r="D321" s="4" t="str">
        <f>TEXT(SalesTable[[#This Row],[Date]],"YYY")</f>
        <v>2018</v>
      </c>
      <c r="E321">
        <v>12</v>
      </c>
      <c r="F321" t="s">
        <v>66</v>
      </c>
      <c r="G321" t="s">
        <v>63</v>
      </c>
      <c r="H321" t="s">
        <v>13</v>
      </c>
      <c r="I321" t="s">
        <v>31</v>
      </c>
      <c r="J321">
        <v>69</v>
      </c>
      <c r="K321">
        <v>0</v>
      </c>
      <c r="L321">
        <v>0</v>
      </c>
      <c r="M321">
        <f>1/COUNTIFS(SalesPerson,SalesTable[[#This Row],[Sales Person]])</f>
        <v>4.11522633744856E-3</v>
      </c>
      <c r="N321">
        <f>1/COUNTIFS(CustomerName,SalesTable[[#This Row],[Customer Name]])</f>
        <v>1.1494252873563218E-2</v>
      </c>
      <c r="O321">
        <f>1/COUNTIFS(Item,SalesTable[[#This Row],[Item]])</f>
        <v>2.6041666666666665E-3</v>
      </c>
      <c r="P321">
        <f>1/COUNTIFS(Region,SalesTable[[#This Row],[Region]])</f>
        <v>2.0242914979757085E-3</v>
      </c>
    </row>
    <row r="322" spans="1:16" x14ac:dyDescent="0.25">
      <c r="A322" s="6">
        <v>321</v>
      </c>
      <c r="B322" s="4">
        <v>43202</v>
      </c>
      <c r="C322" s="4" t="str">
        <f>TEXT(SalesTable[[#This Row],[Date]],"MMM")</f>
        <v>Apr</v>
      </c>
      <c r="D322" s="4" t="str">
        <f>TEXT(SalesTable[[#This Row],[Date]],"YYY")</f>
        <v>2018</v>
      </c>
      <c r="E322">
        <v>9</v>
      </c>
      <c r="F322" t="s">
        <v>21</v>
      </c>
      <c r="G322" t="s">
        <v>22</v>
      </c>
      <c r="H322" t="s">
        <v>23</v>
      </c>
      <c r="I322" t="s">
        <v>41</v>
      </c>
      <c r="J322">
        <v>399</v>
      </c>
      <c r="K322">
        <v>1</v>
      </c>
      <c r="L322">
        <v>399</v>
      </c>
      <c r="M322">
        <f>1/COUNTIFS(SalesPerson,SalesTable[[#This Row],[Sales Person]])</f>
        <v>4.4843049327354259E-3</v>
      </c>
      <c r="N322">
        <f>1/COUNTIFS(CustomerName,SalesTable[[#This Row],[Customer Name]])</f>
        <v>9.433962264150943E-3</v>
      </c>
      <c r="O322">
        <f>1/COUNTIFS(Item,SalesTable[[#This Row],[Item]])</f>
        <v>2.4630541871921183E-3</v>
      </c>
      <c r="P322">
        <f>1/COUNTIFS(Region,SalesTable[[#This Row],[Region]])</f>
        <v>2.008032128514056E-3</v>
      </c>
    </row>
    <row r="323" spans="1:16" x14ac:dyDescent="0.25">
      <c r="A323" s="6">
        <v>322</v>
      </c>
      <c r="B323" s="4">
        <v>43203</v>
      </c>
      <c r="C323" s="4" t="str">
        <f>TEXT(SalesTable[[#This Row],[Date]],"MMM")</f>
        <v>Apr</v>
      </c>
      <c r="D323" s="4" t="str">
        <f>TEXT(SalesTable[[#This Row],[Date]],"YYY")</f>
        <v>2018</v>
      </c>
      <c r="E323">
        <v>2</v>
      </c>
      <c r="F323" t="s">
        <v>106</v>
      </c>
      <c r="G323" t="s">
        <v>17</v>
      </c>
      <c r="H323" t="s">
        <v>18</v>
      </c>
      <c r="I323" t="s">
        <v>19</v>
      </c>
      <c r="J323">
        <v>289</v>
      </c>
      <c r="K323">
        <v>8</v>
      </c>
      <c r="L323">
        <v>2312</v>
      </c>
      <c r="M323">
        <f>1/COUNTIFS(SalesPerson,SalesTable[[#This Row],[Sales Person]])</f>
        <v>3.7313432835820895E-3</v>
      </c>
      <c r="N323">
        <f>1/COUNTIFS(CustomerName,SalesTable[[#This Row],[Customer Name]])</f>
        <v>9.433962264150943E-3</v>
      </c>
      <c r="O323">
        <f>1/COUNTIFS(Item,SalesTable[[#This Row],[Item]])</f>
        <v>2.617801047120419E-3</v>
      </c>
      <c r="P323">
        <f>1/COUNTIFS(Region,SalesTable[[#This Row],[Region]])</f>
        <v>1.9417475728155339E-3</v>
      </c>
    </row>
    <row r="324" spans="1:16" x14ac:dyDescent="0.25">
      <c r="A324" s="6">
        <v>323</v>
      </c>
      <c r="B324" s="4">
        <v>43203</v>
      </c>
      <c r="C324" s="4" t="str">
        <f>TEXT(SalesTable[[#This Row],[Date]],"MMM")</f>
        <v>Apr</v>
      </c>
      <c r="D324" s="4" t="str">
        <f>TEXT(SalesTable[[#This Row],[Date]],"YYY")</f>
        <v>2018</v>
      </c>
      <c r="E324">
        <v>19</v>
      </c>
      <c r="F324" t="s">
        <v>56</v>
      </c>
      <c r="G324" t="s">
        <v>27</v>
      </c>
      <c r="H324" t="s">
        <v>28</v>
      </c>
      <c r="I324" t="s">
        <v>19</v>
      </c>
      <c r="J324">
        <v>289</v>
      </c>
      <c r="K324">
        <v>3</v>
      </c>
      <c r="L324">
        <v>867</v>
      </c>
      <c r="M324">
        <f>1/COUNTIFS(SalesPerson,SalesTable[[#This Row],[Sales Person]])</f>
        <v>4.0650406504065045E-3</v>
      </c>
      <c r="N324">
        <f>1/COUNTIFS(CustomerName,SalesTable[[#This Row],[Customer Name]])</f>
        <v>9.3457943925233638E-3</v>
      </c>
      <c r="O324">
        <f>1/COUNTIFS(Item,SalesTable[[#This Row],[Item]])</f>
        <v>2.617801047120419E-3</v>
      </c>
      <c r="P324">
        <f>1/COUNTIFS(Region,SalesTable[[#This Row],[Region]])</f>
        <v>2.0283975659229209E-3</v>
      </c>
    </row>
    <row r="325" spans="1:16" x14ac:dyDescent="0.25">
      <c r="A325" s="6">
        <v>324</v>
      </c>
      <c r="B325" s="4">
        <v>43204</v>
      </c>
      <c r="C325" s="4" t="str">
        <f>TEXT(SalesTable[[#This Row],[Date]],"MMM")</f>
        <v>Apr</v>
      </c>
      <c r="D325" s="4" t="str">
        <f>TEXT(SalesTable[[#This Row],[Date]],"YYY")</f>
        <v>2018</v>
      </c>
      <c r="E325">
        <v>17</v>
      </c>
      <c r="F325" t="s">
        <v>35</v>
      </c>
      <c r="G325" t="s">
        <v>36</v>
      </c>
      <c r="H325" t="s">
        <v>28</v>
      </c>
      <c r="I325" t="s">
        <v>24</v>
      </c>
      <c r="J325">
        <v>159</v>
      </c>
      <c r="K325">
        <v>4</v>
      </c>
      <c r="L325">
        <v>636</v>
      </c>
      <c r="M325">
        <f>1/COUNTIFS(SalesPerson,SalesTable[[#This Row],[Sales Person]])</f>
        <v>4.048582995951417E-3</v>
      </c>
      <c r="N325">
        <f>1/COUNTIFS(CustomerName,SalesTable[[#This Row],[Customer Name]])</f>
        <v>9.0090090090090089E-3</v>
      </c>
      <c r="O325">
        <f>1/COUNTIFS(Item,SalesTable[[#This Row],[Item]])</f>
        <v>2.4509803921568627E-3</v>
      </c>
      <c r="P325">
        <f>1/COUNTIFS(Region,SalesTable[[#This Row],[Region]])</f>
        <v>2.0283975659229209E-3</v>
      </c>
    </row>
    <row r="326" spans="1:16" x14ac:dyDescent="0.25">
      <c r="A326" s="6">
        <v>325</v>
      </c>
      <c r="B326" s="4">
        <v>43204</v>
      </c>
      <c r="C326" s="4" t="str">
        <f>TEXT(SalesTable[[#This Row],[Date]],"MMM")</f>
        <v>Apr</v>
      </c>
      <c r="D326" s="4" t="str">
        <f>TEXT(SalesTable[[#This Row],[Date]],"YYY")</f>
        <v>2018</v>
      </c>
      <c r="E326">
        <v>14</v>
      </c>
      <c r="F326" t="s">
        <v>38</v>
      </c>
      <c r="G326" t="s">
        <v>63</v>
      </c>
      <c r="H326" t="s">
        <v>13</v>
      </c>
      <c r="I326" t="s">
        <v>41</v>
      </c>
      <c r="J326">
        <v>399</v>
      </c>
      <c r="K326">
        <v>3</v>
      </c>
      <c r="L326">
        <v>1197</v>
      </c>
      <c r="M326">
        <f>1/COUNTIFS(SalesPerson,SalesTable[[#This Row],[Sales Person]])</f>
        <v>4.11522633744856E-3</v>
      </c>
      <c r="N326">
        <f>1/COUNTIFS(CustomerName,SalesTable[[#This Row],[Customer Name]])</f>
        <v>9.6153846153846159E-3</v>
      </c>
      <c r="O326">
        <f>1/COUNTIFS(Item,SalesTable[[#This Row],[Item]])</f>
        <v>2.4630541871921183E-3</v>
      </c>
      <c r="P326">
        <f>1/COUNTIFS(Region,SalesTable[[#This Row],[Region]])</f>
        <v>2.0242914979757085E-3</v>
      </c>
    </row>
    <row r="327" spans="1:16" x14ac:dyDescent="0.25">
      <c r="A327" s="6">
        <v>326</v>
      </c>
      <c r="B327" s="4">
        <v>43204</v>
      </c>
      <c r="C327" s="4" t="str">
        <f>TEXT(SalesTable[[#This Row],[Date]],"MMM")</f>
        <v>Apr</v>
      </c>
      <c r="D327" s="4" t="str">
        <f>TEXT(SalesTable[[#This Row],[Date]],"YYY")</f>
        <v>2018</v>
      </c>
      <c r="E327">
        <v>7</v>
      </c>
      <c r="F327" t="s">
        <v>88</v>
      </c>
      <c r="G327" t="s">
        <v>22</v>
      </c>
      <c r="H327" t="s">
        <v>23</v>
      </c>
      <c r="I327" t="s">
        <v>31</v>
      </c>
      <c r="J327">
        <v>69</v>
      </c>
      <c r="K327">
        <v>2</v>
      </c>
      <c r="L327">
        <v>138</v>
      </c>
      <c r="M327">
        <f>1/COUNTIFS(SalesPerson,SalesTable[[#This Row],[Sales Person]])</f>
        <v>4.4843049327354259E-3</v>
      </c>
      <c r="N327">
        <f>1/COUNTIFS(CustomerName,SalesTable[[#This Row],[Customer Name]])</f>
        <v>1.0869565217391304E-2</v>
      </c>
      <c r="O327">
        <f>1/COUNTIFS(Item,SalesTable[[#This Row],[Item]])</f>
        <v>2.6041666666666665E-3</v>
      </c>
      <c r="P327">
        <f>1/COUNTIFS(Region,SalesTable[[#This Row],[Region]])</f>
        <v>2.008032128514056E-3</v>
      </c>
    </row>
    <row r="328" spans="1:16" x14ac:dyDescent="0.25">
      <c r="A328" s="6">
        <v>327</v>
      </c>
      <c r="B328" s="4">
        <v>43204</v>
      </c>
      <c r="C328" s="4" t="str">
        <f>TEXT(SalesTable[[#This Row],[Date]],"MMM")</f>
        <v>Apr</v>
      </c>
      <c r="D328" s="4" t="str">
        <f>TEXT(SalesTable[[#This Row],[Date]],"YYY")</f>
        <v>2018</v>
      </c>
      <c r="E328">
        <v>9</v>
      </c>
      <c r="F328" t="s">
        <v>21</v>
      </c>
      <c r="G328" t="s">
        <v>46</v>
      </c>
      <c r="H328" t="s">
        <v>23</v>
      </c>
      <c r="I328" t="s">
        <v>14</v>
      </c>
      <c r="J328">
        <v>199</v>
      </c>
      <c r="K328">
        <v>9</v>
      </c>
      <c r="L328">
        <v>1791</v>
      </c>
      <c r="M328">
        <f>1/COUNTIFS(SalesPerson,SalesTable[[#This Row],[Sales Person]])</f>
        <v>3.6363636363636364E-3</v>
      </c>
      <c r="N328">
        <f>1/COUNTIFS(CustomerName,SalesTable[[#This Row],[Customer Name]])</f>
        <v>9.433962264150943E-3</v>
      </c>
      <c r="O328">
        <f>1/COUNTIFS(Item,SalesTable[[#This Row],[Item]])</f>
        <v>2.3809523809523812E-3</v>
      </c>
      <c r="P328">
        <f>1/COUNTIFS(Region,SalesTable[[#This Row],[Region]])</f>
        <v>2.008032128514056E-3</v>
      </c>
    </row>
    <row r="329" spans="1:16" x14ac:dyDescent="0.25">
      <c r="A329" s="6">
        <v>328</v>
      </c>
      <c r="B329" s="4">
        <v>43204</v>
      </c>
      <c r="C329" s="4" t="str">
        <f>TEXT(SalesTable[[#This Row],[Date]],"MMM")</f>
        <v>Apr</v>
      </c>
      <c r="D329" s="4" t="str">
        <f>TEXT(SalesTable[[#This Row],[Date]],"YYY")</f>
        <v>2018</v>
      </c>
      <c r="E329">
        <v>8</v>
      </c>
      <c r="F329" t="s">
        <v>45</v>
      </c>
      <c r="G329" t="s">
        <v>22</v>
      </c>
      <c r="H329" t="s">
        <v>23</v>
      </c>
      <c r="I329" t="s">
        <v>14</v>
      </c>
      <c r="J329">
        <v>199</v>
      </c>
      <c r="K329">
        <v>2</v>
      </c>
      <c r="L329">
        <v>398</v>
      </c>
      <c r="M329">
        <f>1/COUNTIFS(SalesPerson,SalesTable[[#This Row],[Sales Person]])</f>
        <v>4.4843049327354259E-3</v>
      </c>
      <c r="N329">
        <f>1/COUNTIFS(CustomerName,SalesTable[[#This Row],[Customer Name]])</f>
        <v>8.8495575221238937E-3</v>
      </c>
      <c r="O329">
        <f>1/COUNTIFS(Item,SalesTable[[#This Row],[Item]])</f>
        <v>2.3809523809523812E-3</v>
      </c>
      <c r="P329">
        <f>1/COUNTIFS(Region,SalesTable[[#This Row],[Region]])</f>
        <v>2.008032128514056E-3</v>
      </c>
    </row>
    <row r="330" spans="1:16" x14ac:dyDescent="0.25">
      <c r="A330" s="6">
        <v>329</v>
      </c>
      <c r="B330" s="4">
        <v>43204</v>
      </c>
      <c r="C330" s="4" t="str">
        <f>TEXT(SalesTable[[#This Row],[Date]],"MMM")</f>
        <v>Apr</v>
      </c>
      <c r="D330" s="4" t="str">
        <f>TEXT(SalesTable[[#This Row],[Date]],"YYY")</f>
        <v>2018</v>
      </c>
      <c r="E330">
        <v>14</v>
      </c>
      <c r="F330" t="s">
        <v>38</v>
      </c>
      <c r="G330" t="s">
        <v>12</v>
      </c>
      <c r="H330" t="s">
        <v>13</v>
      </c>
      <c r="I330" t="s">
        <v>19</v>
      </c>
      <c r="J330">
        <v>289</v>
      </c>
      <c r="K330">
        <v>4</v>
      </c>
      <c r="L330">
        <v>1156</v>
      </c>
      <c r="M330">
        <f>1/COUNTIFS(SalesPerson,SalesTable[[#This Row],[Sales Person]])</f>
        <v>3.9840637450199202E-3</v>
      </c>
      <c r="N330">
        <f>1/COUNTIFS(CustomerName,SalesTable[[#This Row],[Customer Name]])</f>
        <v>9.6153846153846159E-3</v>
      </c>
      <c r="O330">
        <f>1/COUNTIFS(Item,SalesTable[[#This Row],[Item]])</f>
        <v>2.617801047120419E-3</v>
      </c>
      <c r="P330">
        <f>1/COUNTIFS(Region,SalesTable[[#This Row],[Region]])</f>
        <v>2.0242914979757085E-3</v>
      </c>
    </row>
    <row r="331" spans="1:16" x14ac:dyDescent="0.25">
      <c r="A331" s="6">
        <v>330</v>
      </c>
      <c r="B331" s="4">
        <v>43204</v>
      </c>
      <c r="C331" s="4" t="str">
        <f>TEXT(SalesTable[[#This Row],[Date]],"MMM")</f>
        <v>Apr</v>
      </c>
      <c r="D331" s="4" t="str">
        <f>TEXT(SalesTable[[#This Row],[Date]],"YYY")</f>
        <v>2018</v>
      </c>
      <c r="E331">
        <v>7</v>
      </c>
      <c r="F331" t="s">
        <v>88</v>
      </c>
      <c r="G331" t="s">
        <v>46</v>
      </c>
      <c r="H331" t="s">
        <v>23</v>
      </c>
      <c r="I331" t="s">
        <v>41</v>
      </c>
      <c r="J331">
        <v>399</v>
      </c>
      <c r="K331">
        <v>8</v>
      </c>
      <c r="L331">
        <v>3192</v>
      </c>
      <c r="M331">
        <f>1/COUNTIFS(SalesPerson,SalesTable[[#This Row],[Sales Person]])</f>
        <v>3.6363636363636364E-3</v>
      </c>
      <c r="N331">
        <f>1/COUNTIFS(CustomerName,SalesTable[[#This Row],[Customer Name]])</f>
        <v>1.0869565217391304E-2</v>
      </c>
      <c r="O331">
        <f>1/COUNTIFS(Item,SalesTable[[#This Row],[Item]])</f>
        <v>2.4630541871921183E-3</v>
      </c>
      <c r="P331">
        <f>1/COUNTIFS(Region,SalesTable[[#This Row],[Region]])</f>
        <v>2.008032128514056E-3</v>
      </c>
    </row>
    <row r="332" spans="1:16" x14ac:dyDescent="0.25">
      <c r="A332" s="6">
        <v>331</v>
      </c>
      <c r="B332" s="4">
        <v>43204</v>
      </c>
      <c r="C332" s="4" t="str">
        <f>TEXT(SalesTable[[#This Row],[Date]],"MMM")</f>
        <v>Apr</v>
      </c>
      <c r="D332" s="4" t="str">
        <f>TEXT(SalesTable[[#This Row],[Date]],"YYY")</f>
        <v>2018</v>
      </c>
      <c r="E332">
        <v>10</v>
      </c>
      <c r="F332" t="s">
        <v>58</v>
      </c>
      <c r="G332" t="s">
        <v>46</v>
      </c>
      <c r="H332" t="s">
        <v>23</v>
      </c>
      <c r="I332" t="s">
        <v>41</v>
      </c>
      <c r="J332">
        <v>399</v>
      </c>
      <c r="K332">
        <v>9</v>
      </c>
      <c r="L332">
        <v>3591</v>
      </c>
      <c r="M332">
        <f>1/COUNTIFS(SalesPerson,SalesTable[[#This Row],[Sales Person]])</f>
        <v>3.6363636363636364E-3</v>
      </c>
      <c r="N332">
        <f>1/COUNTIFS(CustomerName,SalesTable[[#This Row],[Customer Name]])</f>
        <v>1.0101010101010102E-2</v>
      </c>
      <c r="O332">
        <f>1/COUNTIFS(Item,SalesTable[[#This Row],[Item]])</f>
        <v>2.4630541871921183E-3</v>
      </c>
      <c r="P332">
        <f>1/COUNTIFS(Region,SalesTable[[#This Row],[Region]])</f>
        <v>2.008032128514056E-3</v>
      </c>
    </row>
    <row r="333" spans="1:16" x14ac:dyDescent="0.25">
      <c r="A333" s="6">
        <v>332</v>
      </c>
      <c r="B333" s="4">
        <v>43204</v>
      </c>
      <c r="C333" s="4" t="str">
        <f>TEXT(SalesTable[[#This Row],[Date]],"MMM")</f>
        <v>Apr</v>
      </c>
      <c r="D333" s="4" t="str">
        <f>TEXT(SalesTable[[#This Row],[Date]],"YYY")</f>
        <v>2018</v>
      </c>
      <c r="E333">
        <v>6</v>
      </c>
      <c r="F333" t="s">
        <v>48</v>
      </c>
      <c r="G333" t="s">
        <v>46</v>
      </c>
      <c r="H333" t="s">
        <v>23</v>
      </c>
      <c r="I333" t="s">
        <v>14</v>
      </c>
      <c r="J333">
        <v>199</v>
      </c>
      <c r="K333">
        <v>8</v>
      </c>
      <c r="L333">
        <v>1592</v>
      </c>
      <c r="M333">
        <f>1/COUNTIFS(SalesPerson,SalesTable[[#This Row],[Sales Person]])</f>
        <v>3.6363636363636364E-3</v>
      </c>
      <c r="N333">
        <f>1/COUNTIFS(CustomerName,SalesTable[[#This Row],[Customer Name]])</f>
        <v>1.1363636363636364E-2</v>
      </c>
      <c r="O333">
        <f>1/COUNTIFS(Item,SalesTable[[#This Row],[Item]])</f>
        <v>2.3809523809523812E-3</v>
      </c>
      <c r="P333">
        <f>1/COUNTIFS(Region,SalesTable[[#This Row],[Region]])</f>
        <v>2.008032128514056E-3</v>
      </c>
    </row>
    <row r="334" spans="1:16" x14ac:dyDescent="0.25">
      <c r="A334" s="6">
        <v>333</v>
      </c>
      <c r="B334" s="4">
        <v>43204</v>
      </c>
      <c r="C334" s="4" t="str">
        <f>TEXT(SalesTable[[#This Row],[Date]],"MMM")</f>
        <v>Apr</v>
      </c>
      <c r="D334" s="4" t="str">
        <f>TEXT(SalesTable[[#This Row],[Date]],"YYY")</f>
        <v>2018</v>
      </c>
      <c r="E334">
        <v>18</v>
      </c>
      <c r="F334" t="s">
        <v>26</v>
      </c>
      <c r="G334" t="s">
        <v>27</v>
      </c>
      <c r="H334" t="s">
        <v>28</v>
      </c>
      <c r="I334" t="s">
        <v>41</v>
      </c>
      <c r="J334">
        <v>399</v>
      </c>
      <c r="K334">
        <v>4</v>
      </c>
      <c r="L334">
        <v>1596</v>
      </c>
      <c r="M334">
        <f>1/COUNTIFS(SalesPerson,SalesTable[[#This Row],[Sales Person]])</f>
        <v>4.0650406504065045E-3</v>
      </c>
      <c r="N334">
        <f>1/COUNTIFS(CustomerName,SalesTable[[#This Row],[Customer Name]])</f>
        <v>1.0309278350515464E-2</v>
      </c>
      <c r="O334">
        <f>1/COUNTIFS(Item,SalesTable[[#This Row],[Item]])</f>
        <v>2.4630541871921183E-3</v>
      </c>
      <c r="P334">
        <f>1/COUNTIFS(Region,SalesTable[[#This Row],[Region]])</f>
        <v>2.0283975659229209E-3</v>
      </c>
    </row>
    <row r="335" spans="1:16" x14ac:dyDescent="0.25">
      <c r="A335" s="6">
        <v>334</v>
      </c>
      <c r="B335" s="4">
        <v>43205</v>
      </c>
      <c r="C335" s="4" t="str">
        <f>TEXT(SalesTable[[#This Row],[Date]],"MMM")</f>
        <v>Apr</v>
      </c>
      <c r="D335" s="4" t="str">
        <f>TEXT(SalesTable[[#This Row],[Date]],"YYY")</f>
        <v>2018</v>
      </c>
      <c r="E335">
        <v>4</v>
      </c>
      <c r="F335" t="s">
        <v>51</v>
      </c>
      <c r="G335" t="s">
        <v>68</v>
      </c>
      <c r="H335" t="s">
        <v>18</v>
      </c>
      <c r="I335" t="s">
        <v>19</v>
      </c>
      <c r="J335">
        <v>289</v>
      </c>
      <c r="K335">
        <v>6</v>
      </c>
      <c r="L335">
        <v>1734</v>
      </c>
      <c r="M335">
        <f>1/COUNTIFS(SalesPerson,SalesTable[[#This Row],[Sales Person]])</f>
        <v>4.048582995951417E-3</v>
      </c>
      <c r="N335">
        <f>1/COUNTIFS(CustomerName,SalesTable[[#This Row],[Customer Name]])</f>
        <v>8.8495575221238937E-3</v>
      </c>
      <c r="O335">
        <f>1/COUNTIFS(Item,SalesTable[[#This Row],[Item]])</f>
        <v>2.617801047120419E-3</v>
      </c>
      <c r="P335">
        <f>1/COUNTIFS(Region,SalesTable[[#This Row],[Region]])</f>
        <v>1.9417475728155339E-3</v>
      </c>
    </row>
    <row r="336" spans="1:16" x14ac:dyDescent="0.25">
      <c r="A336" s="6">
        <v>335</v>
      </c>
      <c r="B336" s="4">
        <v>43205</v>
      </c>
      <c r="C336" s="4" t="str">
        <f>TEXT(SalesTable[[#This Row],[Date]],"MMM")</f>
        <v>Apr</v>
      </c>
      <c r="D336" s="4" t="str">
        <f>TEXT(SalesTable[[#This Row],[Date]],"YYY")</f>
        <v>2018</v>
      </c>
      <c r="E336">
        <v>2</v>
      </c>
      <c r="F336" t="s">
        <v>106</v>
      </c>
      <c r="G336" t="s">
        <v>68</v>
      </c>
      <c r="H336" t="s">
        <v>18</v>
      </c>
      <c r="I336" t="s">
        <v>31</v>
      </c>
      <c r="J336">
        <v>69</v>
      </c>
      <c r="K336">
        <v>9</v>
      </c>
      <c r="L336">
        <v>621</v>
      </c>
      <c r="M336">
        <f>1/COUNTIFS(SalesPerson,SalesTable[[#This Row],[Sales Person]])</f>
        <v>4.048582995951417E-3</v>
      </c>
      <c r="N336">
        <f>1/COUNTIFS(CustomerName,SalesTable[[#This Row],[Customer Name]])</f>
        <v>9.433962264150943E-3</v>
      </c>
      <c r="O336">
        <f>1/COUNTIFS(Item,SalesTable[[#This Row],[Item]])</f>
        <v>2.6041666666666665E-3</v>
      </c>
      <c r="P336">
        <f>1/COUNTIFS(Region,SalesTable[[#This Row],[Region]])</f>
        <v>1.9417475728155339E-3</v>
      </c>
    </row>
    <row r="337" spans="1:16" x14ac:dyDescent="0.25">
      <c r="A337" s="6">
        <v>336</v>
      </c>
      <c r="B337" s="4">
        <v>43206</v>
      </c>
      <c r="C337" s="4" t="str">
        <f>TEXT(SalesTable[[#This Row],[Date]],"MMM")</f>
        <v>Apr</v>
      </c>
      <c r="D337" s="4" t="str">
        <f>TEXT(SalesTable[[#This Row],[Date]],"YYY")</f>
        <v>2018</v>
      </c>
      <c r="E337">
        <v>4</v>
      </c>
      <c r="F337" t="s">
        <v>51</v>
      </c>
      <c r="G337" t="s">
        <v>17</v>
      </c>
      <c r="H337" t="s">
        <v>18</v>
      </c>
      <c r="I337" t="s">
        <v>24</v>
      </c>
      <c r="J337">
        <v>159</v>
      </c>
      <c r="K337">
        <v>9</v>
      </c>
      <c r="L337">
        <v>1431</v>
      </c>
      <c r="M337">
        <f>1/COUNTIFS(SalesPerson,SalesTable[[#This Row],[Sales Person]])</f>
        <v>3.7313432835820895E-3</v>
      </c>
      <c r="N337">
        <f>1/COUNTIFS(CustomerName,SalesTable[[#This Row],[Customer Name]])</f>
        <v>8.8495575221238937E-3</v>
      </c>
      <c r="O337">
        <f>1/COUNTIFS(Item,SalesTable[[#This Row],[Item]])</f>
        <v>2.4509803921568627E-3</v>
      </c>
      <c r="P337">
        <f>1/COUNTIFS(Region,SalesTable[[#This Row],[Region]])</f>
        <v>1.9417475728155339E-3</v>
      </c>
    </row>
    <row r="338" spans="1:16" x14ac:dyDescent="0.25">
      <c r="A338" s="6">
        <v>337</v>
      </c>
      <c r="B338" s="4">
        <v>43207</v>
      </c>
      <c r="C338" s="4" t="str">
        <f>TEXT(SalesTable[[#This Row],[Date]],"MMM")</f>
        <v>Apr</v>
      </c>
      <c r="D338" s="4" t="str">
        <f>TEXT(SalesTable[[#This Row],[Date]],"YYY")</f>
        <v>2018</v>
      </c>
      <c r="E338">
        <v>11</v>
      </c>
      <c r="F338" t="s">
        <v>11</v>
      </c>
      <c r="G338" t="s">
        <v>63</v>
      </c>
      <c r="H338" t="s">
        <v>13</v>
      </c>
      <c r="I338" t="s">
        <v>31</v>
      </c>
      <c r="J338">
        <v>69</v>
      </c>
      <c r="K338">
        <v>8</v>
      </c>
      <c r="L338">
        <v>552</v>
      </c>
      <c r="M338">
        <f>1/COUNTIFS(SalesPerson,SalesTable[[#This Row],[Sales Person]])</f>
        <v>4.11522633744856E-3</v>
      </c>
      <c r="N338">
        <f>1/COUNTIFS(CustomerName,SalesTable[[#This Row],[Customer Name]])</f>
        <v>1.0752688172043012E-2</v>
      </c>
      <c r="O338">
        <f>1/COUNTIFS(Item,SalesTable[[#This Row],[Item]])</f>
        <v>2.6041666666666665E-3</v>
      </c>
      <c r="P338">
        <f>1/COUNTIFS(Region,SalesTable[[#This Row],[Region]])</f>
        <v>2.0242914979757085E-3</v>
      </c>
    </row>
    <row r="339" spans="1:16" x14ac:dyDescent="0.25">
      <c r="A339" s="6">
        <v>338</v>
      </c>
      <c r="B339" s="4">
        <v>43207</v>
      </c>
      <c r="C339" s="4" t="str">
        <f>TEXT(SalesTable[[#This Row],[Date]],"MMM")</f>
        <v>Apr</v>
      </c>
      <c r="D339" s="4" t="str">
        <f>TEXT(SalesTable[[#This Row],[Date]],"YYY")</f>
        <v>2018</v>
      </c>
      <c r="E339">
        <v>13</v>
      </c>
      <c r="F339" t="s">
        <v>33</v>
      </c>
      <c r="G339" t="s">
        <v>12</v>
      </c>
      <c r="H339" t="s">
        <v>13</v>
      </c>
      <c r="I339" t="s">
        <v>41</v>
      </c>
      <c r="J339">
        <v>399</v>
      </c>
      <c r="K339">
        <v>8</v>
      </c>
      <c r="L339">
        <v>3192</v>
      </c>
      <c r="M339">
        <f>1/COUNTIFS(SalesPerson,SalesTable[[#This Row],[Sales Person]])</f>
        <v>3.9840637450199202E-3</v>
      </c>
      <c r="N339">
        <f>1/COUNTIFS(CustomerName,SalesTable[[#This Row],[Customer Name]])</f>
        <v>8.9285714285714281E-3</v>
      </c>
      <c r="O339">
        <f>1/COUNTIFS(Item,SalesTable[[#This Row],[Item]])</f>
        <v>2.4630541871921183E-3</v>
      </c>
      <c r="P339">
        <f>1/COUNTIFS(Region,SalesTable[[#This Row],[Region]])</f>
        <v>2.0242914979757085E-3</v>
      </c>
    </row>
    <row r="340" spans="1:16" x14ac:dyDescent="0.25">
      <c r="A340" s="6">
        <v>339</v>
      </c>
      <c r="B340" s="4">
        <v>43208</v>
      </c>
      <c r="C340" s="4" t="str">
        <f>TEXT(SalesTable[[#This Row],[Date]],"MMM")</f>
        <v>Apr</v>
      </c>
      <c r="D340" s="4" t="str">
        <f>TEXT(SalesTable[[#This Row],[Date]],"YYY")</f>
        <v>2018</v>
      </c>
      <c r="E340">
        <v>8</v>
      </c>
      <c r="F340" t="s">
        <v>45</v>
      </c>
      <c r="G340" t="s">
        <v>22</v>
      </c>
      <c r="H340" t="s">
        <v>23</v>
      </c>
      <c r="I340" t="s">
        <v>31</v>
      </c>
      <c r="J340">
        <v>69</v>
      </c>
      <c r="K340">
        <v>6</v>
      </c>
      <c r="L340">
        <v>414</v>
      </c>
      <c r="M340">
        <f>1/COUNTIFS(SalesPerson,SalesTable[[#This Row],[Sales Person]])</f>
        <v>4.4843049327354259E-3</v>
      </c>
      <c r="N340">
        <f>1/COUNTIFS(CustomerName,SalesTable[[#This Row],[Customer Name]])</f>
        <v>8.8495575221238937E-3</v>
      </c>
      <c r="O340">
        <f>1/COUNTIFS(Item,SalesTable[[#This Row],[Item]])</f>
        <v>2.6041666666666665E-3</v>
      </c>
      <c r="P340">
        <f>1/COUNTIFS(Region,SalesTable[[#This Row],[Region]])</f>
        <v>2.008032128514056E-3</v>
      </c>
    </row>
    <row r="341" spans="1:16" x14ac:dyDescent="0.25">
      <c r="A341" s="6">
        <v>340</v>
      </c>
      <c r="B341" s="4">
        <v>43209</v>
      </c>
      <c r="C341" s="4" t="str">
        <f>TEXT(SalesTable[[#This Row],[Date]],"MMM")</f>
        <v>Apr</v>
      </c>
      <c r="D341" s="4" t="str">
        <f>TEXT(SalesTable[[#This Row],[Date]],"YYY")</f>
        <v>2018</v>
      </c>
      <c r="E341">
        <v>8</v>
      </c>
      <c r="F341" t="s">
        <v>45</v>
      </c>
      <c r="G341" t="s">
        <v>46</v>
      </c>
      <c r="H341" t="s">
        <v>23</v>
      </c>
      <c r="I341" t="s">
        <v>24</v>
      </c>
      <c r="J341">
        <v>159</v>
      </c>
      <c r="K341">
        <v>6</v>
      </c>
      <c r="L341">
        <v>954</v>
      </c>
      <c r="M341">
        <f>1/COUNTIFS(SalesPerson,SalesTable[[#This Row],[Sales Person]])</f>
        <v>3.6363636363636364E-3</v>
      </c>
      <c r="N341">
        <f>1/COUNTIFS(CustomerName,SalesTable[[#This Row],[Customer Name]])</f>
        <v>8.8495575221238937E-3</v>
      </c>
      <c r="O341">
        <f>1/COUNTIFS(Item,SalesTable[[#This Row],[Item]])</f>
        <v>2.4509803921568627E-3</v>
      </c>
      <c r="P341">
        <f>1/COUNTIFS(Region,SalesTable[[#This Row],[Region]])</f>
        <v>2.008032128514056E-3</v>
      </c>
    </row>
    <row r="342" spans="1:16" x14ac:dyDescent="0.25">
      <c r="A342" s="6">
        <v>341</v>
      </c>
      <c r="B342" s="4">
        <v>43209</v>
      </c>
      <c r="C342" s="4" t="str">
        <f>TEXT(SalesTable[[#This Row],[Date]],"MMM")</f>
        <v>Apr</v>
      </c>
      <c r="D342" s="4" t="str">
        <f>TEXT(SalesTable[[#This Row],[Date]],"YYY")</f>
        <v>2018</v>
      </c>
      <c r="E342">
        <v>1</v>
      </c>
      <c r="F342" t="s">
        <v>16</v>
      </c>
      <c r="G342" t="s">
        <v>17</v>
      </c>
      <c r="H342" t="s">
        <v>18</v>
      </c>
      <c r="I342" t="s">
        <v>19</v>
      </c>
      <c r="J342">
        <v>289</v>
      </c>
      <c r="K342">
        <v>3</v>
      </c>
      <c r="L342">
        <v>867</v>
      </c>
      <c r="M342">
        <f>1/COUNTIFS(SalesPerson,SalesTable[[#This Row],[Sales Person]])</f>
        <v>3.7313432835820895E-3</v>
      </c>
      <c r="N342">
        <f>1/COUNTIFS(CustomerName,SalesTable[[#This Row],[Customer Name]])</f>
        <v>1.020408163265306E-2</v>
      </c>
      <c r="O342">
        <f>1/COUNTIFS(Item,SalesTable[[#This Row],[Item]])</f>
        <v>2.617801047120419E-3</v>
      </c>
      <c r="P342">
        <f>1/COUNTIFS(Region,SalesTable[[#This Row],[Region]])</f>
        <v>1.9417475728155339E-3</v>
      </c>
    </row>
    <row r="343" spans="1:16" x14ac:dyDescent="0.25">
      <c r="A343" s="6">
        <v>342</v>
      </c>
      <c r="B343" s="4">
        <v>43209</v>
      </c>
      <c r="C343" s="4" t="str">
        <f>TEXT(SalesTable[[#This Row],[Date]],"MMM")</f>
        <v>Apr</v>
      </c>
      <c r="D343" s="4" t="str">
        <f>TEXT(SalesTable[[#This Row],[Date]],"YYY")</f>
        <v>2018</v>
      </c>
      <c r="E343">
        <v>19</v>
      </c>
      <c r="F343" t="s">
        <v>56</v>
      </c>
      <c r="G343" t="s">
        <v>36</v>
      </c>
      <c r="H343" t="s">
        <v>28</v>
      </c>
      <c r="I343" t="s">
        <v>31</v>
      </c>
      <c r="J343">
        <v>69</v>
      </c>
      <c r="K343">
        <v>1</v>
      </c>
      <c r="L343">
        <v>69</v>
      </c>
      <c r="M343">
        <f>1/COUNTIFS(SalesPerson,SalesTable[[#This Row],[Sales Person]])</f>
        <v>4.048582995951417E-3</v>
      </c>
      <c r="N343">
        <f>1/COUNTIFS(CustomerName,SalesTable[[#This Row],[Customer Name]])</f>
        <v>9.3457943925233638E-3</v>
      </c>
      <c r="O343">
        <f>1/COUNTIFS(Item,SalesTable[[#This Row],[Item]])</f>
        <v>2.6041666666666665E-3</v>
      </c>
      <c r="P343">
        <f>1/COUNTIFS(Region,SalesTable[[#This Row],[Region]])</f>
        <v>2.0283975659229209E-3</v>
      </c>
    </row>
    <row r="344" spans="1:16" x14ac:dyDescent="0.25">
      <c r="A344" s="6">
        <v>343</v>
      </c>
      <c r="B344" s="4">
        <v>43209</v>
      </c>
      <c r="C344" s="4" t="str">
        <f>TEXT(SalesTable[[#This Row],[Date]],"MMM")</f>
        <v>Apr</v>
      </c>
      <c r="D344" s="4" t="str">
        <f>TEXT(SalesTable[[#This Row],[Date]],"YYY")</f>
        <v>2018</v>
      </c>
      <c r="E344">
        <v>5</v>
      </c>
      <c r="F344" t="s">
        <v>60</v>
      </c>
      <c r="G344" t="s">
        <v>17</v>
      </c>
      <c r="H344" t="s">
        <v>18</v>
      </c>
      <c r="I344" t="s">
        <v>24</v>
      </c>
      <c r="J344">
        <v>159</v>
      </c>
      <c r="K344">
        <v>0</v>
      </c>
      <c r="L344">
        <v>0</v>
      </c>
      <c r="M344">
        <f>1/COUNTIFS(SalesPerson,SalesTable[[#This Row],[Sales Person]])</f>
        <v>3.7313432835820895E-3</v>
      </c>
      <c r="N344">
        <f>1/COUNTIFS(CustomerName,SalesTable[[#This Row],[Customer Name]])</f>
        <v>9.2592592592592587E-3</v>
      </c>
      <c r="O344">
        <f>1/COUNTIFS(Item,SalesTable[[#This Row],[Item]])</f>
        <v>2.4509803921568627E-3</v>
      </c>
      <c r="P344">
        <f>1/COUNTIFS(Region,SalesTable[[#This Row],[Region]])</f>
        <v>1.9417475728155339E-3</v>
      </c>
    </row>
    <row r="345" spans="1:16" x14ac:dyDescent="0.25">
      <c r="A345" s="6">
        <v>344</v>
      </c>
      <c r="B345" s="4">
        <v>43209</v>
      </c>
      <c r="C345" s="4" t="str">
        <f>TEXT(SalesTable[[#This Row],[Date]],"MMM")</f>
        <v>Apr</v>
      </c>
      <c r="D345" s="4" t="str">
        <f>TEXT(SalesTable[[#This Row],[Date]],"YYY")</f>
        <v>2018</v>
      </c>
      <c r="E345">
        <v>9</v>
      </c>
      <c r="F345" t="s">
        <v>21</v>
      </c>
      <c r="G345" t="s">
        <v>22</v>
      </c>
      <c r="H345" t="s">
        <v>23</v>
      </c>
      <c r="I345" t="s">
        <v>14</v>
      </c>
      <c r="J345">
        <v>199</v>
      </c>
      <c r="K345">
        <v>6</v>
      </c>
      <c r="L345">
        <v>1194</v>
      </c>
      <c r="M345">
        <f>1/COUNTIFS(SalesPerson,SalesTable[[#This Row],[Sales Person]])</f>
        <v>4.4843049327354259E-3</v>
      </c>
      <c r="N345">
        <f>1/COUNTIFS(CustomerName,SalesTable[[#This Row],[Customer Name]])</f>
        <v>9.433962264150943E-3</v>
      </c>
      <c r="O345">
        <f>1/COUNTIFS(Item,SalesTable[[#This Row],[Item]])</f>
        <v>2.3809523809523812E-3</v>
      </c>
      <c r="P345">
        <f>1/COUNTIFS(Region,SalesTable[[#This Row],[Region]])</f>
        <v>2.008032128514056E-3</v>
      </c>
    </row>
    <row r="346" spans="1:16" x14ac:dyDescent="0.25">
      <c r="A346" s="6">
        <v>345</v>
      </c>
      <c r="B346" s="4">
        <v>43209</v>
      </c>
      <c r="C346" s="4" t="str">
        <f>TEXT(SalesTable[[#This Row],[Date]],"MMM")</f>
        <v>Apr</v>
      </c>
      <c r="D346" s="4" t="str">
        <f>TEXT(SalesTable[[#This Row],[Date]],"YYY")</f>
        <v>2018</v>
      </c>
      <c r="E346">
        <v>13</v>
      </c>
      <c r="F346" t="s">
        <v>33</v>
      </c>
      <c r="G346" t="s">
        <v>12</v>
      </c>
      <c r="H346" t="s">
        <v>13</v>
      </c>
      <c r="I346" t="s">
        <v>14</v>
      </c>
      <c r="J346">
        <v>199</v>
      </c>
      <c r="K346">
        <v>2</v>
      </c>
      <c r="L346">
        <v>398</v>
      </c>
      <c r="M346">
        <f>1/COUNTIFS(SalesPerson,SalesTable[[#This Row],[Sales Person]])</f>
        <v>3.9840637450199202E-3</v>
      </c>
      <c r="N346">
        <f>1/COUNTIFS(CustomerName,SalesTable[[#This Row],[Customer Name]])</f>
        <v>8.9285714285714281E-3</v>
      </c>
      <c r="O346">
        <f>1/COUNTIFS(Item,SalesTable[[#This Row],[Item]])</f>
        <v>2.3809523809523812E-3</v>
      </c>
      <c r="P346">
        <f>1/COUNTIFS(Region,SalesTable[[#This Row],[Region]])</f>
        <v>2.0242914979757085E-3</v>
      </c>
    </row>
    <row r="347" spans="1:16" x14ac:dyDescent="0.25">
      <c r="A347" s="6">
        <v>346</v>
      </c>
      <c r="B347" s="4">
        <v>43209</v>
      </c>
      <c r="C347" s="4" t="str">
        <f>TEXT(SalesTable[[#This Row],[Date]],"MMM")</f>
        <v>Apr</v>
      </c>
      <c r="D347" s="4" t="str">
        <f>TEXT(SalesTable[[#This Row],[Date]],"YYY")</f>
        <v>2018</v>
      </c>
      <c r="E347">
        <v>17</v>
      </c>
      <c r="F347" t="s">
        <v>35</v>
      </c>
      <c r="G347" t="s">
        <v>27</v>
      </c>
      <c r="H347" t="s">
        <v>28</v>
      </c>
      <c r="I347" t="s">
        <v>31</v>
      </c>
      <c r="J347">
        <v>69</v>
      </c>
      <c r="K347">
        <v>2</v>
      </c>
      <c r="L347">
        <v>138</v>
      </c>
      <c r="M347">
        <f>1/COUNTIFS(SalesPerson,SalesTable[[#This Row],[Sales Person]])</f>
        <v>4.0650406504065045E-3</v>
      </c>
      <c r="N347">
        <f>1/COUNTIFS(CustomerName,SalesTable[[#This Row],[Customer Name]])</f>
        <v>9.0090090090090089E-3</v>
      </c>
      <c r="O347">
        <f>1/COUNTIFS(Item,SalesTable[[#This Row],[Item]])</f>
        <v>2.6041666666666665E-3</v>
      </c>
      <c r="P347">
        <f>1/COUNTIFS(Region,SalesTable[[#This Row],[Region]])</f>
        <v>2.0283975659229209E-3</v>
      </c>
    </row>
    <row r="348" spans="1:16" x14ac:dyDescent="0.25">
      <c r="A348" s="6">
        <v>347</v>
      </c>
      <c r="B348" s="4">
        <v>43209</v>
      </c>
      <c r="C348" s="4" t="str">
        <f>TEXT(SalesTable[[#This Row],[Date]],"MMM")</f>
        <v>Apr</v>
      </c>
      <c r="D348" s="4" t="str">
        <f>TEXT(SalesTable[[#This Row],[Date]],"YYY")</f>
        <v>2018</v>
      </c>
      <c r="E348">
        <v>18</v>
      </c>
      <c r="F348" t="s">
        <v>26</v>
      </c>
      <c r="G348" t="s">
        <v>27</v>
      </c>
      <c r="H348" t="s">
        <v>28</v>
      </c>
      <c r="I348" t="s">
        <v>14</v>
      </c>
      <c r="J348">
        <v>199</v>
      </c>
      <c r="K348">
        <v>0</v>
      </c>
      <c r="L348">
        <v>0</v>
      </c>
      <c r="M348">
        <f>1/COUNTIFS(SalesPerson,SalesTable[[#This Row],[Sales Person]])</f>
        <v>4.0650406504065045E-3</v>
      </c>
      <c r="N348">
        <f>1/COUNTIFS(CustomerName,SalesTable[[#This Row],[Customer Name]])</f>
        <v>1.0309278350515464E-2</v>
      </c>
      <c r="O348">
        <f>1/COUNTIFS(Item,SalesTable[[#This Row],[Item]])</f>
        <v>2.3809523809523812E-3</v>
      </c>
      <c r="P348">
        <f>1/COUNTIFS(Region,SalesTable[[#This Row],[Region]])</f>
        <v>2.0283975659229209E-3</v>
      </c>
    </row>
    <row r="349" spans="1:16" x14ac:dyDescent="0.25">
      <c r="A349" s="6">
        <v>348</v>
      </c>
      <c r="B349" s="4">
        <v>43209</v>
      </c>
      <c r="C349" s="4" t="str">
        <f>TEXT(SalesTable[[#This Row],[Date]],"MMM")</f>
        <v>Apr</v>
      </c>
      <c r="D349" s="4" t="str">
        <f>TEXT(SalesTable[[#This Row],[Date]],"YYY")</f>
        <v>2018</v>
      </c>
      <c r="E349">
        <v>19</v>
      </c>
      <c r="F349" t="s">
        <v>56</v>
      </c>
      <c r="G349" t="s">
        <v>27</v>
      </c>
      <c r="H349" t="s">
        <v>28</v>
      </c>
      <c r="I349" t="s">
        <v>19</v>
      </c>
      <c r="J349">
        <v>289</v>
      </c>
      <c r="K349">
        <v>1</v>
      </c>
      <c r="L349">
        <v>289</v>
      </c>
      <c r="M349">
        <f>1/COUNTIFS(SalesPerson,SalesTable[[#This Row],[Sales Person]])</f>
        <v>4.0650406504065045E-3</v>
      </c>
      <c r="N349">
        <f>1/COUNTIFS(CustomerName,SalesTable[[#This Row],[Customer Name]])</f>
        <v>9.3457943925233638E-3</v>
      </c>
      <c r="O349">
        <f>1/COUNTIFS(Item,SalesTable[[#This Row],[Item]])</f>
        <v>2.617801047120419E-3</v>
      </c>
      <c r="P349">
        <f>1/COUNTIFS(Region,SalesTable[[#This Row],[Region]])</f>
        <v>2.0283975659229209E-3</v>
      </c>
    </row>
    <row r="350" spans="1:16" x14ac:dyDescent="0.25">
      <c r="A350" s="6">
        <v>349</v>
      </c>
      <c r="B350" s="4">
        <v>43209</v>
      </c>
      <c r="C350" s="4" t="str">
        <f>TEXT(SalesTable[[#This Row],[Date]],"MMM")</f>
        <v>Apr</v>
      </c>
      <c r="D350" s="4" t="str">
        <f>TEXT(SalesTable[[#This Row],[Date]],"YYY")</f>
        <v>2018</v>
      </c>
      <c r="E350">
        <v>13</v>
      </c>
      <c r="F350" t="s">
        <v>33</v>
      </c>
      <c r="G350" t="s">
        <v>63</v>
      </c>
      <c r="H350" t="s">
        <v>13</v>
      </c>
      <c r="I350" t="s">
        <v>24</v>
      </c>
      <c r="J350">
        <v>159</v>
      </c>
      <c r="K350">
        <v>5</v>
      </c>
      <c r="L350">
        <v>795</v>
      </c>
      <c r="M350">
        <f>1/COUNTIFS(SalesPerson,SalesTable[[#This Row],[Sales Person]])</f>
        <v>4.11522633744856E-3</v>
      </c>
      <c r="N350">
        <f>1/COUNTIFS(CustomerName,SalesTable[[#This Row],[Customer Name]])</f>
        <v>8.9285714285714281E-3</v>
      </c>
      <c r="O350">
        <f>1/COUNTIFS(Item,SalesTable[[#This Row],[Item]])</f>
        <v>2.4509803921568627E-3</v>
      </c>
      <c r="P350">
        <f>1/COUNTIFS(Region,SalesTable[[#This Row],[Region]])</f>
        <v>2.0242914979757085E-3</v>
      </c>
    </row>
    <row r="351" spans="1:16" x14ac:dyDescent="0.25">
      <c r="A351" s="6">
        <v>350</v>
      </c>
      <c r="B351" s="4">
        <v>43209</v>
      </c>
      <c r="C351" s="4" t="str">
        <f>TEXT(SalesTable[[#This Row],[Date]],"MMM")</f>
        <v>Apr</v>
      </c>
      <c r="D351" s="4" t="str">
        <f>TEXT(SalesTable[[#This Row],[Date]],"YYY")</f>
        <v>2018</v>
      </c>
      <c r="E351">
        <v>3</v>
      </c>
      <c r="F351" t="s">
        <v>43</v>
      </c>
      <c r="G351" t="s">
        <v>17</v>
      </c>
      <c r="H351" t="s">
        <v>18</v>
      </c>
      <c r="I351" t="s">
        <v>41</v>
      </c>
      <c r="J351">
        <v>399</v>
      </c>
      <c r="K351">
        <v>1</v>
      </c>
      <c r="L351">
        <v>399</v>
      </c>
      <c r="M351">
        <f>1/COUNTIFS(SalesPerson,SalesTable[[#This Row],[Sales Person]])</f>
        <v>3.7313432835820895E-3</v>
      </c>
      <c r="N351">
        <f>1/COUNTIFS(CustomerName,SalesTable[[#This Row],[Customer Name]])</f>
        <v>1.1111111111111112E-2</v>
      </c>
      <c r="O351">
        <f>1/COUNTIFS(Item,SalesTable[[#This Row],[Item]])</f>
        <v>2.4630541871921183E-3</v>
      </c>
      <c r="P351">
        <f>1/COUNTIFS(Region,SalesTable[[#This Row],[Region]])</f>
        <v>1.9417475728155339E-3</v>
      </c>
    </row>
    <row r="352" spans="1:16" x14ac:dyDescent="0.25">
      <c r="A352" s="6">
        <v>351</v>
      </c>
      <c r="B352" s="4">
        <v>43209</v>
      </c>
      <c r="C352" s="4" t="str">
        <f>TEXT(SalesTable[[#This Row],[Date]],"MMM")</f>
        <v>Apr</v>
      </c>
      <c r="D352" s="4" t="str">
        <f>TEXT(SalesTable[[#This Row],[Date]],"YYY")</f>
        <v>2018</v>
      </c>
      <c r="E352">
        <v>4</v>
      </c>
      <c r="F352" t="s">
        <v>51</v>
      </c>
      <c r="G352" t="s">
        <v>68</v>
      </c>
      <c r="H352" t="s">
        <v>18</v>
      </c>
      <c r="I352" t="s">
        <v>31</v>
      </c>
      <c r="J352">
        <v>69</v>
      </c>
      <c r="K352">
        <v>6</v>
      </c>
      <c r="L352">
        <v>414</v>
      </c>
      <c r="M352">
        <f>1/COUNTIFS(SalesPerson,SalesTable[[#This Row],[Sales Person]])</f>
        <v>4.048582995951417E-3</v>
      </c>
      <c r="N352">
        <f>1/COUNTIFS(CustomerName,SalesTable[[#This Row],[Customer Name]])</f>
        <v>8.8495575221238937E-3</v>
      </c>
      <c r="O352">
        <f>1/COUNTIFS(Item,SalesTable[[#This Row],[Item]])</f>
        <v>2.6041666666666665E-3</v>
      </c>
      <c r="P352">
        <f>1/COUNTIFS(Region,SalesTable[[#This Row],[Region]])</f>
        <v>1.9417475728155339E-3</v>
      </c>
    </row>
    <row r="353" spans="1:16" x14ac:dyDescent="0.25">
      <c r="A353" s="6">
        <v>352</v>
      </c>
      <c r="B353" s="4">
        <v>43209</v>
      </c>
      <c r="C353" s="4" t="str">
        <f>TEXT(SalesTable[[#This Row],[Date]],"MMM")</f>
        <v>Apr</v>
      </c>
      <c r="D353" s="4" t="str">
        <f>TEXT(SalesTable[[#This Row],[Date]],"YYY")</f>
        <v>2018</v>
      </c>
      <c r="E353">
        <v>10</v>
      </c>
      <c r="F353" t="s">
        <v>58</v>
      </c>
      <c r="G353" t="s">
        <v>46</v>
      </c>
      <c r="H353" t="s">
        <v>23</v>
      </c>
      <c r="I353" t="s">
        <v>24</v>
      </c>
      <c r="J353">
        <v>159</v>
      </c>
      <c r="K353">
        <v>9</v>
      </c>
      <c r="L353">
        <v>1431</v>
      </c>
      <c r="M353">
        <f>1/COUNTIFS(SalesPerson,SalesTable[[#This Row],[Sales Person]])</f>
        <v>3.6363636363636364E-3</v>
      </c>
      <c r="N353">
        <f>1/COUNTIFS(CustomerName,SalesTable[[#This Row],[Customer Name]])</f>
        <v>1.0101010101010102E-2</v>
      </c>
      <c r="O353">
        <f>1/COUNTIFS(Item,SalesTable[[#This Row],[Item]])</f>
        <v>2.4509803921568627E-3</v>
      </c>
      <c r="P353">
        <f>1/COUNTIFS(Region,SalesTable[[#This Row],[Region]])</f>
        <v>2.008032128514056E-3</v>
      </c>
    </row>
    <row r="354" spans="1:16" x14ac:dyDescent="0.25">
      <c r="A354" s="6">
        <v>353</v>
      </c>
      <c r="B354" s="4">
        <v>43210</v>
      </c>
      <c r="C354" s="4" t="str">
        <f>TEXT(SalesTable[[#This Row],[Date]],"MMM")</f>
        <v>Apr</v>
      </c>
      <c r="D354" s="4" t="str">
        <f>TEXT(SalesTable[[#This Row],[Date]],"YYY")</f>
        <v>2018</v>
      </c>
      <c r="E354">
        <v>4</v>
      </c>
      <c r="F354" t="s">
        <v>51</v>
      </c>
      <c r="G354" t="s">
        <v>17</v>
      </c>
      <c r="H354" t="s">
        <v>18</v>
      </c>
      <c r="I354" t="s">
        <v>41</v>
      </c>
      <c r="J354">
        <v>399</v>
      </c>
      <c r="K354">
        <v>1</v>
      </c>
      <c r="L354">
        <v>399</v>
      </c>
      <c r="M354">
        <f>1/COUNTIFS(SalesPerson,SalesTable[[#This Row],[Sales Person]])</f>
        <v>3.7313432835820895E-3</v>
      </c>
      <c r="N354">
        <f>1/COUNTIFS(CustomerName,SalesTable[[#This Row],[Customer Name]])</f>
        <v>8.8495575221238937E-3</v>
      </c>
      <c r="O354">
        <f>1/COUNTIFS(Item,SalesTable[[#This Row],[Item]])</f>
        <v>2.4630541871921183E-3</v>
      </c>
      <c r="P354">
        <f>1/COUNTIFS(Region,SalesTable[[#This Row],[Region]])</f>
        <v>1.9417475728155339E-3</v>
      </c>
    </row>
    <row r="355" spans="1:16" x14ac:dyDescent="0.25">
      <c r="A355" s="6">
        <v>354</v>
      </c>
      <c r="B355" s="4">
        <v>43210</v>
      </c>
      <c r="C355" s="4" t="str">
        <f>TEXT(SalesTable[[#This Row],[Date]],"MMM")</f>
        <v>Apr</v>
      </c>
      <c r="D355" s="4" t="str">
        <f>TEXT(SalesTable[[#This Row],[Date]],"YYY")</f>
        <v>2018</v>
      </c>
      <c r="E355">
        <v>5</v>
      </c>
      <c r="F355" t="s">
        <v>60</v>
      </c>
      <c r="G355" t="s">
        <v>17</v>
      </c>
      <c r="H355" t="s">
        <v>18</v>
      </c>
      <c r="I355" t="s">
        <v>31</v>
      </c>
      <c r="J355">
        <v>69</v>
      </c>
      <c r="K355">
        <v>1</v>
      </c>
      <c r="L355">
        <v>69</v>
      </c>
      <c r="M355">
        <f>1/COUNTIFS(SalesPerson,SalesTable[[#This Row],[Sales Person]])</f>
        <v>3.7313432835820895E-3</v>
      </c>
      <c r="N355">
        <f>1/COUNTIFS(CustomerName,SalesTable[[#This Row],[Customer Name]])</f>
        <v>9.2592592592592587E-3</v>
      </c>
      <c r="O355">
        <f>1/COUNTIFS(Item,SalesTable[[#This Row],[Item]])</f>
        <v>2.6041666666666665E-3</v>
      </c>
      <c r="P355">
        <f>1/COUNTIFS(Region,SalesTable[[#This Row],[Region]])</f>
        <v>1.9417475728155339E-3</v>
      </c>
    </row>
    <row r="356" spans="1:16" x14ac:dyDescent="0.25">
      <c r="A356" s="6">
        <v>355</v>
      </c>
      <c r="B356" s="4">
        <v>43210</v>
      </c>
      <c r="C356" s="4" t="str">
        <f>TEXT(SalesTable[[#This Row],[Date]],"MMM")</f>
        <v>Apr</v>
      </c>
      <c r="D356" s="4" t="str">
        <f>TEXT(SalesTable[[#This Row],[Date]],"YYY")</f>
        <v>2018</v>
      </c>
      <c r="E356">
        <v>17</v>
      </c>
      <c r="F356" t="s">
        <v>35</v>
      </c>
      <c r="G356" t="s">
        <v>27</v>
      </c>
      <c r="H356" t="s">
        <v>28</v>
      </c>
      <c r="I356" t="s">
        <v>41</v>
      </c>
      <c r="J356">
        <v>399</v>
      </c>
      <c r="K356">
        <v>6</v>
      </c>
      <c r="L356">
        <v>2394</v>
      </c>
      <c r="M356">
        <f>1/COUNTIFS(SalesPerson,SalesTable[[#This Row],[Sales Person]])</f>
        <v>4.0650406504065045E-3</v>
      </c>
      <c r="N356">
        <f>1/COUNTIFS(CustomerName,SalesTable[[#This Row],[Customer Name]])</f>
        <v>9.0090090090090089E-3</v>
      </c>
      <c r="O356">
        <f>1/COUNTIFS(Item,SalesTable[[#This Row],[Item]])</f>
        <v>2.4630541871921183E-3</v>
      </c>
      <c r="P356">
        <f>1/COUNTIFS(Region,SalesTable[[#This Row],[Region]])</f>
        <v>2.0283975659229209E-3</v>
      </c>
    </row>
    <row r="357" spans="1:16" x14ac:dyDescent="0.25">
      <c r="A357" s="6">
        <v>356</v>
      </c>
      <c r="B357" s="4">
        <v>43211</v>
      </c>
      <c r="C357" s="4" t="str">
        <f>TEXT(SalesTable[[#This Row],[Date]],"MMM")</f>
        <v>Apr</v>
      </c>
      <c r="D357" s="4" t="str">
        <f>TEXT(SalesTable[[#This Row],[Date]],"YYY")</f>
        <v>2018</v>
      </c>
      <c r="E357">
        <v>18</v>
      </c>
      <c r="F357" t="s">
        <v>26</v>
      </c>
      <c r="G357" t="s">
        <v>36</v>
      </c>
      <c r="H357" t="s">
        <v>28</v>
      </c>
      <c r="I357" t="s">
        <v>14</v>
      </c>
      <c r="J357">
        <v>199</v>
      </c>
      <c r="K357">
        <v>8</v>
      </c>
      <c r="L357">
        <v>1592</v>
      </c>
      <c r="M357">
        <f>1/COUNTIFS(SalesPerson,SalesTable[[#This Row],[Sales Person]])</f>
        <v>4.048582995951417E-3</v>
      </c>
      <c r="N357">
        <f>1/COUNTIFS(CustomerName,SalesTable[[#This Row],[Customer Name]])</f>
        <v>1.0309278350515464E-2</v>
      </c>
      <c r="O357">
        <f>1/COUNTIFS(Item,SalesTable[[#This Row],[Item]])</f>
        <v>2.3809523809523812E-3</v>
      </c>
      <c r="P357">
        <f>1/COUNTIFS(Region,SalesTable[[#This Row],[Region]])</f>
        <v>2.0283975659229209E-3</v>
      </c>
    </row>
    <row r="358" spans="1:16" x14ac:dyDescent="0.25">
      <c r="A358" s="6">
        <v>357</v>
      </c>
      <c r="B358" s="4">
        <v>43211</v>
      </c>
      <c r="C358" s="4" t="str">
        <f>TEXT(SalesTable[[#This Row],[Date]],"MMM")</f>
        <v>Apr</v>
      </c>
      <c r="D358" s="4" t="str">
        <f>TEXT(SalesTable[[#This Row],[Date]],"YYY")</f>
        <v>2018</v>
      </c>
      <c r="E358">
        <v>3</v>
      </c>
      <c r="F358" t="s">
        <v>43</v>
      </c>
      <c r="G358" t="s">
        <v>68</v>
      </c>
      <c r="H358" t="s">
        <v>18</v>
      </c>
      <c r="I358" t="s">
        <v>41</v>
      </c>
      <c r="J358">
        <v>399</v>
      </c>
      <c r="K358">
        <v>2</v>
      </c>
      <c r="L358">
        <v>798</v>
      </c>
      <c r="M358">
        <f>1/COUNTIFS(SalesPerson,SalesTable[[#This Row],[Sales Person]])</f>
        <v>4.048582995951417E-3</v>
      </c>
      <c r="N358">
        <f>1/COUNTIFS(CustomerName,SalesTable[[#This Row],[Customer Name]])</f>
        <v>1.1111111111111112E-2</v>
      </c>
      <c r="O358">
        <f>1/COUNTIFS(Item,SalesTable[[#This Row],[Item]])</f>
        <v>2.4630541871921183E-3</v>
      </c>
      <c r="P358">
        <f>1/COUNTIFS(Region,SalesTable[[#This Row],[Region]])</f>
        <v>1.9417475728155339E-3</v>
      </c>
    </row>
    <row r="359" spans="1:16" x14ac:dyDescent="0.25">
      <c r="A359" s="6">
        <v>358</v>
      </c>
      <c r="B359" s="4">
        <v>43212</v>
      </c>
      <c r="C359" s="4" t="str">
        <f>TEXT(SalesTable[[#This Row],[Date]],"MMM")</f>
        <v>Apr</v>
      </c>
      <c r="D359" s="4" t="str">
        <f>TEXT(SalesTable[[#This Row],[Date]],"YYY")</f>
        <v>2018</v>
      </c>
      <c r="E359">
        <v>2</v>
      </c>
      <c r="F359" t="s">
        <v>106</v>
      </c>
      <c r="G359" t="s">
        <v>17</v>
      </c>
      <c r="H359" t="s">
        <v>18</v>
      </c>
      <c r="I359" t="s">
        <v>31</v>
      </c>
      <c r="J359">
        <v>69</v>
      </c>
      <c r="K359">
        <v>2</v>
      </c>
      <c r="L359">
        <v>138</v>
      </c>
      <c r="M359">
        <f>1/COUNTIFS(SalesPerson,SalesTable[[#This Row],[Sales Person]])</f>
        <v>3.7313432835820895E-3</v>
      </c>
      <c r="N359">
        <f>1/COUNTIFS(CustomerName,SalesTable[[#This Row],[Customer Name]])</f>
        <v>9.433962264150943E-3</v>
      </c>
      <c r="O359">
        <f>1/COUNTIFS(Item,SalesTable[[#This Row],[Item]])</f>
        <v>2.6041666666666665E-3</v>
      </c>
      <c r="P359">
        <f>1/COUNTIFS(Region,SalesTable[[#This Row],[Region]])</f>
        <v>1.9417475728155339E-3</v>
      </c>
    </row>
    <row r="360" spans="1:16" x14ac:dyDescent="0.25">
      <c r="A360" s="6">
        <v>359</v>
      </c>
      <c r="B360" s="4">
        <v>43212</v>
      </c>
      <c r="C360" s="4" t="str">
        <f>TEXT(SalesTable[[#This Row],[Date]],"MMM")</f>
        <v>Apr</v>
      </c>
      <c r="D360" s="4" t="str">
        <f>TEXT(SalesTable[[#This Row],[Date]],"YYY")</f>
        <v>2018</v>
      </c>
      <c r="E360">
        <v>1</v>
      </c>
      <c r="F360" t="s">
        <v>16</v>
      </c>
      <c r="G360" t="s">
        <v>68</v>
      </c>
      <c r="H360" t="s">
        <v>18</v>
      </c>
      <c r="I360" t="s">
        <v>41</v>
      </c>
      <c r="J360">
        <v>399</v>
      </c>
      <c r="K360">
        <v>5</v>
      </c>
      <c r="L360">
        <v>1995</v>
      </c>
      <c r="M360">
        <f>1/COUNTIFS(SalesPerson,SalesTable[[#This Row],[Sales Person]])</f>
        <v>4.048582995951417E-3</v>
      </c>
      <c r="N360">
        <f>1/COUNTIFS(CustomerName,SalesTable[[#This Row],[Customer Name]])</f>
        <v>1.020408163265306E-2</v>
      </c>
      <c r="O360">
        <f>1/COUNTIFS(Item,SalesTable[[#This Row],[Item]])</f>
        <v>2.4630541871921183E-3</v>
      </c>
      <c r="P360">
        <f>1/COUNTIFS(Region,SalesTable[[#This Row],[Region]])</f>
        <v>1.9417475728155339E-3</v>
      </c>
    </row>
    <row r="361" spans="1:16" x14ac:dyDescent="0.25">
      <c r="A361" s="6">
        <v>360</v>
      </c>
      <c r="B361" s="4">
        <v>43212</v>
      </c>
      <c r="C361" s="4" t="str">
        <f>TEXT(SalesTable[[#This Row],[Date]],"MMM")</f>
        <v>Apr</v>
      </c>
      <c r="D361" s="4" t="str">
        <f>TEXT(SalesTable[[#This Row],[Date]],"YYY")</f>
        <v>2018</v>
      </c>
      <c r="E361">
        <v>19</v>
      </c>
      <c r="F361" t="s">
        <v>56</v>
      </c>
      <c r="G361" t="s">
        <v>27</v>
      </c>
      <c r="H361" t="s">
        <v>28</v>
      </c>
      <c r="I361" t="s">
        <v>14</v>
      </c>
      <c r="J361">
        <v>199</v>
      </c>
      <c r="K361">
        <v>9</v>
      </c>
      <c r="L361">
        <v>1791</v>
      </c>
      <c r="M361">
        <f>1/COUNTIFS(SalesPerson,SalesTable[[#This Row],[Sales Person]])</f>
        <v>4.0650406504065045E-3</v>
      </c>
      <c r="N361">
        <f>1/COUNTIFS(CustomerName,SalesTable[[#This Row],[Customer Name]])</f>
        <v>9.3457943925233638E-3</v>
      </c>
      <c r="O361">
        <f>1/COUNTIFS(Item,SalesTable[[#This Row],[Item]])</f>
        <v>2.3809523809523812E-3</v>
      </c>
      <c r="P361">
        <f>1/COUNTIFS(Region,SalesTable[[#This Row],[Region]])</f>
        <v>2.0283975659229209E-3</v>
      </c>
    </row>
    <row r="362" spans="1:16" x14ac:dyDescent="0.25">
      <c r="A362" s="6">
        <v>361</v>
      </c>
      <c r="B362" s="4">
        <v>43212</v>
      </c>
      <c r="C362" s="4" t="str">
        <f>TEXT(SalesTable[[#This Row],[Date]],"MMM")</f>
        <v>Apr</v>
      </c>
      <c r="D362" s="4" t="str">
        <f>TEXT(SalesTable[[#This Row],[Date]],"YYY")</f>
        <v>2018</v>
      </c>
      <c r="E362">
        <v>10</v>
      </c>
      <c r="F362" t="s">
        <v>58</v>
      </c>
      <c r="G362" t="s">
        <v>22</v>
      </c>
      <c r="H362" t="s">
        <v>23</v>
      </c>
      <c r="I362" t="s">
        <v>31</v>
      </c>
      <c r="J362">
        <v>69</v>
      </c>
      <c r="K362">
        <v>7</v>
      </c>
      <c r="L362">
        <v>483</v>
      </c>
      <c r="M362">
        <f>1/COUNTIFS(SalesPerson,SalesTable[[#This Row],[Sales Person]])</f>
        <v>4.4843049327354259E-3</v>
      </c>
      <c r="N362">
        <f>1/COUNTIFS(CustomerName,SalesTable[[#This Row],[Customer Name]])</f>
        <v>1.0101010101010102E-2</v>
      </c>
      <c r="O362">
        <f>1/COUNTIFS(Item,SalesTable[[#This Row],[Item]])</f>
        <v>2.6041666666666665E-3</v>
      </c>
      <c r="P362">
        <f>1/COUNTIFS(Region,SalesTable[[#This Row],[Region]])</f>
        <v>2.008032128514056E-3</v>
      </c>
    </row>
    <row r="363" spans="1:16" x14ac:dyDescent="0.25">
      <c r="A363" s="6">
        <v>362</v>
      </c>
      <c r="B363" s="4">
        <v>43212</v>
      </c>
      <c r="C363" s="4" t="str">
        <f>TEXT(SalesTable[[#This Row],[Date]],"MMM")</f>
        <v>Apr</v>
      </c>
      <c r="D363" s="4" t="str">
        <f>TEXT(SalesTable[[#This Row],[Date]],"YYY")</f>
        <v>2018</v>
      </c>
      <c r="E363">
        <v>5</v>
      </c>
      <c r="F363" t="s">
        <v>60</v>
      </c>
      <c r="G363" t="s">
        <v>17</v>
      </c>
      <c r="H363" t="s">
        <v>18</v>
      </c>
      <c r="I363" t="s">
        <v>41</v>
      </c>
      <c r="J363">
        <v>399</v>
      </c>
      <c r="K363">
        <v>2</v>
      </c>
      <c r="L363">
        <v>798</v>
      </c>
      <c r="M363">
        <f>1/COUNTIFS(SalesPerson,SalesTable[[#This Row],[Sales Person]])</f>
        <v>3.7313432835820895E-3</v>
      </c>
      <c r="N363">
        <f>1/COUNTIFS(CustomerName,SalesTable[[#This Row],[Customer Name]])</f>
        <v>9.2592592592592587E-3</v>
      </c>
      <c r="O363">
        <f>1/COUNTIFS(Item,SalesTable[[#This Row],[Item]])</f>
        <v>2.4630541871921183E-3</v>
      </c>
      <c r="P363">
        <f>1/COUNTIFS(Region,SalesTable[[#This Row],[Region]])</f>
        <v>1.9417475728155339E-3</v>
      </c>
    </row>
    <row r="364" spans="1:16" x14ac:dyDescent="0.25">
      <c r="A364" s="6">
        <v>363</v>
      </c>
      <c r="B364" s="4">
        <v>43212</v>
      </c>
      <c r="C364" s="4" t="str">
        <f>TEXT(SalesTable[[#This Row],[Date]],"MMM")</f>
        <v>Apr</v>
      </c>
      <c r="D364" s="4" t="str">
        <f>TEXT(SalesTable[[#This Row],[Date]],"YYY")</f>
        <v>2018</v>
      </c>
      <c r="E364">
        <v>5</v>
      </c>
      <c r="F364" t="s">
        <v>60</v>
      </c>
      <c r="G364" t="s">
        <v>68</v>
      </c>
      <c r="H364" t="s">
        <v>18</v>
      </c>
      <c r="I364" t="s">
        <v>24</v>
      </c>
      <c r="J364">
        <v>159</v>
      </c>
      <c r="K364">
        <v>5</v>
      </c>
      <c r="L364">
        <v>795</v>
      </c>
      <c r="M364">
        <f>1/COUNTIFS(SalesPerson,SalesTable[[#This Row],[Sales Person]])</f>
        <v>4.048582995951417E-3</v>
      </c>
      <c r="N364">
        <f>1/COUNTIFS(CustomerName,SalesTable[[#This Row],[Customer Name]])</f>
        <v>9.2592592592592587E-3</v>
      </c>
      <c r="O364">
        <f>1/COUNTIFS(Item,SalesTable[[#This Row],[Item]])</f>
        <v>2.4509803921568627E-3</v>
      </c>
      <c r="P364">
        <f>1/COUNTIFS(Region,SalesTable[[#This Row],[Region]])</f>
        <v>1.9417475728155339E-3</v>
      </c>
    </row>
    <row r="365" spans="1:16" x14ac:dyDescent="0.25">
      <c r="A365" s="6">
        <v>364</v>
      </c>
      <c r="B365" s="4">
        <v>43212</v>
      </c>
      <c r="C365" s="4" t="str">
        <f>TEXT(SalesTable[[#This Row],[Date]],"MMM")</f>
        <v>Apr</v>
      </c>
      <c r="D365" s="4" t="str">
        <f>TEXT(SalesTable[[#This Row],[Date]],"YYY")</f>
        <v>2018</v>
      </c>
      <c r="E365">
        <v>16</v>
      </c>
      <c r="F365" t="s">
        <v>30</v>
      </c>
      <c r="G365" t="s">
        <v>36</v>
      </c>
      <c r="H365" t="s">
        <v>28</v>
      </c>
      <c r="I365" t="s">
        <v>24</v>
      </c>
      <c r="J365">
        <v>159</v>
      </c>
      <c r="K365">
        <v>9</v>
      </c>
      <c r="L365">
        <v>1431</v>
      </c>
      <c r="M365">
        <f>1/COUNTIFS(SalesPerson,SalesTable[[#This Row],[Sales Person]])</f>
        <v>4.048582995951417E-3</v>
      </c>
      <c r="N365">
        <f>1/COUNTIFS(CustomerName,SalesTable[[#This Row],[Customer Name]])</f>
        <v>1.1111111111111112E-2</v>
      </c>
      <c r="O365">
        <f>1/COUNTIFS(Item,SalesTable[[#This Row],[Item]])</f>
        <v>2.4509803921568627E-3</v>
      </c>
      <c r="P365">
        <f>1/COUNTIFS(Region,SalesTable[[#This Row],[Region]])</f>
        <v>2.0283975659229209E-3</v>
      </c>
    </row>
    <row r="366" spans="1:16" x14ac:dyDescent="0.25">
      <c r="A366" s="6">
        <v>365</v>
      </c>
      <c r="B366" s="4">
        <v>43213</v>
      </c>
      <c r="C366" s="4" t="str">
        <f>TEXT(SalesTable[[#This Row],[Date]],"MMM")</f>
        <v>Apr</v>
      </c>
      <c r="D366" s="4" t="str">
        <f>TEXT(SalesTable[[#This Row],[Date]],"YYY")</f>
        <v>2018</v>
      </c>
      <c r="E366">
        <v>7</v>
      </c>
      <c r="F366" t="s">
        <v>88</v>
      </c>
      <c r="G366" t="s">
        <v>22</v>
      </c>
      <c r="H366" t="s">
        <v>23</v>
      </c>
      <c r="I366" t="s">
        <v>19</v>
      </c>
      <c r="J366">
        <v>289</v>
      </c>
      <c r="K366">
        <v>9</v>
      </c>
      <c r="L366">
        <v>2601</v>
      </c>
      <c r="M366">
        <f>1/COUNTIFS(SalesPerson,SalesTable[[#This Row],[Sales Person]])</f>
        <v>4.4843049327354259E-3</v>
      </c>
      <c r="N366">
        <f>1/COUNTIFS(CustomerName,SalesTable[[#This Row],[Customer Name]])</f>
        <v>1.0869565217391304E-2</v>
      </c>
      <c r="O366">
        <f>1/COUNTIFS(Item,SalesTable[[#This Row],[Item]])</f>
        <v>2.617801047120419E-3</v>
      </c>
      <c r="P366">
        <f>1/COUNTIFS(Region,SalesTable[[#This Row],[Region]])</f>
        <v>2.008032128514056E-3</v>
      </c>
    </row>
    <row r="367" spans="1:16" x14ac:dyDescent="0.25">
      <c r="A367" s="6">
        <v>366</v>
      </c>
      <c r="B367" s="4">
        <v>43213</v>
      </c>
      <c r="C367" s="4" t="str">
        <f>TEXT(SalesTable[[#This Row],[Date]],"MMM")</f>
        <v>Apr</v>
      </c>
      <c r="D367" s="4" t="str">
        <f>TEXT(SalesTable[[#This Row],[Date]],"YYY")</f>
        <v>2018</v>
      </c>
      <c r="E367">
        <v>7</v>
      </c>
      <c r="F367" t="s">
        <v>88</v>
      </c>
      <c r="G367" t="s">
        <v>46</v>
      </c>
      <c r="H367" t="s">
        <v>23</v>
      </c>
      <c r="I367" t="s">
        <v>31</v>
      </c>
      <c r="J367">
        <v>69</v>
      </c>
      <c r="K367">
        <v>0</v>
      </c>
      <c r="L367">
        <v>0</v>
      </c>
      <c r="M367">
        <f>1/COUNTIFS(SalesPerson,SalesTable[[#This Row],[Sales Person]])</f>
        <v>3.6363636363636364E-3</v>
      </c>
      <c r="N367">
        <f>1/COUNTIFS(CustomerName,SalesTable[[#This Row],[Customer Name]])</f>
        <v>1.0869565217391304E-2</v>
      </c>
      <c r="O367">
        <f>1/COUNTIFS(Item,SalesTable[[#This Row],[Item]])</f>
        <v>2.6041666666666665E-3</v>
      </c>
      <c r="P367">
        <f>1/COUNTIFS(Region,SalesTable[[#This Row],[Region]])</f>
        <v>2.008032128514056E-3</v>
      </c>
    </row>
    <row r="368" spans="1:16" x14ac:dyDescent="0.25">
      <c r="A368" s="6">
        <v>367</v>
      </c>
      <c r="B368" s="4">
        <v>43214</v>
      </c>
      <c r="C368" s="4" t="str">
        <f>TEXT(SalesTable[[#This Row],[Date]],"MMM")</f>
        <v>Apr</v>
      </c>
      <c r="D368" s="4" t="str">
        <f>TEXT(SalesTable[[#This Row],[Date]],"YYY")</f>
        <v>2018</v>
      </c>
      <c r="E368">
        <v>7</v>
      </c>
      <c r="F368" t="s">
        <v>88</v>
      </c>
      <c r="G368" t="s">
        <v>22</v>
      </c>
      <c r="H368" t="s">
        <v>23</v>
      </c>
      <c r="I368" t="s">
        <v>19</v>
      </c>
      <c r="J368">
        <v>289</v>
      </c>
      <c r="K368">
        <v>2</v>
      </c>
      <c r="L368">
        <v>578</v>
      </c>
      <c r="M368">
        <f>1/COUNTIFS(SalesPerson,SalesTable[[#This Row],[Sales Person]])</f>
        <v>4.4843049327354259E-3</v>
      </c>
      <c r="N368">
        <f>1/COUNTIFS(CustomerName,SalesTable[[#This Row],[Customer Name]])</f>
        <v>1.0869565217391304E-2</v>
      </c>
      <c r="O368">
        <f>1/COUNTIFS(Item,SalesTable[[#This Row],[Item]])</f>
        <v>2.617801047120419E-3</v>
      </c>
      <c r="P368">
        <f>1/COUNTIFS(Region,SalesTable[[#This Row],[Region]])</f>
        <v>2.008032128514056E-3</v>
      </c>
    </row>
    <row r="369" spans="1:16" x14ac:dyDescent="0.25">
      <c r="A369" s="6">
        <v>368</v>
      </c>
      <c r="B369" s="4">
        <v>43214</v>
      </c>
      <c r="C369" s="4" t="str">
        <f>TEXT(SalesTable[[#This Row],[Date]],"MMM")</f>
        <v>Apr</v>
      </c>
      <c r="D369" s="4" t="str">
        <f>TEXT(SalesTable[[#This Row],[Date]],"YYY")</f>
        <v>2018</v>
      </c>
      <c r="E369">
        <v>8</v>
      </c>
      <c r="F369" t="s">
        <v>45</v>
      </c>
      <c r="G369" t="s">
        <v>22</v>
      </c>
      <c r="H369" t="s">
        <v>23</v>
      </c>
      <c r="I369" t="s">
        <v>19</v>
      </c>
      <c r="J369">
        <v>289</v>
      </c>
      <c r="K369">
        <v>6</v>
      </c>
      <c r="L369">
        <v>1734</v>
      </c>
      <c r="M369">
        <f>1/COUNTIFS(SalesPerson,SalesTable[[#This Row],[Sales Person]])</f>
        <v>4.4843049327354259E-3</v>
      </c>
      <c r="N369">
        <f>1/COUNTIFS(CustomerName,SalesTable[[#This Row],[Customer Name]])</f>
        <v>8.8495575221238937E-3</v>
      </c>
      <c r="O369">
        <f>1/COUNTIFS(Item,SalesTable[[#This Row],[Item]])</f>
        <v>2.617801047120419E-3</v>
      </c>
      <c r="P369">
        <f>1/COUNTIFS(Region,SalesTable[[#This Row],[Region]])</f>
        <v>2.008032128514056E-3</v>
      </c>
    </row>
    <row r="370" spans="1:16" x14ac:dyDescent="0.25">
      <c r="A370" s="6">
        <v>369</v>
      </c>
      <c r="B370" s="4">
        <v>43214</v>
      </c>
      <c r="C370" s="4" t="str">
        <f>TEXT(SalesTable[[#This Row],[Date]],"MMM")</f>
        <v>Apr</v>
      </c>
      <c r="D370" s="4" t="str">
        <f>TEXT(SalesTable[[#This Row],[Date]],"YYY")</f>
        <v>2018</v>
      </c>
      <c r="E370">
        <v>6</v>
      </c>
      <c r="F370" t="s">
        <v>48</v>
      </c>
      <c r="G370" t="s">
        <v>46</v>
      </c>
      <c r="H370" t="s">
        <v>23</v>
      </c>
      <c r="I370" t="s">
        <v>24</v>
      </c>
      <c r="J370">
        <v>159</v>
      </c>
      <c r="K370">
        <v>7</v>
      </c>
      <c r="L370">
        <v>1113</v>
      </c>
      <c r="M370">
        <f>1/COUNTIFS(SalesPerson,SalesTable[[#This Row],[Sales Person]])</f>
        <v>3.6363636363636364E-3</v>
      </c>
      <c r="N370">
        <f>1/COUNTIFS(CustomerName,SalesTable[[#This Row],[Customer Name]])</f>
        <v>1.1363636363636364E-2</v>
      </c>
      <c r="O370">
        <f>1/COUNTIFS(Item,SalesTable[[#This Row],[Item]])</f>
        <v>2.4509803921568627E-3</v>
      </c>
      <c r="P370">
        <f>1/COUNTIFS(Region,SalesTable[[#This Row],[Region]])</f>
        <v>2.008032128514056E-3</v>
      </c>
    </row>
    <row r="371" spans="1:16" x14ac:dyDescent="0.25">
      <c r="A371" s="6">
        <v>370</v>
      </c>
      <c r="B371" s="4">
        <v>43214</v>
      </c>
      <c r="C371" s="4" t="str">
        <f>TEXT(SalesTable[[#This Row],[Date]],"MMM")</f>
        <v>Apr</v>
      </c>
      <c r="D371" s="4" t="str">
        <f>TEXT(SalesTable[[#This Row],[Date]],"YYY")</f>
        <v>2018</v>
      </c>
      <c r="E371">
        <v>15</v>
      </c>
      <c r="F371" t="s">
        <v>118</v>
      </c>
      <c r="G371" t="s">
        <v>63</v>
      </c>
      <c r="H371" t="s">
        <v>13</v>
      </c>
      <c r="I371" t="s">
        <v>14</v>
      </c>
      <c r="J371">
        <v>199</v>
      </c>
      <c r="K371">
        <v>4</v>
      </c>
      <c r="L371">
        <v>796</v>
      </c>
      <c r="M371">
        <f>1/COUNTIFS(SalesPerson,SalesTable[[#This Row],[Sales Person]])</f>
        <v>4.11522633744856E-3</v>
      </c>
      <c r="N371">
        <f>1/COUNTIFS(CustomerName,SalesTable[[#This Row],[Customer Name]])</f>
        <v>1.020408163265306E-2</v>
      </c>
      <c r="O371">
        <f>1/COUNTIFS(Item,SalesTable[[#This Row],[Item]])</f>
        <v>2.3809523809523812E-3</v>
      </c>
      <c r="P371">
        <f>1/COUNTIFS(Region,SalesTable[[#This Row],[Region]])</f>
        <v>2.0242914979757085E-3</v>
      </c>
    </row>
    <row r="372" spans="1:16" x14ac:dyDescent="0.25">
      <c r="A372" s="6">
        <v>371</v>
      </c>
      <c r="B372" s="4">
        <v>43214</v>
      </c>
      <c r="C372" s="4" t="str">
        <f>TEXT(SalesTable[[#This Row],[Date]],"MMM")</f>
        <v>Apr</v>
      </c>
      <c r="D372" s="4" t="str">
        <f>TEXT(SalesTable[[#This Row],[Date]],"YYY")</f>
        <v>2018</v>
      </c>
      <c r="E372">
        <v>18</v>
      </c>
      <c r="F372" t="s">
        <v>26</v>
      </c>
      <c r="G372" t="s">
        <v>36</v>
      </c>
      <c r="H372" t="s">
        <v>28</v>
      </c>
      <c r="I372" t="s">
        <v>24</v>
      </c>
      <c r="J372">
        <v>159</v>
      </c>
      <c r="K372">
        <v>8</v>
      </c>
      <c r="L372">
        <v>1272</v>
      </c>
      <c r="M372">
        <f>1/COUNTIFS(SalesPerson,SalesTable[[#This Row],[Sales Person]])</f>
        <v>4.048582995951417E-3</v>
      </c>
      <c r="N372">
        <f>1/COUNTIFS(CustomerName,SalesTable[[#This Row],[Customer Name]])</f>
        <v>1.0309278350515464E-2</v>
      </c>
      <c r="O372">
        <f>1/COUNTIFS(Item,SalesTable[[#This Row],[Item]])</f>
        <v>2.4509803921568627E-3</v>
      </c>
      <c r="P372">
        <f>1/COUNTIFS(Region,SalesTable[[#This Row],[Region]])</f>
        <v>2.0283975659229209E-3</v>
      </c>
    </row>
    <row r="373" spans="1:16" x14ac:dyDescent="0.25">
      <c r="A373" s="6">
        <v>372</v>
      </c>
      <c r="B373" s="4">
        <v>43214</v>
      </c>
      <c r="C373" s="4" t="str">
        <f>TEXT(SalesTable[[#This Row],[Date]],"MMM")</f>
        <v>Apr</v>
      </c>
      <c r="D373" s="4" t="str">
        <f>TEXT(SalesTable[[#This Row],[Date]],"YYY")</f>
        <v>2018</v>
      </c>
      <c r="E373">
        <v>7</v>
      </c>
      <c r="F373" t="s">
        <v>88</v>
      </c>
      <c r="G373" t="s">
        <v>22</v>
      </c>
      <c r="H373" t="s">
        <v>23</v>
      </c>
      <c r="I373" t="s">
        <v>19</v>
      </c>
      <c r="J373">
        <v>289</v>
      </c>
      <c r="K373">
        <v>8</v>
      </c>
      <c r="L373">
        <v>2312</v>
      </c>
      <c r="M373">
        <f>1/COUNTIFS(SalesPerson,SalesTable[[#This Row],[Sales Person]])</f>
        <v>4.4843049327354259E-3</v>
      </c>
      <c r="N373">
        <f>1/COUNTIFS(CustomerName,SalesTable[[#This Row],[Customer Name]])</f>
        <v>1.0869565217391304E-2</v>
      </c>
      <c r="O373">
        <f>1/COUNTIFS(Item,SalesTable[[#This Row],[Item]])</f>
        <v>2.617801047120419E-3</v>
      </c>
      <c r="P373">
        <f>1/COUNTIFS(Region,SalesTable[[#This Row],[Region]])</f>
        <v>2.008032128514056E-3</v>
      </c>
    </row>
    <row r="374" spans="1:16" x14ac:dyDescent="0.25">
      <c r="A374" s="6">
        <v>373</v>
      </c>
      <c r="B374" s="4">
        <v>43214</v>
      </c>
      <c r="C374" s="4" t="str">
        <f>TEXT(SalesTable[[#This Row],[Date]],"MMM")</f>
        <v>Apr</v>
      </c>
      <c r="D374" s="4" t="str">
        <f>TEXT(SalesTable[[#This Row],[Date]],"YYY")</f>
        <v>2018</v>
      </c>
      <c r="E374">
        <v>15</v>
      </c>
      <c r="F374" t="s">
        <v>118</v>
      </c>
      <c r="G374" t="s">
        <v>12</v>
      </c>
      <c r="H374" t="s">
        <v>13</v>
      </c>
      <c r="I374" t="s">
        <v>14</v>
      </c>
      <c r="J374">
        <v>199</v>
      </c>
      <c r="K374">
        <v>6</v>
      </c>
      <c r="L374">
        <v>1194</v>
      </c>
      <c r="M374">
        <f>1/COUNTIFS(SalesPerson,SalesTable[[#This Row],[Sales Person]])</f>
        <v>3.9840637450199202E-3</v>
      </c>
      <c r="N374">
        <f>1/COUNTIFS(CustomerName,SalesTable[[#This Row],[Customer Name]])</f>
        <v>1.020408163265306E-2</v>
      </c>
      <c r="O374">
        <f>1/COUNTIFS(Item,SalesTable[[#This Row],[Item]])</f>
        <v>2.3809523809523812E-3</v>
      </c>
      <c r="P374">
        <f>1/COUNTIFS(Region,SalesTable[[#This Row],[Region]])</f>
        <v>2.0242914979757085E-3</v>
      </c>
    </row>
    <row r="375" spans="1:16" x14ac:dyDescent="0.25">
      <c r="A375" s="6">
        <v>374</v>
      </c>
      <c r="B375" s="4">
        <v>43215</v>
      </c>
      <c r="C375" s="4" t="str">
        <f>TEXT(SalesTable[[#This Row],[Date]],"MMM")</f>
        <v>Apr</v>
      </c>
      <c r="D375" s="4" t="str">
        <f>TEXT(SalesTable[[#This Row],[Date]],"YYY")</f>
        <v>2018</v>
      </c>
      <c r="E375">
        <v>5</v>
      </c>
      <c r="F375" t="s">
        <v>60</v>
      </c>
      <c r="G375" t="s">
        <v>17</v>
      </c>
      <c r="H375" t="s">
        <v>18</v>
      </c>
      <c r="I375" t="s">
        <v>41</v>
      </c>
      <c r="J375">
        <v>399</v>
      </c>
      <c r="K375">
        <v>3</v>
      </c>
      <c r="L375">
        <v>1197</v>
      </c>
      <c r="M375">
        <f>1/COUNTIFS(SalesPerson,SalesTable[[#This Row],[Sales Person]])</f>
        <v>3.7313432835820895E-3</v>
      </c>
      <c r="N375">
        <f>1/COUNTIFS(CustomerName,SalesTable[[#This Row],[Customer Name]])</f>
        <v>9.2592592592592587E-3</v>
      </c>
      <c r="O375">
        <f>1/COUNTIFS(Item,SalesTable[[#This Row],[Item]])</f>
        <v>2.4630541871921183E-3</v>
      </c>
      <c r="P375">
        <f>1/COUNTIFS(Region,SalesTable[[#This Row],[Region]])</f>
        <v>1.9417475728155339E-3</v>
      </c>
    </row>
    <row r="376" spans="1:16" x14ac:dyDescent="0.25">
      <c r="A376" s="6">
        <v>375</v>
      </c>
      <c r="B376" s="4">
        <v>43215</v>
      </c>
      <c r="C376" s="4" t="str">
        <f>TEXT(SalesTable[[#This Row],[Date]],"MMM")</f>
        <v>Apr</v>
      </c>
      <c r="D376" s="4" t="str">
        <f>TEXT(SalesTable[[#This Row],[Date]],"YYY")</f>
        <v>2018</v>
      </c>
      <c r="E376">
        <v>15</v>
      </c>
      <c r="F376" t="s">
        <v>118</v>
      </c>
      <c r="G376" t="s">
        <v>63</v>
      </c>
      <c r="H376" t="s">
        <v>13</v>
      </c>
      <c r="I376" t="s">
        <v>24</v>
      </c>
      <c r="J376">
        <v>159</v>
      </c>
      <c r="K376">
        <v>4</v>
      </c>
      <c r="L376">
        <v>636</v>
      </c>
      <c r="M376">
        <f>1/COUNTIFS(SalesPerson,SalesTable[[#This Row],[Sales Person]])</f>
        <v>4.11522633744856E-3</v>
      </c>
      <c r="N376">
        <f>1/COUNTIFS(CustomerName,SalesTable[[#This Row],[Customer Name]])</f>
        <v>1.020408163265306E-2</v>
      </c>
      <c r="O376">
        <f>1/COUNTIFS(Item,SalesTable[[#This Row],[Item]])</f>
        <v>2.4509803921568627E-3</v>
      </c>
      <c r="P376">
        <f>1/COUNTIFS(Region,SalesTable[[#This Row],[Region]])</f>
        <v>2.0242914979757085E-3</v>
      </c>
    </row>
    <row r="377" spans="1:16" x14ac:dyDescent="0.25">
      <c r="A377" s="6">
        <v>376</v>
      </c>
      <c r="B377" s="4">
        <v>43215</v>
      </c>
      <c r="C377" s="4" t="str">
        <f>TEXT(SalesTable[[#This Row],[Date]],"MMM")</f>
        <v>Apr</v>
      </c>
      <c r="D377" s="4" t="str">
        <f>TEXT(SalesTable[[#This Row],[Date]],"YYY")</f>
        <v>2018</v>
      </c>
      <c r="E377">
        <v>16</v>
      </c>
      <c r="F377" t="s">
        <v>30</v>
      </c>
      <c r="G377" t="s">
        <v>36</v>
      </c>
      <c r="H377" t="s">
        <v>28</v>
      </c>
      <c r="I377" t="s">
        <v>31</v>
      </c>
      <c r="J377">
        <v>69</v>
      </c>
      <c r="K377">
        <v>3</v>
      </c>
      <c r="L377">
        <v>207</v>
      </c>
      <c r="M377">
        <f>1/COUNTIFS(SalesPerson,SalesTable[[#This Row],[Sales Person]])</f>
        <v>4.048582995951417E-3</v>
      </c>
      <c r="N377">
        <f>1/COUNTIFS(CustomerName,SalesTable[[#This Row],[Customer Name]])</f>
        <v>1.1111111111111112E-2</v>
      </c>
      <c r="O377">
        <f>1/COUNTIFS(Item,SalesTable[[#This Row],[Item]])</f>
        <v>2.6041666666666665E-3</v>
      </c>
      <c r="P377">
        <f>1/COUNTIFS(Region,SalesTable[[#This Row],[Region]])</f>
        <v>2.0283975659229209E-3</v>
      </c>
    </row>
    <row r="378" spans="1:16" x14ac:dyDescent="0.25">
      <c r="A378" s="6">
        <v>377</v>
      </c>
      <c r="B378" s="4">
        <v>43215</v>
      </c>
      <c r="C378" s="4" t="str">
        <f>TEXT(SalesTable[[#This Row],[Date]],"MMM")</f>
        <v>Apr</v>
      </c>
      <c r="D378" s="4" t="str">
        <f>TEXT(SalesTable[[#This Row],[Date]],"YYY")</f>
        <v>2018</v>
      </c>
      <c r="E378">
        <v>12</v>
      </c>
      <c r="F378" t="s">
        <v>66</v>
      </c>
      <c r="G378" t="s">
        <v>63</v>
      </c>
      <c r="H378" t="s">
        <v>13</v>
      </c>
      <c r="I378" t="s">
        <v>14</v>
      </c>
      <c r="J378">
        <v>199</v>
      </c>
      <c r="K378">
        <v>6</v>
      </c>
      <c r="L378">
        <v>1194</v>
      </c>
      <c r="M378">
        <f>1/COUNTIFS(SalesPerson,SalesTable[[#This Row],[Sales Person]])</f>
        <v>4.11522633744856E-3</v>
      </c>
      <c r="N378">
        <f>1/COUNTIFS(CustomerName,SalesTable[[#This Row],[Customer Name]])</f>
        <v>1.1494252873563218E-2</v>
      </c>
      <c r="O378">
        <f>1/COUNTIFS(Item,SalesTable[[#This Row],[Item]])</f>
        <v>2.3809523809523812E-3</v>
      </c>
      <c r="P378">
        <f>1/COUNTIFS(Region,SalesTable[[#This Row],[Region]])</f>
        <v>2.0242914979757085E-3</v>
      </c>
    </row>
    <row r="379" spans="1:16" x14ac:dyDescent="0.25">
      <c r="A379" s="6">
        <v>378</v>
      </c>
      <c r="B379" s="4">
        <v>43215</v>
      </c>
      <c r="C379" s="4" t="str">
        <f>TEXT(SalesTable[[#This Row],[Date]],"MMM")</f>
        <v>Apr</v>
      </c>
      <c r="D379" s="4" t="str">
        <f>TEXT(SalesTable[[#This Row],[Date]],"YYY")</f>
        <v>2018</v>
      </c>
      <c r="E379">
        <v>11</v>
      </c>
      <c r="F379" t="s">
        <v>11</v>
      </c>
      <c r="G379" t="s">
        <v>12</v>
      </c>
      <c r="H379" t="s">
        <v>13</v>
      </c>
      <c r="I379" t="s">
        <v>41</v>
      </c>
      <c r="J379">
        <v>399</v>
      </c>
      <c r="K379">
        <v>3</v>
      </c>
      <c r="L379">
        <v>1197</v>
      </c>
      <c r="M379">
        <f>1/COUNTIFS(SalesPerson,SalesTable[[#This Row],[Sales Person]])</f>
        <v>3.9840637450199202E-3</v>
      </c>
      <c r="N379">
        <f>1/COUNTIFS(CustomerName,SalesTable[[#This Row],[Customer Name]])</f>
        <v>1.0752688172043012E-2</v>
      </c>
      <c r="O379">
        <f>1/COUNTIFS(Item,SalesTable[[#This Row],[Item]])</f>
        <v>2.4630541871921183E-3</v>
      </c>
      <c r="P379">
        <f>1/COUNTIFS(Region,SalesTable[[#This Row],[Region]])</f>
        <v>2.0242914979757085E-3</v>
      </c>
    </row>
    <row r="380" spans="1:16" x14ac:dyDescent="0.25">
      <c r="A380" s="6">
        <v>379</v>
      </c>
      <c r="B380" s="4">
        <v>43215</v>
      </c>
      <c r="C380" s="4" t="str">
        <f>TEXT(SalesTable[[#This Row],[Date]],"MMM")</f>
        <v>Apr</v>
      </c>
      <c r="D380" s="4" t="str">
        <f>TEXT(SalesTable[[#This Row],[Date]],"YYY")</f>
        <v>2018</v>
      </c>
      <c r="E380">
        <v>15</v>
      </c>
      <c r="F380" t="s">
        <v>118</v>
      </c>
      <c r="G380" t="s">
        <v>12</v>
      </c>
      <c r="H380" t="s">
        <v>13</v>
      </c>
      <c r="I380" t="s">
        <v>24</v>
      </c>
      <c r="J380">
        <v>159</v>
      </c>
      <c r="K380">
        <v>0</v>
      </c>
      <c r="L380">
        <v>0</v>
      </c>
      <c r="M380">
        <f>1/COUNTIFS(SalesPerson,SalesTable[[#This Row],[Sales Person]])</f>
        <v>3.9840637450199202E-3</v>
      </c>
      <c r="N380">
        <f>1/COUNTIFS(CustomerName,SalesTable[[#This Row],[Customer Name]])</f>
        <v>1.020408163265306E-2</v>
      </c>
      <c r="O380">
        <f>1/COUNTIFS(Item,SalesTable[[#This Row],[Item]])</f>
        <v>2.4509803921568627E-3</v>
      </c>
      <c r="P380">
        <f>1/COUNTIFS(Region,SalesTable[[#This Row],[Region]])</f>
        <v>2.0242914979757085E-3</v>
      </c>
    </row>
    <row r="381" spans="1:16" x14ac:dyDescent="0.25">
      <c r="A381" s="6">
        <v>380</v>
      </c>
      <c r="B381" s="4">
        <v>43216</v>
      </c>
      <c r="C381" s="4" t="str">
        <f>TEXT(SalesTable[[#This Row],[Date]],"MMM")</f>
        <v>Apr</v>
      </c>
      <c r="D381" s="4" t="str">
        <f>TEXT(SalesTable[[#This Row],[Date]],"YYY")</f>
        <v>2018</v>
      </c>
      <c r="E381">
        <v>19</v>
      </c>
      <c r="F381" t="s">
        <v>56</v>
      </c>
      <c r="G381" t="s">
        <v>36</v>
      </c>
      <c r="H381" t="s">
        <v>28</v>
      </c>
      <c r="I381" t="s">
        <v>24</v>
      </c>
      <c r="J381">
        <v>159</v>
      </c>
      <c r="K381">
        <v>5</v>
      </c>
      <c r="L381">
        <v>795</v>
      </c>
      <c r="M381">
        <f>1/COUNTIFS(SalesPerson,SalesTable[[#This Row],[Sales Person]])</f>
        <v>4.048582995951417E-3</v>
      </c>
      <c r="N381">
        <f>1/COUNTIFS(CustomerName,SalesTable[[#This Row],[Customer Name]])</f>
        <v>9.3457943925233638E-3</v>
      </c>
      <c r="O381">
        <f>1/COUNTIFS(Item,SalesTable[[#This Row],[Item]])</f>
        <v>2.4509803921568627E-3</v>
      </c>
      <c r="P381">
        <f>1/COUNTIFS(Region,SalesTable[[#This Row],[Region]])</f>
        <v>2.0283975659229209E-3</v>
      </c>
    </row>
    <row r="382" spans="1:16" x14ac:dyDescent="0.25">
      <c r="A382" s="6">
        <v>381</v>
      </c>
      <c r="B382" s="4">
        <v>43217</v>
      </c>
      <c r="C382" s="4" t="str">
        <f>TEXT(SalesTable[[#This Row],[Date]],"MMM")</f>
        <v>Apr</v>
      </c>
      <c r="D382" s="4" t="str">
        <f>TEXT(SalesTable[[#This Row],[Date]],"YYY")</f>
        <v>2018</v>
      </c>
      <c r="E382">
        <v>5</v>
      </c>
      <c r="F382" t="s">
        <v>60</v>
      </c>
      <c r="G382" t="s">
        <v>17</v>
      </c>
      <c r="H382" t="s">
        <v>18</v>
      </c>
      <c r="I382" t="s">
        <v>31</v>
      </c>
      <c r="J382">
        <v>69</v>
      </c>
      <c r="K382">
        <v>5</v>
      </c>
      <c r="L382">
        <v>345</v>
      </c>
      <c r="M382">
        <f>1/COUNTIFS(SalesPerson,SalesTable[[#This Row],[Sales Person]])</f>
        <v>3.7313432835820895E-3</v>
      </c>
      <c r="N382">
        <f>1/COUNTIFS(CustomerName,SalesTable[[#This Row],[Customer Name]])</f>
        <v>9.2592592592592587E-3</v>
      </c>
      <c r="O382">
        <f>1/COUNTIFS(Item,SalesTable[[#This Row],[Item]])</f>
        <v>2.6041666666666665E-3</v>
      </c>
      <c r="P382">
        <f>1/COUNTIFS(Region,SalesTable[[#This Row],[Region]])</f>
        <v>1.9417475728155339E-3</v>
      </c>
    </row>
    <row r="383" spans="1:16" x14ac:dyDescent="0.25">
      <c r="A383" s="6">
        <v>382</v>
      </c>
      <c r="B383" s="4">
        <v>43218</v>
      </c>
      <c r="C383" s="4" t="str">
        <f>TEXT(SalesTable[[#This Row],[Date]],"MMM")</f>
        <v>Apr</v>
      </c>
      <c r="D383" s="4" t="str">
        <f>TEXT(SalesTable[[#This Row],[Date]],"YYY")</f>
        <v>2018</v>
      </c>
      <c r="E383">
        <v>7</v>
      </c>
      <c r="F383" t="s">
        <v>88</v>
      </c>
      <c r="G383" t="s">
        <v>46</v>
      </c>
      <c r="H383" t="s">
        <v>23</v>
      </c>
      <c r="I383" t="s">
        <v>31</v>
      </c>
      <c r="J383">
        <v>69</v>
      </c>
      <c r="K383">
        <v>8</v>
      </c>
      <c r="L383">
        <v>552</v>
      </c>
      <c r="M383">
        <f>1/COUNTIFS(SalesPerson,SalesTable[[#This Row],[Sales Person]])</f>
        <v>3.6363636363636364E-3</v>
      </c>
      <c r="N383">
        <f>1/COUNTIFS(CustomerName,SalesTable[[#This Row],[Customer Name]])</f>
        <v>1.0869565217391304E-2</v>
      </c>
      <c r="O383">
        <f>1/COUNTIFS(Item,SalesTable[[#This Row],[Item]])</f>
        <v>2.6041666666666665E-3</v>
      </c>
      <c r="P383">
        <f>1/COUNTIFS(Region,SalesTable[[#This Row],[Region]])</f>
        <v>2.008032128514056E-3</v>
      </c>
    </row>
    <row r="384" spans="1:16" x14ac:dyDescent="0.25">
      <c r="A384" s="6">
        <v>383</v>
      </c>
      <c r="B384" s="4">
        <v>43218</v>
      </c>
      <c r="C384" s="4" t="str">
        <f>TEXT(SalesTable[[#This Row],[Date]],"MMM")</f>
        <v>Apr</v>
      </c>
      <c r="D384" s="4" t="str">
        <f>TEXT(SalesTable[[#This Row],[Date]],"YYY")</f>
        <v>2018</v>
      </c>
      <c r="E384">
        <v>2</v>
      </c>
      <c r="F384" t="s">
        <v>106</v>
      </c>
      <c r="G384" t="s">
        <v>17</v>
      </c>
      <c r="H384" t="s">
        <v>18</v>
      </c>
      <c r="I384" t="s">
        <v>24</v>
      </c>
      <c r="J384">
        <v>159</v>
      </c>
      <c r="K384">
        <v>7</v>
      </c>
      <c r="L384">
        <v>1113</v>
      </c>
      <c r="M384">
        <f>1/COUNTIFS(SalesPerson,SalesTable[[#This Row],[Sales Person]])</f>
        <v>3.7313432835820895E-3</v>
      </c>
      <c r="N384">
        <f>1/COUNTIFS(CustomerName,SalesTable[[#This Row],[Customer Name]])</f>
        <v>9.433962264150943E-3</v>
      </c>
      <c r="O384">
        <f>1/COUNTIFS(Item,SalesTable[[#This Row],[Item]])</f>
        <v>2.4509803921568627E-3</v>
      </c>
      <c r="P384">
        <f>1/COUNTIFS(Region,SalesTable[[#This Row],[Region]])</f>
        <v>1.9417475728155339E-3</v>
      </c>
    </row>
    <row r="385" spans="1:16" x14ac:dyDescent="0.25">
      <c r="A385" s="6">
        <v>384</v>
      </c>
      <c r="B385" s="4">
        <v>43218</v>
      </c>
      <c r="C385" s="4" t="str">
        <f>TEXT(SalesTable[[#This Row],[Date]],"MMM")</f>
        <v>Apr</v>
      </c>
      <c r="D385" s="4" t="str">
        <f>TEXT(SalesTable[[#This Row],[Date]],"YYY")</f>
        <v>2018</v>
      </c>
      <c r="E385">
        <v>1</v>
      </c>
      <c r="F385" t="s">
        <v>16</v>
      </c>
      <c r="G385" t="s">
        <v>68</v>
      </c>
      <c r="H385" t="s">
        <v>18</v>
      </c>
      <c r="I385" t="s">
        <v>24</v>
      </c>
      <c r="J385">
        <v>159</v>
      </c>
      <c r="K385">
        <v>5</v>
      </c>
      <c r="L385">
        <v>795</v>
      </c>
      <c r="M385">
        <f>1/COUNTIFS(SalesPerson,SalesTable[[#This Row],[Sales Person]])</f>
        <v>4.048582995951417E-3</v>
      </c>
      <c r="N385">
        <f>1/COUNTIFS(CustomerName,SalesTable[[#This Row],[Customer Name]])</f>
        <v>1.020408163265306E-2</v>
      </c>
      <c r="O385">
        <f>1/COUNTIFS(Item,SalesTable[[#This Row],[Item]])</f>
        <v>2.4509803921568627E-3</v>
      </c>
      <c r="P385">
        <f>1/COUNTIFS(Region,SalesTable[[#This Row],[Region]])</f>
        <v>1.9417475728155339E-3</v>
      </c>
    </row>
    <row r="386" spans="1:16" x14ac:dyDescent="0.25">
      <c r="A386" s="6">
        <v>385</v>
      </c>
      <c r="B386" s="4">
        <v>43218</v>
      </c>
      <c r="C386" s="4" t="str">
        <f>TEXT(SalesTable[[#This Row],[Date]],"MMM")</f>
        <v>Apr</v>
      </c>
      <c r="D386" s="4" t="str">
        <f>TEXT(SalesTable[[#This Row],[Date]],"YYY")</f>
        <v>2018</v>
      </c>
      <c r="E386">
        <v>17</v>
      </c>
      <c r="F386" t="s">
        <v>35</v>
      </c>
      <c r="G386" t="s">
        <v>36</v>
      </c>
      <c r="H386" t="s">
        <v>28</v>
      </c>
      <c r="I386" t="s">
        <v>19</v>
      </c>
      <c r="J386">
        <v>289</v>
      </c>
      <c r="K386">
        <v>3</v>
      </c>
      <c r="L386">
        <v>867</v>
      </c>
      <c r="M386">
        <f>1/COUNTIFS(SalesPerson,SalesTable[[#This Row],[Sales Person]])</f>
        <v>4.048582995951417E-3</v>
      </c>
      <c r="N386">
        <f>1/COUNTIFS(CustomerName,SalesTable[[#This Row],[Customer Name]])</f>
        <v>9.0090090090090089E-3</v>
      </c>
      <c r="O386">
        <f>1/COUNTIFS(Item,SalesTable[[#This Row],[Item]])</f>
        <v>2.617801047120419E-3</v>
      </c>
      <c r="P386">
        <f>1/COUNTIFS(Region,SalesTable[[#This Row],[Region]])</f>
        <v>2.0283975659229209E-3</v>
      </c>
    </row>
    <row r="387" spans="1:16" x14ac:dyDescent="0.25">
      <c r="A387" s="6">
        <v>386</v>
      </c>
      <c r="B387" s="4">
        <v>43218</v>
      </c>
      <c r="C387" s="4" t="str">
        <f>TEXT(SalesTable[[#This Row],[Date]],"MMM")</f>
        <v>Apr</v>
      </c>
      <c r="D387" s="4" t="str">
        <f>TEXT(SalesTable[[#This Row],[Date]],"YYY")</f>
        <v>2018</v>
      </c>
      <c r="E387">
        <v>3</v>
      </c>
      <c r="F387" t="s">
        <v>43</v>
      </c>
      <c r="G387" t="s">
        <v>17</v>
      </c>
      <c r="H387" t="s">
        <v>18</v>
      </c>
      <c r="I387" t="s">
        <v>41</v>
      </c>
      <c r="J387">
        <v>399</v>
      </c>
      <c r="K387">
        <v>2</v>
      </c>
      <c r="L387">
        <v>798</v>
      </c>
      <c r="M387">
        <f>1/COUNTIFS(SalesPerson,SalesTable[[#This Row],[Sales Person]])</f>
        <v>3.7313432835820895E-3</v>
      </c>
      <c r="N387">
        <f>1/COUNTIFS(CustomerName,SalesTable[[#This Row],[Customer Name]])</f>
        <v>1.1111111111111112E-2</v>
      </c>
      <c r="O387">
        <f>1/COUNTIFS(Item,SalesTable[[#This Row],[Item]])</f>
        <v>2.4630541871921183E-3</v>
      </c>
      <c r="P387">
        <f>1/COUNTIFS(Region,SalesTable[[#This Row],[Region]])</f>
        <v>1.9417475728155339E-3</v>
      </c>
    </row>
    <row r="388" spans="1:16" x14ac:dyDescent="0.25">
      <c r="A388" s="6">
        <v>387</v>
      </c>
      <c r="B388" s="4">
        <v>43218</v>
      </c>
      <c r="C388" s="4" t="str">
        <f>TEXT(SalesTable[[#This Row],[Date]],"MMM")</f>
        <v>Apr</v>
      </c>
      <c r="D388" s="4" t="str">
        <f>TEXT(SalesTable[[#This Row],[Date]],"YYY")</f>
        <v>2018</v>
      </c>
      <c r="E388">
        <v>9</v>
      </c>
      <c r="F388" t="s">
        <v>21</v>
      </c>
      <c r="G388" t="s">
        <v>46</v>
      </c>
      <c r="H388" t="s">
        <v>23</v>
      </c>
      <c r="I388" t="s">
        <v>24</v>
      </c>
      <c r="J388">
        <v>159</v>
      </c>
      <c r="K388">
        <v>8</v>
      </c>
      <c r="L388">
        <v>1272</v>
      </c>
      <c r="M388">
        <f>1/COUNTIFS(SalesPerson,SalesTable[[#This Row],[Sales Person]])</f>
        <v>3.6363636363636364E-3</v>
      </c>
      <c r="N388">
        <f>1/COUNTIFS(CustomerName,SalesTable[[#This Row],[Customer Name]])</f>
        <v>9.433962264150943E-3</v>
      </c>
      <c r="O388">
        <f>1/COUNTIFS(Item,SalesTable[[#This Row],[Item]])</f>
        <v>2.4509803921568627E-3</v>
      </c>
      <c r="P388">
        <f>1/COUNTIFS(Region,SalesTable[[#This Row],[Region]])</f>
        <v>2.008032128514056E-3</v>
      </c>
    </row>
    <row r="389" spans="1:16" x14ac:dyDescent="0.25">
      <c r="A389" s="6">
        <v>388</v>
      </c>
      <c r="B389" s="4">
        <v>43218</v>
      </c>
      <c r="C389" s="4" t="str">
        <f>TEXT(SalesTable[[#This Row],[Date]],"MMM")</f>
        <v>Apr</v>
      </c>
      <c r="D389" s="4" t="str">
        <f>TEXT(SalesTable[[#This Row],[Date]],"YYY")</f>
        <v>2018</v>
      </c>
      <c r="E389">
        <v>20</v>
      </c>
      <c r="F389" t="s">
        <v>40</v>
      </c>
      <c r="G389" t="s">
        <v>36</v>
      </c>
      <c r="H389" t="s">
        <v>28</v>
      </c>
      <c r="I389" t="s">
        <v>31</v>
      </c>
      <c r="J389">
        <v>69</v>
      </c>
      <c r="K389">
        <v>4</v>
      </c>
      <c r="L389">
        <v>276</v>
      </c>
      <c r="M389">
        <f>1/COUNTIFS(SalesPerson,SalesTable[[#This Row],[Sales Person]])</f>
        <v>4.048582995951417E-3</v>
      </c>
      <c r="N389">
        <f>1/COUNTIFS(CustomerName,SalesTable[[#This Row],[Customer Name]])</f>
        <v>1.1363636363636364E-2</v>
      </c>
      <c r="O389">
        <f>1/COUNTIFS(Item,SalesTable[[#This Row],[Item]])</f>
        <v>2.6041666666666665E-3</v>
      </c>
      <c r="P389">
        <f>1/COUNTIFS(Region,SalesTable[[#This Row],[Region]])</f>
        <v>2.0283975659229209E-3</v>
      </c>
    </row>
    <row r="390" spans="1:16" x14ac:dyDescent="0.25">
      <c r="A390" s="6">
        <v>389</v>
      </c>
      <c r="B390" s="4">
        <v>43218</v>
      </c>
      <c r="C390" s="4" t="str">
        <f>TEXT(SalesTable[[#This Row],[Date]],"MMM")</f>
        <v>Apr</v>
      </c>
      <c r="D390" s="4" t="str">
        <f>TEXT(SalesTable[[#This Row],[Date]],"YYY")</f>
        <v>2018</v>
      </c>
      <c r="E390">
        <v>13</v>
      </c>
      <c r="F390" t="s">
        <v>33</v>
      </c>
      <c r="G390" t="s">
        <v>63</v>
      </c>
      <c r="H390" t="s">
        <v>13</v>
      </c>
      <c r="I390" t="s">
        <v>19</v>
      </c>
      <c r="J390">
        <v>289</v>
      </c>
      <c r="K390">
        <v>3</v>
      </c>
      <c r="L390">
        <v>867</v>
      </c>
      <c r="M390">
        <f>1/COUNTIFS(SalesPerson,SalesTable[[#This Row],[Sales Person]])</f>
        <v>4.11522633744856E-3</v>
      </c>
      <c r="N390">
        <f>1/COUNTIFS(CustomerName,SalesTable[[#This Row],[Customer Name]])</f>
        <v>8.9285714285714281E-3</v>
      </c>
      <c r="O390">
        <f>1/COUNTIFS(Item,SalesTable[[#This Row],[Item]])</f>
        <v>2.617801047120419E-3</v>
      </c>
      <c r="P390">
        <f>1/COUNTIFS(Region,SalesTable[[#This Row],[Region]])</f>
        <v>2.0242914979757085E-3</v>
      </c>
    </row>
    <row r="391" spans="1:16" x14ac:dyDescent="0.25">
      <c r="A391" s="6">
        <v>390</v>
      </c>
      <c r="B391" s="4">
        <v>43218</v>
      </c>
      <c r="C391" s="4" t="str">
        <f>TEXT(SalesTable[[#This Row],[Date]],"MMM")</f>
        <v>Apr</v>
      </c>
      <c r="D391" s="4" t="str">
        <f>TEXT(SalesTable[[#This Row],[Date]],"YYY")</f>
        <v>2018</v>
      </c>
      <c r="E391">
        <v>1</v>
      </c>
      <c r="F391" t="s">
        <v>16</v>
      </c>
      <c r="G391" t="s">
        <v>68</v>
      </c>
      <c r="H391" t="s">
        <v>18</v>
      </c>
      <c r="I391" t="s">
        <v>19</v>
      </c>
      <c r="J391">
        <v>289</v>
      </c>
      <c r="K391">
        <v>4</v>
      </c>
      <c r="L391">
        <v>1156</v>
      </c>
      <c r="M391">
        <f>1/COUNTIFS(SalesPerson,SalesTable[[#This Row],[Sales Person]])</f>
        <v>4.048582995951417E-3</v>
      </c>
      <c r="N391">
        <f>1/COUNTIFS(CustomerName,SalesTable[[#This Row],[Customer Name]])</f>
        <v>1.020408163265306E-2</v>
      </c>
      <c r="O391">
        <f>1/COUNTIFS(Item,SalesTable[[#This Row],[Item]])</f>
        <v>2.617801047120419E-3</v>
      </c>
      <c r="P391">
        <f>1/COUNTIFS(Region,SalesTable[[#This Row],[Region]])</f>
        <v>1.9417475728155339E-3</v>
      </c>
    </row>
    <row r="392" spans="1:16" x14ac:dyDescent="0.25">
      <c r="A392" s="6">
        <v>391</v>
      </c>
      <c r="B392" s="4">
        <v>43218</v>
      </c>
      <c r="C392" s="4" t="str">
        <f>TEXT(SalesTable[[#This Row],[Date]],"MMM")</f>
        <v>Apr</v>
      </c>
      <c r="D392" s="4" t="str">
        <f>TEXT(SalesTable[[#This Row],[Date]],"YYY")</f>
        <v>2018</v>
      </c>
      <c r="E392">
        <v>10</v>
      </c>
      <c r="F392" t="s">
        <v>58</v>
      </c>
      <c r="G392" t="s">
        <v>46</v>
      </c>
      <c r="H392" t="s">
        <v>23</v>
      </c>
      <c r="I392" t="s">
        <v>14</v>
      </c>
      <c r="J392">
        <v>199</v>
      </c>
      <c r="K392">
        <v>0</v>
      </c>
      <c r="L392">
        <v>0</v>
      </c>
      <c r="M392">
        <f>1/COUNTIFS(SalesPerson,SalesTable[[#This Row],[Sales Person]])</f>
        <v>3.6363636363636364E-3</v>
      </c>
      <c r="N392">
        <f>1/COUNTIFS(CustomerName,SalesTable[[#This Row],[Customer Name]])</f>
        <v>1.0101010101010102E-2</v>
      </c>
      <c r="O392">
        <f>1/COUNTIFS(Item,SalesTable[[#This Row],[Item]])</f>
        <v>2.3809523809523812E-3</v>
      </c>
      <c r="P392">
        <f>1/COUNTIFS(Region,SalesTable[[#This Row],[Region]])</f>
        <v>2.008032128514056E-3</v>
      </c>
    </row>
    <row r="393" spans="1:16" x14ac:dyDescent="0.25">
      <c r="A393" s="6">
        <v>392</v>
      </c>
      <c r="B393" s="4">
        <v>43219</v>
      </c>
      <c r="C393" s="4" t="str">
        <f>TEXT(SalesTable[[#This Row],[Date]],"MMM")</f>
        <v>Apr</v>
      </c>
      <c r="D393" s="4" t="str">
        <f>TEXT(SalesTable[[#This Row],[Date]],"YYY")</f>
        <v>2018</v>
      </c>
      <c r="E393">
        <v>8</v>
      </c>
      <c r="F393" t="s">
        <v>45</v>
      </c>
      <c r="G393" t="s">
        <v>22</v>
      </c>
      <c r="H393" t="s">
        <v>23</v>
      </c>
      <c r="I393" t="s">
        <v>19</v>
      </c>
      <c r="J393">
        <v>289</v>
      </c>
      <c r="K393">
        <v>0</v>
      </c>
      <c r="L393">
        <v>0</v>
      </c>
      <c r="M393">
        <f>1/COUNTIFS(SalesPerson,SalesTable[[#This Row],[Sales Person]])</f>
        <v>4.4843049327354259E-3</v>
      </c>
      <c r="N393">
        <f>1/COUNTIFS(CustomerName,SalesTable[[#This Row],[Customer Name]])</f>
        <v>8.8495575221238937E-3</v>
      </c>
      <c r="O393">
        <f>1/COUNTIFS(Item,SalesTable[[#This Row],[Item]])</f>
        <v>2.617801047120419E-3</v>
      </c>
      <c r="P393">
        <f>1/COUNTIFS(Region,SalesTable[[#This Row],[Region]])</f>
        <v>2.008032128514056E-3</v>
      </c>
    </row>
    <row r="394" spans="1:16" x14ac:dyDescent="0.25">
      <c r="A394" s="6">
        <v>393</v>
      </c>
      <c r="B394" s="4">
        <v>43219</v>
      </c>
      <c r="C394" s="4" t="str">
        <f>TEXT(SalesTable[[#This Row],[Date]],"MMM")</f>
        <v>Apr</v>
      </c>
      <c r="D394" s="4" t="str">
        <f>TEXT(SalesTable[[#This Row],[Date]],"YYY")</f>
        <v>2018</v>
      </c>
      <c r="E394">
        <v>14</v>
      </c>
      <c r="F394" t="s">
        <v>38</v>
      </c>
      <c r="G394" t="s">
        <v>63</v>
      </c>
      <c r="H394" t="s">
        <v>13</v>
      </c>
      <c r="I394" t="s">
        <v>31</v>
      </c>
      <c r="J394">
        <v>69</v>
      </c>
      <c r="K394">
        <v>7</v>
      </c>
      <c r="L394">
        <v>483</v>
      </c>
      <c r="M394">
        <f>1/COUNTIFS(SalesPerson,SalesTable[[#This Row],[Sales Person]])</f>
        <v>4.11522633744856E-3</v>
      </c>
      <c r="N394">
        <f>1/COUNTIFS(CustomerName,SalesTable[[#This Row],[Customer Name]])</f>
        <v>9.6153846153846159E-3</v>
      </c>
      <c r="O394">
        <f>1/COUNTIFS(Item,SalesTable[[#This Row],[Item]])</f>
        <v>2.6041666666666665E-3</v>
      </c>
      <c r="P394">
        <f>1/COUNTIFS(Region,SalesTable[[#This Row],[Region]])</f>
        <v>2.0242914979757085E-3</v>
      </c>
    </row>
    <row r="395" spans="1:16" x14ac:dyDescent="0.25">
      <c r="A395" s="6">
        <v>394</v>
      </c>
      <c r="B395" s="4">
        <v>43220</v>
      </c>
      <c r="C395" s="4" t="str">
        <f>TEXT(SalesTable[[#This Row],[Date]],"MMM")</f>
        <v>Apr</v>
      </c>
      <c r="D395" s="4" t="str">
        <f>TEXT(SalesTable[[#This Row],[Date]],"YYY")</f>
        <v>2018</v>
      </c>
      <c r="E395">
        <v>18</v>
      </c>
      <c r="F395" t="s">
        <v>26</v>
      </c>
      <c r="G395" t="s">
        <v>27</v>
      </c>
      <c r="H395" t="s">
        <v>28</v>
      </c>
      <c r="I395" t="s">
        <v>14</v>
      </c>
      <c r="J395">
        <v>199</v>
      </c>
      <c r="K395">
        <v>3</v>
      </c>
      <c r="L395">
        <v>597</v>
      </c>
      <c r="M395">
        <f>1/COUNTIFS(SalesPerson,SalesTable[[#This Row],[Sales Person]])</f>
        <v>4.0650406504065045E-3</v>
      </c>
      <c r="N395">
        <f>1/COUNTIFS(CustomerName,SalesTable[[#This Row],[Customer Name]])</f>
        <v>1.0309278350515464E-2</v>
      </c>
      <c r="O395">
        <f>1/COUNTIFS(Item,SalesTable[[#This Row],[Item]])</f>
        <v>2.3809523809523812E-3</v>
      </c>
      <c r="P395">
        <f>1/COUNTIFS(Region,SalesTable[[#This Row],[Region]])</f>
        <v>2.0283975659229209E-3</v>
      </c>
    </row>
    <row r="396" spans="1:16" x14ac:dyDescent="0.25">
      <c r="A396" s="6">
        <v>395</v>
      </c>
      <c r="B396" s="4">
        <v>43221</v>
      </c>
      <c r="C396" s="4" t="str">
        <f>TEXT(SalesTable[[#This Row],[Date]],"MMM")</f>
        <v>May</v>
      </c>
      <c r="D396" s="4" t="str">
        <f>TEXT(SalesTable[[#This Row],[Date]],"YYY")</f>
        <v>2018</v>
      </c>
      <c r="E396">
        <v>18</v>
      </c>
      <c r="F396" t="s">
        <v>26</v>
      </c>
      <c r="G396" t="s">
        <v>27</v>
      </c>
      <c r="H396" t="s">
        <v>28</v>
      </c>
      <c r="I396" t="s">
        <v>31</v>
      </c>
      <c r="J396">
        <v>69</v>
      </c>
      <c r="K396">
        <v>3</v>
      </c>
      <c r="L396">
        <v>207</v>
      </c>
      <c r="M396">
        <f>1/COUNTIFS(SalesPerson,SalesTable[[#This Row],[Sales Person]])</f>
        <v>4.0650406504065045E-3</v>
      </c>
      <c r="N396">
        <f>1/COUNTIFS(CustomerName,SalesTable[[#This Row],[Customer Name]])</f>
        <v>1.0309278350515464E-2</v>
      </c>
      <c r="O396">
        <f>1/COUNTIFS(Item,SalesTable[[#This Row],[Item]])</f>
        <v>2.6041666666666665E-3</v>
      </c>
      <c r="P396">
        <f>1/COUNTIFS(Region,SalesTable[[#This Row],[Region]])</f>
        <v>2.0283975659229209E-3</v>
      </c>
    </row>
    <row r="397" spans="1:16" x14ac:dyDescent="0.25">
      <c r="A397" s="6">
        <v>396</v>
      </c>
      <c r="B397" s="4">
        <v>43222</v>
      </c>
      <c r="C397" s="4" t="str">
        <f>TEXT(SalesTable[[#This Row],[Date]],"MMM")</f>
        <v>May</v>
      </c>
      <c r="D397" s="4" t="str">
        <f>TEXT(SalesTable[[#This Row],[Date]],"YYY")</f>
        <v>2018</v>
      </c>
      <c r="E397">
        <v>14</v>
      </c>
      <c r="F397" t="s">
        <v>38</v>
      </c>
      <c r="G397" t="s">
        <v>63</v>
      </c>
      <c r="H397" t="s">
        <v>13</v>
      </c>
      <c r="I397" t="s">
        <v>24</v>
      </c>
      <c r="J397">
        <v>159</v>
      </c>
      <c r="K397">
        <v>5</v>
      </c>
      <c r="L397">
        <v>795</v>
      </c>
      <c r="M397">
        <f>1/COUNTIFS(SalesPerson,SalesTable[[#This Row],[Sales Person]])</f>
        <v>4.11522633744856E-3</v>
      </c>
      <c r="N397">
        <f>1/COUNTIFS(CustomerName,SalesTable[[#This Row],[Customer Name]])</f>
        <v>9.6153846153846159E-3</v>
      </c>
      <c r="O397">
        <f>1/COUNTIFS(Item,SalesTable[[#This Row],[Item]])</f>
        <v>2.4509803921568627E-3</v>
      </c>
      <c r="P397">
        <f>1/COUNTIFS(Region,SalesTable[[#This Row],[Region]])</f>
        <v>2.0242914979757085E-3</v>
      </c>
    </row>
    <row r="398" spans="1:16" x14ac:dyDescent="0.25">
      <c r="A398" s="6">
        <v>397</v>
      </c>
      <c r="B398" s="4">
        <v>43222</v>
      </c>
      <c r="C398" s="4" t="str">
        <f>TEXT(SalesTable[[#This Row],[Date]],"MMM")</f>
        <v>May</v>
      </c>
      <c r="D398" s="4" t="str">
        <f>TEXT(SalesTable[[#This Row],[Date]],"YYY")</f>
        <v>2018</v>
      </c>
      <c r="E398">
        <v>19</v>
      </c>
      <c r="F398" t="s">
        <v>56</v>
      </c>
      <c r="G398" t="s">
        <v>36</v>
      </c>
      <c r="H398" t="s">
        <v>28</v>
      </c>
      <c r="I398" t="s">
        <v>19</v>
      </c>
      <c r="J398">
        <v>289</v>
      </c>
      <c r="K398">
        <v>1</v>
      </c>
      <c r="L398">
        <v>289</v>
      </c>
      <c r="M398">
        <f>1/COUNTIFS(SalesPerson,SalesTable[[#This Row],[Sales Person]])</f>
        <v>4.048582995951417E-3</v>
      </c>
      <c r="N398">
        <f>1/COUNTIFS(CustomerName,SalesTable[[#This Row],[Customer Name]])</f>
        <v>9.3457943925233638E-3</v>
      </c>
      <c r="O398">
        <f>1/COUNTIFS(Item,SalesTable[[#This Row],[Item]])</f>
        <v>2.617801047120419E-3</v>
      </c>
      <c r="P398">
        <f>1/COUNTIFS(Region,SalesTable[[#This Row],[Region]])</f>
        <v>2.0283975659229209E-3</v>
      </c>
    </row>
    <row r="399" spans="1:16" x14ac:dyDescent="0.25">
      <c r="A399" s="6">
        <v>398</v>
      </c>
      <c r="B399" s="4">
        <v>43223</v>
      </c>
      <c r="C399" s="4" t="str">
        <f>TEXT(SalesTable[[#This Row],[Date]],"MMM")</f>
        <v>May</v>
      </c>
      <c r="D399" s="4" t="str">
        <f>TEXT(SalesTable[[#This Row],[Date]],"YYY")</f>
        <v>2018</v>
      </c>
      <c r="E399">
        <v>18</v>
      </c>
      <c r="F399" t="s">
        <v>26</v>
      </c>
      <c r="G399" t="s">
        <v>36</v>
      </c>
      <c r="H399" t="s">
        <v>28</v>
      </c>
      <c r="I399" t="s">
        <v>24</v>
      </c>
      <c r="J399">
        <v>159</v>
      </c>
      <c r="K399">
        <v>0</v>
      </c>
      <c r="L399">
        <v>0</v>
      </c>
      <c r="M399">
        <f>1/COUNTIFS(SalesPerson,SalesTable[[#This Row],[Sales Person]])</f>
        <v>4.048582995951417E-3</v>
      </c>
      <c r="N399">
        <f>1/COUNTIFS(CustomerName,SalesTable[[#This Row],[Customer Name]])</f>
        <v>1.0309278350515464E-2</v>
      </c>
      <c r="O399">
        <f>1/COUNTIFS(Item,SalesTable[[#This Row],[Item]])</f>
        <v>2.4509803921568627E-3</v>
      </c>
      <c r="P399">
        <f>1/COUNTIFS(Region,SalesTable[[#This Row],[Region]])</f>
        <v>2.0283975659229209E-3</v>
      </c>
    </row>
    <row r="400" spans="1:16" x14ac:dyDescent="0.25">
      <c r="A400" s="6">
        <v>399</v>
      </c>
      <c r="B400" s="4">
        <v>43223</v>
      </c>
      <c r="C400" s="4" t="str">
        <f>TEXT(SalesTable[[#This Row],[Date]],"MMM")</f>
        <v>May</v>
      </c>
      <c r="D400" s="4" t="str">
        <f>TEXT(SalesTable[[#This Row],[Date]],"YYY")</f>
        <v>2018</v>
      </c>
      <c r="E400">
        <v>5</v>
      </c>
      <c r="F400" t="s">
        <v>60</v>
      </c>
      <c r="G400" t="s">
        <v>68</v>
      </c>
      <c r="H400" t="s">
        <v>18</v>
      </c>
      <c r="I400" t="s">
        <v>41</v>
      </c>
      <c r="J400">
        <v>399</v>
      </c>
      <c r="K400">
        <v>7</v>
      </c>
      <c r="L400">
        <v>2793</v>
      </c>
      <c r="M400">
        <f>1/COUNTIFS(SalesPerson,SalesTable[[#This Row],[Sales Person]])</f>
        <v>4.048582995951417E-3</v>
      </c>
      <c r="N400">
        <f>1/COUNTIFS(CustomerName,SalesTable[[#This Row],[Customer Name]])</f>
        <v>9.2592592592592587E-3</v>
      </c>
      <c r="O400">
        <f>1/COUNTIFS(Item,SalesTable[[#This Row],[Item]])</f>
        <v>2.4630541871921183E-3</v>
      </c>
      <c r="P400">
        <f>1/COUNTIFS(Region,SalesTable[[#This Row],[Region]])</f>
        <v>1.9417475728155339E-3</v>
      </c>
    </row>
    <row r="401" spans="1:16" x14ac:dyDescent="0.25">
      <c r="A401" s="6">
        <v>400</v>
      </c>
      <c r="B401" s="4">
        <v>43223</v>
      </c>
      <c r="C401" s="4" t="str">
        <f>TEXT(SalesTable[[#This Row],[Date]],"MMM")</f>
        <v>May</v>
      </c>
      <c r="D401" s="4" t="str">
        <f>TEXT(SalesTable[[#This Row],[Date]],"YYY")</f>
        <v>2018</v>
      </c>
      <c r="E401">
        <v>19</v>
      </c>
      <c r="F401" t="s">
        <v>56</v>
      </c>
      <c r="G401" t="s">
        <v>27</v>
      </c>
      <c r="H401" t="s">
        <v>28</v>
      </c>
      <c r="I401" t="s">
        <v>19</v>
      </c>
      <c r="J401">
        <v>289</v>
      </c>
      <c r="K401">
        <v>6</v>
      </c>
      <c r="L401">
        <v>1734</v>
      </c>
      <c r="M401">
        <f>1/COUNTIFS(SalesPerson,SalesTable[[#This Row],[Sales Person]])</f>
        <v>4.0650406504065045E-3</v>
      </c>
      <c r="N401">
        <f>1/COUNTIFS(CustomerName,SalesTable[[#This Row],[Customer Name]])</f>
        <v>9.3457943925233638E-3</v>
      </c>
      <c r="O401">
        <f>1/COUNTIFS(Item,SalesTable[[#This Row],[Item]])</f>
        <v>2.617801047120419E-3</v>
      </c>
      <c r="P401">
        <f>1/COUNTIFS(Region,SalesTable[[#This Row],[Region]])</f>
        <v>2.0283975659229209E-3</v>
      </c>
    </row>
    <row r="402" spans="1:16" x14ac:dyDescent="0.25">
      <c r="A402" s="6">
        <v>401</v>
      </c>
      <c r="B402" s="4">
        <v>43224</v>
      </c>
      <c r="C402" s="4" t="str">
        <f>TEXT(SalesTable[[#This Row],[Date]],"MMM")</f>
        <v>May</v>
      </c>
      <c r="D402" s="4" t="str">
        <f>TEXT(SalesTable[[#This Row],[Date]],"YYY")</f>
        <v>2018</v>
      </c>
      <c r="E402">
        <v>5</v>
      </c>
      <c r="F402" t="s">
        <v>60</v>
      </c>
      <c r="G402" t="s">
        <v>17</v>
      </c>
      <c r="H402" t="s">
        <v>18</v>
      </c>
      <c r="I402" t="s">
        <v>31</v>
      </c>
      <c r="J402">
        <v>69</v>
      </c>
      <c r="K402">
        <v>0</v>
      </c>
      <c r="L402">
        <v>0</v>
      </c>
      <c r="M402">
        <f>1/COUNTIFS(SalesPerson,SalesTable[[#This Row],[Sales Person]])</f>
        <v>3.7313432835820895E-3</v>
      </c>
      <c r="N402">
        <f>1/COUNTIFS(CustomerName,SalesTable[[#This Row],[Customer Name]])</f>
        <v>9.2592592592592587E-3</v>
      </c>
      <c r="O402">
        <f>1/COUNTIFS(Item,SalesTable[[#This Row],[Item]])</f>
        <v>2.6041666666666665E-3</v>
      </c>
      <c r="P402">
        <f>1/COUNTIFS(Region,SalesTable[[#This Row],[Region]])</f>
        <v>1.9417475728155339E-3</v>
      </c>
    </row>
    <row r="403" spans="1:16" x14ac:dyDescent="0.25">
      <c r="A403" s="6">
        <v>402</v>
      </c>
      <c r="B403" s="4">
        <v>43225</v>
      </c>
      <c r="C403" s="4" t="str">
        <f>TEXT(SalesTable[[#This Row],[Date]],"MMM")</f>
        <v>May</v>
      </c>
      <c r="D403" s="4" t="str">
        <f>TEXT(SalesTable[[#This Row],[Date]],"YYY")</f>
        <v>2018</v>
      </c>
      <c r="E403">
        <v>16</v>
      </c>
      <c r="F403" t="s">
        <v>30</v>
      </c>
      <c r="G403" t="s">
        <v>36</v>
      </c>
      <c r="H403" t="s">
        <v>28</v>
      </c>
      <c r="I403" t="s">
        <v>19</v>
      </c>
      <c r="J403">
        <v>289</v>
      </c>
      <c r="K403">
        <v>8</v>
      </c>
      <c r="L403">
        <v>2312</v>
      </c>
      <c r="M403">
        <f>1/COUNTIFS(SalesPerson,SalesTable[[#This Row],[Sales Person]])</f>
        <v>4.048582995951417E-3</v>
      </c>
      <c r="N403">
        <f>1/COUNTIFS(CustomerName,SalesTable[[#This Row],[Customer Name]])</f>
        <v>1.1111111111111112E-2</v>
      </c>
      <c r="O403">
        <f>1/COUNTIFS(Item,SalesTable[[#This Row],[Item]])</f>
        <v>2.617801047120419E-3</v>
      </c>
      <c r="P403">
        <f>1/COUNTIFS(Region,SalesTable[[#This Row],[Region]])</f>
        <v>2.0283975659229209E-3</v>
      </c>
    </row>
    <row r="404" spans="1:16" x14ac:dyDescent="0.25">
      <c r="A404" s="6">
        <v>403</v>
      </c>
      <c r="B404" s="4">
        <v>43225</v>
      </c>
      <c r="C404" s="4" t="str">
        <f>TEXT(SalesTable[[#This Row],[Date]],"MMM")</f>
        <v>May</v>
      </c>
      <c r="D404" s="4" t="str">
        <f>TEXT(SalesTable[[#This Row],[Date]],"YYY")</f>
        <v>2018</v>
      </c>
      <c r="E404">
        <v>12</v>
      </c>
      <c r="F404" t="s">
        <v>66</v>
      </c>
      <c r="G404" t="s">
        <v>63</v>
      </c>
      <c r="H404" t="s">
        <v>13</v>
      </c>
      <c r="I404" t="s">
        <v>41</v>
      </c>
      <c r="J404">
        <v>399</v>
      </c>
      <c r="K404">
        <v>6</v>
      </c>
      <c r="L404">
        <v>2394</v>
      </c>
      <c r="M404">
        <f>1/COUNTIFS(SalesPerson,SalesTable[[#This Row],[Sales Person]])</f>
        <v>4.11522633744856E-3</v>
      </c>
      <c r="N404">
        <f>1/COUNTIFS(CustomerName,SalesTable[[#This Row],[Customer Name]])</f>
        <v>1.1494252873563218E-2</v>
      </c>
      <c r="O404">
        <f>1/COUNTIFS(Item,SalesTable[[#This Row],[Item]])</f>
        <v>2.4630541871921183E-3</v>
      </c>
      <c r="P404">
        <f>1/COUNTIFS(Region,SalesTable[[#This Row],[Region]])</f>
        <v>2.0242914979757085E-3</v>
      </c>
    </row>
    <row r="405" spans="1:16" x14ac:dyDescent="0.25">
      <c r="A405" s="6">
        <v>404</v>
      </c>
      <c r="B405" s="4">
        <v>43226</v>
      </c>
      <c r="C405" s="4" t="str">
        <f>TEXT(SalesTable[[#This Row],[Date]],"MMM")</f>
        <v>May</v>
      </c>
      <c r="D405" s="4" t="str">
        <f>TEXT(SalesTable[[#This Row],[Date]],"YYY")</f>
        <v>2018</v>
      </c>
      <c r="E405">
        <v>5</v>
      </c>
      <c r="F405" t="s">
        <v>60</v>
      </c>
      <c r="G405" t="s">
        <v>17</v>
      </c>
      <c r="H405" t="s">
        <v>18</v>
      </c>
      <c r="I405" t="s">
        <v>24</v>
      </c>
      <c r="J405">
        <v>159</v>
      </c>
      <c r="K405">
        <v>9</v>
      </c>
      <c r="L405">
        <v>1431</v>
      </c>
      <c r="M405">
        <f>1/COUNTIFS(SalesPerson,SalesTable[[#This Row],[Sales Person]])</f>
        <v>3.7313432835820895E-3</v>
      </c>
      <c r="N405">
        <f>1/COUNTIFS(CustomerName,SalesTable[[#This Row],[Customer Name]])</f>
        <v>9.2592592592592587E-3</v>
      </c>
      <c r="O405">
        <f>1/COUNTIFS(Item,SalesTable[[#This Row],[Item]])</f>
        <v>2.4509803921568627E-3</v>
      </c>
      <c r="P405">
        <f>1/COUNTIFS(Region,SalesTable[[#This Row],[Region]])</f>
        <v>1.9417475728155339E-3</v>
      </c>
    </row>
    <row r="406" spans="1:16" x14ac:dyDescent="0.25">
      <c r="A406" s="6">
        <v>405</v>
      </c>
      <c r="B406" s="4">
        <v>43226</v>
      </c>
      <c r="C406" s="4" t="str">
        <f>TEXT(SalesTable[[#This Row],[Date]],"MMM")</f>
        <v>May</v>
      </c>
      <c r="D406" s="4" t="str">
        <f>TEXT(SalesTable[[#This Row],[Date]],"YYY")</f>
        <v>2018</v>
      </c>
      <c r="E406">
        <v>1</v>
      </c>
      <c r="F406" t="s">
        <v>16</v>
      </c>
      <c r="G406" t="s">
        <v>17</v>
      </c>
      <c r="H406" t="s">
        <v>18</v>
      </c>
      <c r="I406" t="s">
        <v>24</v>
      </c>
      <c r="J406">
        <v>159</v>
      </c>
      <c r="K406">
        <v>5</v>
      </c>
      <c r="L406">
        <v>795</v>
      </c>
      <c r="M406">
        <f>1/COUNTIFS(SalesPerson,SalesTable[[#This Row],[Sales Person]])</f>
        <v>3.7313432835820895E-3</v>
      </c>
      <c r="N406">
        <f>1/COUNTIFS(CustomerName,SalesTable[[#This Row],[Customer Name]])</f>
        <v>1.020408163265306E-2</v>
      </c>
      <c r="O406">
        <f>1/COUNTIFS(Item,SalesTable[[#This Row],[Item]])</f>
        <v>2.4509803921568627E-3</v>
      </c>
      <c r="P406">
        <f>1/COUNTIFS(Region,SalesTable[[#This Row],[Region]])</f>
        <v>1.9417475728155339E-3</v>
      </c>
    </row>
    <row r="407" spans="1:16" x14ac:dyDescent="0.25">
      <c r="A407" s="6">
        <v>406</v>
      </c>
      <c r="B407" s="4">
        <v>43226</v>
      </c>
      <c r="C407" s="4" t="str">
        <f>TEXT(SalesTable[[#This Row],[Date]],"MMM")</f>
        <v>May</v>
      </c>
      <c r="D407" s="4" t="str">
        <f>TEXT(SalesTable[[#This Row],[Date]],"YYY")</f>
        <v>2018</v>
      </c>
      <c r="E407">
        <v>6</v>
      </c>
      <c r="F407" t="s">
        <v>48</v>
      </c>
      <c r="G407" t="s">
        <v>46</v>
      </c>
      <c r="H407" t="s">
        <v>23</v>
      </c>
      <c r="I407" t="s">
        <v>24</v>
      </c>
      <c r="J407">
        <v>159</v>
      </c>
      <c r="K407">
        <v>8</v>
      </c>
      <c r="L407">
        <v>1272</v>
      </c>
      <c r="M407">
        <f>1/COUNTIFS(SalesPerson,SalesTable[[#This Row],[Sales Person]])</f>
        <v>3.6363636363636364E-3</v>
      </c>
      <c r="N407">
        <f>1/COUNTIFS(CustomerName,SalesTable[[#This Row],[Customer Name]])</f>
        <v>1.1363636363636364E-2</v>
      </c>
      <c r="O407">
        <f>1/COUNTIFS(Item,SalesTable[[#This Row],[Item]])</f>
        <v>2.4509803921568627E-3</v>
      </c>
      <c r="P407">
        <f>1/COUNTIFS(Region,SalesTable[[#This Row],[Region]])</f>
        <v>2.008032128514056E-3</v>
      </c>
    </row>
    <row r="408" spans="1:16" x14ac:dyDescent="0.25">
      <c r="A408" s="6">
        <v>407</v>
      </c>
      <c r="B408" s="4">
        <v>43226</v>
      </c>
      <c r="C408" s="4" t="str">
        <f>TEXT(SalesTable[[#This Row],[Date]],"MMM")</f>
        <v>May</v>
      </c>
      <c r="D408" s="4" t="str">
        <f>TEXT(SalesTable[[#This Row],[Date]],"YYY")</f>
        <v>2018</v>
      </c>
      <c r="E408">
        <v>16</v>
      </c>
      <c r="F408" t="s">
        <v>30</v>
      </c>
      <c r="G408" t="s">
        <v>36</v>
      </c>
      <c r="H408" t="s">
        <v>28</v>
      </c>
      <c r="I408" t="s">
        <v>31</v>
      </c>
      <c r="J408">
        <v>69</v>
      </c>
      <c r="K408">
        <v>7</v>
      </c>
      <c r="L408">
        <v>483</v>
      </c>
      <c r="M408">
        <f>1/COUNTIFS(SalesPerson,SalesTable[[#This Row],[Sales Person]])</f>
        <v>4.048582995951417E-3</v>
      </c>
      <c r="N408">
        <f>1/COUNTIFS(CustomerName,SalesTable[[#This Row],[Customer Name]])</f>
        <v>1.1111111111111112E-2</v>
      </c>
      <c r="O408">
        <f>1/COUNTIFS(Item,SalesTable[[#This Row],[Item]])</f>
        <v>2.6041666666666665E-3</v>
      </c>
      <c r="P408">
        <f>1/COUNTIFS(Region,SalesTable[[#This Row],[Region]])</f>
        <v>2.0283975659229209E-3</v>
      </c>
    </row>
    <row r="409" spans="1:16" x14ac:dyDescent="0.25">
      <c r="A409" s="6">
        <v>408</v>
      </c>
      <c r="B409" s="4">
        <v>43226</v>
      </c>
      <c r="C409" s="4" t="str">
        <f>TEXT(SalesTable[[#This Row],[Date]],"MMM")</f>
        <v>May</v>
      </c>
      <c r="D409" s="4" t="str">
        <f>TEXT(SalesTable[[#This Row],[Date]],"YYY")</f>
        <v>2018</v>
      </c>
      <c r="E409">
        <v>4</v>
      </c>
      <c r="F409" t="s">
        <v>51</v>
      </c>
      <c r="G409" t="s">
        <v>68</v>
      </c>
      <c r="H409" t="s">
        <v>18</v>
      </c>
      <c r="I409" t="s">
        <v>19</v>
      </c>
      <c r="J409">
        <v>289</v>
      </c>
      <c r="K409">
        <v>6</v>
      </c>
      <c r="L409">
        <v>1734</v>
      </c>
      <c r="M409">
        <f>1/COUNTIFS(SalesPerson,SalesTable[[#This Row],[Sales Person]])</f>
        <v>4.048582995951417E-3</v>
      </c>
      <c r="N409">
        <f>1/COUNTIFS(CustomerName,SalesTable[[#This Row],[Customer Name]])</f>
        <v>8.8495575221238937E-3</v>
      </c>
      <c r="O409">
        <f>1/COUNTIFS(Item,SalesTable[[#This Row],[Item]])</f>
        <v>2.617801047120419E-3</v>
      </c>
      <c r="P409">
        <f>1/COUNTIFS(Region,SalesTable[[#This Row],[Region]])</f>
        <v>1.9417475728155339E-3</v>
      </c>
    </row>
    <row r="410" spans="1:16" x14ac:dyDescent="0.25">
      <c r="A410" s="6">
        <v>409</v>
      </c>
      <c r="B410" s="4">
        <v>43226</v>
      </c>
      <c r="C410" s="4" t="str">
        <f>TEXT(SalesTable[[#This Row],[Date]],"MMM")</f>
        <v>May</v>
      </c>
      <c r="D410" s="4" t="str">
        <f>TEXT(SalesTable[[#This Row],[Date]],"YYY")</f>
        <v>2018</v>
      </c>
      <c r="E410">
        <v>16</v>
      </c>
      <c r="F410" t="s">
        <v>30</v>
      </c>
      <c r="G410" t="s">
        <v>27</v>
      </c>
      <c r="H410" t="s">
        <v>28</v>
      </c>
      <c r="I410" t="s">
        <v>14</v>
      </c>
      <c r="J410">
        <v>199</v>
      </c>
      <c r="K410">
        <v>3</v>
      </c>
      <c r="L410">
        <v>597</v>
      </c>
      <c r="M410">
        <f>1/COUNTIFS(SalesPerson,SalesTable[[#This Row],[Sales Person]])</f>
        <v>4.0650406504065045E-3</v>
      </c>
      <c r="N410">
        <f>1/COUNTIFS(CustomerName,SalesTable[[#This Row],[Customer Name]])</f>
        <v>1.1111111111111112E-2</v>
      </c>
      <c r="O410">
        <f>1/COUNTIFS(Item,SalesTable[[#This Row],[Item]])</f>
        <v>2.3809523809523812E-3</v>
      </c>
      <c r="P410">
        <f>1/COUNTIFS(Region,SalesTable[[#This Row],[Region]])</f>
        <v>2.0283975659229209E-3</v>
      </c>
    </row>
    <row r="411" spans="1:16" x14ac:dyDescent="0.25">
      <c r="A411" s="6">
        <v>410</v>
      </c>
      <c r="B411" s="4">
        <v>43226</v>
      </c>
      <c r="C411" s="4" t="str">
        <f>TEXT(SalesTable[[#This Row],[Date]],"MMM")</f>
        <v>May</v>
      </c>
      <c r="D411" s="4" t="str">
        <f>TEXT(SalesTable[[#This Row],[Date]],"YYY")</f>
        <v>2018</v>
      </c>
      <c r="E411">
        <v>16</v>
      </c>
      <c r="F411" t="s">
        <v>30</v>
      </c>
      <c r="G411" t="s">
        <v>36</v>
      </c>
      <c r="H411" t="s">
        <v>28</v>
      </c>
      <c r="I411" t="s">
        <v>24</v>
      </c>
      <c r="J411">
        <v>159</v>
      </c>
      <c r="K411">
        <v>4</v>
      </c>
      <c r="L411">
        <v>636</v>
      </c>
      <c r="M411">
        <f>1/COUNTIFS(SalesPerson,SalesTable[[#This Row],[Sales Person]])</f>
        <v>4.048582995951417E-3</v>
      </c>
      <c r="N411">
        <f>1/COUNTIFS(CustomerName,SalesTable[[#This Row],[Customer Name]])</f>
        <v>1.1111111111111112E-2</v>
      </c>
      <c r="O411">
        <f>1/COUNTIFS(Item,SalesTable[[#This Row],[Item]])</f>
        <v>2.4509803921568627E-3</v>
      </c>
      <c r="P411">
        <f>1/COUNTIFS(Region,SalesTable[[#This Row],[Region]])</f>
        <v>2.0283975659229209E-3</v>
      </c>
    </row>
    <row r="412" spans="1:16" x14ac:dyDescent="0.25">
      <c r="A412" s="6">
        <v>411</v>
      </c>
      <c r="B412" s="4">
        <v>43226</v>
      </c>
      <c r="C412" s="4" t="str">
        <f>TEXT(SalesTable[[#This Row],[Date]],"MMM")</f>
        <v>May</v>
      </c>
      <c r="D412" s="4" t="str">
        <f>TEXT(SalesTable[[#This Row],[Date]],"YYY")</f>
        <v>2018</v>
      </c>
      <c r="E412">
        <v>8</v>
      </c>
      <c r="F412" t="s">
        <v>45</v>
      </c>
      <c r="G412" t="s">
        <v>46</v>
      </c>
      <c r="H412" t="s">
        <v>23</v>
      </c>
      <c r="I412" t="s">
        <v>24</v>
      </c>
      <c r="J412">
        <v>159</v>
      </c>
      <c r="K412">
        <v>4</v>
      </c>
      <c r="L412">
        <v>636</v>
      </c>
      <c r="M412">
        <f>1/COUNTIFS(SalesPerson,SalesTable[[#This Row],[Sales Person]])</f>
        <v>3.6363636363636364E-3</v>
      </c>
      <c r="N412">
        <f>1/COUNTIFS(CustomerName,SalesTable[[#This Row],[Customer Name]])</f>
        <v>8.8495575221238937E-3</v>
      </c>
      <c r="O412">
        <f>1/COUNTIFS(Item,SalesTable[[#This Row],[Item]])</f>
        <v>2.4509803921568627E-3</v>
      </c>
      <c r="P412">
        <f>1/COUNTIFS(Region,SalesTable[[#This Row],[Region]])</f>
        <v>2.008032128514056E-3</v>
      </c>
    </row>
    <row r="413" spans="1:16" x14ac:dyDescent="0.25">
      <c r="A413" s="6">
        <v>412</v>
      </c>
      <c r="B413" s="4">
        <v>43226</v>
      </c>
      <c r="C413" s="4" t="str">
        <f>TEXT(SalesTable[[#This Row],[Date]],"MMM")</f>
        <v>May</v>
      </c>
      <c r="D413" s="4" t="str">
        <f>TEXT(SalesTable[[#This Row],[Date]],"YYY")</f>
        <v>2018</v>
      </c>
      <c r="E413">
        <v>13</v>
      </c>
      <c r="F413" t="s">
        <v>33</v>
      </c>
      <c r="G413" t="s">
        <v>12</v>
      </c>
      <c r="H413" t="s">
        <v>13</v>
      </c>
      <c r="I413" t="s">
        <v>31</v>
      </c>
      <c r="J413">
        <v>69</v>
      </c>
      <c r="K413">
        <v>7</v>
      </c>
      <c r="L413">
        <v>483</v>
      </c>
      <c r="M413">
        <f>1/COUNTIFS(SalesPerson,SalesTable[[#This Row],[Sales Person]])</f>
        <v>3.9840637450199202E-3</v>
      </c>
      <c r="N413">
        <f>1/COUNTIFS(CustomerName,SalesTable[[#This Row],[Customer Name]])</f>
        <v>8.9285714285714281E-3</v>
      </c>
      <c r="O413">
        <f>1/COUNTIFS(Item,SalesTable[[#This Row],[Item]])</f>
        <v>2.6041666666666665E-3</v>
      </c>
      <c r="P413">
        <f>1/COUNTIFS(Region,SalesTable[[#This Row],[Region]])</f>
        <v>2.0242914979757085E-3</v>
      </c>
    </row>
    <row r="414" spans="1:16" x14ac:dyDescent="0.25">
      <c r="A414" s="6">
        <v>413</v>
      </c>
      <c r="B414" s="4">
        <v>43226</v>
      </c>
      <c r="C414" s="4" t="str">
        <f>TEXT(SalesTable[[#This Row],[Date]],"MMM")</f>
        <v>May</v>
      </c>
      <c r="D414" s="4" t="str">
        <f>TEXT(SalesTable[[#This Row],[Date]],"YYY")</f>
        <v>2018</v>
      </c>
      <c r="E414">
        <v>3</v>
      </c>
      <c r="F414" t="s">
        <v>43</v>
      </c>
      <c r="G414" t="s">
        <v>68</v>
      </c>
      <c r="H414" t="s">
        <v>18</v>
      </c>
      <c r="I414" t="s">
        <v>14</v>
      </c>
      <c r="J414">
        <v>199</v>
      </c>
      <c r="K414">
        <v>1</v>
      </c>
      <c r="L414">
        <v>199</v>
      </c>
      <c r="M414">
        <f>1/COUNTIFS(SalesPerson,SalesTable[[#This Row],[Sales Person]])</f>
        <v>4.048582995951417E-3</v>
      </c>
      <c r="N414">
        <f>1/COUNTIFS(CustomerName,SalesTable[[#This Row],[Customer Name]])</f>
        <v>1.1111111111111112E-2</v>
      </c>
      <c r="O414">
        <f>1/COUNTIFS(Item,SalesTable[[#This Row],[Item]])</f>
        <v>2.3809523809523812E-3</v>
      </c>
      <c r="P414">
        <f>1/COUNTIFS(Region,SalesTable[[#This Row],[Region]])</f>
        <v>1.9417475728155339E-3</v>
      </c>
    </row>
    <row r="415" spans="1:16" x14ac:dyDescent="0.25">
      <c r="A415" s="6">
        <v>414</v>
      </c>
      <c r="B415" s="4">
        <v>43227</v>
      </c>
      <c r="C415" s="4" t="str">
        <f>TEXT(SalesTable[[#This Row],[Date]],"MMM")</f>
        <v>May</v>
      </c>
      <c r="D415" s="4" t="str">
        <f>TEXT(SalesTable[[#This Row],[Date]],"YYY")</f>
        <v>2018</v>
      </c>
      <c r="E415">
        <v>19</v>
      </c>
      <c r="F415" t="s">
        <v>56</v>
      </c>
      <c r="G415" t="s">
        <v>27</v>
      </c>
      <c r="H415" t="s">
        <v>28</v>
      </c>
      <c r="I415" t="s">
        <v>31</v>
      </c>
      <c r="J415">
        <v>69</v>
      </c>
      <c r="K415">
        <v>6</v>
      </c>
      <c r="L415">
        <v>414</v>
      </c>
      <c r="M415">
        <f>1/COUNTIFS(SalesPerson,SalesTable[[#This Row],[Sales Person]])</f>
        <v>4.0650406504065045E-3</v>
      </c>
      <c r="N415">
        <f>1/COUNTIFS(CustomerName,SalesTable[[#This Row],[Customer Name]])</f>
        <v>9.3457943925233638E-3</v>
      </c>
      <c r="O415">
        <f>1/COUNTIFS(Item,SalesTable[[#This Row],[Item]])</f>
        <v>2.6041666666666665E-3</v>
      </c>
      <c r="P415">
        <f>1/COUNTIFS(Region,SalesTable[[#This Row],[Region]])</f>
        <v>2.0283975659229209E-3</v>
      </c>
    </row>
    <row r="416" spans="1:16" x14ac:dyDescent="0.25">
      <c r="A416" s="6">
        <v>415</v>
      </c>
      <c r="B416" s="4">
        <v>43228</v>
      </c>
      <c r="C416" s="4" t="str">
        <f>TEXT(SalesTable[[#This Row],[Date]],"MMM")</f>
        <v>May</v>
      </c>
      <c r="D416" s="4" t="str">
        <f>TEXT(SalesTable[[#This Row],[Date]],"YYY")</f>
        <v>2018</v>
      </c>
      <c r="E416">
        <v>17</v>
      </c>
      <c r="F416" t="s">
        <v>35</v>
      </c>
      <c r="G416" t="s">
        <v>36</v>
      </c>
      <c r="H416" t="s">
        <v>28</v>
      </c>
      <c r="I416" t="s">
        <v>24</v>
      </c>
      <c r="J416">
        <v>159</v>
      </c>
      <c r="K416">
        <v>7</v>
      </c>
      <c r="L416">
        <v>1113</v>
      </c>
      <c r="M416">
        <f>1/COUNTIFS(SalesPerson,SalesTable[[#This Row],[Sales Person]])</f>
        <v>4.048582995951417E-3</v>
      </c>
      <c r="N416">
        <f>1/COUNTIFS(CustomerName,SalesTable[[#This Row],[Customer Name]])</f>
        <v>9.0090090090090089E-3</v>
      </c>
      <c r="O416">
        <f>1/COUNTIFS(Item,SalesTable[[#This Row],[Item]])</f>
        <v>2.4509803921568627E-3</v>
      </c>
      <c r="P416">
        <f>1/COUNTIFS(Region,SalesTable[[#This Row],[Region]])</f>
        <v>2.0283975659229209E-3</v>
      </c>
    </row>
    <row r="417" spans="1:16" x14ac:dyDescent="0.25">
      <c r="A417" s="6">
        <v>416</v>
      </c>
      <c r="B417" s="4">
        <v>43228</v>
      </c>
      <c r="C417" s="4" t="str">
        <f>TEXT(SalesTable[[#This Row],[Date]],"MMM")</f>
        <v>May</v>
      </c>
      <c r="D417" s="4" t="str">
        <f>TEXT(SalesTable[[#This Row],[Date]],"YYY")</f>
        <v>2018</v>
      </c>
      <c r="E417">
        <v>13</v>
      </c>
      <c r="F417" t="s">
        <v>33</v>
      </c>
      <c r="G417" t="s">
        <v>12</v>
      </c>
      <c r="H417" t="s">
        <v>13</v>
      </c>
      <c r="I417" t="s">
        <v>14</v>
      </c>
      <c r="J417">
        <v>199</v>
      </c>
      <c r="K417">
        <v>1</v>
      </c>
      <c r="L417">
        <v>199</v>
      </c>
      <c r="M417">
        <f>1/COUNTIFS(SalesPerson,SalesTable[[#This Row],[Sales Person]])</f>
        <v>3.9840637450199202E-3</v>
      </c>
      <c r="N417">
        <f>1/COUNTIFS(CustomerName,SalesTable[[#This Row],[Customer Name]])</f>
        <v>8.9285714285714281E-3</v>
      </c>
      <c r="O417">
        <f>1/COUNTIFS(Item,SalesTable[[#This Row],[Item]])</f>
        <v>2.3809523809523812E-3</v>
      </c>
      <c r="P417">
        <f>1/COUNTIFS(Region,SalesTable[[#This Row],[Region]])</f>
        <v>2.0242914979757085E-3</v>
      </c>
    </row>
    <row r="418" spans="1:16" x14ac:dyDescent="0.25">
      <c r="A418" s="6">
        <v>417</v>
      </c>
      <c r="B418" s="4">
        <v>43229</v>
      </c>
      <c r="C418" s="4" t="str">
        <f>TEXT(SalesTable[[#This Row],[Date]],"MMM")</f>
        <v>May</v>
      </c>
      <c r="D418" s="4" t="str">
        <f>TEXT(SalesTable[[#This Row],[Date]],"YYY")</f>
        <v>2018</v>
      </c>
      <c r="E418">
        <v>2</v>
      </c>
      <c r="F418" t="s">
        <v>106</v>
      </c>
      <c r="G418" t="s">
        <v>17</v>
      </c>
      <c r="H418" t="s">
        <v>18</v>
      </c>
      <c r="I418" t="s">
        <v>41</v>
      </c>
      <c r="J418">
        <v>399</v>
      </c>
      <c r="K418">
        <v>1</v>
      </c>
      <c r="L418">
        <v>399</v>
      </c>
      <c r="M418">
        <f>1/COUNTIFS(SalesPerson,SalesTable[[#This Row],[Sales Person]])</f>
        <v>3.7313432835820895E-3</v>
      </c>
      <c r="N418">
        <f>1/COUNTIFS(CustomerName,SalesTable[[#This Row],[Customer Name]])</f>
        <v>9.433962264150943E-3</v>
      </c>
      <c r="O418">
        <f>1/COUNTIFS(Item,SalesTable[[#This Row],[Item]])</f>
        <v>2.4630541871921183E-3</v>
      </c>
      <c r="P418">
        <f>1/COUNTIFS(Region,SalesTable[[#This Row],[Region]])</f>
        <v>1.9417475728155339E-3</v>
      </c>
    </row>
    <row r="419" spans="1:16" x14ac:dyDescent="0.25">
      <c r="A419" s="6">
        <v>418</v>
      </c>
      <c r="B419" s="4">
        <v>43230</v>
      </c>
      <c r="C419" s="4" t="str">
        <f>TEXT(SalesTable[[#This Row],[Date]],"MMM")</f>
        <v>May</v>
      </c>
      <c r="D419" s="4" t="str">
        <f>TEXT(SalesTable[[#This Row],[Date]],"YYY")</f>
        <v>2018</v>
      </c>
      <c r="E419">
        <v>6</v>
      </c>
      <c r="F419" t="s">
        <v>48</v>
      </c>
      <c r="G419" t="s">
        <v>46</v>
      </c>
      <c r="H419" t="s">
        <v>23</v>
      </c>
      <c r="I419" t="s">
        <v>24</v>
      </c>
      <c r="J419">
        <v>159</v>
      </c>
      <c r="K419">
        <v>9</v>
      </c>
      <c r="L419">
        <v>1431</v>
      </c>
      <c r="M419">
        <f>1/COUNTIFS(SalesPerson,SalesTable[[#This Row],[Sales Person]])</f>
        <v>3.6363636363636364E-3</v>
      </c>
      <c r="N419">
        <f>1/COUNTIFS(CustomerName,SalesTable[[#This Row],[Customer Name]])</f>
        <v>1.1363636363636364E-2</v>
      </c>
      <c r="O419">
        <f>1/COUNTIFS(Item,SalesTable[[#This Row],[Item]])</f>
        <v>2.4509803921568627E-3</v>
      </c>
      <c r="P419">
        <f>1/COUNTIFS(Region,SalesTable[[#This Row],[Region]])</f>
        <v>2.008032128514056E-3</v>
      </c>
    </row>
    <row r="420" spans="1:16" x14ac:dyDescent="0.25">
      <c r="A420" s="6">
        <v>419</v>
      </c>
      <c r="B420" s="4">
        <v>43230</v>
      </c>
      <c r="C420" s="4" t="str">
        <f>TEXT(SalesTable[[#This Row],[Date]],"MMM")</f>
        <v>May</v>
      </c>
      <c r="D420" s="4" t="str">
        <f>TEXT(SalesTable[[#This Row],[Date]],"YYY")</f>
        <v>2018</v>
      </c>
      <c r="E420">
        <v>14</v>
      </c>
      <c r="F420" t="s">
        <v>38</v>
      </c>
      <c r="G420" t="s">
        <v>12</v>
      </c>
      <c r="H420" t="s">
        <v>13</v>
      </c>
      <c r="I420" t="s">
        <v>14</v>
      </c>
      <c r="J420">
        <v>199</v>
      </c>
      <c r="K420">
        <v>3</v>
      </c>
      <c r="L420">
        <v>597</v>
      </c>
      <c r="M420">
        <f>1/COUNTIFS(SalesPerson,SalesTable[[#This Row],[Sales Person]])</f>
        <v>3.9840637450199202E-3</v>
      </c>
      <c r="N420">
        <f>1/COUNTIFS(CustomerName,SalesTable[[#This Row],[Customer Name]])</f>
        <v>9.6153846153846159E-3</v>
      </c>
      <c r="O420">
        <f>1/COUNTIFS(Item,SalesTable[[#This Row],[Item]])</f>
        <v>2.3809523809523812E-3</v>
      </c>
      <c r="P420">
        <f>1/COUNTIFS(Region,SalesTable[[#This Row],[Region]])</f>
        <v>2.0242914979757085E-3</v>
      </c>
    </row>
    <row r="421" spans="1:16" x14ac:dyDescent="0.25">
      <c r="A421" s="6">
        <v>420</v>
      </c>
      <c r="B421" s="4">
        <v>43231</v>
      </c>
      <c r="C421" s="4" t="str">
        <f>TEXT(SalesTable[[#This Row],[Date]],"MMM")</f>
        <v>May</v>
      </c>
      <c r="D421" s="4" t="str">
        <f>TEXT(SalesTable[[#This Row],[Date]],"YYY")</f>
        <v>2018</v>
      </c>
      <c r="E421">
        <v>18</v>
      </c>
      <c r="F421" t="s">
        <v>26</v>
      </c>
      <c r="G421" t="s">
        <v>36</v>
      </c>
      <c r="H421" t="s">
        <v>28</v>
      </c>
      <c r="I421" t="s">
        <v>24</v>
      </c>
      <c r="J421">
        <v>159</v>
      </c>
      <c r="K421">
        <v>9</v>
      </c>
      <c r="L421">
        <v>1431</v>
      </c>
      <c r="M421">
        <f>1/COUNTIFS(SalesPerson,SalesTable[[#This Row],[Sales Person]])</f>
        <v>4.048582995951417E-3</v>
      </c>
      <c r="N421">
        <f>1/COUNTIFS(CustomerName,SalesTable[[#This Row],[Customer Name]])</f>
        <v>1.0309278350515464E-2</v>
      </c>
      <c r="O421">
        <f>1/COUNTIFS(Item,SalesTable[[#This Row],[Item]])</f>
        <v>2.4509803921568627E-3</v>
      </c>
      <c r="P421">
        <f>1/COUNTIFS(Region,SalesTable[[#This Row],[Region]])</f>
        <v>2.0283975659229209E-3</v>
      </c>
    </row>
    <row r="422" spans="1:16" x14ac:dyDescent="0.25">
      <c r="A422" s="6">
        <v>421</v>
      </c>
      <c r="B422" s="4">
        <v>43231</v>
      </c>
      <c r="C422" s="4" t="str">
        <f>TEXT(SalesTable[[#This Row],[Date]],"MMM")</f>
        <v>May</v>
      </c>
      <c r="D422" s="4" t="str">
        <f>TEXT(SalesTable[[#This Row],[Date]],"YYY")</f>
        <v>2018</v>
      </c>
      <c r="E422">
        <v>6</v>
      </c>
      <c r="F422" t="s">
        <v>48</v>
      </c>
      <c r="G422" t="s">
        <v>46</v>
      </c>
      <c r="H422" t="s">
        <v>23</v>
      </c>
      <c r="I422" t="s">
        <v>24</v>
      </c>
      <c r="J422">
        <v>159</v>
      </c>
      <c r="K422">
        <v>4</v>
      </c>
      <c r="L422">
        <v>636</v>
      </c>
      <c r="M422">
        <f>1/COUNTIFS(SalesPerson,SalesTable[[#This Row],[Sales Person]])</f>
        <v>3.6363636363636364E-3</v>
      </c>
      <c r="N422">
        <f>1/COUNTIFS(CustomerName,SalesTable[[#This Row],[Customer Name]])</f>
        <v>1.1363636363636364E-2</v>
      </c>
      <c r="O422">
        <f>1/COUNTIFS(Item,SalesTable[[#This Row],[Item]])</f>
        <v>2.4509803921568627E-3</v>
      </c>
      <c r="P422">
        <f>1/COUNTIFS(Region,SalesTable[[#This Row],[Region]])</f>
        <v>2.008032128514056E-3</v>
      </c>
    </row>
    <row r="423" spans="1:16" x14ac:dyDescent="0.25">
      <c r="A423" s="6">
        <v>422</v>
      </c>
      <c r="B423" s="4">
        <v>43232</v>
      </c>
      <c r="C423" s="4" t="str">
        <f>TEXT(SalesTable[[#This Row],[Date]],"MMM")</f>
        <v>May</v>
      </c>
      <c r="D423" s="4" t="str">
        <f>TEXT(SalesTable[[#This Row],[Date]],"YYY")</f>
        <v>2018</v>
      </c>
      <c r="E423">
        <v>4</v>
      </c>
      <c r="F423" t="s">
        <v>51</v>
      </c>
      <c r="G423" t="s">
        <v>68</v>
      </c>
      <c r="H423" t="s">
        <v>18</v>
      </c>
      <c r="I423" t="s">
        <v>24</v>
      </c>
      <c r="J423">
        <v>159</v>
      </c>
      <c r="K423">
        <v>9</v>
      </c>
      <c r="L423">
        <v>1431</v>
      </c>
      <c r="M423">
        <f>1/COUNTIFS(SalesPerson,SalesTable[[#This Row],[Sales Person]])</f>
        <v>4.048582995951417E-3</v>
      </c>
      <c r="N423">
        <f>1/COUNTIFS(CustomerName,SalesTable[[#This Row],[Customer Name]])</f>
        <v>8.8495575221238937E-3</v>
      </c>
      <c r="O423">
        <f>1/COUNTIFS(Item,SalesTable[[#This Row],[Item]])</f>
        <v>2.4509803921568627E-3</v>
      </c>
      <c r="P423">
        <f>1/COUNTIFS(Region,SalesTable[[#This Row],[Region]])</f>
        <v>1.9417475728155339E-3</v>
      </c>
    </row>
    <row r="424" spans="1:16" x14ac:dyDescent="0.25">
      <c r="A424" s="6">
        <v>423</v>
      </c>
      <c r="B424" s="4">
        <v>43232</v>
      </c>
      <c r="C424" s="4" t="str">
        <f>TEXT(SalesTable[[#This Row],[Date]],"MMM")</f>
        <v>May</v>
      </c>
      <c r="D424" s="4" t="str">
        <f>TEXT(SalesTable[[#This Row],[Date]],"YYY")</f>
        <v>2018</v>
      </c>
      <c r="E424">
        <v>5</v>
      </c>
      <c r="F424" t="s">
        <v>60</v>
      </c>
      <c r="G424" t="s">
        <v>68</v>
      </c>
      <c r="H424" t="s">
        <v>18</v>
      </c>
      <c r="I424" t="s">
        <v>31</v>
      </c>
      <c r="J424">
        <v>69</v>
      </c>
      <c r="K424">
        <v>4</v>
      </c>
      <c r="L424">
        <v>276</v>
      </c>
      <c r="M424">
        <f>1/COUNTIFS(SalesPerson,SalesTable[[#This Row],[Sales Person]])</f>
        <v>4.048582995951417E-3</v>
      </c>
      <c r="N424">
        <f>1/COUNTIFS(CustomerName,SalesTable[[#This Row],[Customer Name]])</f>
        <v>9.2592592592592587E-3</v>
      </c>
      <c r="O424">
        <f>1/COUNTIFS(Item,SalesTable[[#This Row],[Item]])</f>
        <v>2.6041666666666665E-3</v>
      </c>
      <c r="P424">
        <f>1/COUNTIFS(Region,SalesTable[[#This Row],[Region]])</f>
        <v>1.9417475728155339E-3</v>
      </c>
    </row>
    <row r="425" spans="1:16" x14ac:dyDescent="0.25">
      <c r="A425" s="6">
        <v>424</v>
      </c>
      <c r="B425" s="4">
        <v>43232</v>
      </c>
      <c r="C425" s="4" t="str">
        <f>TEXT(SalesTable[[#This Row],[Date]],"MMM")</f>
        <v>May</v>
      </c>
      <c r="D425" s="4" t="str">
        <f>TEXT(SalesTable[[#This Row],[Date]],"YYY")</f>
        <v>2018</v>
      </c>
      <c r="E425">
        <v>1</v>
      </c>
      <c r="F425" t="s">
        <v>16</v>
      </c>
      <c r="G425" t="s">
        <v>68</v>
      </c>
      <c r="H425" t="s">
        <v>18</v>
      </c>
      <c r="I425" t="s">
        <v>31</v>
      </c>
      <c r="J425">
        <v>69</v>
      </c>
      <c r="K425">
        <v>8</v>
      </c>
      <c r="L425">
        <v>552</v>
      </c>
      <c r="M425">
        <f>1/COUNTIFS(SalesPerson,SalesTable[[#This Row],[Sales Person]])</f>
        <v>4.048582995951417E-3</v>
      </c>
      <c r="N425">
        <f>1/COUNTIFS(CustomerName,SalesTable[[#This Row],[Customer Name]])</f>
        <v>1.020408163265306E-2</v>
      </c>
      <c r="O425">
        <f>1/COUNTIFS(Item,SalesTable[[#This Row],[Item]])</f>
        <v>2.6041666666666665E-3</v>
      </c>
      <c r="P425">
        <f>1/COUNTIFS(Region,SalesTable[[#This Row],[Region]])</f>
        <v>1.9417475728155339E-3</v>
      </c>
    </row>
    <row r="426" spans="1:16" x14ac:dyDescent="0.25">
      <c r="A426" s="6">
        <v>425</v>
      </c>
      <c r="B426" s="4">
        <v>43232</v>
      </c>
      <c r="C426" s="4" t="str">
        <f>TEXT(SalesTable[[#This Row],[Date]],"MMM")</f>
        <v>May</v>
      </c>
      <c r="D426" s="4" t="str">
        <f>TEXT(SalesTable[[#This Row],[Date]],"YYY")</f>
        <v>2018</v>
      </c>
      <c r="E426">
        <v>1</v>
      </c>
      <c r="F426" t="s">
        <v>16</v>
      </c>
      <c r="G426" t="s">
        <v>68</v>
      </c>
      <c r="H426" t="s">
        <v>18</v>
      </c>
      <c r="I426" t="s">
        <v>19</v>
      </c>
      <c r="J426">
        <v>289</v>
      </c>
      <c r="K426">
        <v>7</v>
      </c>
      <c r="L426">
        <v>2023</v>
      </c>
      <c r="M426">
        <f>1/COUNTIFS(SalesPerson,SalesTable[[#This Row],[Sales Person]])</f>
        <v>4.048582995951417E-3</v>
      </c>
      <c r="N426">
        <f>1/COUNTIFS(CustomerName,SalesTable[[#This Row],[Customer Name]])</f>
        <v>1.020408163265306E-2</v>
      </c>
      <c r="O426">
        <f>1/COUNTIFS(Item,SalesTable[[#This Row],[Item]])</f>
        <v>2.617801047120419E-3</v>
      </c>
      <c r="P426">
        <f>1/COUNTIFS(Region,SalesTable[[#This Row],[Region]])</f>
        <v>1.9417475728155339E-3</v>
      </c>
    </row>
    <row r="427" spans="1:16" x14ac:dyDescent="0.25">
      <c r="A427" s="6">
        <v>426</v>
      </c>
      <c r="B427" s="4">
        <v>43232</v>
      </c>
      <c r="C427" s="4" t="str">
        <f>TEXT(SalesTable[[#This Row],[Date]],"MMM")</f>
        <v>May</v>
      </c>
      <c r="D427" s="4" t="str">
        <f>TEXT(SalesTable[[#This Row],[Date]],"YYY")</f>
        <v>2018</v>
      </c>
      <c r="E427">
        <v>17</v>
      </c>
      <c r="F427" t="s">
        <v>35</v>
      </c>
      <c r="G427" t="s">
        <v>36</v>
      </c>
      <c r="H427" t="s">
        <v>28</v>
      </c>
      <c r="I427" t="s">
        <v>14</v>
      </c>
      <c r="J427">
        <v>199</v>
      </c>
      <c r="K427">
        <v>8</v>
      </c>
      <c r="L427">
        <v>1592</v>
      </c>
      <c r="M427">
        <f>1/COUNTIFS(SalesPerson,SalesTable[[#This Row],[Sales Person]])</f>
        <v>4.048582995951417E-3</v>
      </c>
      <c r="N427">
        <f>1/COUNTIFS(CustomerName,SalesTable[[#This Row],[Customer Name]])</f>
        <v>9.0090090090090089E-3</v>
      </c>
      <c r="O427">
        <f>1/COUNTIFS(Item,SalesTable[[#This Row],[Item]])</f>
        <v>2.3809523809523812E-3</v>
      </c>
      <c r="P427">
        <f>1/COUNTIFS(Region,SalesTable[[#This Row],[Region]])</f>
        <v>2.0283975659229209E-3</v>
      </c>
    </row>
    <row r="428" spans="1:16" x14ac:dyDescent="0.25">
      <c r="A428" s="6">
        <v>427</v>
      </c>
      <c r="B428" s="4">
        <v>43233</v>
      </c>
      <c r="C428" s="4" t="str">
        <f>TEXT(SalesTable[[#This Row],[Date]],"MMM")</f>
        <v>May</v>
      </c>
      <c r="D428" s="4" t="str">
        <f>TEXT(SalesTable[[#This Row],[Date]],"YYY")</f>
        <v>2018</v>
      </c>
      <c r="E428">
        <v>5</v>
      </c>
      <c r="F428" t="s">
        <v>60</v>
      </c>
      <c r="G428" t="s">
        <v>17</v>
      </c>
      <c r="H428" t="s">
        <v>18</v>
      </c>
      <c r="I428" t="s">
        <v>14</v>
      </c>
      <c r="J428">
        <v>199</v>
      </c>
      <c r="K428">
        <v>6</v>
      </c>
      <c r="L428">
        <v>1194</v>
      </c>
      <c r="M428">
        <f>1/COUNTIFS(SalesPerson,SalesTable[[#This Row],[Sales Person]])</f>
        <v>3.7313432835820895E-3</v>
      </c>
      <c r="N428">
        <f>1/COUNTIFS(CustomerName,SalesTable[[#This Row],[Customer Name]])</f>
        <v>9.2592592592592587E-3</v>
      </c>
      <c r="O428">
        <f>1/COUNTIFS(Item,SalesTable[[#This Row],[Item]])</f>
        <v>2.3809523809523812E-3</v>
      </c>
      <c r="P428">
        <f>1/COUNTIFS(Region,SalesTable[[#This Row],[Region]])</f>
        <v>1.9417475728155339E-3</v>
      </c>
    </row>
    <row r="429" spans="1:16" x14ac:dyDescent="0.25">
      <c r="A429" s="6">
        <v>428</v>
      </c>
      <c r="B429" s="4">
        <v>43233</v>
      </c>
      <c r="C429" s="4" t="str">
        <f>TEXT(SalesTable[[#This Row],[Date]],"MMM")</f>
        <v>May</v>
      </c>
      <c r="D429" s="4" t="str">
        <f>TEXT(SalesTable[[#This Row],[Date]],"YYY")</f>
        <v>2018</v>
      </c>
      <c r="E429">
        <v>13</v>
      </c>
      <c r="F429" t="s">
        <v>33</v>
      </c>
      <c r="G429" t="s">
        <v>63</v>
      </c>
      <c r="H429" t="s">
        <v>13</v>
      </c>
      <c r="I429" t="s">
        <v>31</v>
      </c>
      <c r="J429">
        <v>69</v>
      </c>
      <c r="K429">
        <v>3</v>
      </c>
      <c r="L429">
        <v>207</v>
      </c>
      <c r="M429">
        <f>1/COUNTIFS(SalesPerson,SalesTable[[#This Row],[Sales Person]])</f>
        <v>4.11522633744856E-3</v>
      </c>
      <c r="N429">
        <f>1/COUNTIFS(CustomerName,SalesTable[[#This Row],[Customer Name]])</f>
        <v>8.9285714285714281E-3</v>
      </c>
      <c r="O429">
        <f>1/COUNTIFS(Item,SalesTable[[#This Row],[Item]])</f>
        <v>2.6041666666666665E-3</v>
      </c>
      <c r="P429">
        <f>1/COUNTIFS(Region,SalesTable[[#This Row],[Region]])</f>
        <v>2.0242914979757085E-3</v>
      </c>
    </row>
    <row r="430" spans="1:16" x14ac:dyDescent="0.25">
      <c r="A430" s="6">
        <v>429</v>
      </c>
      <c r="B430" s="4">
        <v>43234</v>
      </c>
      <c r="C430" s="4" t="str">
        <f>TEXT(SalesTable[[#This Row],[Date]],"MMM")</f>
        <v>May</v>
      </c>
      <c r="D430" s="4" t="str">
        <f>TEXT(SalesTable[[#This Row],[Date]],"YYY")</f>
        <v>2018</v>
      </c>
      <c r="E430">
        <v>18</v>
      </c>
      <c r="F430" t="s">
        <v>26</v>
      </c>
      <c r="G430" t="s">
        <v>36</v>
      </c>
      <c r="H430" t="s">
        <v>28</v>
      </c>
      <c r="I430" t="s">
        <v>31</v>
      </c>
      <c r="J430">
        <v>69</v>
      </c>
      <c r="K430">
        <v>9</v>
      </c>
      <c r="L430">
        <v>621</v>
      </c>
      <c r="M430">
        <f>1/COUNTIFS(SalesPerson,SalesTable[[#This Row],[Sales Person]])</f>
        <v>4.048582995951417E-3</v>
      </c>
      <c r="N430">
        <f>1/COUNTIFS(CustomerName,SalesTable[[#This Row],[Customer Name]])</f>
        <v>1.0309278350515464E-2</v>
      </c>
      <c r="O430">
        <f>1/COUNTIFS(Item,SalesTable[[#This Row],[Item]])</f>
        <v>2.6041666666666665E-3</v>
      </c>
      <c r="P430">
        <f>1/COUNTIFS(Region,SalesTable[[#This Row],[Region]])</f>
        <v>2.0283975659229209E-3</v>
      </c>
    </row>
    <row r="431" spans="1:16" x14ac:dyDescent="0.25">
      <c r="A431" s="6">
        <v>430</v>
      </c>
      <c r="B431" s="4">
        <v>43235</v>
      </c>
      <c r="C431" s="4" t="str">
        <f>TEXT(SalesTable[[#This Row],[Date]],"MMM")</f>
        <v>May</v>
      </c>
      <c r="D431" s="4" t="str">
        <f>TEXT(SalesTable[[#This Row],[Date]],"YYY")</f>
        <v>2018</v>
      </c>
      <c r="E431">
        <v>16</v>
      </c>
      <c r="F431" t="s">
        <v>30</v>
      </c>
      <c r="G431" t="s">
        <v>36</v>
      </c>
      <c r="H431" t="s">
        <v>28</v>
      </c>
      <c r="I431" t="s">
        <v>19</v>
      </c>
      <c r="J431">
        <v>289</v>
      </c>
      <c r="K431">
        <v>7</v>
      </c>
      <c r="L431">
        <v>2023</v>
      </c>
      <c r="M431">
        <f>1/COUNTIFS(SalesPerson,SalesTable[[#This Row],[Sales Person]])</f>
        <v>4.048582995951417E-3</v>
      </c>
      <c r="N431">
        <f>1/COUNTIFS(CustomerName,SalesTable[[#This Row],[Customer Name]])</f>
        <v>1.1111111111111112E-2</v>
      </c>
      <c r="O431">
        <f>1/COUNTIFS(Item,SalesTable[[#This Row],[Item]])</f>
        <v>2.617801047120419E-3</v>
      </c>
      <c r="P431">
        <f>1/COUNTIFS(Region,SalesTable[[#This Row],[Region]])</f>
        <v>2.0283975659229209E-3</v>
      </c>
    </row>
    <row r="432" spans="1:16" x14ac:dyDescent="0.25">
      <c r="A432" s="6">
        <v>431</v>
      </c>
      <c r="B432" s="4">
        <v>43235</v>
      </c>
      <c r="C432" s="4" t="str">
        <f>TEXT(SalesTable[[#This Row],[Date]],"MMM")</f>
        <v>May</v>
      </c>
      <c r="D432" s="4" t="str">
        <f>TEXT(SalesTable[[#This Row],[Date]],"YYY")</f>
        <v>2018</v>
      </c>
      <c r="E432">
        <v>4</v>
      </c>
      <c r="F432" t="s">
        <v>51</v>
      </c>
      <c r="G432" t="s">
        <v>68</v>
      </c>
      <c r="H432" t="s">
        <v>18</v>
      </c>
      <c r="I432" t="s">
        <v>19</v>
      </c>
      <c r="J432">
        <v>289</v>
      </c>
      <c r="K432">
        <v>6</v>
      </c>
      <c r="L432">
        <v>1734</v>
      </c>
      <c r="M432">
        <f>1/COUNTIFS(SalesPerson,SalesTable[[#This Row],[Sales Person]])</f>
        <v>4.048582995951417E-3</v>
      </c>
      <c r="N432">
        <f>1/COUNTIFS(CustomerName,SalesTable[[#This Row],[Customer Name]])</f>
        <v>8.8495575221238937E-3</v>
      </c>
      <c r="O432">
        <f>1/COUNTIFS(Item,SalesTable[[#This Row],[Item]])</f>
        <v>2.617801047120419E-3</v>
      </c>
      <c r="P432">
        <f>1/COUNTIFS(Region,SalesTable[[#This Row],[Region]])</f>
        <v>1.9417475728155339E-3</v>
      </c>
    </row>
    <row r="433" spans="1:16" x14ac:dyDescent="0.25">
      <c r="A433" s="6">
        <v>432</v>
      </c>
      <c r="B433" s="4">
        <v>43235</v>
      </c>
      <c r="C433" s="4" t="str">
        <f>TEXT(SalesTable[[#This Row],[Date]],"MMM")</f>
        <v>May</v>
      </c>
      <c r="D433" s="4" t="str">
        <f>TEXT(SalesTable[[#This Row],[Date]],"YYY")</f>
        <v>2018</v>
      </c>
      <c r="E433">
        <v>2</v>
      </c>
      <c r="F433" t="s">
        <v>106</v>
      </c>
      <c r="G433" t="s">
        <v>17</v>
      </c>
      <c r="H433" t="s">
        <v>18</v>
      </c>
      <c r="I433" t="s">
        <v>41</v>
      </c>
      <c r="J433">
        <v>399</v>
      </c>
      <c r="K433">
        <v>3</v>
      </c>
      <c r="L433">
        <v>1197</v>
      </c>
      <c r="M433">
        <f>1/COUNTIFS(SalesPerson,SalesTable[[#This Row],[Sales Person]])</f>
        <v>3.7313432835820895E-3</v>
      </c>
      <c r="N433">
        <f>1/COUNTIFS(CustomerName,SalesTable[[#This Row],[Customer Name]])</f>
        <v>9.433962264150943E-3</v>
      </c>
      <c r="O433">
        <f>1/COUNTIFS(Item,SalesTable[[#This Row],[Item]])</f>
        <v>2.4630541871921183E-3</v>
      </c>
      <c r="P433">
        <f>1/COUNTIFS(Region,SalesTable[[#This Row],[Region]])</f>
        <v>1.9417475728155339E-3</v>
      </c>
    </row>
    <row r="434" spans="1:16" x14ac:dyDescent="0.25">
      <c r="A434" s="6">
        <v>433</v>
      </c>
      <c r="B434" s="4">
        <v>43235</v>
      </c>
      <c r="C434" s="4" t="str">
        <f>TEXT(SalesTable[[#This Row],[Date]],"MMM")</f>
        <v>May</v>
      </c>
      <c r="D434" s="4" t="str">
        <f>TEXT(SalesTable[[#This Row],[Date]],"YYY")</f>
        <v>2018</v>
      </c>
      <c r="E434">
        <v>3</v>
      </c>
      <c r="F434" t="s">
        <v>43</v>
      </c>
      <c r="G434" t="s">
        <v>17</v>
      </c>
      <c r="H434" t="s">
        <v>18</v>
      </c>
      <c r="I434" t="s">
        <v>19</v>
      </c>
      <c r="J434">
        <v>289</v>
      </c>
      <c r="K434">
        <v>0</v>
      </c>
      <c r="L434">
        <v>0</v>
      </c>
      <c r="M434">
        <f>1/COUNTIFS(SalesPerson,SalesTable[[#This Row],[Sales Person]])</f>
        <v>3.7313432835820895E-3</v>
      </c>
      <c r="N434">
        <f>1/COUNTIFS(CustomerName,SalesTable[[#This Row],[Customer Name]])</f>
        <v>1.1111111111111112E-2</v>
      </c>
      <c r="O434">
        <f>1/COUNTIFS(Item,SalesTable[[#This Row],[Item]])</f>
        <v>2.617801047120419E-3</v>
      </c>
      <c r="P434">
        <f>1/COUNTIFS(Region,SalesTable[[#This Row],[Region]])</f>
        <v>1.9417475728155339E-3</v>
      </c>
    </row>
    <row r="435" spans="1:16" x14ac:dyDescent="0.25">
      <c r="A435" s="6">
        <v>434</v>
      </c>
      <c r="B435" s="4">
        <v>43235</v>
      </c>
      <c r="C435" s="4" t="str">
        <f>TEXT(SalesTable[[#This Row],[Date]],"MMM")</f>
        <v>May</v>
      </c>
      <c r="D435" s="4" t="str">
        <f>TEXT(SalesTable[[#This Row],[Date]],"YYY")</f>
        <v>2018</v>
      </c>
      <c r="E435">
        <v>9</v>
      </c>
      <c r="F435" t="s">
        <v>21</v>
      </c>
      <c r="G435" t="s">
        <v>22</v>
      </c>
      <c r="H435" t="s">
        <v>23</v>
      </c>
      <c r="I435" t="s">
        <v>19</v>
      </c>
      <c r="J435">
        <v>289</v>
      </c>
      <c r="K435">
        <v>5</v>
      </c>
      <c r="L435">
        <v>1445</v>
      </c>
      <c r="M435">
        <f>1/COUNTIFS(SalesPerson,SalesTable[[#This Row],[Sales Person]])</f>
        <v>4.4843049327354259E-3</v>
      </c>
      <c r="N435">
        <f>1/COUNTIFS(CustomerName,SalesTable[[#This Row],[Customer Name]])</f>
        <v>9.433962264150943E-3</v>
      </c>
      <c r="O435">
        <f>1/COUNTIFS(Item,SalesTable[[#This Row],[Item]])</f>
        <v>2.617801047120419E-3</v>
      </c>
      <c r="P435">
        <f>1/COUNTIFS(Region,SalesTable[[#This Row],[Region]])</f>
        <v>2.008032128514056E-3</v>
      </c>
    </row>
    <row r="436" spans="1:16" x14ac:dyDescent="0.25">
      <c r="A436" s="6">
        <v>435</v>
      </c>
      <c r="B436" s="4">
        <v>43235</v>
      </c>
      <c r="C436" s="4" t="str">
        <f>TEXT(SalesTable[[#This Row],[Date]],"MMM")</f>
        <v>May</v>
      </c>
      <c r="D436" s="4" t="str">
        <f>TEXT(SalesTable[[#This Row],[Date]],"YYY")</f>
        <v>2018</v>
      </c>
      <c r="E436">
        <v>8</v>
      </c>
      <c r="F436" t="s">
        <v>45</v>
      </c>
      <c r="G436" t="s">
        <v>46</v>
      </c>
      <c r="H436" t="s">
        <v>23</v>
      </c>
      <c r="I436" t="s">
        <v>19</v>
      </c>
      <c r="J436">
        <v>289</v>
      </c>
      <c r="K436">
        <v>5</v>
      </c>
      <c r="L436">
        <v>1445</v>
      </c>
      <c r="M436">
        <f>1/COUNTIFS(SalesPerson,SalesTable[[#This Row],[Sales Person]])</f>
        <v>3.6363636363636364E-3</v>
      </c>
      <c r="N436">
        <f>1/COUNTIFS(CustomerName,SalesTable[[#This Row],[Customer Name]])</f>
        <v>8.8495575221238937E-3</v>
      </c>
      <c r="O436">
        <f>1/COUNTIFS(Item,SalesTable[[#This Row],[Item]])</f>
        <v>2.617801047120419E-3</v>
      </c>
      <c r="P436">
        <f>1/COUNTIFS(Region,SalesTable[[#This Row],[Region]])</f>
        <v>2.008032128514056E-3</v>
      </c>
    </row>
    <row r="437" spans="1:16" x14ac:dyDescent="0.25">
      <c r="A437" s="6">
        <v>436</v>
      </c>
      <c r="B437" s="4">
        <v>43235</v>
      </c>
      <c r="C437" s="4" t="str">
        <f>TEXT(SalesTable[[#This Row],[Date]],"MMM")</f>
        <v>May</v>
      </c>
      <c r="D437" s="4" t="str">
        <f>TEXT(SalesTable[[#This Row],[Date]],"YYY")</f>
        <v>2018</v>
      </c>
      <c r="E437">
        <v>17</v>
      </c>
      <c r="F437" t="s">
        <v>35</v>
      </c>
      <c r="G437" t="s">
        <v>36</v>
      </c>
      <c r="H437" t="s">
        <v>28</v>
      </c>
      <c r="I437" t="s">
        <v>14</v>
      </c>
      <c r="J437">
        <v>199</v>
      </c>
      <c r="K437">
        <v>0</v>
      </c>
      <c r="L437">
        <v>0</v>
      </c>
      <c r="M437">
        <f>1/COUNTIFS(SalesPerson,SalesTable[[#This Row],[Sales Person]])</f>
        <v>4.048582995951417E-3</v>
      </c>
      <c r="N437">
        <f>1/COUNTIFS(CustomerName,SalesTable[[#This Row],[Customer Name]])</f>
        <v>9.0090090090090089E-3</v>
      </c>
      <c r="O437">
        <f>1/COUNTIFS(Item,SalesTable[[#This Row],[Item]])</f>
        <v>2.3809523809523812E-3</v>
      </c>
      <c r="P437">
        <f>1/COUNTIFS(Region,SalesTable[[#This Row],[Region]])</f>
        <v>2.0283975659229209E-3</v>
      </c>
    </row>
    <row r="438" spans="1:16" x14ac:dyDescent="0.25">
      <c r="A438" s="6">
        <v>437</v>
      </c>
      <c r="B438" s="4">
        <v>43235</v>
      </c>
      <c r="C438" s="4" t="str">
        <f>TEXT(SalesTable[[#This Row],[Date]],"MMM")</f>
        <v>May</v>
      </c>
      <c r="D438" s="4" t="str">
        <f>TEXT(SalesTable[[#This Row],[Date]],"YYY")</f>
        <v>2018</v>
      </c>
      <c r="E438">
        <v>2</v>
      </c>
      <c r="F438" t="s">
        <v>106</v>
      </c>
      <c r="G438" t="s">
        <v>68</v>
      </c>
      <c r="H438" t="s">
        <v>18</v>
      </c>
      <c r="I438" t="s">
        <v>31</v>
      </c>
      <c r="J438">
        <v>69</v>
      </c>
      <c r="K438">
        <v>7</v>
      </c>
      <c r="L438">
        <v>483</v>
      </c>
      <c r="M438">
        <f>1/COUNTIFS(SalesPerson,SalesTable[[#This Row],[Sales Person]])</f>
        <v>4.048582995951417E-3</v>
      </c>
      <c r="N438">
        <f>1/COUNTIFS(CustomerName,SalesTable[[#This Row],[Customer Name]])</f>
        <v>9.433962264150943E-3</v>
      </c>
      <c r="O438">
        <f>1/COUNTIFS(Item,SalesTable[[#This Row],[Item]])</f>
        <v>2.6041666666666665E-3</v>
      </c>
      <c r="P438">
        <f>1/COUNTIFS(Region,SalesTable[[#This Row],[Region]])</f>
        <v>1.9417475728155339E-3</v>
      </c>
    </row>
    <row r="439" spans="1:16" x14ac:dyDescent="0.25">
      <c r="A439" s="6">
        <v>438</v>
      </c>
      <c r="B439" s="4">
        <v>43235</v>
      </c>
      <c r="C439" s="4" t="str">
        <f>TEXT(SalesTable[[#This Row],[Date]],"MMM")</f>
        <v>May</v>
      </c>
      <c r="D439" s="4" t="str">
        <f>TEXT(SalesTable[[#This Row],[Date]],"YYY")</f>
        <v>2018</v>
      </c>
      <c r="E439">
        <v>2</v>
      </c>
      <c r="F439" t="s">
        <v>106</v>
      </c>
      <c r="G439" t="s">
        <v>68</v>
      </c>
      <c r="H439" t="s">
        <v>18</v>
      </c>
      <c r="I439" t="s">
        <v>31</v>
      </c>
      <c r="J439">
        <v>69</v>
      </c>
      <c r="K439">
        <v>6</v>
      </c>
      <c r="L439">
        <v>414</v>
      </c>
      <c r="M439">
        <f>1/COUNTIFS(SalesPerson,SalesTable[[#This Row],[Sales Person]])</f>
        <v>4.048582995951417E-3</v>
      </c>
      <c r="N439">
        <f>1/COUNTIFS(CustomerName,SalesTable[[#This Row],[Customer Name]])</f>
        <v>9.433962264150943E-3</v>
      </c>
      <c r="O439">
        <f>1/COUNTIFS(Item,SalesTable[[#This Row],[Item]])</f>
        <v>2.6041666666666665E-3</v>
      </c>
      <c r="P439">
        <f>1/COUNTIFS(Region,SalesTable[[#This Row],[Region]])</f>
        <v>1.9417475728155339E-3</v>
      </c>
    </row>
    <row r="440" spans="1:16" x14ac:dyDescent="0.25">
      <c r="A440" s="6">
        <v>439</v>
      </c>
      <c r="B440" s="4">
        <v>43235</v>
      </c>
      <c r="C440" s="4" t="str">
        <f>TEXT(SalesTable[[#This Row],[Date]],"MMM")</f>
        <v>May</v>
      </c>
      <c r="D440" s="4" t="str">
        <f>TEXT(SalesTable[[#This Row],[Date]],"YYY")</f>
        <v>2018</v>
      </c>
      <c r="E440">
        <v>16</v>
      </c>
      <c r="F440" t="s">
        <v>30</v>
      </c>
      <c r="G440" t="s">
        <v>36</v>
      </c>
      <c r="H440" t="s">
        <v>28</v>
      </c>
      <c r="I440" t="s">
        <v>24</v>
      </c>
      <c r="J440">
        <v>159</v>
      </c>
      <c r="K440">
        <v>1</v>
      </c>
      <c r="L440">
        <v>159</v>
      </c>
      <c r="M440">
        <f>1/COUNTIFS(SalesPerson,SalesTable[[#This Row],[Sales Person]])</f>
        <v>4.048582995951417E-3</v>
      </c>
      <c r="N440">
        <f>1/COUNTIFS(CustomerName,SalesTable[[#This Row],[Customer Name]])</f>
        <v>1.1111111111111112E-2</v>
      </c>
      <c r="O440">
        <f>1/COUNTIFS(Item,SalesTable[[#This Row],[Item]])</f>
        <v>2.4509803921568627E-3</v>
      </c>
      <c r="P440">
        <f>1/COUNTIFS(Region,SalesTable[[#This Row],[Region]])</f>
        <v>2.0283975659229209E-3</v>
      </c>
    </row>
    <row r="441" spans="1:16" x14ac:dyDescent="0.25">
      <c r="A441" s="6">
        <v>440</v>
      </c>
      <c r="B441" s="4">
        <v>43235</v>
      </c>
      <c r="C441" s="4" t="str">
        <f>TEXT(SalesTable[[#This Row],[Date]],"MMM")</f>
        <v>May</v>
      </c>
      <c r="D441" s="4" t="str">
        <f>TEXT(SalesTable[[#This Row],[Date]],"YYY")</f>
        <v>2018</v>
      </c>
      <c r="E441">
        <v>19</v>
      </c>
      <c r="F441" t="s">
        <v>56</v>
      </c>
      <c r="G441" t="s">
        <v>36</v>
      </c>
      <c r="H441" t="s">
        <v>28</v>
      </c>
      <c r="I441" t="s">
        <v>31</v>
      </c>
      <c r="J441">
        <v>69</v>
      </c>
      <c r="K441">
        <v>8</v>
      </c>
      <c r="L441">
        <v>552</v>
      </c>
      <c r="M441">
        <f>1/COUNTIFS(SalesPerson,SalesTable[[#This Row],[Sales Person]])</f>
        <v>4.048582995951417E-3</v>
      </c>
      <c r="N441">
        <f>1/COUNTIFS(CustomerName,SalesTable[[#This Row],[Customer Name]])</f>
        <v>9.3457943925233638E-3</v>
      </c>
      <c r="O441">
        <f>1/COUNTIFS(Item,SalesTable[[#This Row],[Item]])</f>
        <v>2.6041666666666665E-3</v>
      </c>
      <c r="P441">
        <f>1/COUNTIFS(Region,SalesTable[[#This Row],[Region]])</f>
        <v>2.0283975659229209E-3</v>
      </c>
    </row>
    <row r="442" spans="1:16" x14ac:dyDescent="0.25">
      <c r="A442" s="6">
        <v>441</v>
      </c>
      <c r="B442" s="4">
        <v>43235</v>
      </c>
      <c r="C442" s="4" t="str">
        <f>TEXT(SalesTable[[#This Row],[Date]],"MMM")</f>
        <v>May</v>
      </c>
      <c r="D442" s="4" t="str">
        <f>TEXT(SalesTable[[#This Row],[Date]],"YYY")</f>
        <v>2018</v>
      </c>
      <c r="E442">
        <v>18</v>
      </c>
      <c r="F442" t="s">
        <v>26</v>
      </c>
      <c r="G442" t="s">
        <v>36</v>
      </c>
      <c r="H442" t="s">
        <v>28</v>
      </c>
      <c r="I442" t="s">
        <v>14</v>
      </c>
      <c r="J442">
        <v>199</v>
      </c>
      <c r="K442">
        <v>6</v>
      </c>
      <c r="L442">
        <v>1194</v>
      </c>
      <c r="M442">
        <f>1/COUNTIFS(SalesPerson,SalesTable[[#This Row],[Sales Person]])</f>
        <v>4.048582995951417E-3</v>
      </c>
      <c r="N442">
        <f>1/COUNTIFS(CustomerName,SalesTable[[#This Row],[Customer Name]])</f>
        <v>1.0309278350515464E-2</v>
      </c>
      <c r="O442">
        <f>1/COUNTIFS(Item,SalesTable[[#This Row],[Item]])</f>
        <v>2.3809523809523812E-3</v>
      </c>
      <c r="P442">
        <f>1/COUNTIFS(Region,SalesTable[[#This Row],[Region]])</f>
        <v>2.0283975659229209E-3</v>
      </c>
    </row>
    <row r="443" spans="1:16" x14ac:dyDescent="0.25">
      <c r="A443" s="6">
        <v>442</v>
      </c>
      <c r="B443" s="4">
        <v>43235</v>
      </c>
      <c r="C443" s="4" t="str">
        <f>TEXT(SalesTable[[#This Row],[Date]],"MMM")</f>
        <v>May</v>
      </c>
      <c r="D443" s="4" t="str">
        <f>TEXT(SalesTable[[#This Row],[Date]],"YYY")</f>
        <v>2018</v>
      </c>
      <c r="E443">
        <v>1</v>
      </c>
      <c r="F443" t="s">
        <v>16</v>
      </c>
      <c r="G443" t="s">
        <v>17</v>
      </c>
      <c r="H443" t="s">
        <v>18</v>
      </c>
      <c r="I443" t="s">
        <v>41</v>
      </c>
      <c r="J443">
        <v>399</v>
      </c>
      <c r="K443">
        <v>1</v>
      </c>
      <c r="L443">
        <v>399</v>
      </c>
      <c r="M443">
        <f>1/COUNTIFS(SalesPerson,SalesTable[[#This Row],[Sales Person]])</f>
        <v>3.7313432835820895E-3</v>
      </c>
      <c r="N443">
        <f>1/COUNTIFS(CustomerName,SalesTable[[#This Row],[Customer Name]])</f>
        <v>1.020408163265306E-2</v>
      </c>
      <c r="O443">
        <f>1/COUNTIFS(Item,SalesTable[[#This Row],[Item]])</f>
        <v>2.4630541871921183E-3</v>
      </c>
      <c r="P443">
        <f>1/COUNTIFS(Region,SalesTable[[#This Row],[Region]])</f>
        <v>1.9417475728155339E-3</v>
      </c>
    </row>
    <row r="444" spans="1:16" x14ac:dyDescent="0.25">
      <c r="A444" s="6">
        <v>443</v>
      </c>
      <c r="B444" s="4">
        <v>43235</v>
      </c>
      <c r="C444" s="4" t="str">
        <f>TEXT(SalesTable[[#This Row],[Date]],"MMM")</f>
        <v>May</v>
      </c>
      <c r="D444" s="4" t="str">
        <f>TEXT(SalesTable[[#This Row],[Date]],"YYY")</f>
        <v>2018</v>
      </c>
      <c r="E444">
        <v>14</v>
      </c>
      <c r="F444" t="s">
        <v>38</v>
      </c>
      <c r="G444" t="s">
        <v>12</v>
      </c>
      <c r="H444" t="s">
        <v>13</v>
      </c>
      <c r="I444" t="s">
        <v>31</v>
      </c>
      <c r="J444">
        <v>69</v>
      </c>
      <c r="K444">
        <v>6</v>
      </c>
      <c r="L444">
        <v>414</v>
      </c>
      <c r="M444">
        <f>1/COUNTIFS(SalesPerson,SalesTable[[#This Row],[Sales Person]])</f>
        <v>3.9840637450199202E-3</v>
      </c>
      <c r="N444">
        <f>1/COUNTIFS(CustomerName,SalesTable[[#This Row],[Customer Name]])</f>
        <v>9.6153846153846159E-3</v>
      </c>
      <c r="O444">
        <f>1/COUNTIFS(Item,SalesTable[[#This Row],[Item]])</f>
        <v>2.6041666666666665E-3</v>
      </c>
      <c r="P444">
        <f>1/COUNTIFS(Region,SalesTable[[#This Row],[Region]])</f>
        <v>2.0242914979757085E-3</v>
      </c>
    </row>
    <row r="445" spans="1:16" x14ac:dyDescent="0.25">
      <c r="A445" s="6">
        <v>444</v>
      </c>
      <c r="B445" s="4">
        <v>43236</v>
      </c>
      <c r="C445" s="4" t="str">
        <f>TEXT(SalesTable[[#This Row],[Date]],"MMM")</f>
        <v>May</v>
      </c>
      <c r="D445" s="4" t="str">
        <f>TEXT(SalesTable[[#This Row],[Date]],"YYY")</f>
        <v>2018</v>
      </c>
      <c r="E445">
        <v>17</v>
      </c>
      <c r="F445" t="s">
        <v>35</v>
      </c>
      <c r="G445" t="s">
        <v>36</v>
      </c>
      <c r="H445" t="s">
        <v>28</v>
      </c>
      <c r="I445" t="s">
        <v>31</v>
      </c>
      <c r="J445">
        <v>69</v>
      </c>
      <c r="K445">
        <v>7</v>
      </c>
      <c r="L445">
        <v>483</v>
      </c>
      <c r="M445">
        <f>1/COUNTIFS(SalesPerson,SalesTable[[#This Row],[Sales Person]])</f>
        <v>4.048582995951417E-3</v>
      </c>
      <c r="N445">
        <f>1/COUNTIFS(CustomerName,SalesTable[[#This Row],[Customer Name]])</f>
        <v>9.0090090090090089E-3</v>
      </c>
      <c r="O445">
        <f>1/COUNTIFS(Item,SalesTable[[#This Row],[Item]])</f>
        <v>2.6041666666666665E-3</v>
      </c>
      <c r="P445">
        <f>1/COUNTIFS(Region,SalesTable[[#This Row],[Region]])</f>
        <v>2.0283975659229209E-3</v>
      </c>
    </row>
    <row r="446" spans="1:16" x14ac:dyDescent="0.25">
      <c r="A446" s="6">
        <v>445</v>
      </c>
      <c r="B446" s="4">
        <v>43236</v>
      </c>
      <c r="C446" s="4" t="str">
        <f>TEXT(SalesTable[[#This Row],[Date]],"MMM")</f>
        <v>May</v>
      </c>
      <c r="D446" s="4" t="str">
        <f>TEXT(SalesTable[[#This Row],[Date]],"YYY")</f>
        <v>2018</v>
      </c>
      <c r="E446">
        <v>9</v>
      </c>
      <c r="F446" t="s">
        <v>21</v>
      </c>
      <c r="G446" t="s">
        <v>46</v>
      </c>
      <c r="H446" t="s">
        <v>23</v>
      </c>
      <c r="I446" t="s">
        <v>14</v>
      </c>
      <c r="J446">
        <v>199</v>
      </c>
      <c r="K446">
        <v>2</v>
      </c>
      <c r="L446">
        <v>398</v>
      </c>
      <c r="M446">
        <f>1/COUNTIFS(SalesPerson,SalesTable[[#This Row],[Sales Person]])</f>
        <v>3.6363636363636364E-3</v>
      </c>
      <c r="N446">
        <f>1/COUNTIFS(CustomerName,SalesTable[[#This Row],[Customer Name]])</f>
        <v>9.433962264150943E-3</v>
      </c>
      <c r="O446">
        <f>1/COUNTIFS(Item,SalesTable[[#This Row],[Item]])</f>
        <v>2.3809523809523812E-3</v>
      </c>
      <c r="P446">
        <f>1/COUNTIFS(Region,SalesTable[[#This Row],[Region]])</f>
        <v>2.008032128514056E-3</v>
      </c>
    </row>
    <row r="447" spans="1:16" x14ac:dyDescent="0.25">
      <c r="A447" s="6">
        <v>446</v>
      </c>
      <c r="B447" s="4">
        <v>43236</v>
      </c>
      <c r="C447" s="4" t="str">
        <f>TEXT(SalesTable[[#This Row],[Date]],"MMM")</f>
        <v>May</v>
      </c>
      <c r="D447" s="4" t="str">
        <f>TEXT(SalesTable[[#This Row],[Date]],"YYY")</f>
        <v>2018</v>
      </c>
      <c r="E447">
        <v>18</v>
      </c>
      <c r="F447" t="s">
        <v>26</v>
      </c>
      <c r="G447" t="s">
        <v>36</v>
      </c>
      <c r="H447" t="s">
        <v>28</v>
      </c>
      <c r="I447" t="s">
        <v>31</v>
      </c>
      <c r="J447">
        <v>69</v>
      </c>
      <c r="K447">
        <v>7</v>
      </c>
      <c r="L447">
        <v>483</v>
      </c>
      <c r="M447">
        <f>1/COUNTIFS(SalesPerson,SalesTable[[#This Row],[Sales Person]])</f>
        <v>4.048582995951417E-3</v>
      </c>
      <c r="N447">
        <f>1/COUNTIFS(CustomerName,SalesTable[[#This Row],[Customer Name]])</f>
        <v>1.0309278350515464E-2</v>
      </c>
      <c r="O447">
        <f>1/COUNTIFS(Item,SalesTable[[#This Row],[Item]])</f>
        <v>2.6041666666666665E-3</v>
      </c>
      <c r="P447">
        <f>1/COUNTIFS(Region,SalesTable[[#This Row],[Region]])</f>
        <v>2.0283975659229209E-3</v>
      </c>
    </row>
    <row r="448" spans="1:16" x14ac:dyDescent="0.25">
      <c r="A448" s="6">
        <v>447</v>
      </c>
      <c r="B448" s="4">
        <v>43236</v>
      </c>
      <c r="C448" s="4" t="str">
        <f>TEXT(SalesTable[[#This Row],[Date]],"MMM")</f>
        <v>May</v>
      </c>
      <c r="D448" s="4" t="str">
        <f>TEXT(SalesTable[[#This Row],[Date]],"YYY")</f>
        <v>2018</v>
      </c>
      <c r="E448">
        <v>16</v>
      </c>
      <c r="F448" t="s">
        <v>30</v>
      </c>
      <c r="G448" t="s">
        <v>36</v>
      </c>
      <c r="H448" t="s">
        <v>28</v>
      </c>
      <c r="I448" t="s">
        <v>41</v>
      </c>
      <c r="J448">
        <v>399</v>
      </c>
      <c r="K448">
        <v>5</v>
      </c>
      <c r="L448">
        <v>1995</v>
      </c>
      <c r="M448">
        <f>1/COUNTIFS(SalesPerson,SalesTable[[#This Row],[Sales Person]])</f>
        <v>4.048582995951417E-3</v>
      </c>
      <c r="N448">
        <f>1/COUNTIFS(CustomerName,SalesTable[[#This Row],[Customer Name]])</f>
        <v>1.1111111111111112E-2</v>
      </c>
      <c r="O448">
        <f>1/COUNTIFS(Item,SalesTable[[#This Row],[Item]])</f>
        <v>2.4630541871921183E-3</v>
      </c>
      <c r="P448">
        <f>1/COUNTIFS(Region,SalesTable[[#This Row],[Region]])</f>
        <v>2.0283975659229209E-3</v>
      </c>
    </row>
    <row r="449" spans="1:16" x14ac:dyDescent="0.25">
      <c r="A449" s="6">
        <v>448</v>
      </c>
      <c r="B449" s="4">
        <v>43236</v>
      </c>
      <c r="C449" s="4" t="str">
        <f>TEXT(SalesTable[[#This Row],[Date]],"MMM")</f>
        <v>May</v>
      </c>
      <c r="D449" s="4" t="str">
        <f>TEXT(SalesTable[[#This Row],[Date]],"YYY")</f>
        <v>2018</v>
      </c>
      <c r="E449">
        <v>10</v>
      </c>
      <c r="F449" t="s">
        <v>58</v>
      </c>
      <c r="G449" t="s">
        <v>22</v>
      </c>
      <c r="H449" t="s">
        <v>23</v>
      </c>
      <c r="I449" t="s">
        <v>24</v>
      </c>
      <c r="J449">
        <v>159</v>
      </c>
      <c r="K449">
        <v>1</v>
      </c>
      <c r="L449">
        <v>159</v>
      </c>
      <c r="M449">
        <f>1/COUNTIFS(SalesPerson,SalesTable[[#This Row],[Sales Person]])</f>
        <v>4.4843049327354259E-3</v>
      </c>
      <c r="N449">
        <f>1/COUNTIFS(CustomerName,SalesTable[[#This Row],[Customer Name]])</f>
        <v>1.0101010101010102E-2</v>
      </c>
      <c r="O449">
        <f>1/COUNTIFS(Item,SalesTable[[#This Row],[Item]])</f>
        <v>2.4509803921568627E-3</v>
      </c>
      <c r="P449">
        <f>1/COUNTIFS(Region,SalesTable[[#This Row],[Region]])</f>
        <v>2.008032128514056E-3</v>
      </c>
    </row>
    <row r="450" spans="1:16" x14ac:dyDescent="0.25">
      <c r="A450" s="6">
        <v>449</v>
      </c>
      <c r="B450" s="4">
        <v>43236</v>
      </c>
      <c r="C450" s="4" t="str">
        <f>TEXT(SalesTable[[#This Row],[Date]],"MMM")</f>
        <v>May</v>
      </c>
      <c r="D450" s="4" t="str">
        <f>TEXT(SalesTable[[#This Row],[Date]],"YYY")</f>
        <v>2018</v>
      </c>
      <c r="E450">
        <v>10</v>
      </c>
      <c r="F450" t="s">
        <v>58</v>
      </c>
      <c r="G450" t="s">
        <v>22</v>
      </c>
      <c r="H450" t="s">
        <v>23</v>
      </c>
      <c r="I450" t="s">
        <v>19</v>
      </c>
      <c r="J450">
        <v>289</v>
      </c>
      <c r="K450">
        <v>6</v>
      </c>
      <c r="L450">
        <v>1734</v>
      </c>
      <c r="M450">
        <f>1/COUNTIFS(SalesPerson,SalesTable[[#This Row],[Sales Person]])</f>
        <v>4.4843049327354259E-3</v>
      </c>
      <c r="N450">
        <f>1/COUNTIFS(CustomerName,SalesTable[[#This Row],[Customer Name]])</f>
        <v>1.0101010101010102E-2</v>
      </c>
      <c r="O450">
        <f>1/COUNTIFS(Item,SalesTable[[#This Row],[Item]])</f>
        <v>2.617801047120419E-3</v>
      </c>
      <c r="P450">
        <f>1/COUNTIFS(Region,SalesTable[[#This Row],[Region]])</f>
        <v>2.008032128514056E-3</v>
      </c>
    </row>
    <row r="451" spans="1:16" x14ac:dyDescent="0.25">
      <c r="A451" s="6">
        <v>450</v>
      </c>
      <c r="B451" s="4">
        <v>43236</v>
      </c>
      <c r="C451" s="4" t="str">
        <f>TEXT(SalesTable[[#This Row],[Date]],"MMM")</f>
        <v>May</v>
      </c>
      <c r="D451" s="4" t="str">
        <f>TEXT(SalesTable[[#This Row],[Date]],"YYY")</f>
        <v>2018</v>
      </c>
      <c r="E451">
        <v>5</v>
      </c>
      <c r="F451" t="s">
        <v>60</v>
      </c>
      <c r="G451" t="s">
        <v>68</v>
      </c>
      <c r="H451" t="s">
        <v>18</v>
      </c>
      <c r="I451" t="s">
        <v>19</v>
      </c>
      <c r="J451">
        <v>289</v>
      </c>
      <c r="K451">
        <v>8</v>
      </c>
      <c r="L451">
        <v>2312</v>
      </c>
      <c r="M451">
        <f>1/COUNTIFS(SalesPerson,SalesTable[[#This Row],[Sales Person]])</f>
        <v>4.048582995951417E-3</v>
      </c>
      <c r="N451">
        <f>1/COUNTIFS(CustomerName,SalesTable[[#This Row],[Customer Name]])</f>
        <v>9.2592592592592587E-3</v>
      </c>
      <c r="O451">
        <f>1/COUNTIFS(Item,SalesTable[[#This Row],[Item]])</f>
        <v>2.617801047120419E-3</v>
      </c>
      <c r="P451">
        <f>1/COUNTIFS(Region,SalesTable[[#This Row],[Region]])</f>
        <v>1.9417475728155339E-3</v>
      </c>
    </row>
    <row r="452" spans="1:16" x14ac:dyDescent="0.25">
      <c r="A452" s="6">
        <v>451</v>
      </c>
      <c r="B452" s="4">
        <v>43236</v>
      </c>
      <c r="C452" s="4" t="str">
        <f>TEXT(SalesTable[[#This Row],[Date]],"MMM")</f>
        <v>May</v>
      </c>
      <c r="D452" s="4" t="str">
        <f>TEXT(SalesTable[[#This Row],[Date]],"YYY")</f>
        <v>2018</v>
      </c>
      <c r="E452">
        <v>10</v>
      </c>
      <c r="F452" t="s">
        <v>58</v>
      </c>
      <c r="G452" t="s">
        <v>22</v>
      </c>
      <c r="H452" t="s">
        <v>23</v>
      </c>
      <c r="I452" t="s">
        <v>31</v>
      </c>
      <c r="J452">
        <v>69</v>
      </c>
      <c r="K452">
        <v>7</v>
      </c>
      <c r="L452">
        <v>483</v>
      </c>
      <c r="M452">
        <f>1/COUNTIFS(SalesPerson,SalesTable[[#This Row],[Sales Person]])</f>
        <v>4.4843049327354259E-3</v>
      </c>
      <c r="N452">
        <f>1/COUNTIFS(CustomerName,SalesTable[[#This Row],[Customer Name]])</f>
        <v>1.0101010101010102E-2</v>
      </c>
      <c r="O452">
        <f>1/COUNTIFS(Item,SalesTable[[#This Row],[Item]])</f>
        <v>2.6041666666666665E-3</v>
      </c>
      <c r="P452">
        <f>1/COUNTIFS(Region,SalesTable[[#This Row],[Region]])</f>
        <v>2.008032128514056E-3</v>
      </c>
    </row>
    <row r="453" spans="1:16" x14ac:dyDescent="0.25">
      <c r="A453" s="6">
        <v>452</v>
      </c>
      <c r="B453" s="4">
        <v>43236</v>
      </c>
      <c r="C453" s="4" t="str">
        <f>TEXT(SalesTable[[#This Row],[Date]],"MMM")</f>
        <v>May</v>
      </c>
      <c r="D453" s="4" t="str">
        <f>TEXT(SalesTable[[#This Row],[Date]],"YYY")</f>
        <v>2018</v>
      </c>
      <c r="E453">
        <v>7</v>
      </c>
      <c r="F453" t="s">
        <v>88</v>
      </c>
      <c r="G453" t="s">
        <v>46</v>
      </c>
      <c r="H453" t="s">
        <v>23</v>
      </c>
      <c r="I453" t="s">
        <v>31</v>
      </c>
      <c r="J453">
        <v>69</v>
      </c>
      <c r="K453">
        <v>3</v>
      </c>
      <c r="L453">
        <v>207</v>
      </c>
      <c r="M453">
        <f>1/COUNTIFS(SalesPerson,SalesTable[[#This Row],[Sales Person]])</f>
        <v>3.6363636363636364E-3</v>
      </c>
      <c r="N453">
        <f>1/COUNTIFS(CustomerName,SalesTable[[#This Row],[Customer Name]])</f>
        <v>1.0869565217391304E-2</v>
      </c>
      <c r="O453">
        <f>1/COUNTIFS(Item,SalesTable[[#This Row],[Item]])</f>
        <v>2.6041666666666665E-3</v>
      </c>
      <c r="P453">
        <f>1/COUNTIFS(Region,SalesTable[[#This Row],[Region]])</f>
        <v>2.008032128514056E-3</v>
      </c>
    </row>
    <row r="454" spans="1:16" x14ac:dyDescent="0.25">
      <c r="A454" s="6">
        <v>453</v>
      </c>
      <c r="B454" s="4">
        <v>43236</v>
      </c>
      <c r="C454" s="4" t="str">
        <f>TEXT(SalesTable[[#This Row],[Date]],"MMM")</f>
        <v>May</v>
      </c>
      <c r="D454" s="4" t="str">
        <f>TEXT(SalesTable[[#This Row],[Date]],"YYY")</f>
        <v>2018</v>
      </c>
      <c r="E454">
        <v>6</v>
      </c>
      <c r="F454" t="s">
        <v>48</v>
      </c>
      <c r="G454" t="s">
        <v>46</v>
      </c>
      <c r="H454" t="s">
        <v>23</v>
      </c>
      <c r="I454" t="s">
        <v>41</v>
      </c>
      <c r="J454">
        <v>399</v>
      </c>
      <c r="K454">
        <v>3</v>
      </c>
      <c r="L454">
        <v>1197</v>
      </c>
      <c r="M454">
        <f>1/COUNTIFS(SalesPerson,SalesTable[[#This Row],[Sales Person]])</f>
        <v>3.6363636363636364E-3</v>
      </c>
      <c r="N454">
        <f>1/COUNTIFS(CustomerName,SalesTable[[#This Row],[Customer Name]])</f>
        <v>1.1363636363636364E-2</v>
      </c>
      <c r="O454">
        <f>1/COUNTIFS(Item,SalesTable[[#This Row],[Item]])</f>
        <v>2.4630541871921183E-3</v>
      </c>
      <c r="P454">
        <f>1/COUNTIFS(Region,SalesTable[[#This Row],[Region]])</f>
        <v>2.008032128514056E-3</v>
      </c>
    </row>
    <row r="455" spans="1:16" x14ac:dyDescent="0.25">
      <c r="A455" s="6">
        <v>454</v>
      </c>
      <c r="B455" s="4">
        <v>43236</v>
      </c>
      <c r="C455" s="4" t="str">
        <f>TEXT(SalesTable[[#This Row],[Date]],"MMM")</f>
        <v>May</v>
      </c>
      <c r="D455" s="4" t="str">
        <f>TEXT(SalesTable[[#This Row],[Date]],"YYY")</f>
        <v>2018</v>
      </c>
      <c r="E455">
        <v>13</v>
      </c>
      <c r="F455" t="s">
        <v>33</v>
      </c>
      <c r="G455" t="s">
        <v>12</v>
      </c>
      <c r="H455" t="s">
        <v>13</v>
      </c>
      <c r="I455" t="s">
        <v>24</v>
      </c>
      <c r="J455">
        <v>159</v>
      </c>
      <c r="K455">
        <v>8</v>
      </c>
      <c r="L455">
        <v>1272</v>
      </c>
      <c r="M455">
        <f>1/COUNTIFS(SalesPerson,SalesTable[[#This Row],[Sales Person]])</f>
        <v>3.9840637450199202E-3</v>
      </c>
      <c r="N455">
        <f>1/COUNTIFS(CustomerName,SalesTable[[#This Row],[Customer Name]])</f>
        <v>8.9285714285714281E-3</v>
      </c>
      <c r="O455">
        <f>1/COUNTIFS(Item,SalesTable[[#This Row],[Item]])</f>
        <v>2.4509803921568627E-3</v>
      </c>
      <c r="P455">
        <f>1/COUNTIFS(Region,SalesTable[[#This Row],[Region]])</f>
        <v>2.0242914979757085E-3</v>
      </c>
    </row>
    <row r="456" spans="1:16" x14ac:dyDescent="0.25">
      <c r="A456" s="6">
        <v>455</v>
      </c>
      <c r="B456" s="4">
        <v>43237</v>
      </c>
      <c r="C456" s="4" t="str">
        <f>TEXT(SalesTable[[#This Row],[Date]],"MMM")</f>
        <v>May</v>
      </c>
      <c r="D456" s="4" t="str">
        <f>TEXT(SalesTable[[#This Row],[Date]],"YYY")</f>
        <v>2018</v>
      </c>
      <c r="E456">
        <v>14</v>
      </c>
      <c r="F456" t="s">
        <v>38</v>
      </c>
      <c r="G456" t="s">
        <v>63</v>
      </c>
      <c r="H456" t="s">
        <v>13</v>
      </c>
      <c r="I456" t="s">
        <v>31</v>
      </c>
      <c r="J456">
        <v>69</v>
      </c>
      <c r="K456">
        <v>9</v>
      </c>
      <c r="L456">
        <v>621</v>
      </c>
      <c r="M456">
        <f>1/COUNTIFS(SalesPerson,SalesTable[[#This Row],[Sales Person]])</f>
        <v>4.11522633744856E-3</v>
      </c>
      <c r="N456">
        <f>1/COUNTIFS(CustomerName,SalesTable[[#This Row],[Customer Name]])</f>
        <v>9.6153846153846159E-3</v>
      </c>
      <c r="O456">
        <f>1/COUNTIFS(Item,SalesTable[[#This Row],[Item]])</f>
        <v>2.6041666666666665E-3</v>
      </c>
      <c r="P456">
        <f>1/COUNTIFS(Region,SalesTable[[#This Row],[Region]])</f>
        <v>2.0242914979757085E-3</v>
      </c>
    </row>
    <row r="457" spans="1:16" x14ac:dyDescent="0.25">
      <c r="A457" s="6">
        <v>456</v>
      </c>
      <c r="B457" s="4">
        <v>43237</v>
      </c>
      <c r="C457" s="4" t="str">
        <f>TEXT(SalesTable[[#This Row],[Date]],"MMM")</f>
        <v>May</v>
      </c>
      <c r="D457" s="4" t="str">
        <f>TEXT(SalesTable[[#This Row],[Date]],"YYY")</f>
        <v>2018</v>
      </c>
      <c r="E457">
        <v>3</v>
      </c>
      <c r="F457" t="s">
        <v>43</v>
      </c>
      <c r="G457" t="s">
        <v>17</v>
      </c>
      <c r="H457" t="s">
        <v>18</v>
      </c>
      <c r="I457" t="s">
        <v>41</v>
      </c>
      <c r="J457">
        <v>399</v>
      </c>
      <c r="K457">
        <v>7</v>
      </c>
      <c r="L457">
        <v>2793</v>
      </c>
      <c r="M457">
        <f>1/COUNTIFS(SalesPerson,SalesTable[[#This Row],[Sales Person]])</f>
        <v>3.7313432835820895E-3</v>
      </c>
      <c r="N457">
        <f>1/COUNTIFS(CustomerName,SalesTable[[#This Row],[Customer Name]])</f>
        <v>1.1111111111111112E-2</v>
      </c>
      <c r="O457">
        <f>1/COUNTIFS(Item,SalesTable[[#This Row],[Item]])</f>
        <v>2.4630541871921183E-3</v>
      </c>
      <c r="P457">
        <f>1/COUNTIFS(Region,SalesTable[[#This Row],[Region]])</f>
        <v>1.9417475728155339E-3</v>
      </c>
    </row>
    <row r="458" spans="1:16" x14ac:dyDescent="0.25">
      <c r="A458" s="6">
        <v>457</v>
      </c>
      <c r="B458" s="4">
        <v>43237</v>
      </c>
      <c r="C458" s="4" t="str">
        <f>TEXT(SalesTable[[#This Row],[Date]],"MMM")</f>
        <v>May</v>
      </c>
      <c r="D458" s="4" t="str">
        <f>TEXT(SalesTable[[#This Row],[Date]],"YYY")</f>
        <v>2018</v>
      </c>
      <c r="E458">
        <v>3</v>
      </c>
      <c r="F458" t="s">
        <v>43</v>
      </c>
      <c r="G458" t="s">
        <v>17</v>
      </c>
      <c r="H458" t="s">
        <v>18</v>
      </c>
      <c r="I458" t="s">
        <v>24</v>
      </c>
      <c r="J458">
        <v>159</v>
      </c>
      <c r="K458">
        <v>9</v>
      </c>
      <c r="L458">
        <v>1431</v>
      </c>
      <c r="M458">
        <f>1/COUNTIFS(SalesPerson,SalesTable[[#This Row],[Sales Person]])</f>
        <v>3.7313432835820895E-3</v>
      </c>
      <c r="N458">
        <f>1/COUNTIFS(CustomerName,SalesTable[[#This Row],[Customer Name]])</f>
        <v>1.1111111111111112E-2</v>
      </c>
      <c r="O458">
        <f>1/COUNTIFS(Item,SalesTable[[#This Row],[Item]])</f>
        <v>2.4509803921568627E-3</v>
      </c>
      <c r="P458">
        <f>1/COUNTIFS(Region,SalesTable[[#This Row],[Region]])</f>
        <v>1.9417475728155339E-3</v>
      </c>
    </row>
    <row r="459" spans="1:16" x14ac:dyDescent="0.25">
      <c r="A459" s="6">
        <v>458</v>
      </c>
      <c r="B459" s="4">
        <v>43237</v>
      </c>
      <c r="C459" s="4" t="str">
        <f>TEXT(SalesTable[[#This Row],[Date]],"MMM")</f>
        <v>May</v>
      </c>
      <c r="D459" s="4" t="str">
        <f>TEXT(SalesTable[[#This Row],[Date]],"YYY")</f>
        <v>2018</v>
      </c>
      <c r="E459">
        <v>12</v>
      </c>
      <c r="F459" t="s">
        <v>66</v>
      </c>
      <c r="G459" t="s">
        <v>63</v>
      </c>
      <c r="H459" t="s">
        <v>13</v>
      </c>
      <c r="I459" t="s">
        <v>14</v>
      </c>
      <c r="J459">
        <v>199</v>
      </c>
      <c r="K459">
        <v>3</v>
      </c>
      <c r="L459">
        <v>597</v>
      </c>
      <c r="M459">
        <f>1/COUNTIFS(SalesPerson,SalesTable[[#This Row],[Sales Person]])</f>
        <v>4.11522633744856E-3</v>
      </c>
      <c r="N459">
        <f>1/COUNTIFS(CustomerName,SalesTable[[#This Row],[Customer Name]])</f>
        <v>1.1494252873563218E-2</v>
      </c>
      <c r="O459">
        <f>1/COUNTIFS(Item,SalesTable[[#This Row],[Item]])</f>
        <v>2.3809523809523812E-3</v>
      </c>
      <c r="P459">
        <f>1/COUNTIFS(Region,SalesTable[[#This Row],[Region]])</f>
        <v>2.0242914979757085E-3</v>
      </c>
    </row>
    <row r="460" spans="1:16" x14ac:dyDescent="0.25">
      <c r="A460" s="6">
        <v>459</v>
      </c>
      <c r="B460" s="4">
        <v>43237</v>
      </c>
      <c r="C460" s="4" t="str">
        <f>TEXT(SalesTable[[#This Row],[Date]],"MMM")</f>
        <v>May</v>
      </c>
      <c r="D460" s="4" t="str">
        <f>TEXT(SalesTable[[#This Row],[Date]],"YYY")</f>
        <v>2018</v>
      </c>
      <c r="E460">
        <v>5</v>
      </c>
      <c r="F460" t="s">
        <v>60</v>
      </c>
      <c r="G460" t="s">
        <v>68</v>
      </c>
      <c r="H460" t="s">
        <v>18</v>
      </c>
      <c r="I460" t="s">
        <v>24</v>
      </c>
      <c r="J460">
        <v>159</v>
      </c>
      <c r="K460">
        <v>1</v>
      </c>
      <c r="L460">
        <v>159</v>
      </c>
      <c r="M460">
        <f>1/COUNTIFS(SalesPerson,SalesTable[[#This Row],[Sales Person]])</f>
        <v>4.048582995951417E-3</v>
      </c>
      <c r="N460">
        <f>1/COUNTIFS(CustomerName,SalesTable[[#This Row],[Customer Name]])</f>
        <v>9.2592592592592587E-3</v>
      </c>
      <c r="O460">
        <f>1/COUNTIFS(Item,SalesTable[[#This Row],[Item]])</f>
        <v>2.4509803921568627E-3</v>
      </c>
      <c r="P460">
        <f>1/COUNTIFS(Region,SalesTable[[#This Row],[Region]])</f>
        <v>1.9417475728155339E-3</v>
      </c>
    </row>
    <row r="461" spans="1:16" x14ac:dyDescent="0.25">
      <c r="A461" s="6">
        <v>460</v>
      </c>
      <c r="B461" s="4">
        <v>43238</v>
      </c>
      <c r="C461" s="4" t="str">
        <f>TEXT(SalesTable[[#This Row],[Date]],"MMM")</f>
        <v>May</v>
      </c>
      <c r="D461" s="4" t="str">
        <f>TEXT(SalesTable[[#This Row],[Date]],"YYY")</f>
        <v>2018</v>
      </c>
      <c r="E461">
        <v>11</v>
      </c>
      <c r="F461" t="s">
        <v>11</v>
      </c>
      <c r="G461" t="s">
        <v>63</v>
      </c>
      <c r="H461" t="s">
        <v>13</v>
      </c>
      <c r="I461" t="s">
        <v>24</v>
      </c>
      <c r="J461">
        <v>159</v>
      </c>
      <c r="K461">
        <v>4</v>
      </c>
      <c r="L461">
        <v>636</v>
      </c>
      <c r="M461">
        <f>1/COUNTIFS(SalesPerson,SalesTable[[#This Row],[Sales Person]])</f>
        <v>4.11522633744856E-3</v>
      </c>
      <c r="N461">
        <f>1/COUNTIFS(CustomerName,SalesTable[[#This Row],[Customer Name]])</f>
        <v>1.0752688172043012E-2</v>
      </c>
      <c r="O461">
        <f>1/COUNTIFS(Item,SalesTable[[#This Row],[Item]])</f>
        <v>2.4509803921568627E-3</v>
      </c>
      <c r="P461">
        <f>1/COUNTIFS(Region,SalesTable[[#This Row],[Region]])</f>
        <v>2.0242914979757085E-3</v>
      </c>
    </row>
    <row r="462" spans="1:16" x14ac:dyDescent="0.25">
      <c r="A462" s="6">
        <v>461</v>
      </c>
      <c r="B462" s="4">
        <v>43238</v>
      </c>
      <c r="C462" s="4" t="str">
        <f>TEXT(SalesTable[[#This Row],[Date]],"MMM")</f>
        <v>May</v>
      </c>
      <c r="D462" s="4" t="str">
        <f>TEXT(SalesTable[[#This Row],[Date]],"YYY")</f>
        <v>2018</v>
      </c>
      <c r="E462">
        <v>7</v>
      </c>
      <c r="F462" t="s">
        <v>88</v>
      </c>
      <c r="G462" t="s">
        <v>46</v>
      </c>
      <c r="H462" t="s">
        <v>23</v>
      </c>
      <c r="I462" t="s">
        <v>41</v>
      </c>
      <c r="J462">
        <v>399</v>
      </c>
      <c r="K462">
        <v>0</v>
      </c>
      <c r="L462">
        <v>0</v>
      </c>
      <c r="M462">
        <f>1/COUNTIFS(SalesPerson,SalesTable[[#This Row],[Sales Person]])</f>
        <v>3.6363636363636364E-3</v>
      </c>
      <c r="N462">
        <f>1/COUNTIFS(CustomerName,SalesTable[[#This Row],[Customer Name]])</f>
        <v>1.0869565217391304E-2</v>
      </c>
      <c r="O462">
        <f>1/COUNTIFS(Item,SalesTable[[#This Row],[Item]])</f>
        <v>2.4630541871921183E-3</v>
      </c>
      <c r="P462">
        <f>1/COUNTIFS(Region,SalesTable[[#This Row],[Region]])</f>
        <v>2.008032128514056E-3</v>
      </c>
    </row>
    <row r="463" spans="1:16" x14ac:dyDescent="0.25">
      <c r="A463" s="6">
        <v>462</v>
      </c>
      <c r="B463" s="4">
        <v>43238</v>
      </c>
      <c r="C463" s="4" t="str">
        <f>TEXT(SalesTable[[#This Row],[Date]],"MMM")</f>
        <v>May</v>
      </c>
      <c r="D463" s="4" t="str">
        <f>TEXT(SalesTable[[#This Row],[Date]],"YYY")</f>
        <v>2018</v>
      </c>
      <c r="E463">
        <v>1</v>
      </c>
      <c r="F463" t="s">
        <v>16</v>
      </c>
      <c r="G463" t="s">
        <v>17</v>
      </c>
      <c r="H463" t="s">
        <v>18</v>
      </c>
      <c r="I463" t="s">
        <v>41</v>
      </c>
      <c r="J463">
        <v>399</v>
      </c>
      <c r="K463">
        <v>3</v>
      </c>
      <c r="L463">
        <v>1197</v>
      </c>
      <c r="M463">
        <f>1/COUNTIFS(SalesPerson,SalesTable[[#This Row],[Sales Person]])</f>
        <v>3.7313432835820895E-3</v>
      </c>
      <c r="N463">
        <f>1/COUNTIFS(CustomerName,SalesTable[[#This Row],[Customer Name]])</f>
        <v>1.020408163265306E-2</v>
      </c>
      <c r="O463">
        <f>1/COUNTIFS(Item,SalesTable[[#This Row],[Item]])</f>
        <v>2.4630541871921183E-3</v>
      </c>
      <c r="P463">
        <f>1/COUNTIFS(Region,SalesTable[[#This Row],[Region]])</f>
        <v>1.9417475728155339E-3</v>
      </c>
    </row>
    <row r="464" spans="1:16" x14ac:dyDescent="0.25">
      <c r="A464" s="6">
        <v>463</v>
      </c>
      <c r="B464" s="4">
        <v>43239</v>
      </c>
      <c r="C464" s="4" t="str">
        <f>TEXT(SalesTable[[#This Row],[Date]],"MMM")</f>
        <v>May</v>
      </c>
      <c r="D464" s="4" t="str">
        <f>TEXT(SalesTable[[#This Row],[Date]],"YYY")</f>
        <v>2018</v>
      </c>
      <c r="E464">
        <v>10</v>
      </c>
      <c r="F464" t="s">
        <v>58</v>
      </c>
      <c r="G464" t="s">
        <v>22</v>
      </c>
      <c r="H464" t="s">
        <v>23</v>
      </c>
      <c r="I464" t="s">
        <v>41</v>
      </c>
      <c r="J464">
        <v>399</v>
      </c>
      <c r="K464">
        <v>9</v>
      </c>
      <c r="L464">
        <v>3591</v>
      </c>
      <c r="M464">
        <f>1/COUNTIFS(SalesPerson,SalesTable[[#This Row],[Sales Person]])</f>
        <v>4.4843049327354259E-3</v>
      </c>
      <c r="N464">
        <f>1/COUNTIFS(CustomerName,SalesTable[[#This Row],[Customer Name]])</f>
        <v>1.0101010101010102E-2</v>
      </c>
      <c r="O464">
        <f>1/COUNTIFS(Item,SalesTable[[#This Row],[Item]])</f>
        <v>2.4630541871921183E-3</v>
      </c>
      <c r="P464">
        <f>1/COUNTIFS(Region,SalesTable[[#This Row],[Region]])</f>
        <v>2.008032128514056E-3</v>
      </c>
    </row>
    <row r="465" spans="1:16" x14ac:dyDescent="0.25">
      <c r="A465" s="6">
        <v>464</v>
      </c>
      <c r="B465" s="4">
        <v>43239</v>
      </c>
      <c r="C465" s="4" t="str">
        <f>TEXT(SalesTable[[#This Row],[Date]],"MMM")</f>
        <v>May</v>
      </c>
      <c r="D465" s="4" t="str">
        <f>TEXT(SalesTable[[#This Row],[Date]],"YYY")</f>
        <v>2018</v>
      </c>
      <c r="E465">
        <v>4</v>
      </c>
      <c r="F465" t="s">
        <v>51</v>
      </c>
      <c r="G465" t="s">
        <v>68</v>
      </c>
      <c r="H465" t="s">
        <v>18</v>
      </c>
      <c r="I465" t="s">
        <v>19</v>
      </c>
      <c r="J465">
        <v>289</v>
      </c>
      <c r="K465">
        <v>2</v>
      </c>
      <c r="L465">
        <v>578</v>
      </c>
      <c r="M465">
        <f>1/COUNTIFS(SalesPerson,SalesTable[[#This Row],[Sales Person]])</f>
        <v>4.048582995951417E-3</v>
      </c>
      <c r="N465">
        <f>1/COUNTIFS(CustomerName,SalesTable[[#This Row],[Customer Name]])</f>
        <v>8.8495575221238937E-3</v>
      </c>
      <c r="O465">
        <f>1/COUNTIFS(Item,SalesTable[[#This Row],[Item]])</f>
        <v>2.617801047120419E-3</v>
      </c>
      <c r="P465">
        <f>1/COUNTIFS(Region,SalesTable[[#This Row],[Region]])</f>
        <v>1.9417475728155339E-3</v>
      </c>
    </row>
    <row r="466" spans="1:16" x14ac:dyDescent="0.25">
      <c r="A466" s="6">
        <v>465</v>
      </c>
      <c r="B466" s="4">
        <v>43239</v>
      </c>
      <c r="C466" s="4" t="str">
        <f>TEXT(SalesTable[[#This Row],[Date]],"MMM")</f>
        <v>May</v>
      </c>
      <c r="D466" s="4" t="str">
        <f>TEXT(SalesTable[[#This Row],[Date]],"YYY")</f>
        <v>2018</v>
      </c>
      <c r="E466">
        <v>11</v>
      </c>
      <c r="F466" t="s">
        <v>11</v>
      </c>
      <c r="G466" t="s">
        <v>63</v>
      </c>
      <c r="H466" t="s">
        <v>13</v>
      </c>
      <c r="I466" t="s">
        <v>24</v>
      </c>
      <c r="J466">
        <v>159</v>
      </c>
      <c r="K466">
        <v>9</v>
      </c>
      <c r="L466">
        <v>1431</v>
      </c>
      <c r="M466">
        <f>1/COUNTIFS(SalesPerson,SalesTable[[#This Row],[Sales Person]])</f>
        <v>4.11522633744856E-3</v>
      </c>
      <c r="N466">
        <f>1/COUNTIFS(CustomerName,SalesTable[[#This Row],[Customer Name]])</f>
        <v>1.0752688172043012E-2</v>
      </c>
      <c r="O466">
        <f>1/COUNTIFS(Item,SalesTable[[#This Row],[Item]])</f>
        <v>2.4509803921568627E-3</v>
      </c>
      <c r="P466">
        <f>1/COUNTIFS(Region,SalesTable[[#This Row],[Region]])</f>
        <v>2.0242914979757085E-3</v>
      </c>
    </row>
    <row r="467" spans="1:16" x14ac:dyDescent="0.25">
      <c r="A467" s="6">
        <v>466</v>
      </c>
      <c r="B467" s="4">
        <v>43239</v>
      </c>
      <c r="C467" s="4" t="str">
        <f>TEXT(SalesTable[[#This Row],[Date]],"MMM")</f>
        <v>May</v>
      </c>
      <c r="D467" s="4" t="str">
        <f>TEXT(SalesTable[[#This Row],[Date]],"YYY")</f>
        <v>2018</v>
      </c>
      <c r="E467">
        <v>2</v>
      </c>
      <c r="F467" t="s">
        <v>106</v>
      </c>
      <c r="G467" t="s">
        <v>17</v>
      </c>
      <c r="H467" t="s">
        <v>18</v>
      </c>
      <c r="I467" t="s">
        <v>24</v>
      </c>
      <c r="J467">
        <v>159</v>
      </c>
      <c r="K467">
        <v>3</v>
      </c>
      <c r="L467">
        <v>477</v>
      </c>
      <c r="M467">
        <f>1/COUNTIFS(SalesPerson,SalesTable[[#This Row],[Sales Person]])</f>
        <v>3.7313432835820895E-3</v>
      </c>
      <c r="N467">
        <f>1/COUNTIFS(CustomerName,SalesTable[[#This Row],[Customer Name]])</f>
        <v>9.433962264150943E-3</v>
      </c>
      <c r="O467">
        <f>1/COUNTIFS(Item,SalesTable[[#This Row],[Item]])</f>
        <v>2.4509803921568627E-3</v>
      </c>
      <c r="P467">
        <f>1/COUNTIFS(Region,SalesTable[[#This Row],[Region]])</f>
        <v>1.9417475728155339E-3</v>
      </c>
    </row>
    <row r="468" spans="1:16" x14ac:dyDescent="0.25">
      <c r="A468" s="6">
        <v>467</v>
      </c>
      <c r="B468" s="4">
        <v>43239</v>
      </c>
      <c r="C468" s="4" t="str">
        <f>TEXT(SalesTable[[#This Row],[Date]],"MMM")</f>
        <v>May</v>
      </c>
      <c r="D468" s="4" t="str">
        <f>TEXT(SalesTable[[#This Row],[Date]],"YYY")</f>
        <v>2018</v>
      </c>
      <c r="E468">
        <v>4</v>
      </c>
      <c r="F468" t="s">
        <v>51</v>
      </c>
      <c r="G468" t="s">
        <v>17</v>
      </c>
      <c r="H468" t="s">
        <v>18</v>
      </c>
      <c r="I468" t="s">
        <v>14</v>
      </c>
      <c r="J468">
        <v>199</v>
      </c>
      <c r="K468">
        <v>0</v>
      </c>
      <c r="L468">
        <v>0</v>
      </c>
      <c r="M468">
        <f>1/COUNTIFS(SalesPerson,SalesTable[[#This Row],[Sales Person]])</f>
        <v>3.7313432835820895E-3</v>
      </c>
      <c r="N468">
        <f>1/COUNTIFS(CustomerName,SalesTable[[#This Row],[Customer Name]])</f>
        <v>8.8495575221238937E-3</v>
      </c>
      <c r="O468">
        <f>1/COUNTIFS(Item,SalesTable[[#This Row],[Item]])</f>
        <v>2.3809523809523812E-3</v>
      </c>
      <c r="P468">
        <f>1/COUNTIFS(Region,SalesTable[[#This Row],[Region]])</f>
        <v>1.9417475728155339E-3</v>
      </c>
    </row>
    <row r="469" spans="1:16" x14ac:dyDescent="0.25">
      <c r="A469" s="6">
        <v>468</v>
      </c>
      <c r="B469" s="4">
        <v>43239</v>
      </c>
      <c r="C469" s="4" t="str">
        <f>TEXT(SalesTable[[#This Row],[Date]],"MMM")</f>
        <v>May</v>
      </c>
      <c r="D469" s="4" t="str">
        <f>TEXT(SalesTable[[#This Row],[Date]],"YYY")</f>
        <v>2018</v>
      </c>
      <c r="E469">
        <v>18</v>
      </c>
      <c r="F469" t="s">
        <v>26</v>
      </c>
      <c r="G469" t="s">
        <v>36</v>
      </c>
      <c r="H469" t="s">
        <v>28</v>
      </c>
      <c r="I469" t="s">
        <v>24</v>
      </c>
      <c r="J469">
        <v>159</v>
      </c>
      <c r="K469">
        <v>9</v>
      </c>
      <c r="L469">
        <v>1431</v>
      </c>
      <c r="M469">
        <f>1/COUNTIFS(SalesPerson,SalesTable[[#This Row],[Sales Person]])</f>
        <v>4.048582995951417E-3</v>
      </c>
      <c r="N469">
        <f>1/COUNTIFS(CustomerName,SalesTable[[#This Row],[Customer Name]])</f>
        <v>1.0309278350515464E-2</v>
      </c>
      <c r="O469">
        <f>1/COUNTIFS(Item,SalesTable[[#This Row],[Item]])</f>
        <v>2.4509803921568627E-3</v>
      </c>
      <c r="P469">
        <f>1/COUNTIFS(Region,SalesTable[[#This Row],[Region]])</f>
        <v>2.0283975659229209E-3</v>
      </c>
    </row>
    <row r="470" spans="1:16" x14ac:dyDescent="0.25">
      <c r="A470" s="6">
        <v>469</v>
      </c>
      <c r="B470" s="4">
        <v>43240</v>
      </c>
      <c r="C470" s="4" t="str">
        <f>TEXT(SalesTable[[#This Row],[Date]],"MMM")</f>
        <v>May</v>
      </c>
      <c r="D470" s="4" t="str">
        <f>TEXT(SalesTable[[#This Row],[Date]],"YYY")</f>
        <v>2018</v>
      </c>
      <c r="E470">
        <v>2</v>
      </c>
      <c r="F470" t="s">
        <v>106</v>
      </c>
      <c r="G470" t="s">
        <v>17</v>
      </c>
      <c r="H470" t="s">
        <v>18</v>
      </c>
      <c r="I470" t="s">
        <v>19</v>
      </c>
      <c r="J470">
        <v>289</v>
      </c>
      <c r="K470">
        <v>1</v>
      </c>
      <c r="L470">
        <v>289</v>
      </c>
      <c r="M470">
        <f>1/COUNTIFS(SalesPerson,SalesTable[[#This Row],[Sales Person]])</f>
        <v>3.7313432835820895E-3</v>
      </c>
      <c r="N470">
        <f>1/COUNTIFS(CustomerName,SalesTable[[#This Row],[Customer Name]])</f>
        <v>9.433962264150943E-3</v>
      </c>
      <c r="O470">
        <f>1/COUNTIFS(Item,SalesTable[[#This Row],[Item]])</f>
        <v>2.617801047120419E-3</v>
      </c>
      <c r="P470">
        <f>1/COUNTIFS(Region,SalesTable[[#This Row],[Region]])</f>
        <v>1.9417475728155339E-3</v>
      </c>
    </row>
    <row r="471" spans="1:16" x14ac:dyDescent="0.25">
      <c r="A471" s="6">
        <v>470</v>
      </c>
      <c r="B471" s="4">
        <v>43240</v>
      </c>
      <c r="C471" s="4" t="str">
        <f>TEXT(SalesTable[[#This Row],[Date]],"MMM")</f>
        <v>May</v>
      </c>
      <c r="D471" s="4" t="str">
        <f>TEXT(SalesTable[[#This Row],[Date]],"YYY")</f>
        <v>2018</v>
      </c>
      <c r="E471">
        <v>14</v>
      </c>
      <c r="F471" t="s">
        <v>38</v>
      </c>
      <c r="G471" t="s">
        <v>12</v>
      </c>
      <c r="H471" t="s">
        <v>13</v>
      </c>
      <c r="I471" t="s">
        <v>41</v>
      </c>
      <c r="J471">
        <v>399</v>
      </c>
      <c r="K471">
        <v>9</v>
      </c>
      <c r="L471">
        <v>3591</v>
      </c>
      <c r="M471">
        <f>1/COUNTIFS(SalesPerson,SalesTable[[#This Row],[Sales Person]])</f>
        <v>3.9840637450199202E-3</v>
      </c>
      <c r="N471">
        <f>1/COUNTIFS(CustomerName,SalesTable[[#This Row],[Customer Name]])</f>
        <v>9.6153846153846159E-3</v>
      </c>
      <c r="O471">
        <f>1/COUNTIFS(Item,SalesTable[[#This Row],[Item]])</f>
        <v>2.4630541871921183E-3</v>
      </c>
      <c r="P471">
        <f>1/COUNTIFS(Region,SalesTable[[#This Row],[Region]])</f>
        <v>2.0242914979757085E-3</v>
      </c>
    </row>
    <row r="472" spans="1:16" x14ac:dyDescent="0.25">
      <c r="A472" s="6">
        <v>471</v>
      </c>
      <c r="B472" s="4">
        <v>43241</v>
      </c>
      <c r="C472" s="4" t="str">
        <f>TEXT(SalesTable[[#This Row],[Date]],"MMM")</f>
        <v>May</v>
      </c>
      <c r="D472" s="4" t="str">
        <f>TEXT(SalesTable[[#This Row],[Date]],"YYY")</f>
        <v>2018</v>
      </c>
      <c r="E472">
        <v>5</v>
      </c>
      <c r="F472" t="s">
        <v>60</v>
      </c>
      <c r="G472" t="s">
        <v>68</v>
      </c>
      <c r="H472" t="s">
        <v>18</v>
      </c>
      <c r="I472" t="s">
        <v>19</v>
      </c>
      <c r="J472">
        <v>289</v>
      </c>
      <c r="K472">
        <v>4</v>
      </c>
      <c r="L472">
        <v>1156</v>
      </c>
      <c r="M472">
        <f>1/COUNTIFS(SalesPerson,SalesTable[[#This Row],[Sales Person]])</f>
        <v>4.048582995951417E-3</v>
      </c>
      <c r="N472">
        <f>1/COUNTIFS(CustomerName,SalesTable[[#This Row],[Customer Name]])</f>
        <v>9.2592592592592587E-3</v>
      </c>
      <c r="O472">
        <f>1/COUNTIFS(Item,SalesTable[[#This Row],[Item]])</f>
        <v>2.617801047120419E-3</v>
      </c>
      <c r="P472">
        <f>1/COUNTIFS(Region,SalesTable[[#This Row],[Region]])</f>
        <v>1.9417475728155339E-3</v>
      </c>
    </row>
    <row r="473" spans="1:16" x14ac:dyDescent="0.25">
      <c r="A473" s="6">
        <v>472</v>
      </c>
      <c r="B473" s="4">
        <v>43242</v>
      </c>
      <c r="C473" s="4" t="str">
        <f>TEXT(SalesTable[[#This Row],[Date]],"MMM")</f>
        <v>May</v>
      </c>
      <c r="D473" s="4" t="str">
        <f>TEXT(SalesTable[[#This Row],[Date]],"YYY")</f>
        <v>2018</v>
      </c>
      <c r="E473">
        <v>5</v>
      </c>
      <c r="F473" t="s">
        <v>60</v>
      </c>
      <c r="G473" t="s">
        <v>17</v>
      </c>
      <c r="H473" t="s">
        <v>18</v>
      </c>
      <c r="I473" t="s">
        <v>41</v>
      </c>
      <c r="J473">
        <v>399</v>
      </c>
      <c r="K473">
        <v>3</v>
      </c>
      <c r="L473">
        <v>1197</v>
      </c>
      <c r="M473">
        <f>1/COUNTIFS(SalesPerson,SalesTable[[#This Row],[Sales Person]])</f>
        <v>3.7313432835820895E-3</v>
      </c>
      <c r="N473">
        <f>1/COUNTIFS(CustomerName,SalesTable[[#This Row],[Customer Name]])</f>
        <v>9.2592592592592587E-3</v>
      </c>
      <c r="O473">
        <f>1/COUNTIFS(Item,SalesTable[[#This Row],[Item]])</f>
        <v>2.4630541871921183E-3</v>
      </c>
      <c r="P473">
        <f>1/COUNTIFS(Region,SalesTable[[#This Row],[Region]])</f>
        <v>1.9417475728155339E-3</v>
      </c>
    </row>
    <row r="474" spans="1:16" x14ac:dyDescent="0.25">
      <c r="A474" s="6">
        <v>473</v>
      </c>
      <c r="B474" s="4">
        <v>43243</v>
      </c>
      <c r="C474" s="4" t="str">
        <f>TEXT(SalesTable[[#This Row],[Date]],"MMM")</f>
        <v>May</v>
      </c>
      <c r="D474" s="4" t="str">
        <f>TEXT(SalesTable[[#This Row],[Date]],"YYY")</f>
        <v>2018</v>
      </c>
      <c r="E474">
        <v>13</v>
      </c>
      <c r="F474" t="s">
        <v>33</v>
      </c>
      <c r="G474" t="s">
        <v>12</v>
      </c>
      <c r="H474" t="s">
        <v>13</v>
      </c>
      <c r="I474" t="s">
        <v>19</v>
      </c>
      <c r="J474">
        <v>289</v>
      </c>
      <c r="K474">
        <v>8</v>
      </c>
      <c r="L474">
        <v>2312</v>
      </c>
      <c r="M474">
        <f>1/COUNTIFS(SalesPerson,SalesTable[[#This Row],[Sales Person]])</f>
        <v>3.9840637450199202E-3</v>
      </c>
      <c r="N474">
        <f>1/COUNTIFS(CustomerName,SalesTable[[#This Row],[Customer Name]])</f>
        <v>8.9285714285714281E-3</v>
      </c>
      <c r="O474">
        <f>1/COUNTIFS(Item,SalesTable[[#This Row],[Item]])</f>
        <v>2.617801047120419E-3</v>
      </c>
      <c r="P474">
        <f>1/COUNTIFS(Region,SalesTable[[#This Row],[Region]])</f>
        <v>2.0242914979757085E-3</v>
      </c>
    </row>
    <row r="475" spans="1:16" x14ac:dyDescent="0.25">
      <c r="A475" s="6">
        <v>474</v>
      </c>
      <c r="B475" s="4">
        <v>43243</v>
      </c>
      <c r="C475" s="4" t="str">
        <f>TEXT(SalesTable[[#This Row],[Date]],"MMM")</f>
        <v>May</v>
      </c>
      <c r="D475" s="4" t="str">
        <f>TEXT(SalesTable[[#This Row],[Date]],"YYY")</f>
        <v>2018</v>
      </c>
      <c r="E475">
        <v>18</v>
      </c>
      <c r="F475" t="s">
        <v>26</v>
      </c>
      <c r="G475" t="s">
        <v>36</v>
      </c>
      <c r="H475" t="s">
        <v>28</v>
      </c>
      <c r="I475" t="s">
        <v>41</v>
      </c>
      <c r="J475">
        <v>399</v>
      </c>
      <c r="K475">
        <v>3</v>
      </c>
      <c r="L475">
        <v>1197</v>
      </c>
      <c r="M475">
        <f>1/COUNTIFS(SalesPerson,SalesTable[[#This Row],[Sales Person]])</f>
        <v>4.048582995951417E-3</v>
      </c>
      <c r="N475">
        <f>1/COUNTIFS(CustomerName,SalesTable[[#This Row],[Customer Name]])</f>
        <v>1.0309278350515464E-2</v>
      </c>
      <c r="O475">
        <f>1/COUNTIFS(Item,SalesTable[[#This Row],[Item]])</f>
        <v>2.4630541871921183E-3</v>
      </c>
      <c r="P475">
        <f>1/COUNTIFS(Region,SalesTable[[#This Row],[Region]])</f>
        <v>2.0283975659229209E-3</v>
      </c>
    </row>
    <row r="476" spans="1:16" x14ac:dyDescent="0.25">
      <c r="A476" s="6">
        <v>475</v>
      </c>
      <c r="B476" s="4">
        <v>43243</v>
      </c>
      <c r="C476" s="4" t="str">
        <f>TEXT(SalesTable[[#This Row],[Date]],"MMM")</f>
        <v>May</v>
      </c>
      <c r="D476" s="4" t="str">
        <f>TEXT(SalesTable[[#This Row],[Date]],"YYY")</f>
        <v>2018</v>
      </c>
      <c r="E476">
        <v>13</v>
      </c>
      <c r="F476" t="s">
        <v>33</v>
      </c>
      <c r="G476" t="s">
        <v>12</v>
      </c>
      <c r="H476" t="s">
        <v>13</v>
      </c>
      <c r="I476" t="s">
        <v>14</v>
      </c>
      <c r="J476">
        <v>199</v>
      </c>
      <c r="K476">
        <v>2</v>
      </c>
      <c r="L476">
        <v>398</v>
      </c>
      <c r="M476">
        <f>1/COUNTIFS(SalesPerson,SalesTable[[#This Row],[Sales Person]])</f>
        <v>3.9840637450199202E-3</v>
      </c>
      <c r="N476">
        <f>1/COUNTIFS(CustomerName,SalesTable[[#This Row],[Customer Name]])</f>
        <v>8.9285714285714281E-3</v>
      </c>
      <c r="O476">
        <f>1/COUNTIFS(Item,SalesTable[[#This Row],[Item]])</f>
        <v>2.3809523809523812E-3</v>
      </c>
      <c r="P476">
        <f>1/COUNTIFS(Region,SalesTable[[#This Row],[Region]])</f>
        <v>2.0242914979757085E-3</v>
      </c>
    </row>
    <row r="477" spans="1:16" x14ac:dyDescent="0.25">
      <c r="A477" s="6">
        <v>476</v>
      </c>
      <c r="B477" s="4">
        <v>43243</v>
      </c>
      <c r="C477" s="4" t="str">
        <f>TEXT(SalesTable[[#This Row],[Date]],"MMM")</f>
        <v>May</v>
      </c>
      <c r="D477" s="4" t="str">
        <f>TEXT(SalesTable[[#This Row],[Date]],"YYY")</f>
        <v>2018</v>
      </c>
      <c r="E477">
        <v>8</v>
      </c>
      <c r="F477" t="s">
        <v>45</v>
      </c>
      <c r="G477" t="s">
        <v>22</v>
      </c>
      <c r="H477" t="s">
        <v>23</v>
      </c>
      <c r="I477" t="s">
        <v>24</v>
      </c>
      <c r="J477">
        <v>159</v>
      </c>
      <c r="K477">
        <v>3</v>
      </c>
      <c r="L477">
        <v>477</v>
      </c>
      <c r="M477">
        <f>1/COUNTIFS(SalesPerson,SalesTable[[#This Row],[Sales Person]])</f>
        <v>4.4843049327354259E-3</v>
      </c>
      <c r="N477">
        <f>1/COUNTIFS(CustomerName,SalesTable[[#This Row],[Customer Name]])</f>
        <v>8.8495575221238937E-3</v>
      </c>
      <c r="O477">
        <f>1/COUNTIFS(Item,SalesTable[[#This Row],[Item]])</f>
        <v>2.4509803921568627E-3</v>
      </c>
      <c r="P477">
        <f>1/COUNTIFS(Region,SalesTable[[#This Row],[Region]])</f>
        <v>2.008032128514056E-3</v>
      </c>
    </row>
    <row r="478" spans="1:16" x14ac:dyDescent="0.25">
      <c r="A478" s="6">
        <v>477</v>
      </c>
      <c r="B478" s="4">
        <v>43243</v>
      </c>
      <c r="C478" s="4" t="str">
        <f>TEXT(SalesTable[[#This Row],[Date]],"MMM")</f>
        <v>May</v>
      </c>
      <c r="D478" s="4" t="str">
        <f>TEXT(SalesTable[[#This Row],[Date]],"YYY")</f>
        <v>2018</v>
      </c>
      <c r="E478">
        <v>7</v>
      </c>
      <c r="F478" t="s">
        <v>88</v>
      </c>
      <c r="G478" t="s">
        <v>22</v>
      </c>
      <c r="H478" t="s">
        <v>23</v>
      </c>
      <c r="I478" t="s">
        <v>19</v>
      </c>
      <c r="J478">
        <v>289</v>
      </c>
      <c r="K478">
        <v>5</v>
      </c>
      <c r="L478">
        <v>1445</v>
      </c>
      <c r="M478">
        <f>1/COUNTIFS(SalesPerson,SalesTable[[#This Row],[Sales Person]])</f>
        <v>4.4843049327354259E-3</v>
      </c>
      <c r="N478">
        <f>1/COUNTIFS(CustomerName,SalesTable[[#This Row],[Customer Name]])</f>
        <v>1.0869565217391304E-2</v>
      </c>
      <c r="O478">
        <f>1/COUNTIFS(Item,SalesTable[[#This Row],[Item]])</f>
        <v>2.617801047120419E-3</v>
      </c>
      <c r="P478">
        <f>1/COUNTIFS(Region,SalesTable[[#This Row],[Region]])</f>
        <v>2.008032128514056E-3</v>
      </c>
    </row>
    <row r="479" spans="1:16" x14ac:dyDescent="0.25">
      <c r="A479" s="6">
        <v>478</v>
      </c>
      <c r="B479" s="4">
        <v>43243</v>
      </c>
      <c r="C479" s="4" t="str">
        <f>TEXT(SalesTable[[#This Row],[Date]],"MMM")</f>
        <v>May</v>
      </c>
      <c r="D479" s="4" t="str">
        <f>TEXT(SalesTable[[#This Row],[Date]],"YYY")</f>
        <v>2018</v>
      </c>
      <c r="E479">
        <v>6</v>
      </c>
      <c r="F479" t="s">
        <v>48</v>
      </c>
      <c r="G479" t="s">
        <v>22</v>
      </c>
      <c r="H479" t="s">
        <v>23</v>
      </c>
      <c r="I479" t="s">
        <v>24</v>
      </c>
      <c r="J479">
        <v>159</v>
      </c>
      <c r="K479">
        <v>3</v>
      </c>
      <c r="L479">
        <v>477</v>
      </c>
      <c r="M479">
        <f>1/COUNTIFS(SalesPerson,SalesTable[[#This Row],[Sales Person]])</f>
        <v>4.4843049327354259E-3</v>
      </c>
      <c r="N479">
        <f>1/COUNTIFS(CustomerName,SalesTable[[#This Row],[Customer Name]])</f>
        <v>1.1363636363636364E-2</v>
      </c>
      <c r="O479">
        <f>1/COUNTIFS(Item,SalesTable[[#This Row],[Item]])</f>
        <v>2.4509803921568627E-3</v>
      </c>
      <c r="P479">
        <f>1/COUNTIFS(Region,SalesTable[[#This Row],[Region]])</f>
        <v>2.008032128514056E-3</v>
      </c>
    </row>
    <row r="480" spans="1:16" x14ac:dyDescent="0.25">
      <c r="A480" s="6">
        <v>479</v>
      </c>
      <c r="B480" s="4">
        <v>43243</v>
      </c>
      <c r="C480" s="4" t="str">
        <f>TEXT(SalesTable[[#This Row],[Date]],"MMM")</f>
        <v>May</v>
      </c>
      <c r="D480" s="4" t="str">
        <f>TEXT(SalesTable[[#This Row],[Date]],"YYY")</f>
        <v>2018</v>
      </c>
      <c r="E480">
        <v>7</v>
      </c>
      <c r="F480" t="s">
        <v>88</v>
      </c>
      <c r="G480" t="s">
        <v>22</v>
      </c>
      <c r="H480" t="s">
        <v>23</v>
      </c>
      <c r="I480" t="s">
        <v>24</v>
      </c>
      <c r="J480">
        <v>159</v>
      </c>
      <c r="K480">
        <v>2</v>
      </c>
      <c r="L480">
        <v>318</v>
      </c>
      <c r="M480">
        <f>1/COUNTIFS(SalesPerson,SalesTable[[#This Row],[Sales Person]])</f>
        <v>4.4843049327354259E-3</v>
      </c>
      <c r="N480">
        <f>1/COUNTIFS(CustomerName,SalesTable[[#This Row],[Customer Name]])</f>
        <v>1.0869565217391304E-2</v>
      </c>
      <c r="O480">
        <f>1/COUNTIFS(Item,SalesTable[[#This Row],[Item]])</f>
        <v>2.4509803921568627E-3</v>
      </c>
      <c r="P480">
        <f>1/COUNTIFS(Region,SalesTable[[#This Row],[Region]])</f>
        <v>2.008032128514056E-3</v>
      </c>
    </row>
    <row r="481" spans="1:16" x14ac:dyDescent="0.25">
      <c r="A481" s="6">
        <v>480</v>
      </c>
      <c r="B481" s="4">
        <v>43243</v>
      </c>
      <c r="C481" s="4" t="str">
        <f>TEXT(SalesTable[[#This Row],[Date]],"MMM")</f>
        <v>May</v>
      </c>
      <c r="D481" s="4" t="str">
        <f>TEXT(SalesTable[[#This Row],[Date]],"YYY")</f>
        <v>2018</v>
      </c>
      <c r="E481">
        <v>18</v>
      </c>
      <c r="F481" t="s">
        <v>26</v>
      </c>
      <c r="G481" t="s">
        <v>27</v>
      </c>
      <c r="H481" t="s">
        <v>28</v>
      </c>
      <c r="I481" t="s">
        <v>31</v>
      </c>
      <c r="J481">
        <v>69</v>
      </c>
      <c r="K481">
        <v>9</v>
      </c>
      <c r="L481">
        <v>621</v>
      </c>
      <c r="M481">
        <f>1/COUNTIFS(SalesPerson,SalesTable[[#This Row],[Sales Person]])</f>
        <v>4.0650406504065045E-3</v>
      </c>
      <c r="N481">
        <f>1/COUNTIFS(CustomerName,SalesTable[[#This Row],[Customer Name]])</f>
        <v>1.0309278350515464E-2</v>
      </c>
      <c r="O481">
        <f>1/COUNTIFS(Item,SalesTable[[#This Row],[Item]])</f>
        <v>2.6041666666666665E-3</v>
      </c>
      <c r="P481">
        <f>1/COUNTIFS(Region,SalesTable[[#This Row],[Region]])</f>
        <v>2.0283975659229209E-3</v>
      </c>
    </row>
    <row r="482" spans="1:16" x14ac:dyDescent="0.25">
      <c r="A482" s="6">
        <v>481</v>
      </c>
      <c r="B482" s="4">
        <v>43244</v>
      </c>
      <c r="C482" s="4" t="str">
        <f>TEXT(SalesTable[[#This Row],[Date]],"MMM")</f>
        <v>May</v>
      </c>
      <c r="D482" s="4" t="str">
        <f>TEXT(SalesTable[[#This Row],[Date]],"YYY")</f>
        <v>2018</v>
      </c>
      <c r="E482">
        <v>17</v>
      </c>
      <c r="F482" t="s">
        <v>35</v>
      </c>
      <c r="G482" t="s">
        <v>27</v>
      </c>
      <c r="H482" t="s">
        <v>28</v>
      </c>
      <c r="I482" t="s">
        <v>19</v>
      </c>
      <c r="J482">
        <v>289</v>
      </c>
      <c r="K482">
        <v>3</v>
      </c>
      <c r="L482">
        <v>867</v>
      </c>
      <c r="M482">
        <f>1/COUNTIFS(SalesPerson,SalesTable[[#This Row],[Sales Person]])</f>
        <v>4.0650406504065045E-3</v>
      </c>
      <c r="N482">
        <f>1/COUNTIFS(CustomerName,SalesTable[[#This Row],[Customer Name]])</f>
        <v>9.0090090090090089E-3</v>
      </c>
      <c r="O482">
        <f>1/COUNTIFS(Item,SalesTable[[#This Row],[Item]])</f>
        <v>2.617801047120419E-3</v>
      </c>
      <c r="P482">
        <f>1/COUNTIFS(Region,SalesTable[[#This Row],[Region]])</f>
        <v>2.0283975659229209E-3</v>
      </c>
    </row>
    <row r="483" spans="1:16" x14ac:dyDescent="0.25">
      <c r="A483" s="6">
        <v>482</v>
      </c>
      <c r="B483" s="4">
        <v>43244</v>
      </c>
      <c r="C483" s="4" t="str">
        <f>TEXT(SalesTable[[#This Row],[Date]],"MMM")</f>
        <v>May</v>
      </c>
      <c r="D483" s="4" t="str">
        <f>TEXT(SalesTable[[#This Row],[Date]],"YYY")</f>
        <v>2018</v>
      </c>
      <c r="E483">
        <v>11</v>
      </c>
      <c r="F483" t="s">
        <v>11</v>
      </c>
      <c r="G483" t="s">
        <v>12</v>
      </c>
      <c r="H483" t="s">
        <v>13</v>
      </c>
      <c r="I483" t="s">
        <v>31</v>
      </c>
      <c r="J483">
        <v>69</v>
      </c>
      <c r="K483">
        <v>6</v>
      </c>
      <c r="L483">
        <v>414</v>
      </c>
      <c r="M483">
        <f>1/COUNTIFS(SalesPerson,SalesTable[[#This Row],[Sales Person]])</f>
        <v>3.9840637450199202E-3</v>
      </c>
      <c r="N483">
        <f>1/COUNTIFS(CustomerName,SalesTable[[#This Row],[Customer Name]])</f>
        <v>1.0752688172043012E-2</v>
      </c>
      <c r="O483">
        <f>1/COUNTIFS(Item,SalesTable[[#This Row],[Item]])</f>
        <v>2.6041666666666665E-3</v>
      </c>
      <c r="P483">
        <f>1/COUNTIFS(Region,SalesTable[[#This Row],[Region]])</f>
        <v>2.0242914979757085E-3</v>
      </c>
    </row>
    <row r="484" spans="1:16" x14ac:dyDescent="0.25">
      <c r="A484" s="6">
        <v>483</v>
      </c>
      <c r="B484" s="4">
        <v>43244</v>
      </c>
      <c r="C484" s="4" t="str">
        <f>TEXT(SalesTable[[#This Row],[Date]],"MMM")</f>
        <v>May</v>
      </c>
      <c r="D484" s="4" t="str">
        <f>TEXT(SalesTable[[#This Row],[Date]],"YYY")</f>
        <v>2018</v>
      </c>
      <c r="E484">
        <v>16</v>
      </c>
      <c r="F484" t="s">
        <v>30</v>
      </c>
      <c r="G484" t="s">
        <v>27</v>
      </c>
      <c r="H484" t="s">
        <v>28</v>
      </c>
      <c r="I484" t="s">
        <v>31</v>
      </c>
      <c r="J484">
        <v>69</v>
      </c>
      <c r="K484">
        <v>6</v>
      </c>
      <c r="L484">
        <v>414</v>
      </c>
      <c r="M484">
        <f>1/COUNTIFS(SalesPerson,SalesTable[[#This Row],[Sales Person]])</f>
        <v>4.0650406504065045E-3</v>
      </c>
      <c r="N484">
        <f>1/COUNTIFS(CustomerName,SalesTable[[#This Row],[Customer Name]])</f>
        <v>1.1111111111111112E-2</v>
      </c>
      <c r="O484">
        <f>1/COUNTIFS(Item,SalesTable[[#This Row],[Item]])</f>
        <v>2.6041666666666665E-3</v>
      </c>
      <c r="P484">
        <f>1/COUNTIFS(Region,SalesTable[[#This Row],[Region]])</f>
        <v>2.0283975659229209E-3</v>
      </c>
    </row>
    <row r="485" spans="1:16" x14ac:dyDescent="0.25">
      <c r="A485" s="6">
        <v>484</v>
      </c>
      <c r="B485" s="4">
        <v>43244</v>
      </c>
      <c r="C485" s="4" t="str">
        <f>TEXT(SalesTable[[#This Row],[Date]],"MMM")</f>
        <v>May</v>
      </c>
      <c r="D485" s="4" t="str">
        <f>TEXT(SalesTable[[#This Row],[Date]],"YYY")</f>
        <v>2018</v>
      </c>
      <c r="E485">
        <v>4</v>
      </c>
      <c r="F485" t="s">
        <v>51</v>
      </c>
      <c r="G485" t="s">
        <v>68</v>
      </c>
      <c r="H485" t="s">
        <v>18</v>
      </c>
      <c r="I485" t="s">
        <v>14</v>
      </c>
      <c r="J485">
        <v>199</v>
      </c>
      <c r="K485">
        <v>4</v>
      </c>
      <c r="L485">
        <v>796</v>
      </c>
      <c r="M485">
        <f>1/COUNTIFS(SalesPerson,SalesTable[[#This Row],[Sales Person]])</f>
        <v>4.048582995951417E-3</v>
      </c>
      <c r="N485">
        <f>1/COUNTIFS(CustomerName,SalesTable[[#This Row],[Customer Name]])</f>
        <v>8.8495575221238937E-3</v>
      </c>
      <c r="O485">
        <f>1/COUNTIFS(Item,SalesTable[[#This Row],[Item]])</f>
        <v>2.3809523809523812E-3</v>
      </c>
      <c r="P485">
        <f>1/COUNTIFS(Region,SalesTable[[#This Row],[Region]])</f>
        <v>1.9417475728155339E-3</v>
      </c>
    </row>
    <row r="486" spans="1:16" x14ac:dyDescent="0.25">
      <c r="A486" s="6">
        <v>485</v>
      </c>
      <c r="B486" s="4">
        <v>43245</v>
      </c>
      <c r="C486" s="4" t="str">
        <f>TEXT(SalesTable[[#This Row],[Date]],"MMM")</f>
        <v>May</v>
      </c>
      <c r="D486" s="4" t="str">
        <f>TEXT(SalesTable[[#This Row],[Date]],"YYY")</f>
        <v>2018</v>
      </c>
      <c r="E486">
        <v>16</v>
      </c>
      <c r="F486" t="s">
        <v>30</v>
      </c>
      <c r="G486" t="s">
        <v>27</v>
      </c>
      <c r="H486" t="s">
        <v>28</v>
      </c>
      <c r="I486" t="s">
        <v>14</v>
      </c>
      <c r="J486">
        <v>199</v>
      </c>
      <c r="K486">
        <v>7</v>
      </c>
      <c r="L486">
        <v>1393</v>
      </c>
      <c r="M486">
        <f>1/COUNTIFS(SalesPerson,SalesTable[[#This Row],[Sales Person]])</f>
        <v>4.0650406504065045E-3</v>
      </c>
      <c r="N486">
        <f>1/COUNTIFS(CustomerName,SalesTable[[#This Row],[Customer Name]])</f>
        <v>1.1111111111111112E-2</v>
      </c>
      <c r="O486">
        <f>1/COUNTIFS(Item,SalesTable[[#This Row],[Item]])</f>
        <v>2.3809523809523812E-3</v>
      </c>
      <c r="P486">
        <f>1/COUNTIFS(Region,SalesTable[[#This Row],[Region]])</f>
        <v>2.0283975659229209E-3</v>
      </c>
    </row>
    <row r="487" spans="1:16" x14ac:dyDescent="0.25">
      <c r="A487" s="6">
        <v>486</v>
      </c>
      <c r="B487" s="4">
        <v>43245</v>
      </c>
      <c r="C487" s="4" t="str">
        <f>TEXT(SalesTable[[#This Row],[Date]],"MMM")</f>
        <v>May</v>
      </c>
      <c r="D487" s="4" t="str">
        <f>TEXT(SalesTable[[#This Row],[Date]],"YYY")</f>
        <v>2018</v>
      </c>
      <c r="E487">
        <v>8</v>
      </c>
      <c r="F487" t="s">
        <v>45</v>
      </c>
      <c r="G487" t="s">
        <v>22</v>
      </c>
      <c r="H487" t="s">
        <v>23</v>
      </c>
      <c r="I487" t="s">
        <v>24</v>
      </c>
      <c r="J487">
        <v>159</v>
      </c>
      <c r="K487">
        <v>4</v>
      </c>
      <c r="L487">
        <v>636</v>
      </c>
      <c r="M487">
        <f>1/COUNTIFS(SalesPerson,SalesTable[[#This Row],[Sales Person]])</f>
        <v>4.4843049327354259E-3</v>
      </c>
      <c r="N487">
        <f>1/COUNTIFS(CustomerName,SalesTable[[#This Row],[Customer Name]])</f>
        <v>8.8495575221238937E-3</v>
      </c>
      <c r="O487">
        <f>1/COUNTIFS(Item,SalesTable[[#This Row],[Item]])</f>
        <v>2.4509803921568627E-3</v>
      </c>
      <c r="P487">
        <f>1/COUNTIFS(Region,SalesTable[[#This Row],[Region]])</f>
        <v>2.008032128514056E-3</v>
      </c>
    </row>
    <row r="488" spans="1:16" x14ac:dyDescent="0.25">
      <c r="A488" s="6">
        <v>487</v>
      </c>
      <c r="B488" s="4">
        <v>43245</v>
      </c>
      <c r="C488" s="4" t="str">
        <f>TEXT(SalesTable[[#This Row],[Date]],"MMM")</f>
        <v>May</v>
      </c>
      <c r="D488" s="4" t="str">
        <f>TEXT(SalesTable[[#This Row],[Date]],"YYY")</f>
        <v>2018</v>
      </c>
      <c r="E488">
        <v>4</v>
      </c>
      <c r="F488" t="s">
        <v>51</v>
      </c>
      <c r="G488" t="s">
        <v>68</v>
      </c>
      <c r="H488" t="s">
        <v>18</v>
      </c>
      <c r="I488" t="s">
        <v>19</v>
      </c>
      <c r="J488">
        <v>289</v>
      </c>
      <c r="K488">
        <v>4</v>
      </c>
      <c r="L488">
        <v>1156</v>
      </c>
      <c r="M488">
        <f>1/COUNTIFS(SalesPerson,SalesTable[[#This Row],[Sales Person]])</f>
        <v>4.048582995951417E-3</v>
      </c>
      <c r="N488">
        <f>1/COUNTIFS(CustomerName,SalesTable[[#This Row],[Customer Name]])</f>
        <v>8.8495575221238937E-3</v>
      </c>
      <c r="O488">
        <f>1/COUNTIFS(Item,SalesTable[[#This Row],[Item]])</f>
        <v>2.617801047120419E-3</v>
      </c>
      <c r="P488">
        <f>1/COUNTIFS(Region,SalesTable[[#This Row],[Region]])</f>
        <v>1.9417475728155339E-3</v>
      </c>
    </row>
    <row r="489" spans="1:16" x14ac:dyDescent="0.25">
      <c r="A489" s="6">
        <v>488</v>
      </c>
      <c r="B489" s="4">
        <v>43245</v>
      </c>
      <c r="C489" s="4" t="str">
        <f>TEXT(SalesTable[[#This Row],[Date]],"MMM")</f>
        <v>May</v>
      </c>
      <c r="D489" s="4" t="str">
        <f>TEXT(SalesTable[[#This Row],[Date]],"YYY")</f>
        <v>2018</v>
      </c>
      <c r="E489">
        <v>20</v>
      </c>
      <c r="F489" t="s">
        <v>40</v>
      </c>
      <c r="G489" t="s">
        <v>27</v>
      </c>
      <c r="H489" t="s">
        <v>28</v>
      </c>
      <c r="I489" t="s">
        <v>24</v>
      </c>
      <c r="J489">
        <v>159</v>
      </c>
      <c r="K489">
        <v>2</v>
      </c>
      <c r="L489">
        <v>318</v>
      </c>
      <c r="M489">
        <f>1/COUNTIFS(SalesPerson,SalesTable[[#This Row],[Sales Person]])</f>
        <v>4.0650406504065045E-3</v>
      </c>
      <c r="N489">
        <f>1/COUNTIFS(CustomerName,SalesTable[[#This Row],[Customer Name]])</f>
        <v>1.1363636363636364E-2</v>
      </c>
      <c r="O489">
        <f>1/COUNTIFS(Item,SalesTable[[#This Row],[Item]])</f>
        <v>2.4509803921568627E-3</v>
      </c>
      <c r="P489">
        <f>1/COUNTIFS(Region,SalesTable[[#This Row],[Region]])</f>
        <v>2.0283975659229209E-3</v>
      </c>
    </row>
    <row r="490" spans="1:16" x14ac:dyDescent="0.25">
      <c r="A490" s="6">
        <v>489</v>
      </c>
      <c r="B490" s="4">
        <v>43245</v>
      </c>
      <c r="C490" s="4" t="str">
        <f>TEXT(SalesTable[[#This Row],[Date]],"MMM")</f>
        <v>May</v>
      </c>
      <c r="D490" s="4" t="str">
        <f>TEXT(SalesTable[[#This Row],[Date]],"YYY")</f>
        <v>2018</v>
      </c>
      <c r="E490">
        <v>13</v>
      </c>
      <c r="F490" t="s">
        <v>33</v>
      </c>
      <c r="G490" t="s">
        <v>12</v>
      </c>
      <c r="H490" t="s">
        <v>13</v>
      </c>
      <c r="I490" t="s">
        <v>24</v>
      </c>
      <c r="J490">
        <v>159</v>
      </c>
      <c r="K490">
        <v>7</v>
      </c>
      <c r="L490">
        <v>1113</v>
      </c>
      <c r="M490">
        <f>1/COUNTIFS(SalesPerson,SalesTable[[#This Row],[Sales Person]])</f>
        <v>3.9840637450199202E-3</v>
      </c>
      <c r="N490">
        <f>1/COUNTIFS(CustomerName,SalesTable[[#This Row],[Customer Name]])</f>
        <v>8.9285714285714281E-3</v>
      </c>
      <c r="O490">
        <f>1/COUNTIFS(Item,SalesTable[[#This Row],[Item]])</f>
        <v>2.4509803921568627E-3</v>
      </c>
      <c r="P490">
        <f>1/COUNTIFS(Region,SalesTable[[#This Row],[Region]])</f>
        <v>2.0242914979757085E-3</v>
      </c>
    </row>
    <row r="491" spans="1:16" x14ac:dyDescent="0.25">
      <c r="A491" s="6">
        <v>490</v>
      </c>
      <c r="B491" s="4">
        <v>43245</v>
      </c>
      <c r="C491" s="4" t="str">
        <f>TEXT(SalesTable[[#This Row],[Date]],"MMM")</f>
        <v>May</v>
      </c>
      <c r="D491" s="4" t="str">
        <f>TEXT(SalesTable[[#This Row],[Date]],"YYY")</f>
        <v>2018</v>
      </c>
      <c r="E491">
        <v>13</v>
      </c>
      <c r="F491" t="s">
        <v>33</v>
      </c>
      <c r="G491" t="s">
        <v>12</v>
      </c>
      <c r="H491" t="s">
        <v>13</v>
      </c>
      <c r="I491" t="s">
        <v>24</v>
      </c>
      <c r="J491">
        <v>159</v>
      </c>
      <c r="K491">
        <v>4</v>
      </c>
      <c r="L491">
        <v>636</v>
      </c>
      <c r="M491">
        <f>1/COUNTIFS(SalesPerson,SalesTable[[#This Row],[Sales Person]])</f>
        <v>3.9840637450199202E-3</v>
      </c>
      <c r="N491">
        <f>1/COUNTIFS(CustomerName,SalesTable[[#This Row],[Customer Name]])</f>
        <v>8.9285714285714281E-3</v>
      </c>
      <c r="O491">
        <f>1/COUNTIFS(Item,SalesTable[[#This Row],[Item]])</f>
        <v>2.4509803921568627E-3</v>
      </c>
      <c r="P491">
        <f>1/COUNTIFS(Region,SalesTable[[#This Row],[Region]])</f>
        <v>2.0242914979757085E-3</v>
      </c>
    </row>
    <row r="492" spans="1:16" x14ac:dyDescent="0.25">
      <c r="A492" s="6">
        <v>491</v>
      </c>
      <c r="B492" s="4">
        <v>43245</v>
      </c>
      <c r="C492" s="4" t="str">
        <f>TEXT(SalesTable[[#This Row],[Date]],"MMM")</f>
        <v>May</v>
      </c>
      <c r="D492" s="4" t="str">
        <f>TEXT(SalesTable[[#This Row],[Date]],"YYY")</f>
        <v>2018</v>
      </c>
      <c r="E492">
        <v>17</v>
      </c>
      <c r="F492" t="s">
        <v>35</v>
      </c>
      <c r="G492" t="s">
        <v>36</v>
      </c>
      <c r="H492" t="s">
        <v>28</v>
      </c>
      <c r="I492" t="s">
        <v>31</v>
      </c>
      <c r="J492">
        <v>69</v>
      </c>
      <c r="K492">
        <v>3</v>
      </c>
      <c r="L492">
        <v>207</v>
      </c>
      <c r="M492">
        <f>1/COUNTIFS(SalesPerson,SalesTable[[#This Row],[Sales Person]])</f>
        <v>4.048582995951417E-3</v>
      </c>
      <c r="N492">
        <f>1/COUNTIFS(CustomerName,SalesTable[[#This Row],[Customer Name]])</f>
        <v>9.0090090090090089E-3</v>
      </c>
      <c r="O492">
        <f>1/COUNTIFS(Item,SalesTable[[#This Row],[Item]])</f>
        <v>2.6041666666666665E-3</v>
      </c>
      <c r="P492">
        <f>1/COUNTIFS(Region,SalesTable[[#This Row],[Region]])</f>
        <v>2.0283975659229209E-3</v>
      </c>
    </row>
    <row r="493" spans="1:16" x14ac:dyDescent="0.25">
      <c r="A493" s="6">
        <v>492</v>
      </c>
      <c r="B493" s="4">
        <v>43245</v>
      </c>
      <c r="C493" s="4" t="str">
        <f>TEXT(SalesTable[[#This Row],[Date]],"MMM")</f>
        <v>May</v>
      </c>
      <c r="D493" s="4" t="str">
        <f>TEXT(SalesTable[[#This Row],[Date]],"YYY")</f>
        <v>2018</v>
      </c>
      <c r="E493">
        <v>3</v>
      </c>
      <c r="F493" t="s">
        <v>43</v>
      </c>
      <c r="G493" t="s">
        <v>17</v>
      </c>
      <c r="H493" t="s">
        <v>18</v>
      </c>
      <c r="I493" t="s">
        <v>19</v>
      </c>
      <c r="J493">
        <v>289</v>
      </c>
      <c r="K493">
        <v>6</v>
      </c>
      <c r="L493">
        <v>1734</v>
      </c>
      <c r="M493">
        <f>1/COUNTIFS(SalesPerson,SalesTable[[#This Row],[Sales Person]])</f>
        <v>3.7313432835820895E-3</v>
      </c>
      <c r="N493">
        <f>1/COUNTIFS(CustomerName,SalesTable[[#This Row],[Customer Name]])</f>
        <v>1.1111111111111112E-2</v>
      </c>
      <c r="O493">
        <f>1/COUNTIFS(Item,SalesTable[[#This Row],[Item]])</f>
        <v>2.617801047120419E-3</v>
      </c>
      <c r="P493">
        <f>1/COUNTIFS(Region,SalesTable[[#This Row],[Region]])</f>
        <v>1.9417475728155339E-3</v>
      </c>
    </row>
    <row r="494" spans="1:16" x14ac:dyDescent="0.25">
      <c r="A494" s="6">
        <v>493</v>
      </c>
      <c r="B494" s="4">
        <v>43246</v>
      </c>
      <c r="C494" s="4" t="str">
        <f>TEXT(SalesTable[[#This Row],[Date]],"MMM")</f>
        <v>May</v>
      </c>
      <c r="D494" s="4" t="str">
        <f>TEXT(SalesTable[[#This Row],[Date]],"YYY")</f>
        <v>2018</v>
      </c>
      <c r="E494">
        <v>9</v>
      </c>
      <c r="F494" t="s">
        <v>21</v>
      </c>
      <c r="G494" t="s">
        <v>46</v>
      </c>
      <c r="H494" t="s">
        <v>23</v>
      </c>
      <c r="I494" t="s">
        <v>41</v>
      </c>
      <c r="J494">
        <v>399</v>
      </c>
      <c r="K494">
        <v>2</v>
      </c>
      <c r="L494">
        <v>798</v>
      </c>
      <c r="M494">
        <f>1/COUNTIFS(SalesPerson,SalesTable[[#This Row],[Sales Person]])</f>
        <v>3.6363636363636364E-3</v>
      </c>
      <c r="N494">
        <f>1/COUNTIFS(CustomerName,SalesTable[[#This Row],[Customer Name]])</f>
        <v>9.433962264150943E-3</v>
      </c>
      <c r="O494">
        <f>1/COUNTIFS(Item,SalesTable[[#This Row],[Item]])</f>
        <v>2.4630541871921183E-3</v>
      </c>
      <c r="P494">
        <f>1/COUNTIFS(Region,SalesTable[[#This Row],[Region]])</f>
        <v>2.008032128514056E-3</v>
      </c>
    </row>
    <row r="495" spans="1:16" x14ac:dyDescent="0.25">
      <c r="A495" s="6">
        <v>494</v>
      </c>
      <c r="B495" s="4">
        <v>43246</v>
      </c>
      <c r="C495" s="4" t="str">
        <f>TEXT(SalesTable[[#This Row],[Date]],"MMM")</f>
        <v>May</v>
      </c>
      <c r="D495" s="4" t="str">
        <f>TEXT(SalesTable[[#This Row],[Date]],"YYY")</f>
        <v>2018</v>
      </c>
      <c r="E495">
        <v>16</v>
      </c>
      <c r="F495" t="s">
        <v>30</v>
      </c>
      <c r="G495" t="s">
        <v>36</v>
      </c>
      <c r="H495" t="s">
        <v>28</v>
      </c>
      <c r="I495" t="s">
        <v>24</v>
      </c>
      <c r="J495">
        <v>159</v>
      </c>
      <c r="K495">
        <v>9</v>
      </c>
      <c r="L495">
        <v>1431</v>
      </c>
      <c r="M495">
        <f>1/COUNTIFS(SalesPerson,SalesTable[[#This Row],[Sales Person]])</f>
        <v>4.048582995951417E-3</v>
      </c>
      <c r="N495">
        <f>1/COUNTIFS(CustomerName,SalesTable[[#This Row],[Customer Name]])</f>
        <v>1.1111111111111112E-2</v>
      </c>
      <c r="O495">
        <f>1/COUNTIFS(Item,SalesTable[[#This Row],[Item]])</f>
        <v>2.4509803921568627E-3</v>
      </c>
      <c r="P495">
        <f>1/COUNTIFS(Region,SalesTable[[#This Row],[Region]])</f>
        <v>2.0283975659229209E-3</v>
      </c>
    </row>
    <row r="496" spans="1:16" x14ac:dyDescent="0.25">
      <c r="A496" s="6">
        <v>495</v>
      </c>
      <c r="B496" s="4">
        <v>43246</v>
      </c>
      <c r="C496" s="4" t="str">
        <f>TEXT(SalesTable[[#This Row],[Date]],"MMM")</f>
        <v>May</v>
      </c>
      <c r="D496" s="4" t="str">
        <f>TEXT(SalesTable[[#This Row],[Date]],"YYY")</f>
        <v>2018</v>
      </c>
      <c r="E496">
        <v>13</v>
      </c>
      <c r="F496" t="s">
        <v>33</v>
      </c>
      <c r="G496" t="s">
        <v>12</v>
      </c>
      <c r="H496" t="s">
        <v>13</v>
      </c>
      <c r="I496" t="s">
        <v>14</v>
      </c>
      <c r="J496">
        <v>199</v>
      </c>
      <c r="K496">
        <v>5</v>
      </c>
      <c r="L496">
        <v>995</v>
      </c>
      <c r="M496">
        <f>1/COUNTIFS(SalesPerson,SalesTable[[#This Row],[Sales Person]])</f>
        <v>3.9840637450199202E-3</v>
      </c>
      <c r="N496">
        <f>1/COUNTIFS(CustomerName,SalesTable[[#This Row],[Customer Name]])</f>
        <v>8.9285714285714281E-3</v>
      </c>
      <c r="O496">
        <f>1/COUNTIFS(Item,SalesTable[[#This Row],[Item]])</f>
        <v>2.3809523809523812E-3</v>
      </c>
      <c r="P496">
        <f>1/COUNTIFS(Region,SalesTable[[#This Row],[Region]])</f>
        <v>2.0242914979757085E-3</v>
      </c>
    </row>
    <row r="497" spans="1:16" x14ac:dyDescent="0.25">
      <c r="A497" s="6">
        <v>496</v>
      </c>
      <c r="B497" s="4">
        <v>43246</v>
      </c>
      <c r="C497" s="4" t="str">
        <f>TEXT(SalesTable[[#This Row],[Date]],"MMM")</f>
        <v>May</v>
      </c>
      <c r="D497" s="4" t="str">
        <f>TEXT(SalesTable[[#This Row],[Date]],"YYY")</f>
        <v>2018</v>
      </c>
      <c r="E497">
        <v>9</v>
      </c>
      <c r="F497" t="s">
        <v>21</v>
      </c>
      <c r="G497" t="s">
        <v>22</v>
      </c>
      <c r="H497" t="s">
        <v>23</v>
      </c>
      <c r="I497" t="s">
        <v>19</v>
      </c>
      <c r="J497">
        <v>289</v>
      </c>
      <c r="K497">
        <v>6</v>
      </c>
      <c r="L497">
        <v>1734</v>
      </c>
      <c r="M497">
        <f>1/COUNTIFS(SalesPerson,SalesTable[[#This Row],[Sales Person]])</f>
        <v>4.4843049327354259E-3</v>
      </c>
      <c r="N497">
        <f>1/COUNTIFS(CustomerName,SalesTable[[#This Row],[Customer Name]])</f>
        <v>9.433962264150943E-3</v>
      </c>
      <c r="O497">
        <f>1/COUNTIFS(Item,SalesTable[[#This Row],[Item]])</f>
        <v>2.617801047120419E-3</v>
      </c>
      <c r="P497">
        <f>1/COUNTIFS(Region,SalesTable[[#This Row],[Region]])</f>
        <v>2.008032128514056E-3</v>
      </c>
    </row>
    <row r="498" spans="1:16" x14ac:dyDescent="0.25">
      <c r="A498" s="6">
        <v>497</v>
      </c>
      <c r="B498" s="4">
        <v>43246</v>
      </c>
      <c r="C498" s="4" t="str">
        <f>TEXT(SalesTable[[#This Row],[Date]],"MMM")</f>
        <v>May</v>
      </c>
      <c r="D498" s="4" t="str">
        <f>TEXT(SalesTable[[#This Row],[Date]],"YYY")</f>
        <v>2018</v>
      </c>
      <c r="E498">
        <v>4</v>
      </c>
      <c r="F498" t="s">
        <v>51</v>
      </c>
      <c r="G498" t="s">
        <v>68</v>
      </c>
      <c r="H498" t="s">
        <v>18</v>
      </c>
      <c r="I498" t="s">
        <v>19</v>
      </c>
      <c r="J498">
        <v>289</v>
      </c>
      <c r="K498">
        <v>1</v>
      </c>
      <c r="L498">
        <v>289</v>
      </c>
      <c r="M498">
        <f>1/COUNTIFS(SalesPerson,SalesTable[[#This Row],[Sales Person]])</f>
        <v>4.048582995951417E-3</v>
      </c>
      <c r="N498">
        <f>1/COUNTIFS(CustomerName,SalesTable[[#This Row],[Customer Name]])</f>
        <v>8.8495575221238937E-3</v>
      </c>
      <c r="O498">
        <f>1/COUNTIFS(Item,SalesTable[[#This Row],[Item]])</f>
        <v>2.617801047120419E-3</v>
      </c>
      <c r="P498">
        <f>1/COUNTIFS(Region,SalesTable[[#This Row],[Region]])</f>
        <v>1.9417475728155339E-3</v>
      </c>
    </row>
    <row r="499" spans="1:16" x14ac:dyDescent="0.25">
      <c r="A499" s="6">
        <v>498</v>
      </c>
      <c r="B499" s="4">
        <v>43246</v>
      </c>
      <c r="C499" s="4" t="str">
        <f>TEXT(SalesTable[[#This Row],[Date]],"MMM")</f>
        <v>May</v>
      </c>
      <c r="D499" s="4" t="str">
        <f>TEXT(SalesTable[[#This Row],[Date]],"YYY")</f>
        <v>2018</v>
      </c>
      <c r="E499">
        <v>8</v>
      </c>
      <c r="F499" t="s">
        <v>45</v>
      </c>
      <c r="G499" t="s">
        <v>46</v>
      </c>
      <c r="H499" t="s">
        <v>23</v>
      </c>
      <c r="I499" t="s">
        <v>31</v>
      </c>
      <c r="J499">
        <v>69</v>
      </c>
      <c r="K499">
        <v>8</v>
      </c>
      <c r="L499">
        <v>552</v>
      </c>
      <c r="M499">
        <f>1/COUNTIFS(SalesPerson,SalesTable[[#This Row],[Sales Person]])</f>
        <v>3.6363636363636364E-3</v>
      </c>
      <c r="N499">
        <f>1/COUNTIFS(CustomerName,SalesTable[[#This Row],[Customer Name]])</f>
        <v>8.8495575221238937E-3</v>
      </c>
      <c r="O499">
        <f>1/COUNTIFS(Item,SalesTable[[#This Row],[Item]])</f>
        <v>2.6041666666666665E-3</v>
      </c>
      <c r="P499">
        <f>1/COUNTIFS(Region,SalesTable[[#This Row],[Region]])</f>
        <v>2.008032128514056E-3</v>
      </c>
    </row>
    <row r="500" spans="1:16" x14ac:dyDescent="0.25">
      <c r="A500" s="6">
        <v>499</v>
      </c>
      <c r="B500" s="4">
        <v>43246</v>
      </c>
      <c r="C500" s="4" t="str">
        <f>TEXT(SalesTable[[#This Row],[Date]],"MMM")</f>
        <v>May</v>
      </c>
      <c r="D500" s="4" t="str">
        <f>TEXT(SalesTable[[#This Row],[Date]],"YYY")</f>
        <v>2018</v>
      </c>
      <c r="E500">
        <v>18</v>
      </c>
      <c r="F500" t="s">
        <v>26</v>
      </c>
      <c r="G500" t="s">
        <v>27</v>
      </c>
      <c r="H500" t="s">
        <v>28</v>
      </c>
      <c r="I500" t="s">
        <v>14</v>
      </c>
      <c r="J500">
        <v>199</v>
      </c>
      <c r="K500">
        <v>8</v>
      </c>
      <c r="L500">
        <v>1592</v>
      </c>
      <c r="M500">
        <f>1/COUNTIFS(SalesPerson,SalesTable[[#This Row],[Sales Person]])</f>
        <v>4.0650406504065045E-3</v>
      </c>
      <c r="N500">
        <f>1/COUNTIFS(CustomerName,SalesTable[[#This Row],[Customer Name]])</f>
        <v>1.0309278350515464E-2</v>
      </c>
      <c r="O500">
        <f>1/COUNTIFS(Item,SalesTable[[#This Row],[Item]])</f>
        <v>2.3809523809523812E-3</v>
      </c>
      <c r="P500">
        <f>1/COUNTIFS(Region,SalesTable[[#This Row],[Region]])</f>
        <v>2.0283975659229209E-3</v>
      </c>
    </row>
    <row r="501" spans="1:16" x14ac:dyDescent="0.25">
      <c r="A501" s="6">
        <v>500</v>
      </c>
      <c r="B501" s="4">
        <v>43246</v>
      </c>
      <c r="C501" s="4" t="str">
        <f>TEXT(SalesTable[[#This Row],[Date]],"MMM")</f>
        <v>May</v>
      </c>
      <c r="D501" s="4" t="str">
        <f>TEXT(SalesTable[[#This Row],[Date]],"YYY")</f>
        <v>2018</v>
      </c>
      <c r="E501">
        <v>4</v>
      </c>
      <c r="F501" t="s">
        <v>51</v>
      </c>
      <c r="G501" t="s">
        <v>17</v>
      </c>
      <c r="H501" t="s">
        <v>18</v>
      </c>
      <c r="I501" t="s">
        <v>19</v>
      </c>
      <c r="J501">
        <v>289</v>
      </c>
      <c r="K501">
        <v>6</v>
      </c>
      <c r="L501">
        <v>1734</v>
      </c>
      <c r="M501">
        <f>1/COUNTIFS(SalesPerson,SalesTable[[#This Row],[Sales Person]])</f>
        <v>3.7313432835820895E-3</v>
      </c>
      <c r="N501">
        <f>1/COUNTIFS(CustomerName,SalesTable[[#This Row],[Customer Name]])</f>
        <v>8.8495575221238937E-3</v>
      </c>
      <c r="O501">
        <f>1/COUNTIFS(Item,SalesTable[[#This Row],[Item]])</f>
        <v>2.617801047120419E-3</v>
      </c>
      <c r="P501">
        <f>1/COUNTIFS(Region,SalesTable[[#This Row],[Region]])</f>
        <v>1.9417475728155339E-3</v>
      </c>
    </row>
    <row r="502" spans="1:16" x14ac:dyDescent="0.25">
      <c r="A502" s="6">
        <v>501</v>
      </c>
      <c r="B502" s="4">
        <v>43247</v>
      </c>
      <c r="C502" s="4" t="str">
        <f>TEXT(SalesTable[[#This Row],[Date]],"MMM")</f>
        <v>May</v>
      </c>
      <c r="D502" s="4" t="str">
        <f>TEXT(SalesTable[[#This Row],[Date]],"YYY")</f>
        <v>2018</v>
      </c>
      <c r="E502">
        <v>2</v>
      </c>
      <c r="F502" t="s">
        <v>106</v>
      </c>
      <c r="G502" t="s">
        <v>17</v>
      </c>
      <c r="H502" t="s">
        <v>18</v>
      </c>
      <c r="I502" t="s">
        <v>14</v>
      </c>
      <c r="J502">
        <v>199</v>
      </c>
      <c r="K502">
        <v>5</v>
      </c>
      <c r="L502">
        <v>995</v>
      </c>
      <c r="M502">
        <f>1/COUNTIFS(SalesPerson,SalesTable[[#This Row],[Sales Person]])</f>
        <v>3.7313432835820895E-3</v>
      </c>
      <c r="N502">
        <f>1/COUNTIFS(CustomerName,SalesTable[[#This Row],[Customer Name]])</f>
        <v>9.433962264150943E-3</v>
      </c>
      <c r="O502">
        <f>1/COUNTIFS(Item,SalesTable[[#This Row],[Item]])</f>
        <v>2.3809523809523812E-3</v>
      </c>
      <c r="P502">
        <f>1/COUNTIFS(Region,SalesTable[[#This Row],[Region]])</f>
        <v>1.9417475728155339E-3</v>
      </c>
    </row>
    <row r="503" spans="1:16" x14ac:dyDescent="0.25">
      <c r="A503" s="6">
        <v>502</v>
      </c>
      <c r="B503" s="4">
        <v>43247</v>
      </c>
      <c r="C503" s="4" t="str">
        <f>TEXT(SalesTable[[#This Row],[Date]],"MMM")</f>
        <v>May</v>
      </c>
      <c r="D503" s="4" t="str">
        <f>TEXT(SalesTable[[#This Row],[Date]],"YYY")</f>
        <v>2018</v>
      </c>
      <c r="E503">
        <v>2</v>
      </c>
      <c r="F503" t="s">
        <v>106</v>
      </c>
      <c r="G503" t="s">
        <v>17</v>
      </c>
      <c r="H503" t="s">
        <v>18</v>
      </c>
      <c r="I503" t="s">
        <v>14</v>
      </c>
      <c r="J503">
        <v>199</v>
      </c>
      <c r="K503">
        <v>0</v>
      </c>
      <c r="L503">
        <v>0</v>
      </c>
      <c r="M503">
        <f>1/COUNTIFS(SalesPerson,SalesTable[[#This Row],[Sales Person]])</f>
        <v>3.7313432835820895E-3</v>
      </c>
      <c r="N503">
        <f>1/COUNTIFS(CustomerName,SalesTable[[#This Row],[Customer Name]])</f>
        <v>9.433962264150943E-3</v>
      </c>
      <c r="O503">
        <f>1/COUNTIFS(Item,SalesTable[[#This Row],[Item]])</f>
        <v>2.3809523809523812E-3</v>
      </c>
      <c r="P503">
        <f>1/COUNTIFS(Region,SalesTable[[#This Row],[Region]])</f>
        <v>1.9417475728155339E-3</v>
      </c>
    </row>
    <row r="504" spans="1:16" x14ac:dyDescent="0.25">
      <c r="A504" s="6">
        <v>503</v>
      </c>
      <c r="B504" s="4">
        <v>43247</v>
      </c>
      <c r="C504" s="4" t="str">
        <f>TEXT(SalesTable[[#This Row],[Date]],"MMM")</f>
        <v>May</v>
      </c>
      <c r="D504" s="4" t="str">
        <f>TEXT(SalesTable[[#This Row],[Date]],"YYY")</f>
        <v>2018</v>
      </c>
      <c r="E504">
        <v>10</v>
      </c>
      <c r="F504" t="s">
        <v>58</v>
      </c>
      <c r="G504" t="s">
        <v>46</v>
      </c>
      <c r="H504" t="s">
        <v>23</v>
      </c>
      <c r="I504" t="s">
        <v>19</v>
      </c>
      <c r="J504">
        <v>289</v>
      </c>
      <c r="K504">
        <v>8</v>
      </c>
      <c r="L504">
        <v>2312</v>
      </c>
      <c r="M504">
        <f>1/COUNTIFS(SalesPerson,SalesTable[[#This Row],[Sales Person]])</f>
        <v>3.6363636363636364E-3</v>
      </c>
      <c r="N504">
        <f>1/COUNTIFS(CustomerName,SalesTable[[#This Row],[Customer Name]])</f>
        <v>1.0101010101010102E-2</v>
      </c>
      <c r="O504">
        <f>1/COUNTIFS(Item,SalesTable[[#This Row],[Item]])</f>
        <v>2.617801047120419E-3</v>
      </c>
      <c r="P504">
        <f>1/COUNTIFS(Region,SalesTable[[#This Row],[Region]])</f>
        <v>2.008032128514056E-3</v>
      </c>
    </row>
    <row r="505" spans="1:16" x14ac:dyDescent="0.25">
      <c r="A505" s="6">
        <v>504</v>
      </c>
      <c r="B505" s="4">
        <v>43248</v>
      </c>
      <c r="C505" s="4" t="str">
        <f>TEXT(SalesTable[[#This Row],[Date]],"MMM")</f>
        <v>May</v>
      </c>
      <c r="D505" s="4" t="str">
        <f>TEXT(SalesTable[[#This Row],[Date]],"YYY")</f>
        <v>2018</v>
      </c>
      <c r="E505">
        <v>9</v>
      </c>
      <c r="F505" t="s">
        <v>21</v>
      </c>
      <c r="G505" t="s">
        <v>22</v>
      </c>
      <c r="H505" t="s">
        <v>23</v>
      </c>
      <c r="I505" t="s">
        <v>14</v>
      </c>
      <c r="J505">
        <v>199</v>
      </c>
      <c r="K505">
        <v>6</v>
      </c>
      <c r="L505">
        <v>1194</v>
      </c>
      <c r="M505">
        <f>1/COUNTIFS(SalesPerson,SalesTable[[#This Row],[Sales Person]])</f>
        <v>4.4843049327354259E-3</v>
      </c>
      <c r="N505">
        <f>1/COUNTIFS(CustomerName,SalesTable[[#This Row],[Customer Name]])</f>
        <v>9.433962264150943E-3</v>
      </c>
      <c r="O505">
        <f>1/COUNTIFS(Item,SalesTable[[#This Row],[Item]])</f>
        <v>2.3809523809523812E-3</v>
      </c>
      <c r="P505">
        <f>1/COUNTIFS(Region,SalesTable[[#This Row],[Region]])</f>
        <v>2.008032128514056E-3</v>
      </c>
    </row>
    <row r="506" spans="1:16" x14ac:dyDescent="0.25">
      <c r="A506" s="6">
        <v>505</v>
      </c>
      <c r="B506" s="4">
        <v>43249</v>
      </c>
      <c r="C506" s="4" t="str">
        <f>TEXT(SalesTable[[#This Row],[Date]],"MMM")</f>
        <v>May</v>
      </c>
      <c r="D506" s="4" t="str">
        <f>TEXT(SalesTable[[#This Row],[Date]],"YYY")</f>
        <v>2018</v>
      </c>
      <c r="E506">
        <v>12</v>
      </c>
      <c r="F506" t="s">
        <v>66</v>
      </c>
      <c r="G506" t="s">
        <v>63</v>
      </c>
      <c r="H506" t="s">
        <v>13</v>
      </c>
      <c r="I506" t="s">
        <v>14</v>
      </c>
      <c r="J506">
        <v>199</v>
      </c>
      <c r="K506">
        <v>2</v>
      </c>
      <c r="L506">
        <v>398</v>
      </c>
      <c r="M506">
        <f>1/COUNTIFS(SalesPerson,SalesTable[[#This Row],[Sales Person]])</f>
        <v>4.11522633744856E-3</v>
      </c>
      <c r="N506">
        <f>1/COUNTIFS(CustomerName,SalesTable[[#This Row],[Customer Name]])</f>
        <v>1.1494252873563218E-2</v>
      </c>
      <c r="O506">
        <f>1/COUNTIFS(Item,SalesTable[[#This Row],[Item]])</f>
        <v>2.3809523809523812E-3</v>
      </c>
      <c r="P506">
        <f>1/COUNTIFS(Region,SalesTable[[#This Row],[Region]])</f>
        <v>2.0242914979757085E-3</v>
      </c>
    </row>
    <row r="507" spans="1:16" x14ac:dyDescent="0.25">
      <c r="A507" s="6">
        <v>506</v>
      </c>
      <c r="B507" s="4">
        <v>43249</v>
      </c>
      <c r="C507" s="4" t="str">
        <f>TEXT(SalesTable[[#This Row],[Date]],"MMM")</f>
        <v>May</v>
      </c>
      <c r="D507" s="4" t="str">
        <f>TEXT(SalesTable[[#This Row],[Date]],"YYY")</f>
        <v>2018</v>
      </c>
      <c r="E507">
        <v>17</v>
      </c>
      <c r="F507" t="s">
        <v>35</v>
      </c>
      <c r="G507" t="s">
        <v>27</v>
      </c>
      <c r="H507" t="s">
        <v>28</v>
      </c>
      <c r="I507" t="s">
        <v>31</v>
      </c>
      <c r="J507">
        <v>69</v>
      </c>
      <c r="K507">
        <v>4</v>
      </c>
      <c r="L507">
        <v>276</v>
      </c>
      <c r="M507">
        <f>1/COUNTIFS(SalesPerson,SalesTable[[#This Row],[Sales Person]])</f>
        <v>4.0650406504065045E-3</v>
      </c>
      <c r="N507">
        <f>1/COUNTIFS(CustomerName,SalesTable[[#This Row],[Customer Name]])</f>
        <v>9.0090090090090089E-3</v>
      </c>
      <c r="O507">
        <f>1/COUNTIFS(Item,SalesTable[[#This Row],[Item]])</f>
        <v>2.6041666666666665E-3</v>
      </c>
      <c r="P507">
        <f>1/COUNTIFS(Region,SalesTable[[#This Row],[Region]])</f>
        <v>2.0283975659229209E-3</v>
      </c>
    </row>
    <row r="508" spans="1:16" x14ac:dyDescent="0.25">
      <c r="A508" s="6">
        <v>507</v>
      </c>
      <c r="B508" s="4">
        <v>43249</v>
      </c>
      <c r="C508" s="4" t="str">
        <f>TEXT(SalesTable[[#This Row],[Date]],"MMM")</f>
        <v>May</v>
      </c>
      <c r="D508" s="4" t="str">
        <f>TEXT(SalesTable[[#This Row],[Date]],"YYY")</f>
        <v>2018</v>
      </c>
      <c r="E508">
        <v>2</v>
      </c>
      <c r="F508" t="s">
        <v>106</v>
      </c>
      <c r="G508" t="s">
        <v>68</v>
      </c>
      <c r="H508" t="s">
        <v>18</v>
      </c>
      <c r="I508" t="s">
        <v>41</v>
      </c>
      <c r="J508">
        <v>399</v>
      </c>
      <c r="K508">
        <v>9</v>
      </c>
      <c r="L508">
        <v>3591</v>
      </c>
      <c r="M508">
        <f>1/COUNTIFS(SalesPerson,SalesTable[[#This Row],[Sales Person]])</f>
        <v>4.048582995951417E-3</v>
      </c>
      <c r="N508">
        <f>1/COUNTIFS(CustomerName,SalesTable[[#This Row],[Customer Name]])</f>
        <v>9.433962264150943E-3</v>
      </c>
      <c r="O508">
        <f>1/COUNTIFS(Item,SalesTable[[#This Row],[Item]])</f>
        <v>2.4630541871921183E-3</v>
      </c>
      <c r="P508">
        <f>1/COUNTIFS(Region,SalesTable[[#This Row],[Region]])</f>
        <v>1.9417475728155339E-3</v>
      </c>
    </row>
    <row r="509" spans="1:16" x14ac:dyDescent="0.25">
      <c r="A509" s="6">
        <v>508</v>
      </c>
      <c r="B509" s="4">
        <v>43249</v>
      </c>
      <c r="C509" s="4" t="str">
        <f>TEXT(SalesTable[[#This Row],[Date]],"MMM")</f>
        <v>May</v>
      </c>
      <c r="D509" s="4" t="str">
        <f>TEXT(SalesTable[[#This Row],[Date]],"YYY")</f>
        <v>2018</v>
      </c>
      <c r="E509">
        <v>19</v>
      </c>
      <c r="F509" t="s">
        <v>56</v>
      </c>
      <c r="G509" t="s">
        <v>36</v>
      </c>
      <c r="H509" t="s">
        <v>28</v>
      </c>
      <c r="I509" t="s">
        <v>41</v>
      </c>
      <c r="J509">
        <v>399</v>
      </c>
      <c r="K509">
        <v>6</v>
      </c>
      <c r="L509">
        <v>2394</v>
      </c>
      <c r="M509">
        <f>1/COUNTIFS(SalesPerson,SalesTable[[#This Row],[Sales Person]])</f>
        <v>4.048582995951417E-3</v>
      </c>
      <c r="N509">
        <f>1/COUNTIFS(CustomerName,SalesTable[[#This Row],[Customer Name]])</f>
        <v>9.3457943925233638E-3</v>
      </c>
      <c r="O509">
        <f>1/COUNTIFS(Item,SalesTable[[#This Row],[Item]])</f>
        <v>2.4630541871921183E-3</v>
      </c>
      <c r="P509">
        <f>1/COUNTIFS(Region,SalesTable[[#This Row],[Region]])</f>
        <v>2.0283975659229209E-3</v>
      </c>
    </row>
    <row r="510" spans="1:16" x14ac:dyDescent="0.25">
      <c r="A510" s="6">
        <v>509</v>
      </c>
      <c r="B510" s="4">
        <v>43250</v>
      </c>
      <c r="C510" s="4" t="str">
        <f>TEXT(SalesTable[[#This Row],[Date]],"MMM")</f>
        <v>May</v>
      </c>
      <c r="D510" s="4" t="str">
        <f>TEXT(SalesTable[[#This Row],[Date]],"YYY")</f>
        <v>2018</v>
      </c>
      <c r="E510">
        <v>19</v>
      </c>
      <c r="F510" t="s">
        <v>56</v>
      </c>
      <c r="G510" t="s">
        <v>27</v>
      </c>
      <c r="H510" t="s">
        <v>28</v>
      </c>
      <c r="I510" t="s">
        <v>24</v>
      </c>
      <c r="J510">
        <v>159</v>
      </c>
      <c r="K510">
        <v>8</v>
      </c>
      <c r="L510">
        <v>1272</v>
      </c>
      <c r="M510">
        <f>1/COUNTIFS(SalesPerson,SalesTable[[#This Row],[Sales Person]])</f>
        <v>4.0650406504065045E-3</v>
      </c>
      <c r="N510">
        <f>1/COUNTIFS(CustomerName,SalesTable[[#This Row],[Customer Name]])</f>
        <v>9.3457943925233638E-3</v>
      </c>
      <c r="O510">
        <f>1/COUNTIFS(Item,SalesTable[[#This Row],[Item]])</f>
        <v>2.4509803921568627E-3</v>
      </c>
      <c r="P510">
        <f>1/COUNTIFS(Region,SalesTable[[#This Row],[Region]])</f>
        <v>2.0283975659229209E-3</v>
      </c>
    </row>
    <row r="511" spans="1:16" x14ac:dyDescent="0.25">
      <c r="A511" s="6">
        <v>510</v>
      </c>
      <c r="B511" s="4">
        <v>43250</v>
      </c>
      <c r="C511" s="4" t="str">
        <f>TEXT(SalesTable[[#This Row],[Date]],"MMM")</f>
        <v>May</v>
      </c>
      <c r="D511" s="4" t="str">
        <f>TEXT(SalesTable[[#This Row],[Date]],"YYY")</f>
        <v>2018</v>
      </c>
      <c r="E511">
        <v>2</v>
      </c>
      <c r="F511" t="s">
        <v>106</v>
      </c>
      <c r="G511" t="s">
        <v>17</v>
      </c>
      <c r="H511" t="s">
        <v>18</v>
      </c>
      <c r="I511" t="s">
        <v>31</v>
      </c>
      <c r="J511">
        <v>69</v>
      </c>
      <c r="K511">
        <v>5</v>
      </c>
      <c r="L511">
        <v>345</v>
      </c>
      <c r="M511">
        <f>1/COUNTIFS(SalesPerson,SalesTable[[#This Row],[Sales Person]])</f>
        <v>3.7313432835820895E-3</v>
      </c>
      <c r="N511">
        <f>1/COUNTIFS(CustomerName,SalesTable[[#This Row],[Customer Name]])</f>
        <v>9.433962264150943E-3</v>
      </c>
      <c r="O511">
        <f>1/COUNTIFS(Item,SalesTable[[#This Row],[Item]])</f>
        <v>2.6041666666666665E-3</v>
      </c>
      <c r="P511">
        <f>1/COUNTIFS(Region,SalesTable[[#This Row],[Region]])</f>
        <v>1.9417475728155339E-3</v>
      </c>
    </row>
    <row r="512" spans="1:16" x14ac:dyDescent="0.25">
      <c r="A512" s="6">
        <v>511</v>
      </c>
      <c r="B512" s="4">
        <v>43250</v>
      </c>
      <c r="C512" s="4" t="str">
        <f>TEXT(SalesTable[[#This Row],[Date]],"MMM")</f>
        <v>May</v>
      </c>
      <c r="D512" s="4" t="str">
        <f>TEXT(SalesTable[[#This Row],[Date]],"YYY")</f>
        <v>2018</v>
      </c>
      <c r="E512">
        <v>19</v>
      </c>
      <c r="F512" t="s">
        <v>56</v>
      </c>
      <c r="G512" t="s">
        <v>27</v>
      </c>
      <c r="H512" t="s">
        <v>28</v>
      </c>
      <c r="I512" t="s">
        <v>19</v>
      </c>
      <c r="J512">
        <v>289</v>
      </c>
      <c r="K512">
        <v>9</v>
      </c>
      <c r="L512">
        <v>2601</v>
      </c>
      <c r="M512">
        <f>1/COUNTIFS(SalesPerson,SalesTable[[#This Row],[Sales Person]])</f>
        <v>4.0650406504065045E-3</v>
      </c>
      <c r="N512">
        <f>1/COUNTIFS(CustomerName,SalesTable[[#This Row],[Customer Name]])</f>
        <v>9.3457943925233638E-3</v>
      </c>
      <c r="O512">
        <f>1/COUNTIFS(Item,SalesTable[[#This Row],[Item]])</f>
        <v>2.617801047120419E-3</v>
      </c>
      <c r="P512">
        <f>1/COUNTIFS(Region,SalesTable[[#This Row],[Region]])</f>
        <v>2.0283975659229209E-3</v>
      </c>
    </row>
    <row r="513" spans="1:16" x14ac:dyDescent="0.25">
      <c r="A513" s="6">
        <v>512</v>
      </c>
      <c r="B513" s="4">
        <v>43250</v>
      </c>
      <c r="C513" s="4" t="str">
        <f>TEXT(SalesTable[[#This Row],[Date]],"MMM")</f>
        <v>May</v>
      </c>
      <c r="D513" s="4" t="str">
        <f>TEXT(SalesTable[[#This Row],[Date]],"YYY")</f>
        <v>2018</v>
      </c>
      <c r="E513">
        <v>2</v>
      </c>
      <c r="F513" t="s">
        <v>106</v>
      </c>
      <c r="G513" t="s">
        <v>68</v>
      </c>
      <c r="H513" t="s">
        <v>18</v>
      </c>
      <c r="I513" t="s">
        <v>31</v>
      </c>
      <c r="J513">
        <v>69</v>
      </c>
      <c r="K513">
        <v>9</v>
      </c>
      <c r="L513">
        <v>621</v>
      </c>
      <c r="M513">
        <f>1/COUNTIFS(SalesPerson,SalesTable[[#This Row],[Sales Person]])</f>
        <v>4.048582995951417E-3</v>
      </c>
      <c r="N513">
        <f>1/COUNTIFS(CustomerName,SalesTable[[#This Row],[Customer Name]])</f>
        <v>9.433962264150943E-3</v>
      </c>
      <c r="O513">
        <f>1/COUNTIFS(Item,SalesTable[[#This Row],[Item]])</f>
        <v>2.6041666666666665E-3</v>
      </c>
      <c r="P513">
        <f>1/COUNTIFS(Region,SalesTable[[#This Row],[Region]])</f>
        <v>1.9417475728155339E-3</v>
      </c>
    </row>
    <row r="514" spans="1:16" x14ac:dyDescent="0.25">
      <c r="A514" s="6">
        <v>513</v>
      </c>
      <c r="B514" s="4">
        <v>43251</v>
      </c>
      <c r="C514" s="4" t="str">
        <f>TEXT(SalesTable[[#This Row],[Date]],"MMM")</f>
        <v>May</v>
      </c>
      <c r="D514" s="4" t="str">
        <f>TEXT(SalesTable[[#This Row],[Date]],"YYY")</f>
        <v>2018</v>
      </c>
      <c r="E514">
        <v>14</v>
      </c>
      <c r="F514" t="s">
        <v>38</v>
      </c>
      <c r="G514" t="s">
        <v>63</v>
      </c>
      <c r="H514" t="s">
        <v>13</v>
      </c>
      <c r="I514" t="s">
        <v>31</v>
      </c>
      <c r="J514">
        <v>69</v>
      </c>
      <c r="K514">
        <v>3</v>
      </c>
      <c r="L514">
        <v>207</v>
      </c>
      <c r="M514">
        <f>1/COUNTIFS(SalesPerson,SalesTable[[#This Row],[Sales Person]])</f>
        <v>4.11522633744856E-3</v>
      </c>
      <c r="N514">
        <f>1/COUNTIFS(CustomerName,SalesTable[[#This Row],[Customer Name]])</f>
        <v>9.6153846153846159E-3</v>
      </c>
      <c r="O514">
        <f>1/COUNTIFS(Item,SalesTable[[#This Row],[Item]])</f>
        <v>2.6041666666666665E-3</v>
      </c>
      <c r="P514">
        <f>1/COUNTIFS(Region,SalesTable[[#This Row],[Region]])</f>
        <v>2.0242914979757085E-3</v>
      </c>
    </row>
    <row r="515" spans="1:16" x14ac:dyDescent="0.25">
      <c r="A515" s="6">
        <v>514</v>
      </c>
      <c r="B515" s="4">
        <v>43252</v>
      </c>
      <c r="C515" s="4" t="str">
        <f>TEXT(SalesTable[[#This Row],[Date]],"MMM")</f>
        <v>Jun</v>
      </c>
      <c r="D515" s="4" t="str">
        <f>TEXT(SalesTable[[#This Row],[Date]],"YYY")</f>
        <v>2018</v>
      </c>
      <c r="E515">
        <v>14</v>
      </c>
      <c r="F515" t="s">
        <v>38</v>
      </c>
      <c r="G515" t="s">
        <v>12</v>
      </c>
      <c r="H515" t="s">
        <v>13</v>
      </c>
      <c r="I515" t="s">
        <v>31</v>
      </c>
      <c r="J515">
        <v>69</v>
      </c>
      <c r="K515">
        <v>0</v>
      </c>
      <c r="L515">
        <v>0</v>
      </c>
      <c r="M515">
        <f>1/COUNTIFS(SalesPerson,SalesTable[[#This Row],[Sales Person]])</f>
        <v>3.9840637450199202E-3</v>
      </c>
      <c r="N515">
        <f>1/COUNTIFS(CustomerName,SalesTable[[#This Row],[Customer Name]])</f>
        <v>9.6153846153846159E-3</v>
      </c>
      <c r="O515">
        <f>1/COUNTIFS(Item,SalesTable[[#This Row],[Item]])</f>
        <v>2.6041666666666665E-3</v>
      </c>
      <c r="P515">
        <f>1/COUNTIFS(Region,SalesTable[[#This Row],[Region]])</f>
        <v>2.0242914979757085E-3</v>
      </c>
    </row>
    <row r="516" spans="1:16" x14ac:dyDescent="0.25">
      <c r="A516" s="6">
        <v>515</v>
      </c>
      <c r="B516" s="4">
        <v>43252</v>
      </c>
      <c r="C516" s="4" t="str">
        <f>TEXT(SalesTable[[#This Row],[Date]],"MMM")</f>
        <v>Jun</v>
      </c>
      <c r="D516" s="4" t="str">
        <f>TEXT(SalesTable[[#This Row],[Date]],"YYY")</f>
        <v>2018</v>
      </c>
      <c r="E516">
        <v>8</v>
      </c>
      <c r="F516" t="s">
        <v>45</v>
      </c>
      <c r="G516" t="s">
        <v>46</v>
      </c>
      <c r="H516" t="s">
        <v>23</v>
      </c>
      <c r="I516" t="s">
        <v>19</v>
      </c>
      <c r="J516">
        <v>289</v>
      </c>
      <c r="K516">
        <v>4</v>
      </c>
      <c r="L516">
        <v>1156</v>
      </c>
      <c r="M516">
        <f>1/COUNTIFS(SalesPerson,SalesTable[[#This Row],[Sales Person]])</f>
        <v>3.6363636363636364E-3</v>
      </c>
      <c r="N516">
        <f>1/COUNTIFS(CustomerName,SalesTable[[#This Row],[Customer Name]])</f>
        <v>8.8495575221238937E-3</v>
      </c>
      <c r="O516">
        <f>1/COUNTIFS(Item,SalesTable[[#This Row],[Item]])</f>
        <v>2.617801047120419E-3</v>
      </c>
      <c r="P516">
        <f>1/COUNTIFS(Region,SalesTable[[#This Row],[Region]])</f>
        <v>2.008032128514056E-3</v>
      </c>
    </row>
    <row r="517" spans="1:16" x14ac:dyDescent="0.25">
      <c r="A517" s="6">
        <v>516</v>
      </c>
      <c r="B517" s="4">
        <v>43252</v>
      </c>
      <c r="C517" s="4" t="str">
        <f>TEXT(SalesTable[[#This Row],[Date]],"MMM")</f>
        <v>Jun</v>
      </c>
      <c r="D517" s="4" t="str">
        <f>TEXT(SalesTable[[#This Row],[Date]],"YYY")</f>
        <v>2018</v>
      </c>
      <c r="E517">
        <v>4</v>
      </c>
      <c r="F517" t="s">
        <v>51</v>
      </c>
      <c r="G517" t="s">
        <v>68</v>
      </c>
      <c r="H517" t="s">
        <v>18</v>
      </c>
      <c r="I517" t="s">
        <v>19</v>
      </c>
      <c r="J517">
        <v>289</v>
      </c>
      <c r="K517">
        <v>3</v>
      </c>
      <c r="L517">
        <v>867</v>
      </c>
      <c r="M517">
        <f>1/COUNTIFS(SalesPerson,SalesTable[[#This Row],[Sales Person]])</f>
        <v>4.048582995951417E-3</v>
      </c>
      <c r="N517">
        <f>1/COUNTIFS(CustomerName,SalesTable[[#This Row],[Customer Name]])</f>
        <v>8.8495575221238937E-3</v>
      </c>
      <c r="O517">
        <f>1/COUNTIFS(Item,SalesTable[[#This Row],[Item]])</f>
        <v>2.617801047120419E-3</v>
      </c>
      <c r="P517">
        <f>1/COUNTIFS(Region,SalesTable[[#This Row],[Region]])</f>
        <v>1.9417475728155339E-3</v>
      </c>
    </row>
    <row r="518" spans="1:16" x14ac:dyDescent="0.25">
      <c r="A518" s="6">
        <v>517</v>
      </c>
      <c r="B518" s="4">
        <v>43253</v>
      </c>
      <c r="C518" s="4" t="str">
        <f>TEXT(SalesTable[[#This Row],[Date]],"MMM")</f>
        <v>Jun</v>
      </c>
      <c r="D518" s="4" t="str">
        <f>TEXT(SalesTable[[#This Row],[Date]],"YYY")</f>
        <v>2018</v>
      </c>
      <c r="E518">
        <v>19</v>
      </c>
      <c r="F518" t="s">
        <v>56</v>
      </c>
      <c r="G518" t="s">
        <v>27</v>
      </c>
      <c r="H518" t="s">
        <v>28</v>
      </c>
      <c r="I518" t="s">
        <v>19</v>
      </c>
      <c r="J518">
        <v>289</v>
      </c>
      <c r="K518">
        <v>4</v>
      </c>
      <c r="L518">
        <v>1156</v>
      </c>
      <c r="M518">
        <f>1/COUNTIFS(SalesPerson,SalesTable[[#This Row],[Sales Person]])</f>
        <v>4.0650406504065045E-3</v>
      </c>
      <c r="N518">
        <f>1/COUNTIFS(CustomerName,SalesTable[[#This Row],[Customer Name]])</f>
        <v>9.3457943925233638E-3</v>
      </c>
      <c r="O518">
        <f>1/COUNTIFS(Item,SalesTable[[#This Row],[Item]])</f>
        <v>2.617801047120419E-3</v>
      </c>
      <c r="P518">
        <f>1/COUNTIFS(Region,SalesTable[[#This Row],[Region]])</f>
        <v>2.0283975659229209E-3</v>
      </c>
    </row>
    <row r="519" spans="1:16" x14ac:dyDescent="0.25">
      <c r="A519" s="6">
        <v>518</v>
      </c>
      <c r="B519" s="4">
        <v>43253</v>
      </c>
      <c r="C519" s="4" t="str">
        <f>TEXT(SalesTable[[#This Row],[Date]],"MMM")</f>
        <v>Jun</v>
      </c>
      <c r="D519" s="4" t="str">
        <f>TEXT(SalesTable[[#This Row],[Date]],"YYY")</f>
        <v>2018</v>
      </c>
      <c r="E519">
        <v>9</v>
      </c>
      <c r="F519" t="s">
        <v>21</v>
      </c>
      <c r="G519" t="s">
        <v>22</v>
      </c>
      <c r="H519" t="s">
        <v>23</v>
      </c>
      <c r="I519" t="s">
        <v>14</v>
      </c>
      <c r="J519">
        <v>199</v>
      </c>
      <c r="K519">
        <v>7</v>
      </c>
      <c r="L519">
        <v>1393</v>
      </c>
      <c r="M519">
        <f>1/COUNTIFS(SalesPerson,SalesTable[[#This Row],[Sales Person]])</f>
        <v>4.4843049327354259E-3</v>
      </c>
      <c r="N519">
        <f>1/COUNTIFS(CustomerName,SalesTable[[#This Row],[Customer Name]])</f>
        <v>9.433962264150943E-3</v>
      </c>
      <c r="O519">
        <f>1/COUNTIFS(Item,SalesTable[[#This Row],[Item]])</f>
        <v>2.3809523809523812E-3</v>
      </c>
      <c r="P519">
        <f>1/COUNTIFS(Region,SalesTable[[#This Row],[Region]])</f>
        <v>2.008032128514056E-3</v>
      </c>
    </row>
    <row r="520" spans="1:16" x14ac:dyDescent="0.25">
      <c r="A520" s="6">
        <v>519</v>
      </c>
      <c r="B520" s="4">
        <v>43254</v>
      </c>
      <c r="C520" s="4" t="str">
        <f>TEXT(SalesTable[[#This Row],[Date]],"MMM")</f>
        <v>Jun</v>
      </c>
      <c r="D520" s="4" t="str">
        <f>TEXT(SalesTable[[#This Row],[Date]],"YYY")</f>
        <v>2018</v>
      </c>
      <c r="E520">
        <v>5</v>
      </c>
      <c r="F520" t="s">
        <v>60</v>
      </c>
      <c r="G520" t="s">
        <v>68</v>
      </c>
      <c r="H520" t="s">
        <v>18</v>
      </c>
      <c r="I520" t="s">
        <v>14</v>
      </c>
      <c r="J520">
        <v>199</v>
      </c>
      <c r="K520">
        <v>9</v>
      </c>
      <c r="L520">
        <v>1791</v>
      </c>
      <c r="M520">
        <f>1/COUNTIFS(SalesPerson,SalesTable[[#This Row],[Sales Person]])</f>
        <v>4.048582995951417E-3</v>
      </c>
      <c r="N520">
        <f>1/COUNTIFS(CustomerName,SalesTable[[#This Row],[Customer Name]])</f>
        <v>9.2592592592592587E-3</v>
      </c>
      <c r="O520">
        <f>1/COUNTIFS(Item,SalesTable[[#This Row],[Item]])</f>
        <v>2.3809523809523812E-3</v>
      </c>
      <c r="P520">
        <f>1/COUNTIFS(Region,SalesTable[[#This Row],[Region]])</f>
        <v>1.9417475728155339E-3</v>
      </c>
    </row>
    <row r="521" spans="1:16" x14ac:dyDescent="0.25">
      <c r="A521" s="6">
        <v>520</v>
      </c>
      <c r="B521" s="4">
        <v>43254</v>
      </c>
      <c r="C521" s="4" t="str">
        <f>TEXT(SalesTable[[#This Row],[Date]],"MMM")</f>
        <v>Jun</v>
      </c>
      <c r="D521" s="4" t="str">
        <f>TEXT(SalesTable[[#This Row],[Date]],"YYY")</f>
        <v>2018</v>
      </c>
      <c r="E521">
        <v>18</v>
      </c>
      <c r="F521" t="s">
        <v>26</v>
      </c>
      <c r="G521" t="s">
        <v>27</v>
      </c>
      <c r="H521" t="s">
        <v>28</v>
      </c>
      <c r="I521" t="s">
        <v>41</v>
      </c>
      <c r="J521">
        <v>399</v>
      </c>
      <c r="K521">
        <v>7</v>
      </c>
      <c r="L521">
        <v>2793</v>
      </c>
      <c r="M521">
        <f>1/COUNTIFS(SalesPerson,SalesTable[[#This Row],[Sales Person]])</f>
        <v>4.0650406504065045E-3</v>
      </c>
      <c r="N521">
        <f>1/COUNTIFS(CustomerName,SalesTable[[#This Row],[Customer Name]])</f>
        <v>1.0309278350515464E-2</v>
      </c>
      <c r="O521">
        <f>1/COUNTIFS(Item,SalesTable[[#This Row],[Item]])</f>
        <v>2.4630541871921183E-3</v>
      </c>
      <c r="P521">
        <f>1/COUNTIFS(Region,SalesTable[[#This Row],[Region]])</f>
        <v>2.0283975659229209E-3</v>
      </c>
    </row>
    <row r="522" spans="1:16" x14ac:dyDescent="0.25">
      <c r="A522" s="6">
        <v>521</v>
      </c>
      <c r="B522" s="4">
        <v>43254</v>
      </c>
      <c r="C522" s="4" t="str">
        <f>TEXT(SalesTable[[#This Row],[Date]],"MMM")</f>
        <v>Jun</v>
      </c>
      <c r="D522" s="4" t="str">
        <f>TEXT(SalesTable[[#This Row],[Date]],"YYY")</f>
        <v>2018</v>
      </c>
      <c r="E522">
        <v>5</v>
      </c>
      <c r="F522" t="s">
        <v>60</v>
      </c>
      <c r="G522" t="s">
        <v>68</v>
      </c>
      <c r="H522" t="s">
        <v>18</v>
      </c>
      <c r="I522" t="s">
        <v>19</v>
      </c>
      <c r="J522">
        <v>289</v>
      </c>
      <c r="K522">
        <v>3</v>
      </c>
      <c r="L522">
        <v>867</v>
      </c>
      <c r="M522">
        <f>1/COUNTIFS(SalesPerson,SalesTable[[#This Row],[Sales Person]])</f>
        <v>4.048582995951417E-3</v>
      </c>
      <c r="N522">
        <f>1/COUNTIFS(CustomerName,SalesTable[[#This Row],[Customer Name]])</f>
        <v>9.2592592592592587E-3</v>
      </c>
      <c r="O522">
        <f>1/COUNTIFS(Item,SalesTable[[#This Row],[Item]])</f>
        <v>2.617801047120419E-3</v>
      </c>
      <c r="P522">
        <f>1/COUNTIFS(Region,SalesTable[[#This Row],[Region]])</f>
        <v>1.9417475728155339E-3</v>
      </c>
    </row>
    <row r="523" spans="1:16" x14ac:dyDescent="0.25">
      <c r="A523" s="6">
        <v>522</v>
      </c>
      <c r="B523" s="4">
        <v>43254</v>
      </c>
      <c r="C523" s="4" t="str">
        <f>TEXT(SalesTable[[#This Row],[Date]],"MMM")</f>
        <v>Jun</v>
      </c>
      <c r="D523" s="4" t="str">
        <f>TEXT(SalesTable[[#This Row],[Date]],"YYY")</f>
        <v>2018</v>
      </c>
      <c r="E523">
        <v>12</v>
      </c>
      <c r="F523" t="s">
        <v>66</v>
      </c>
      <c r="G523" t="s">
        <v>63</v>
      </c>
      <c r="H523" t="s">
        <v>13</v>
      </c>
      <c r="I523" t="s">
        <v>14</v>
      </c>
      <c r="J523">
        <v>199</v>
      </c>
      <c r="K523">
        <v>9</v>
      </c>
      <c r="L523">
        <v>1791</v>
      </c>
      <c r="M523">
        <f>1/COUNTIFS(SalesPerson,SalesTable[[#This Row],[Sales Person]])</f>
        <v>4.11522633744856E-3</v>
      </c>
      <c r="N523">
        <f>1/COUNTIFS(CustomerName,SalesTable[[#This Row],[Customer Name]])</f>
        <v>1.1494252873563218E-2</v>
      </c>
      <c r="O523">
        <f>1/COUNTIFS(Item,SalesTable[[#This Row],[Item]])</f>
        <v>2.3809523809523812E-3</v>
      </c>
      <c r="P523">
        <f>1/COUNTIFS(Region,SalesTable[[#This Row],[Region]])</f>
        <v>2.0242914979757085E-3</v>
      </c>
    </row>
    <row r="524" spans="1:16" x14ac:dyDescent="0.25">
      <c r="A524" s="6">
        <v>523</v>
      </c>
      <c r="B524" s="4">
        <v>43254</v>
      </c>
      <c r="C524" s="4" t="str">
        <f>TEXT(SalesTable[[#This Row],[Date]],"MMM")</f>
        <v>Jun</v>
      </c>
      <c r="D524" s="4" t="str">
        <f>TEXT(SalesTable[[#This Row],[Date]],"YYY")</f>
        <v>2018</v>
      </c>
      <c r="E524">
        <v>18</v>
      </c>
      <c r="F524" t="s">
        <v>26</v>
      </c>
      <c r="G524" t="s">
        <v>27</v>
      </c>
      <c r="H524" t="s">
        <v>28</v>
      </c>
      <c r="I524" t="s">
        <v>19</v>
      </c>
      <c r="J524">
        <v>289</v>
      </c>
      <c r="K524">
        <v>7</v>
      </c>
      <c r="L524">
        <v>2023</v>
      </c>
      <c r="M524">
        <f>1/COUNTIFS(SalesPerson,SalesTable[[#This Row],[Sales Person]])</f>
        <v>4.0650406504065045E-3</v>
      </c>
      <c r="N524">
        <f>1/COUNTIFS(CustomerName,SalesTable[[#This Row],[Customer Name]])</f>
        <v>1.0309278350515464E-2</v>
      </c>
      <c r="O524">
        <f>1/COUNTIFS(Item,SalesTable[[#This Row],[Item]])</f>
        <v>2.617801047120419E-3</v>
      </c>
      <c r="P524">
        <f>1/COUNTIFS(Region,SalesTable[[#This Row],[Region]])</f>
        <v>2.0283975659229209E-3</v>
      </c>
    </row>
    <row r="525" spans="1:16" x14ac:dyDescent="0.25">
      <c r="A525" s="6">
        <v>524</v>
      </c>
      <c r="B525" s="4">
        <v>43254</v>
      </c>
      <c r="C525" s="4" t="str">
        <f>TEXT(SalesTable[[#This Row],[Date]],"MMM")</f>
        <v>Jun</v>
      </c>
      <c r="D525" s="4" t="str">
        <f>TEXT(SalesTable[[#This Row],[Date]],"YYY")</f>
        <v>2018</v>
      </c>
      <c r="E525">
        <v>4</v>
      </c>
      <c r="F525" t="s">
        <v>51</v>
      </c>
      <c r="G525" t="s">
        <v>17</v>
      </c>
      <c r="H525" t="s">
        <v>18</v>
      </c>
      <c r="I525" t="s">
        <v>31</v>
      </c>
      <c r="J525">
        <v>69</v>
      </c>
      <c r="K525">
        <v>9</v>
      </c>
      <c r="L525">
        <v>621</v>
      </c>
      <c r="M525">
        <f>1/COUNTIFS(SalesPerson,SalesTable[[#This Row],[Sales Person]])</f>
        <v>3.7313432835820895E-3</v>
      </c>
      <c r="N525">
        <f>1/COUNTIFS(CustomerName,SalesTable[[#This Row],[Customer Name]])</f>
        <v>8.8495575221238937E-3</v>
      </c>
      <c r="O525">
        <f>1/COUNTIFS(Item,SalesTable[[#This Row],[Item]])</f>
        <v>2.6041666666666665E-3</v>
      </c>
      <c r="P525">
        <f>1/COUNTIFS(Region,SalesTable[[#This Row],[Region]])</f>
        <v>1.9417475728155339E-3</v>
      </c>
    </row>
    <row r="526" spans="1:16" x14ac:dyDescent="0.25">
      <c r="A526" s="6">
        <v>525</v>
      </c>
      <c r="B526" s="4">
        <v>43254</v>
      </c>
      <c r="C526" s="4" t="str">
        <f>TEXT(SalesTable[[#This Row],[Date]],"MMM")</f>
        <v>Jun</v>
      </c>
      <c r="D526" s="4" t="str">
        <f>TEXT(SalesTable[[#This Row],[Date]],"YYY")</f>
        <v>2018</v>
      </c>
      <c r="E526">
        <v>7</v>
      </c>
      <c r="F526" t="s">
        <v>88</v>
      </c>
      <c r="G526" t="s">
        <v>22</v>
      </c>
      <c r="H526" t="s">
        <v>23</v>
      </c>
      <c r="I526" t="s">
        <v>24</v>
      </c>
      <c r="J526">
        <v>159</v>
      </c>
      <c r="K526">
        <v>3</v>
      </c>
      <c r="L526">
        <v>477</v>
      </c>
      <c r="M526">
        <f>1/COUNTIFS(SalesPerson,SalesTable[[#This Row],[Sales Person]])</f>
        <v>4.4843049327354259E-3</v>
      </c>
      <c r="N526">
        <f>1/COUNTIFS(CustomerName,SalesTable[[#This Row],[Customer Name]])</f>
        <v>1.0869565217391304E-2</v>
      </c>
      <c r="O526">
        <f>1/COUNTIFS(Item,SalesTable[[#This Row],[Item]])</f>
        <v>2.4509803921568627E-3</v>
      </c>
      <c r="P526">
        <f>1/COUNTIFS(Region,SalesTable[[#This Row],[Region]])</f>
        <v>2.008032128514056E-3</v>
      </c>
    </row>
    <row r="527" spans="1:16" x14ac:dyDescent="0.25">
      <c r="A527" s="6">
        <v>526</v>
      </c>
      <c r="B527" s="4">
        <v>43254</v>
      </c>
      <c r="C527" s="4" t="str">
        <f>TEXT(SalesTable[[#This Row],[Date]],"MMM")</f>
        <v>Jun</v>
      </c>
      <c r="D527" s="4" t="str">
        <f>TEXT(SalesTable[[#This Row],[Date]],"YYY")</f>
        <v>2018</v>
      </c>
      <c r="E527">
        <v>20</v>
      </c>
      <c r="F527" t="s">
        <v>40</v>
      </c>
      <c r="G527" t="s">
        <v>36</v>
      </c>
      <c r="H527" t="s">
        <v>28</v>
      </c>
      <c r="I527" t="s">
        <v>19</v>
      </c>
      <c r="J527">
        <v>289</v>
      </c>
      <c r="K527">
        <v>7</v>
      </c>
      <c r="L527">
        <v>2023</v>
      </c>
      <c r="M527">
        <f>1/COUNTIFS(SalesPerson,SalesTable[[#This Row],[Sales Person]])</f>
        <v>4.048582995951417E-3</v>
      </c>
      <c r="N527">
        <f>1/COUNTIFS(CustomerName,SalesTable[[#This Row],[Customer Name]])</f>
        <v>1.1363636363636364E-2</v>
      </c>
      <c r="O527">
        <f>1/COUNTIFS(Item,SalesTable[[#This Row],[Item]])</f>
        <v>2.617801047120419E-3</v>
      </c>
      <c r="P527">
        <f>1/COUNTIFS(Region,SalesTable[[#This Row],[Region]])</f>
        <v>2.0283975659229209E-3</v>
      </c>
    </row>
    <row r="528" spans="1:16" x14ac:dyDescent="0.25">
      <c r="A528" s="6">
        <v>527</v>
      </c>
      <c r="B528" s="4">
        <v>43254</v>
      </c>
      <c r="C528" s="4" t="str">
        <f>TEXT(SalesTable[[#This Row],[Date]],"MMM")</f>
        <v>Jun</v>
      </c>
      <c r="D528" s="4" t="str">
        <f>TEXT(SalesTable[[#This Row],[Date]],"YYY")</f>
        <v>2018</v>
      </c>
      <c r="E528">
        <v>1</v>
      </c>
      <c r="F528" t="s">
        <v>16</v>
      </c>
      <c r="G528" t="s">
        <v>68</v>
      </c>
      <c r="H528" t="s">
        <v>18</v>
      </c>
      <c r="I528" t="s">
        <v>19</v>
      </c>
      <c r="J528">
        <v>289</v>
      </c>
      <c r="K528">
        <v>7</v>
      </c>
      <c r="L528">
        <v>2023</v>
      </c>
      <c r="M528">
        <f>1/COUNTIFS(SalesPerson,SalesTable[[#This Row],[Sales Person]])</f>
        <v>4.048582995951417E-3</v>
      </c>
      <c r="N528">
        <f>1/COUNTIFS(CustomerName,SalesTable[[#This Row],[Customer Name]])</f>
        <v>1.020408163265306E-2</v>
      </c>
      <c r="O528">
        <f>1/COUNTIFS(Item,SalesTable[[#This Row],[Item]])</f>
        <v>2.617801047120419E-3</v>
      </c>
      <c r="P528">
        <f>1/COUNTIFS(Region,SalesTable[[#This Row],[Region]])</f>
        <v>1.9417475728155339E-3</v>
      </c>
    </row>
    <row r="529" spans="1:16" x14ac:dyDescent="0.25">
      <c r="A529" s="6">
        <v>528</v>
      </c>
      <c r="B529" s="4">
        <v>43254</v>
      </c>
      <c r="C529" s="4" t="str">
        <f>TEXT(SalesTable[[#This Row],[Date]],"MMM")</f>
        <v>Jun</v>
      </c>
      <c r="D529" s="4" t="str">
        <f>TEXT(SalesTable[[#This Row],[Date]],"YYY")</f>
        <v>2018</v>
      </c>
      <c r="E529">
        <v>4</v>
      </c>
      <c r="F529" t="s">
        <v>51</v>
      </c>
      <c r="G529" t="s">
        <v>17</v>
      </c>
      <c r="H529" t="s">
        <v>18</v>
      </c>
      <c r="I529" t="s">
        <v>19</v>
      </c>
      <c r="J529">
        <v>289</v>
      </c>
      <c r="K529">
        <v>9</v>
      </c>
      <c r="L529">
        <v>2601</v>
      </c>
      <c r="M529">
        <f>1/COUNTIFS(SalesPerson,SalesTable[[#This Row],[Sales Person]])</f>
        <v>3.7313432835820895E-3</v>
      </c>
      <c r="N529">
        <f>1/COUNTIFS(CustomerName,SalesTable[[#This Row],[Customer Name]])</f>
        <v>8.8495575221238937E-3</v>
      </c>
      <c r="O529">
        <f>1/COUNTIFS(Item,SalesTable[[#This Row],[Item]])</f>
        <v>2.617801047120419E-3</v>
      </c>
      <c r="P529">
        <f>1/COUNTIFS(Region,SalesTable[[#This Row],[Region]])</f>
        <v>1.9417475728155339E-3</v>
      </c>
    </row>
    <row r="530" spans="1:16" x14ac:dyDescent="0.25">
      <c r="A530" s="6">
        <v>529</v>
      </c>
      <c r="B530" s="4">
        <v>43254</v>
      </c>
      <c r="C530" s="4" t="str">
        <f>TEXT(SalesTable[[#This Row],[Date]],"MMM")</f>
        <v>Jun</v>
      </c>
      <c r="D530" s="4" t="str">
        <f>TEXT(SalesTable[[#This Row],[Date]],"YYY")</f>
        <v>2018</v>
      </c>
      <c r="E530">
        <v>13</v>
      </c>
      <c r="F530" t="s">
        <v>33</v>
      </c>
      <c r="G530" t="s">
        <v>63</v>
      </c>
      <c r="H530" t="s">
        <v>13</v>
      </c>
      <c r="I530" t="s">
        <v>14</v>
      </c>
      <c r="J530">
        <v>199</v>
      </c>
      <c r="K530">
        <v>8</v>
      </c>
      <c r="L530">
        <v>1592</v>
      </c>
      <c r="M530">
        <f>1/COUNTIFS(SalesPerson,SalesTable[[#This Row],[Sales Person]])</f>
        <v>4.11522633744856E-3</v>
      </c>
      <c r="N530">
        <f>1/COUNTIFS(CustomerName,SalesTable[[#This Row],[Customer Name]])</f>
        <v>8.9285714285714281E-3</v>
      </c>
      <c r="O530">
        <f>1/COUNTIFS(Item,SalesTable[[#This Row],[Item]])</f>
        <v>2.3809523809523812E-3</v>
      </c>
      <c r="P530">
        <f>1/COUNTIFS(Region,SalesTable[[#This Row],[Region]])</f>
        <v>2.0242914979757085E-3</v>
      </c>
    </row>
    <row r="531" spans="1:16" x14ac:dyDescent="0.25">
      <c r="A531" s="6">
        <v>530</v>
      </c>
      <c r="B531" s="4">
        <v>43254</v>
      </c>
      <c r="C531" s="4" t="str">
        <f>TEXT(SalesTable[[#This Row],[Date]],"MMM")</f>
        <v>Jun</v>
      </c>
      <c r="D531" s="4" t="str">
        <f>TEXT(SalesTable[[#This Row],[Date]],"YYY")</f>
        <v>2018</v>
      </c>
      <c r="E531">
        <v>16</v>
      </c>
      <c r="F531" t="s">
        <v>30</v>
      </c>
      <c r="G531" t="s">
        <v>36</v>
      </c>
      <c r="H531" t="s">
        <v>28</v>
      </c>
      <c r="I531" t="s">
        <v>41</v>
      </c>
      <c r="J531">
        <v>399</v>
      </c>
      <c r="K531">
        <v>7</v>
      </c>
      <c r="L531">
        <v>2793</v>
      </c>
      <c r="M531">
        <f>1/COUNTIFS(SalesPerson,SalesTable[[#This Row],[Sales Person]])</f>
        <v>4.048582995951417E-3</v>
      </c>
      <c r="N531">
        <f>1/COUNTIFS(CustomerName,SalesTable[[#This Row],[Customer Name]])</f>
        <v>1.1111111111111112E-2</v>
      </c>
      <c r="O531">
        <f>1/COUNTIFS(Item,SalesTable[[#This Row],[Item]])</f>
        <v>2.4630541871921183E-3</v>
      </c>
      <c r="P531">
        <f>1/COUNTIFS(Region,SalesTable[[#This Row],[Region]])</f>
        <v>2.0283975659229209E-3</v>
      </c>
    </row>
    <row r="532" spans="1:16" x14ac:dyDescent="0.25">
      <c r="A532" s="6">
        <v>531</v>
      </c>
      <c r="B532" s="4">
        <v>43255</v>
      </c>
      <c r="C532" s="4" t="str">
        <f>TEXT(SalesTable[[#This Row],[Date]],"MMM")</f>
        <v>Jun</v>
      </c>
      <c r="D532" s="4" t="str">
        <f>TEXT(SalesTable[[#This Row],[Date]],"YYY")</f>
        <v>2018</v>
      </c>
      <c r="E532">
        <v>8</v>
      </c>
      <c r="F532" t="s">
        <v>45</v>
      </c>
      <c r="G532" t="s">
        <v>22</v>
      </c>
      <c r="H532" t="s">
        <v>23</v>
      </c>
      <c r="I532" t="s">
        <v>14</v>
      </c>
      <c r="J532">
        <v>199</v>
      </c>
      <c r="K532">
        <v>3</v>
      </c>
      <c r="L532">
        <v>597</v>
      </c>
      <c r="M532">
        <f>1/COUNTIFS(SalesPerson,SalesTable[[#This Row],[Sales Person]])</f>
        <v>4.4843049327354259E-3</v>
      </c>
      <c r="N532">
        <f>1/COUNTIFS(CustomerName,SalesTable[[#This Row],[Customer Name]])</f>
        <v>8.8495575221238937E-3</v>
      </c>
      <c r="O532">
        <f>1/COUNTIFS(Item,SalesTable[[#This Row],[Item]])</f>
        <v>2.3809523809523812E-3</v>
      </c>
      <c r="P532">
        <f>1/COUNTIFS(Region,SalesTable[[#This Row],[Region]])</f>
        <v>2.008032128514056E-3</v>
      </c>
    </row>
    <row r="533" spans="1:16" x14ac:dyDescent="0.25">
      <c r="A533" s="6">
        <v>532</v>
      </c>
      <c r="B533" s="4">
        <v>43255</v>
      </c>
      <c r="C533" s="4" t="str">
        <f>TEXT(SalesTable[[#This Row],[Date]],"MMM")</f>
        <v>Jun</v>
      </c>
      <c r="D533" s="4" t="str">
        <f>TEXT(SalesTable[[#This Row],[Date]],"YYY")</f>
        <v>2018</v>
      </c>
      <c r="E533">
        <v>11</v>
      </c>
      <c r="F533" t="s">
        <v>11</v>
      </c>
      <c r="G533" t="s">
        <v>63</v>
      </c>
      <c r="H533" t="s">
        <v>13</v>
      </c>
      <c r="I533" t="s">
        <v>41</v>
      </c>
      <c r="J533">
        <v>399</v>
      </c>
      <c r="K533">
        <v>8</v>
      </c>
      <c r="L533">
        <v>3192</v>
      </c>
      <c r="M533">
        <f>1/COUNTIFS(SalesPerson,SalesTable[[#This Row],[Sales Person]])</f>
        <v>4.11522633744856E-3</v>
      </c>
      <c r="N533">
        <f>1/COUNTIFS(CustomerName,SalesTable[[#This Row],[Customer Name]])</f>
        <v>1.0752688172043012E-2</v>
      </c>
      <c r="O533">
        <f>1/COUNTIFS(Item,SalesTable[[#This Row],[Item]])</f>
        <v>2.4630541871921183E-3</v>
      </c>
      <c r="P533">
        <f>1/COUNTIFS(Region,SalesTable[[#This Row],[Region]])</f>
        <v>2.0242914979757085E-3</v>
      </c>
    </row>
    <row r="534" spans="1:16" x14ac:dyDescent="0.25">
      <c r="A534" s="6">
        <v>533</v>
      </c>
      <c r="B534" s="4">
        <v>43256</v>
      </c>
      <c r="C534" s="4" t="str">
        <f>TEXT(SalesTable[[#This Row],[Date]],"MMM")</f>
        <v>Jun</v>
      </c>
      <c r="D534" s="4" t="str">
        <f>TEXT(SalesTable[[#This Row],[Date]],"YYY")</f>
        <v>2018</v>
      </c>
      <c r="E534">
        <v>8</v>
      </c>
      <c r="F534" t="s">
        <v>45</v>
      </c>
      <c r="G534" t="s">
        <v>46</v>
      </c>
      <c r="H534" t="s">
        <v>23</v>
      </c>
      <c r="I534" t="s">
        <v>14</v>
      </c>
      <c r="J534">
        <v>199</v>
      </c>
      <c r="K534">
        <v>5</v>
      </c>
      <c r="L534">
        <v>995</v>
      </c>
      <c r="M534">
        <f>1/COUNTIFS(SalesPerson,SalesTable[[#This Row],[Sales Person]])</f>
        <v>3.6363636363636364E-3</v>
      </c>
      <c r="N534">
        <f>1/COUNTIFS(CustomerName,SalesTable[[#This Row],[Customer Name]])</f>
        <v>8.8495575221238937E-3</v>
      </c>
      <c r="O534">
        <f>1/COUNTIFS(Item,SalesTable[[#This Row],[Item]])</f>
        <v>2.3809523809523812E-3</v>
      </c>
      <c r="P534">
        <f>1/COUNTIFS(Region,SalesTable[[#This Row],[Region]])</f>
        <v>2.008032128514056E-3</v>
      </c>
    </row>
    <row r="535" spans="1:16" x14ac:dyDescent="0.25">
      <c r="A535" s="6">
        <v>534</v>
      </c>
      <c r="B535" s="4">
        <v>43256</v>
      </c>
      <c r="C535" s="4" t="str">
        <f>TEXT(SalesTable[[#This Row],[Date]],"MMM")</f>
        <v>Jun</v>
      </c>
      <c r="D535" s="4" t="str">
        <f>TEXT(SalesTable[[#This Row],[Date]],"YYY")</f>
        <v>2018</v>
      </c>
      <c r="E535">
        <v>7</v>
      </c>
      <c r="F535" t="s">
        <v>88</v>
      </c>
      <c r="G535" t="s">
        <v>46</v>
      </c>
      <c r="H535" t="s">
        <v>23</v>
      </c>
      <c r="I535" t="s">
        <v>24</v>
      </c>
      <c r="J535">
        <v>159</v>
      </c>
      <c r="K535">
        <v>9</v>
      </c>
      <c r="L535">
        <v>1431</v>
      </c>
      <c r="M535">
        <f>1/COUNTIFS(SalesPerson,SalesTable[[#This Row],[Sales Person]])</f>
        <v>3.6363636363636364E-3</v>
      </c>
      <c r="N535">
        <f>1/COUNTIFS(CustomerName,SalesTable[[#This Row],[Customer Name]])</f>
        <v>1.0869565217391304E-2</v>
      </c>
      <c r="O535">
        <f>1/COUNTIFS(Item,SalesTable[[#This Row],[Item]])</f>
        <v>2.4509803921568627E-3</v>
      </c>
      <c r="P535">
        <f>1/COUNTIFS(Region,SalesTable[[#This Row],[Region]])</f>
        <v>2.008032128514056E-3</v>
      </c>
    </row>
    <row r="536" spans="1:16" x14ac:dyDescent="0.25">
      <c r="A536" s="6">
        <v>535</v>
      </c>
      <c r="B536" s="4">
        <v>43256</v>
      </c>
      <c r="C536" s="4" t="str">
        <f>TEXT(SalesTable[[#This Row],[Date]],"MMM")</f>
        <v>Jun</v>
      </c>
      <c r="D536" s="4" t="str">
        <f>TEXT(SalesTable[[#This Row],[Date]],"YYY")</f>
        <v>2018</v>
      </c>
      <c r="E536">
        <v>19</v>
      </c>
      <c r="F536" t="s">
        <v>56</v>
      </c>
      <c r="G536" t="s">
        <v>27</v>
      </c>
      <c r="H536" t="s">
        <v>28</v>
      </c>
      <c r="I536" t="s">
        <v>14</v>
      </c>
      <c r="J536">
        <v>199</v>
      </c>
      <c r="K536">
        <v>2</v>
      </c>
      <c r="L536">
        <v>398</v>
      </c>
      <c r="M536">
        <f>1/COUNTIFS(SalesPerson,SalesTable[[#This Row],[Sales Person]])</f>
        <v>4.0650406504065045E-3</v>
      </c>
      <c r="N536">
        <f>1/COUNTIFS(CustomerName,SalesTable[[#This Row],[Customer Name]])</f>
        <v>9.3457943925233638E-3</v>
      </c>
      <c r="O536">
        <f>1/COUNTIFS(Item,SalesTable[[#This Row],[Item]])</f>
        <v>2.3809523809523812E-3</v>
      </c>
      <c r="P536">
        <f>1/COUNTIFS(Region,SalesTable[[#This Row],[Region]])</f>
        <v>2.0283975659229209E-3</v>
      </c>
    </row>
    <row r="537" spans="1:16" x14ac:dyDescent="0.25">
      <c r="A537" s="6">
        <v>536</v>
      </c>
      <c r="B537" s="4">
        <v>43256</v>
      </c>
      <c r="C537" s="4" t="str">
        <f>TEXT(SalesTable[[#This Row],[Date]],"MMM")</f>
        <v>Jun</v>
      </c>
      <c r="D537" s="4" t="str">
        <f>TEXT(SalesTable[[#This Row],[Date]],"YYY")</f>
        <v>2018</v>
      </c>
      <c r="E537">
        <v>17</v>
      </c>
      <c r="F537" t="s">
        <v>35</v>
      </c>
      <c r="G537" t="s">
        <v>36</v>
      </c>
      <c r="H537" t="s">
        <v>28</v>
      </c>
      <c r="I537" t="s">
        <v>31</v>
      </c>
      <c r="J537">
        <v>69</v>
      </c>
      <c r="K537">
        <v>0</v>
      </c>
      <c r="L537">
        <v>0</v>
      </c>
      <c r="M537">
        <f>1/COUNTIFS(SalesPerson,SalesTable[[#This Row],[Sales Person]])</f>
        <v>4.048582995951417E-3</v>
      </c>
      <c r="N537">
        <f>1/COUNTIFS(CustomerName,SalesTable[[#This Row],[Customer Name]])</f>
        <v>9.0090090090090089E-3</v>
      </c>
      <c r="O537">
        <f>1/COUNTIFS(Item,SalesTable[[#This Row],[Item]])</f>
        <v>2.6041666666666665E-3</v>
      </c>
      <c r="P537">
        <f>1/COUNTIFS(Region,SalesTable[[#This Row],[Region]])</f>
        <v>2.0283975659229209E-3</v>
      </c>
    </row>
    <row r="538" spans="1:16" x14ac:dyDescent="0.25">
      <c r="A538" s="6">
        <v>537</v>
      </c>
      <c r="B538" s="4">
        <v>43257</v>
      </c>
      <c r="C538" s="4" t="str">
        <f>TEXT(SalesTable[[#This Row],[Date]],"MMM")</f>
        <v>Jun</v>
      </c>
      <c r="D538" s="4" t="str">
        <f>TEXT(SalesTable[[#This Row],[Date]],"YYY")</f>
        <v>2018</v>
      </c>
      <c r="E538">
        <v>9</v>
      </c>
      <c r="F538" t="s">
        <v>21</v>
      </c>
      <c r="G538" t="s">
        <v>46</v>
      </c>
      <c r="H538" t="s">
        <v>23</v>
      </c>
      <c r="I538" t="s">
        <v>14</v>
      </c>
      <c r="J538">
        <v>199</v>
      </c>
      <c r="K538">
        <v>1</v>
      </c>
      <c r="L538">
        <v>199</v>
      </c>
      <c r="M538">
        <f>1/COUNTIFS(SalesPerson,SalesTable[[#This Row],[Sales Person]])</f>
        <v>3.6363636363636364E-3</v>
      </c>
      <c r="N538">
        <f>1/COUNTIFS(CustomerName,SalesTable[[#This Row],[Customer Name]])</f>
        <v>9.433962264150943E-3</v>
      </c>
      <c r="O538">
        <f>1/COUNTIFS(Item,SalesTable[[#This Row],[Item]])</f>
        <v>2.3809523809523812E-3</v>
      </c>
      <c r="P538">
        <f>1/COUNTIFS(Region,SalesTable[[#This Row],[Region]])</f>
        <v>2.008032128514056E-3</v>
      </c>
    </row>
    <row r="539" spans="1:16" x14ac:dyDescent="0.25">
      <c r="A539" s="6">
        <v>538</v>
      </c>
      <c r="B539" s="4">
        <v>43257</v>
      </c>
      <c r="C539" s="4" t="str">
        <f>TEXT(SalesTable[[#This Row],[Date]],"MMM")</f>
        <v>Jun</v>
      </c>
      <c r="D539" s="4" t="str">
        <f>TEXT(SalesTable[[#This Row],[Date]],"YYY")</f>
        <v>2018</v>
      </c>
      <c r="E539">
        <v>8</v>
      </c>
      <c r="F539" t="s">
        <v>45</v>
      </c>
      <c r="G539" t="s">
        <v>46</v>
      </c>
      <c r="H539" t="s">
        <v>23</v>
      </c>
      <c r="I539" t="s">
        <v>14</v>
      </c>
      <c r="J539">
        <v>199</v>
      </c>
      <c r="K539">
        <v>2</v>
      </c>
      <c r="L539">
        <v>398</v>
      </c>
      <c r="M539">
        <f>1/COUNTIFS(SalesPerson,SalesTable[[#This Row],[Sales Person]])</f>
        <v>3.6363636363636364E-3</v>
      </c>
      <c r="N539">
        <f>1/COUNTIFS(CustomerName,SalesTable[[#This Row],[Customer Name]])</f>
        <v>8.8495575221238937E-3</v>
      </c>
      <c r="O539">
        <f>1/COUNTIFS(Item,SalesTable[[#This Row],[Item]])</f>
        <v>2.3809523809523812E-3</v>
      </c>
      <c r="P539">
        <f>1/COUNTIFS(Region,SalesTable[[#This Row],[Region]])</f>
        <v>2.008032128514056E-3</v>
      </c>
    </row>
    <row r="540" spans="1:16" x14ac:dyDescent="0.25">
      <c r="A540" s="6">
        <v>539</v>
      </c>
      <c r="B540" s="4">
        <v>43258</v>
      </c>
      <c r="C540" s="4" t="str">
        <f>TEXT(SalesTable[[#This Row],[Date]],"MMM")</f>
        <v>Jun</v>
      </c>
      <c r="D540" s="4" t="str">
        <f>TEXT(SalesTable[[#This Row],[Date]],"YYY")</f>
        <v>2018</v>
      </c>
      <c r="E540">
        <v>19</v>
      </c>
      <c r="F540" t="s">
        <v>56</v>
      </c>
      <c r="G540" t="s">
        <v>27</v>
      </c>
      <c r="H540" t="s">
        <v>28</v>
      </c>
      <c r="I540" t="s">
        <v>14</v>
      </c>
      <c r="J540">
        <v>199</v>
      </c>
      <c r="K540">
        <v>0</v>
      </c>
      <c r="L540">
        <v>0</v>
      </c>
      <c r="M540">
        <f>1/COUNTIFS(SalesPerson,SalesTable[[#This Row],[Sales Person]])</f>
        <v>4.0650406504065045E-3</v>
      </c>
      <c r="N540">
        <f>1/COUNTIFS(CustomerName,SalesTable[[#This Row],[Customer Name]])</f>
        <v>9.3457943925233638E-3</v>
      </c>
      <c r="O540">
        <f>1/COUNTIFS(Item,SalesTable[[#This Row],[Item]])</f>
        <v>2.3809523809523812E-3</v>
      </c>
      <c r="P540">
        <f>1/COUNTIFS(Region,SalesTable[[#This Row],[Region]])</f>
        <v>2.0283975659229209E-3</v>
      </c>
    </row>
    <row r="541" spans="1:16" x14ac:dyDescent="0.25">
      <c r="A541" s="6">
        <v>540</v>
      </c>
      <c r="B541" s="4">
        <v>43259</v>
      </c>
      <c r="C541" s="4" t="str">
        <f>TEXT(SalesTable[[#This Row],[Date]],"MMM")</f>
        <v>Jun</v>
      </c>
      <c r="D541" s="4" t="str">
        <f>TEXT(SalesTable[[#This Row],[Date]],"YYY")</f>
        <v>2018</v>
      </c>
      <c r="E541">
        <v>9</v>
      </c>
      <c r="F541" t="s">
        <v>21</v>
      </c>
      <c r="G541" t="s">
        <v>46</v>
      </c>
      <c r="H541" t="s">
        <v>23</v>
      </c>
      <c r="I541" t="s">
        <v>24</v>
      </c>
      <c r="J541">
        <v>159</v>
      </c>
      <c r="K541">
        <v>3</v>
      </c>
      <c r="L541">
        <v>477</v>
      </c>
      <c r="M541">
        <f>1/COUNTIFS(SalesPerson,SalesTable[[#This Row],[Sales Person]])</f>
        <v>3.6363636363636364E-3</v>
      </c>
      <c r="N541">
        <f>1/COUNTIFS(CustomerName,SalesTable[[#This Row],[Customer Name]])</f>
        <v>9.433962264150943E-3</v>
      </c>
      <c r="O541">
        <f>1/COUNTIFS(Item,SalesTable[[#This Row],[Item]])</f>
        <v>2.4509803921568627E-3</v>
      </c>
      <c r="P541">
        <f>1/COUNTIFS(Region,SalesTable[[#This Row],[Region]])</f>
        <v>2.008032128514056E-3</v>
      </c>
    </row>
    <row r="542" spans="1:16" x14ac:dyDescent="0.25">
      <c r="A542" s="6">
        <v>541</v>
      </c>
      <c r="B542" s="4">
        <v>43259</v>
      </c>
      <c r="C542" s="4" t="str">
        <f>TEXT(SalesTable[[#This Row],[Date]],"MMM")</f>
        <v>Jun</v>
      </c>
      <c r="D542" s="4" t="str">
        <f>TEXT(SalesTable[[#This Row],[Date]],"YYY")</f>
        <v>2018</v>
      </c>
      <c r="E542">
        <v>9</v>
      </c>
      <c r="F542" t="s">
        <v>21</v>
      </c>
      <c r="G542" t="s">
        <v>46</v>
      </c>
      <c r="H542" t="s">
        <v>23</v>
      </c>
      <c r="I542" t="s">
        <v>19</v>
      </c>
      <c r="J542">
        <v>289</v>
      </c>
      <c r="K542">
        <v>9</v>
      </c>
      <c r="L542">
        <v>2601</v>
      </c>
      <c r="M542">
        <f>1/COUNTIFS(SalesPerson,SalesTable[[#This Row],[Sales Person]])</f>
        <v>3.6363636363636364E-3</v>
      </c>
      <c r="N542">
        <f>1/COUNTIFS(CustomerName,SalesTable[[#This Row],[Customer Name]])</f>
        <v>9.433962264150943E-3</v>
      </c>
      <c r="O542">
        <f>1/COUNTIFS(Item,SalesTable[[#This Row],[Item]])</f>
        <v>2.617801047120419E-3</v>
      </c>
      <c r="P542">
        <f>1/COUNTIFS(Region,SalesTable[[#This Row],[Region]])</f>
        <v>2.008032128514056E-3</v>
      </c>
    </row>
    <row r="543" spans="1:16" x14ac:dyDescent="0.25">
      <c r="A543" s="6">
        <v>542</v>
      </c>
      <c r="B543" s="4">
        <v>43259</v>
      </c>
      <c r="C543" s="4" t="str">
        <f>TEXT(SalesTable[[#This Row],[Date]],"MMM")</f>
        <v>Jun</v>
      </c>
      <c r="D543" s="4" t="str">
        <f>TEXT(SalesTable[[#This Row],[Date]],"YYY")</f>
        <v>2018</v>
      </c>
      <c r="E543">
        <v>9</v>
      </c>
      <c r="F543" t="s">
        <v>21</v>
      </c>
      <c r="G543" t="s">
        <v>46</v>
      </c>
      <c r="H543" t="s">
        <v>23</v>
      </c>
      <c r="I543" t="s">
        <v>41</v>
      </c>
      <c r="J543">
        <v>399</v>
      </c>
      <c r="K543">
        <v>5</v>
      </c>
      <c r="L543">
        <v>1995</v>
      </c>
      <c r="M543">
        <f>1/COUNTIFS(SalesPerson,SalesTable[[#This Row],[Sales Person]])</f>
        <v>3.6363636363636364E-3</v>
      </c>
      <c r="N543">
        <f>1/COUNTIFS(CustomerName,SalesTable[[#This Row],[Customer Name]])</f>
        <v>9.433962264150943E-3</v>
      </c>
      <c r="O543">
        <f>1/COUNTIFS(Item,SalesTable[[#This Row],[Item]])</f>
        <v>2.4630541871921183E-3</v>
      </c>
      <c r="P543">
        <f>1/COUNTIFS(Region,SalesTable[[#This Row],[Region]])</f>
        <v>2.008032128514056E-3</v>
      </c>
    </row>
    <row r="544" spans="1:16" x14ac:dyDescent="0.25">
      <c r="A544" s="6">
        <v>543</v>
      </c>
      <c r="B544" s="4">
        <v>43259</v>
      </c>
      <c r="C544" s="4" t="str">
        <f>TEXT(SalesTable[[#This Row],[Date]],"MMM")</f>
        <v>Jun</v>
      </c>
      <c r="D544" s="4" t="str">
        <f>TEXT(SalesTable[[#This Row],[Date]],"YYY")</f>
        <v>2018</v>
      </c>
      <c r="E544">
        <v>20</v>
      </c>
      <c r="F544" t="s">
        <v>40</v>
      </c>
      <c r="G544" t="s">
        <v>36</v>
      </c>
      <c r="H544" t="s">
        <v>28</v>
      </c>
      <c r="I544" t="s">
        <v>24</v>
      </c>
      <c r="J544">
        <v>159</v>
      </c>
      <c r="K544">
        <v>5</v>
      </c>
      <c r="L544">
        <v>795</v>
      </c>
      <c r="M544">
        <f>1/COUNTIFS(SalesPerson,SalesTable[[#This Row],[Sales Person]])</f>
        <v>4.048582995951417E-3</v>
      </c>
      <c r="N544">
        <f>1/COUNTIFS(CustomerName,SalesTable[[#This Row],[Customer Name]])</f>
        <v>1.1363636363636364E-2</v>
      </c>
      <c r="O544">
        <f>1/COUNTIFS(Item,SalesTable[[#This Row],[Item]])</f>
        <v>2.4509803921568627E-3</v>
      </c>
      <c r="P544">
        <f>1/COUNTIFS(Region,SalesTable[[#This Row],[Region]])</f>
        <v>2.0283975659229209E-3</v>
      </c>
    </row>
    <row r="545" spans="1:16" x14ac:dyDescent="0.25">
      <c r="A545" s="6">
        <v>544</v>
      </c>
      <c r="B545" s="4">
        <v>43260</v>
      </c>
      <c r="C545" s="4" t="str">
        <f>TEXT(SalesTable[[#This Row],[Date]],"MMM")</f>
        <v>Jun</v>
      </c>
      <c r="D545" s="4" t="str">
        <f>TEXT(SalesTable[[#This Row],[Date]],"YYY")</f>
        <v>2018</v>
      </c>
      <c r="E545">
        <v>9</v>
      </c>
      <c r="F545" t="s">
        <v>21</v>
      </c>
      <c r="G545" t="s">
        <v>46</v>
      </c>
      <c r="H545" t="s">
        <v>23</v>
      </c>
      <c r="I545" t="s">
        <v>19</v>
      </c>
      <c r="J545">
        <v>289</v>
      </c>
      <c r="K545">
        <v>6</v>
      </c>
      <c r="L545">
        <v>1734</v>
      </c>
      <c r="M545">
        <f>1/COUNTIFS(SalesPerson,SalesTable[[#This Row],[Sales Person]])</f>
        <v>3.6363636363636364E-3</v>
      </c>
      <c r="N545">
        <f>1/COUNTIFS(CustomerName,SalesTable[[#This Row],[Customer Name]])</f>
        <v>9.433962264150943E-3</v>
      </c>
      <c r="O545">
        <f>1/COUNTIFS(Item,SalesTable[[#This Row],[Item]])</f>
        <v>2.617801047120419E-3</v>
      </c>
      <c r="P545">
        <f>1/COUNTIFS(Region,SalesTable[[#This Row],[Region]])</f>
        <v>2.008032128514056E-3</v>
      </c>
    </row>
    <row r="546" spans="1:16" x14ac:dyDescent="0.25">
      <c r="A546" s="6">
        <v>545</v>
      </c>
      <c r="B546" s="4">
        <v>43260</v>
      </c>
      <c r="C546" s="4" t="str">
        <f>TEXT(SalesTable[[#This Row],[Date]],"MMM")</f>
        <v>Jun</v>
      </c>
      <c r="D546" s="4" t="str">
        <f>TEXT(SalesTable[[#This Row],[Date]],"YYY")</f>
        <v>2018</v>
      </c>
      <c r="E546">
        <v>14</v>
      </c>
      <c r="F546" t="s">
        <v>38</v>
      </c>
      <c r="G546" t="s">
        <v>63</v>
      </c>
      <c r="H546" t="s">
        <v>13</v>
      </c>
      <c r="I546" t="s">
        <v>41</v>
      </c>
      <c r="J546">
        <v>399</v>
      </c>
      <c r="K546">
        <v>0</v>
      </c>
      <c r="L546">
        <v>0</v>
      </c>
      <c r="M546">
        <f>1/COUNTIFS(SalesPerson,SalesTable[[#This Row],[Sales Person]])</f>
        <v>4.11522633744856E-3</v>
      </c>
      <c r="N546">
        <f>1/COUNTIFS(CustomerName,SalesTable[[#This Row],[Customer Name]])</f>
        <v>9.6153846153846159E-3</v>
      </c>
      <c r="O546">
        <f>1/COUNTIFS(Item,SalesTable[[#This Row],[Item]])</f>
        <v>2.4630541871921183E-3</v>
      </c>
      <c r="P546">
        <f>1/COUNTIFS(Region,SalesTable[[#This Row],[Region]])</f>
        <v>2.0242914979757085E-3</v>
      </c>
    </row>
    <row r="547" spans="1:16" x14ac:dyDescent="0.25">
      <c r="A547" s="6">
        <v>546</v>
      </c>
      <c r="B547" s="4">
        <v>43261</v>
      </c>
      <c r="C547" s="4" t="str">
        <f>TEXT(SalesTable[[#This Row],[Date]],"MMM")</f>
        <v>Jun</v>
      </c>
      <c r="D547" s="4" t="str">
        <f>TEXT(SalesTable[[#This Row],[Date]],"YYY")</f>
        <v>2018</v>
      </c>
      <c r="E547">
        <v>4</v>
      </c>
      <c r="F547" t="s">
        <v>51</v>
      </c>
      <c r="G547" t="s">
        <v>68</v>
      </c>
      <c r="H547" t="s">
        <v>18</v>
      </c>
      <c r="I547" t="s">
        <v>14</v>
      </c>
      <c r="J547">
        <v>199</v>
      </c>
      <c r="K547">
        <v>5</v>
      </c>
      <c r="L547">
        <v>995</v>
      </c>
      <c r="M547">
        <f>1/COUNTIFS(SalesPerson,SalesTable[[#This Row],[Sales Person]])</f>
        <v>4.048582995951417E-3</v>
      </c>
      <c r="N547">
        <f>1/COUNTIFS(CustomerName,SalesTable[[#This Row],[Customer Name]])</f>
        <v>8.8495575221238937E-3</v>
      </c>
      <c r="O547">
        <f>1/COUNTIFS(Item,SalesTable[[#This Row],[Item]])</f>
        <v>2.3809523809523812E-3</v>
      </c>
      <c r="P547">
        <f>1/COUNTIFS(Region,SalesTable[[#This Row],[Region]])</f>
        <v>1.9417475728155339E-3</v>
      </c>
    </row>
    <row r="548" spans="1:16" x14ac:dyDescent="0.25">
      <c r="A548" s="6">
        <v>547</v>
      </c>
      <c r="B548" s="4">
        <v>43262</v>
      </c>
      <c r="C548" s="4" t="str">
        <f>TEXT(SalesTable[[#This Row],[Date]],"MMM")</f>
        <v>Jun</v>
      </c>
      <c r="D548" s="4" t="str">
        <f>TEXT(SalesTable[[#This Row],[Date]],"YYY")</f>
        <v>2018</v>
      </c>
      <c r="E548">
        <v>6</v>
      </c>
      <c r="F548" t="s">
        <v>48</v>
      </c>
      <c r="G548" t="s">
        <v>22</v>
      </c>
      <c r="H548" t="s">
        <v>23</v>
      </c>
      <c r="I548" t="s">
        <v>31</v>
      </c>
      <c r="J548">
        <v>69</v>
      </c>
      <c r="K548">
        <v>7</v>
      </c>
      <c r="L548">
        <v>483</v>
      </c>
      <c r="M548">
        <f>1/COUNTIFS(SalesPerson,SalesTable[[#This Row],[Sales Person]])</f>
        <v>4.4843049327354259E-3</v>
      </c>
      <c r="N548">
        <f>1/COUNTIFS(CustomerName,SalesTable[[#This Row],[Customer Name]])</f>
        <v>1.1363636363636364E-2</v>
      </c>
      <c r="O548">
        <f>1/COUNTIFS(Item,SalesTable[[#This Row],[Item]])</f>
        <v>2.6041666666666665E-3</v>
      </c>
      <c r="P548">
        <f>1/COUNTIFS(Region,SalesTable[[#This Row],[Region]])</f>
        <v>2.008032128514056E-3</v>
      </c>
    </row>
    <row r="549" spans="1:16" x14ac:dyDescent="0.25">
      <c r="A549" s="6">
        <v>548</v>
      </c>
      <c r="B549" s="4">
        <v>43262</v>
      </c>
      <c r="C549" s="4" t="str">
        <f>TEXT(SalesTable[[#This Row],[Date]],"MMM")</f>
        <v>Jun</v>
      </c>
      <c r="D549" s="4" t="str">
        <f>TEXT(SalesTable[[#This Row],[Date]],"YYY")</f>
        <v>2018</v>
      </c>
      <c r="E549">
        <v>2</v>
      </c>
      <c r="F549" t="s">
        <v>106</v>
      </c>
      <c r="G549" t="s">
        <v>68</v>
      </c>
      <c r="H549" t="s">
        <v>18</v>
      </c>
      <c r="I549" t="s">
        <v>14</v>
      </c>
      <c r="J549">
        <v>199</v>
      </c>
      <c r="K549">
        <v>7</v>
      </c>
      <c r="L549">
        <v>1393</v>
      </c>
      <c r="M549">
        <f>1/COUNTIFS(SalesPerson,SalesTable[[#This Row],[Sales Person]])</f>
        <v>4.048582995951417E-3</v>
      </c>
      <c r="N549">
        <f>1/COUNTIFS(CustomerName,SalesTable[[#This Row],[Customer Name]])</f>
        <v>9.433962264150943E-3</v>
      </c>
      <c r="O549">
        <f>1/COUNTIFS(Item,SalesTable[[#This Row],[Item]])</f>
        <v>2.3809523809523812E-3</v>
      </c>
      <c r="P549">
        <f>1/COUNTIFS(Region,SalesTable[[#This Row],[Region]])</f>
        <v>1.9417475728155339E-3</v>
      </c>
    </row>
    <row r="550" spans="1:16" x14ac:dyDescent="0.25">
      <c r="A550" s="6">
        <v>549</v>
      </c>
      <c r="B550" s="4">
        <v>43262</v>
      </c>
      <c r="C550" s="4" t="str">
        <f>TEXT(SalesTable[[#This Row],[Date]],"MMM")</f>
        <v>Jun</v>
      </c>
      <c r="D550" s="4" t="str">
        <f>TEXT(SalesTable[[#This Row],[Date]],"YYY")</f>
        <v>2018</v>
      </c>
      <c r="E550">
        <v>17</v>
      </c>
      <c r="F550" t="s">
        <v>35</v>
      </c>
      <c r="G550" t="s">
        <v>27</v>
      </c>
      <c r="H550" t="s">
        <v>28</v>
      </c>
      <c r="I550" t="s">
        <v>14</v>
      </c>
      <c r="J550">
        <v>199</v>
      </c>
      <c r="K550">
        <v>2</v>
      </c>
      <c r="L550">
        <v>398</v>
      </c>
      <c r="M550">
        <f>1/COUNTIFS(SalesPerson,SalesTable[[#This Row],[Sales Person]])</f>
        <v>4.0650406504065045E-3</v>
      </c>
      <c r="N550">
        <f>1/COUNTIFS(CustomerName,SalesTable[[#This Row],[Customer Name]])</f>
        <v>9.0090090090090089E-3</v>
      </c>
      <c r="O550">
        <f>1/COUNTIFS(Item,SalesTable[[#This Row],[Item]])</f>
        <v>2.3809523809523812E-3</v>
      </c>
      <c r="P550">
        <f>1/COUNTIFS(Region,SalesTable[[#This Row],[Region]])</f>
        <v>2.0283975659229209E-3</v>
      </c>
    </row>
    <row r="551" spans="1:16" x14ac:dyDescent="0.25">
      <c r="A551" s="6">
        <v>550</v>
      </c>
      <c r="B551" s="4">
        <v>43262</v>
      </c>
      <c r="C551" s="4" t="str">
        <f>TEXT(SalesTable[[#This Row],[Date]],"MMM")</f>
        <v>Jun</v>
      </c>
      <c r="D551" s="4" t="str">
        <f>TEXT(SalesTable[[#This Row],[Date]],"YYY")</f>
        <v>2018</v>
      </c>
      <c r="E551">
        <v>18</v>
      </c>
      <c r="F551" t="s">
        <v>26</v>
      </c>
      <c r="G551" t="s">
        <v>27</v>
      </c>
      <c r="H551" t="s">
        <v>28</v>
      </c>
      <c r="I551" t="s">
        <v>24</v>
      </c>
      <c r="J551">
        <v>159</v>
      </c>
      <c r="K551">
        <v>0</v>
      </c>
      <c r="L551">
        <v>0</v>
      </c>
      <c r="M551">
        <f>1/COUNTIFS(SalesPerson,SalesTable[[#This Row],[Sales Person]])</f>
        <v>4.0650406504065045E-3</v>
      </c>
      <c r="N551">
        <f>1/COUNTIFS(CustomerName,SalesTable[[#This Row],[Customer Name]])</f>
        <v>1.0309278350515464E-2</v>
      </c>
      <c r="O551">
        <f>1/COUNTIFS(Item,SalesTable[[#This Row],[Item]])</f>
        <v>2.4509803921568627E-3</v>
      </c>
      <c r="P551">
        <f>1/COUNTIFS(Region,SalesTable[[#This Row],[Region]])</f>
        <v>2.0283975659229209E-3</v>
      </c>
    </row>
    <row r="552" spans="1:16" x14ac:dyDescent="0.25">
      <c r="A552" s="6">
        <v>551</v>
      </c>
      <c r="B552" s="4">
        <v>43262</v>
      </c>
      <c r="C552" s="4" t="str">
        <f>TEXT(SalesTable[[#This Row],[Date]],"MMM")</f>
        <v>Jun</v>
      </c>
      <c r="D552" s="4" t="str">
        <f>TEXT(SalesTable[[#This Row],[Date]],"YYY")</f>
        <v>2018</v>
      </c>
      <c r="E552">
        <v>5</v>
      </c>
      <c r="F552" t="s">
        <v>60</v>
      </c>
      <c r="G552" t="s">
        <v>17</v>
      </c>
      <c r="H552" t="s">
        <v>18</v>
      </c>
      <c r="I552" t="s">
        <v>31</v>
      </c>
      <c r="J552">
        <v>69</v>
      </c>
      <c r="K552">
        <v>5</v>
      </c>
      <c r="L552">
        <v>345</v>
      </c>
      <c r="M552">
        <f>1/COUNTIFS(SalesPerson,SalesTable[[#This Row],[Sales Person]])</f>
        <v>3.7313432835820895E-3</v>
      </c>
      <c r="N552">
        <f>1/COUNTIFS(CustomerName,SalesTable[[#This Row],[Customer Name]])</f>
        <v>9.2592592592592587E-3</v>
      </c>
      <c r="O552">
        <f>1/COUNTIFS(Item,SalesTable[[#This Row],[Item]])</f>
        <v>2.6041666666666665E-3</v>
      </c>
      <c r="P552">
        <f>1/COUNTIFS(Region,SalesTable[[#This Row],[Region]])</f>
        <v>1.9417475728155339E-3</v>
      </c>
    </row>
    <row r="553" spans="1:16" x14ac:dyDescent="0.25">
      <c r="A553" s="6">
        <v>552</v>
      </c>
      <c r="B553" s="4">
        <v>43262</v>
      </c>
      <c r="C553" s="4" t="str">
        <f>TEXT(SalesTable[[#This Row],[Date]],"MMM")</f>
        <v>Jun</v>
      </c>
      <c r="D553" s="4" t="str">
        <f>TEXT(SalesTable[[#This Row],[Date]],"YYY")</f>
        <v>2018</v>
      </c>
      <c r="E553">
        <v>2</v>
      </c>
      <c r="F553" t="s">
        <v>106</v>
      </c>
      <c r="G553" t="s">
        <v>68</v>
      </c>
      <c r="H553" t="s">
        <v>18</v>
      </c>
      <c r="I553" t="s">
        <v>19</v>
      </c>
      <c r="J553">
        <v>289</v>
      </c>
      <c r="K553">
        <v>5</v>
      </c>
      <c r="L553">
        <v>1445</v>
      </c>
      <c r="M553">
        <f>1/COUNTIFS(SalesPerson,SalesTable[[#This Row],[Sales Person]])</f>
        <v>4.048582995951417E-3</v>
      </c>
      <c r="N553">
        <f>1/COUNTIFS(CustomerName,SalesTable[[#This Row],[Customer Name]])</f>
        <v>9.433962264150943E-3</v>
      </c>
      <c r="O553">
        <f>1/COUNTIFS(Item,SalesTable[[#This Row],[Item]])</f>
        <v>2.617801047120419E-3</v>
      </c>
      <c r="P553">
        <f>1/COUNTIFS(Region,SalesTable[[#This Row],[Region]])</f>
        <v>1.9417475728155339E-3</v>
      </c>
    </row>
    <row r="554" spans="1:16" x14ac:dyDescent="0.25">
      <c r="A554" s="6">
        <v>553</v>
      </c>
      <c r="B554" s="4">
        <v>43262</v>
      </c>
      <c r="C554" s="4" t="str">
        <f>TEXT(SalesTable[[#This Row],[Date]],"MMM")</f>
        <v>Jun</v>
      </c>
      <c r="D554" s="4" t="str">
        <f>TEXT(SalesTable[[#This Row],[Date]],"YYY")</f>
        <v>2018</v>
      </c>
      <c r="E554">
        <v>11</v>
      </c>
      <c r="F554" t="s">
        <v>11</v>
      </c>
      <c r="G554" t="s">
        <v>12</v>
      </c>
      <c r="H554" t="s">
        <v>13</v>
      </c>
      <c r="I554" t="s">
        <v>41</v>
      </c>
      <c r="J554">
        <v>399</v>
      </c>
      <c r="K554">
        <v>0</v>
      </c>
      <c r="L554">
        <v>0</v>
      </c>
      <c r="M554">
        <f>1/COUNTIFS(SalesPerson,SalesTable[[#This Row],[Sales Person]])</f>
        <v>3.9840637450199202E-3</v>
      </c>
      <c r="N554">
        <f>1/COUNTIFS(CustomerName,SalesTable[[#This Row],[Customer Name]])</f>
        <v>1.0752688172043012E-2</v>
      </c>
      <c r="O554">
        <f>1/COUNTIFS(Item,SalesTable[[#This Row],[Item]])</f>
        <v>2.4630541871921183E-3</v>
      </c>
      <c r="P554">
        <f>1/COUNTIFS(Region,SalesTable[[#This Row],[Region]])</f>
        <v>2.0242914979757085E-3</v>
      </c>
    </row>
    <row r="555" spans="1:16" x14ac:dyDescent="0.25">
      <c r="A555" s="6">
        <v>554</v>
      </c>
      <c r="B555" s="4">
        <v>43263</v>
      </c>
      <c r="C555" s="4" t="str">
        <f>TEXT(SalesTable[[#This Row],[Date]],"MMM")</f>
        <v>Jun</v>
      </c>
      <c r="D555" s="4" t="str">
        <f>TEXT(SalesTable[[#This Row],[Date]],"YYY")</f>
        <v>2018</v>
      </c>
      <c r="E555">
        <v>19</v>
      </c>
      <c r="F555" t="s">
        <v>56</v>
      </c>
      <c r="G555" t="s">
        <v>27</v>
      </c>
      <c r="H555" t="s">
        <v>28</v>
      </c>
      <c r="I555" t="s">
        <v>14</v>
      </c>
      <c r="J555">
        <v>199</v>
      </c>
      <c r="K555">
        <v>4</v>
      </c>
      <c r="L555">
        <v>796</v>
      </c>
      <c r="M555">
        <f>1/COUNTIFS(SalesPerson,SalesTable[[#This Row],[Sales Person]])</f>
        <v>4.0650406504065045E-3</v>
      </c>
      <c r="N555">
        <f>1/COUNTIFS(CustomerName,SalesTable[[#This Row],[Customer Name]])</f>
        <v>9.3457943925233638E-3</v>
      </c>
      <c r="O555">
        <f>1/COUNTIFS(Item,SalesTable[[#This Row],[Item]])</f>
        <v>2.3809523809523812E-3</v>
      </c>
      <c r="P555">
        <f>1/COUNTIFS(Region,SalesTable[[#This Row],[Region]])</f>
        <v>2.0283975659229209E-3</v>
      </c>
    </row>
    <row r="556" spans="1:16" x14ac:dyDescent="0.25">
      <c r="A556" s="6">
        <v>555</v>
      </c>
      <c r="B556" s="4">
        <v>43263</v>
      </c>
      <c r="C556" s="4" t="str">
        <f>TEXT(SalesTable[[#This Row],[Date]],"MMM")</f>
        <v>Jun</v>
      </c>
      <c r="D556" s="4" t="str">
        <f>TEXT(SalesTable[[#This Row],[Date]],"YYY")</f>
        <v>2018</v>
      </c>
      <c r="E556">
        <v>6</v>
      </c>
      <c r="F556" t="s">
        <v>48</v>
      </c>
      <c r="G556" t="s">
        <v>22</v>
      </c>
      <c r="H556" t="s">
        <v>23</v>
      </c>
      <c r="I556" t="s">
        <v>14</v>
      </c>
      <c r="J556">
        <v>199</v>
      </c>
      <c r="K556">
        <v>9</v>
      </c>
      <c r="L556">
        <v>1791</v>
      </c>
      <c r="M556">
        <f>1/COUNTIFS(SalesPerson,SalesTable[[#This Row],[Sales Person]])</f>
        <v>4.4843049327354259E-3</v>
      </c>
      <c r="N556">
        <f>1/COUNTIFS(CustomerName,SalesTable[[#This Row],[Customer Name]])</f>
        <v>1.1363636363636364E-2</v>
      </c>
      <c r="O556">
        <f>1/COUNTIFS(Item,SalesTable[[#This Row],[Item]])</f>
        <v>2.3809523809523812E-3</v>
      </c>
      <c r="P556">
        <f>1/COUNTIFS(Region,SalesTable[[#This Row],[Region]])</f>
        <v>2.008032128514056E-3</v>
      </c>
    </row>
    <row r="557" spans="1:16" x14ac:dyDescent="0.25">
      <c r="A557" s="6">
        <v>556</v>
      </c>
      <c r="B557" s="4">
        <v>43263</v>
      </c>
      <c r="C557" s="4" t="str">
        <f>TEXT(SalesTable[[#This Row],[Date]],"MMM")</f>
        <v>Jun</v>
      </c>
      <c r="D557" s="4" t="str">
        <f>TEXT(SalesTable[[#This Row],[Date]],"YYY")</f>
        <v>2018</v>
      </c>
      <c r="E557">
        <v>10</v>
      </c>
      <c r="F557" t="s">
        <v>58</v>
      </c>
      <c r="G557" t="s">
        <v>46</v>
      </c>
      <c r="H557" t="s">
        <v>23</v>
      </c>
      <c r="I557" t="s">
        <v>41</v>
      </c>
      <c r="J557">
        <v>399</v>
      </c>
      <c r="K557">
        <v>0</v>
      </c>
      <c r="L557">
        <v>0</v>
      </c>
      <c r="M557">
        <f>1/COUNTIFS(SalesPerson,SalesTable[[#This Row],[Sales Person]])</f>
        <v>3.6363636363636364E-3</v>
      </c>
      <c r="N557">
        <f>1/COUNTIFS(CustomerName,SalesTable[[#This Row],[Customer Name]])</f>
        <v>1.0101010101010102E-2</v>
      </c>
      <c r="O557">
        <f>1/COUNTIFS(Item,SalesTable[[#This Row],[Item]])</f>
        <v>2.4630541871921183E-3</v>
      </c>
      <c r="P557">
        <f>1/COUNTIFS(Region,SalesTable[[#This Row],[Region]])</f>
        <v>2.008032128514056E-3</v>
      </c>
    </row>
    <row r="558" spans="1:16" x14ac:dyDescent="0.25">
      <c r="A558" s="6">
        <v>557</v>
      </c>
      <c r="B558" s="4">
        <v>43263</v>
      </c>
      <c r="C558" s="4" t="str">
        <f>TEXT(SalesTable[[#This Row],[Date]],"MMM")</f>
        <v>Jun</v>
      </c>
      <c r="D558" s="4" t="str">
        <f>TEXT(SalesTable[[#This Row],[Date]],"YYY")</f>
        <v>2018</v>
      </c>
      <c r="E558">
        <v>5</v>
      </c>
      <c r="F558" t="s">
        <v>60</v>
      </c>
      <c r="G558" t="s">
        <v>68</v>
      </c>
      <c r="H558" t="s">
        <v>18</v>
      </c>
      <c r="I558" t="s">
        <v>24</v>
      </c>
      <c r="J558">
        <v>159</v>
      </c>
      <c r="K558">
        <v>1</v>
      </c>
      <c r="L558">
        <v>159</v>
      </c>
      <c r="M558">
        <f>1/COUNTIFS(SalesPerson,SalesTable[[#This Row],[Sales Person]])</f>
        <v>4.048582995951417E-3</v>
      </c>
      <c r="N558">
        <f>1/COUNTIFS(CustomerName,SalesTable[[#This Row],[Customer Name]])</f>
        <v>9.2592592592592587E-3</v>
      </c>
      <c r="O558">
        <f>1/COUNTIFS(Item,SalesTable[[#This Row],[Item]])</f>
        <v>2.4509803921568627E-3</v>
      </c>
      <c r="P558">
        <f>1/COUNTIFS(Region,SalesTable[[#This Row],[Region]])</f>
        <v>1.9417475728155339E-3</v>
      </c>
    </row>
    <row r="559" spans="1:16" x14ac:dyDescent="0.25">
      <c r="A559" s="6">
        <v>558</v>
      </c>
      <c r="B559" s="4">
        <v>43264</v>
      </c>
      <c r="C559" s="4" t="str">
        <f>TEXT(SalesTable[[#This Row],[Date]],"MMM")</f>
        <v>Jun</v>
      </c>
      <c r="D559" s="4" t="str">
        <f>TEXT(SalesTable[[#This Row],[Date]],"YYY")</f>
        <v>2018</v>
      </c>
      <c r="E559">
        <v>14</v>
      </c>
      <c r="F559" t="s">
        <v>38</v>
      </c>
      <c r="G559" t="s">
        <v>63</v>
      </c>
      <c r="H559" t="s">
        <v>13</v>
      </c>
      <c r="I559" t="s">
        <v>41</v>
      </c>
      <c r="J559">
        <v>399</v>
      </c>
      <c r="K559">
        <v>9</v>
      </c>
      <c r="L559">
        <v>3591</v>
      </c>
      <c r="M559">
        <f>1/COUNTIFS(SalesPerson,SalesTable[[#This Row],[Sales Person]])</f>
        <v>4.11522633744856E-3</v>
      </c>
      <c r="N559">
        <f>1/COUNTIFS(CustomerName,SalesTable[[#This Row],[Customer Name]])</f>
        <v>9.6153846153846159E-3</v>
      </c>
      <c r="O559">
        <f>1/COUNTIFS(Item,SalesTable[[#This Row],[Item]])</f>
        <v>2.4630541871921183E-3</v>
      </c>
      <c r="P559">
        <f>1/COUNTIFS(Region,SalesTable[[#This Row],[Region]])</f>
        <v>2.0242914979757085E-3</v>
      </c>
    </row>
    <row r="560" spans="1:16" x14ac:dyDescent="0.25">
      <c r="A560" s="6">
        <v>559</v>
      </c>
      <c r="B560" s="4">
        <v>43264</v>
      </c>
      <c r="C560" s="4" t="str">
        <f>TEXT(SalesTable[[#This Row],[Date]],"MMM")</f>
        <v>Jun</v>
      </c>
      <c r="D560" s="4" t="str">
        <f>TEXT(SalesTable[[#This Row],[Date]],"YYY")</f>
        <v>2018</v>
      </c>
      <c r="E560">
        <v>2</v>
      </c>
      <c r="F560" t="s">
        <v>106</v>
      </c>
      <c r="G560" t="s">
        <v>68</v>
      </c>
      <c r="H560" t="s">
        <v>18</v>
      </c>
      <c r="I560" t="s">
        <v>19</v>
      </c>
      <c r="J560">
        <v>289</v>
      </c>
      <c r="K560">
        <v>2</v>
      </c>
      <c r="L560">
        <v>578</v>
      </c>
      <c r="M560">
        <f>1/COUNTIFS(SalesPerson,SalesTable[[#This Row],[Sales Person]])</f>
        <v>4.048582995951417E-3</v>
      </c>
      <c r="N560">
        <f>1/COUNTIFS(CustomerName,SalesTable[[#This Row],[Customer Name]])</f>
        <v>9.433962264150943E-3</v>
      </c>
      <c r="O560">
        <f>1/COUNTIFS(Item,SalesTable[[#This Row],[Item]])</f>
        <v>2.617801047120419E-3</v>
      </c>
      <c r="P560">
        <f>1/COUNTIFS(Region,SalesTable[[#This Row],[Region]])</f>
        <v>1.9417475728155339E-3</v>
      </c>
    </row>
    <row r="561" spans="1:16" x14ac:dyDescent="0.25">
      <c r="A561" s="6">
        <v>560</v>
      </c>
      <c r="B561" s="4">
        <v>43264</v>
      </c>
      <c r="C561" s="4" t="str">
        <f>TEXT(SalesTable[[#This Row],[Date]],"MMM")</f>
        <v>Jun</v>
      </c>
      <c r="D561" s="4" t="str">
        <f>TEXT(SalesTable[[#This Row],[Date]],"YYY")</f>
        <v>2018</v>
      </c>
      <c r="E561">
        <v>15</v>
      </c>
      <c r="F561" t="s">
        <v>118</v>
      </c>
      <c r="G561" t="s">
        <v>63</v>
      </c>
      <c r="H561" t="s">
        <v>13</v>
      </c>
      <c r="I561" t="s">
        <v>19</v>
      </c>
      <c r="J561">
        <v>289</v>
      </c>
      <c r="K561">
        <v>5</v>
      </c>
      <c r="L561">
        <v>1445</v>
      </c>
      <c r="M561">
        <f>1/COUNTIFS(SalesPerson,SalesTable[[#This Row],[Sales Person]])</f>
        <v>4.11522633744856E-3</v>
      </c>
      <c r="N561">
        <f>1/COUNTIFS(CustomerName,SalesTable[[#This Row],[Customer Name]])</f>
        <v>1.020408163265306E-2</v>
      </c>
      <c r="O561">
        <f>1/COUNTIFS(Item,SalesTable[[#This Row],[Item]])</f>
        <v>2.617801047120419E-3</v>
      </c>
      <c r="P561">
        <f>1/COUNTIFS(Region,SalesTable[[#This Row],[Region]])</f>
        <v>2.0242914979757085E-3</v>
      </c>
    </row>
    <row r="562" spans="1:16" x14ac:dyDescent="0.25">
      <c r="A562" s="6">
        <v>561</v>
      </c>
      <c r="B562" s="4">
        <v>43265</v>
      </c>
      <c r="C562" s="4" t="str">
        <f>TEXT(SalesTable[[#This Row],[Date]],"MMM")</f>
        <v>Jun</v>
      </c>
      <c r="D562" s="4" t="str">
        <f>TEXT(SalesTable[[#This Row],[Date]],"YYY")</f>
        <v>2018</v>
      </c>
      <c r="E562">
        <v>13</v>
      </c>
      <c r="F562" t="s">
        <v>33</v>
      </c>
      <c r="G562" t="s">
        <v>12</v>
      </c>
      <c r="H562" t="s">
        <v>13</v>
      </c>
      <c r="I562" t="s">
        <v>19</v>
      </c>
      <c r="J562">
        <v>289</v>
      </c>
      <c r="K562">
        <v>3</v>
      </c>
      <c r="L562">
        <v>867</v>
      </c>
      <c r="M562">
        <f>1/COUNTIFS(SalesPerson,SalesTable[[#This Row],[Sales Person]])</f>
        <v>3.9840637450199202E-3</v>
      </c>
      <c r="N562">
        <f>1/COUNTIFS(CustomerName,SalesTable[[#This Row],[Customer Name]])</f>
        <v>8.9285714285714281E-3</v>
      </c>
      <c r="O562">
        <f>1/COUNTIFS(Item,SalesTable[[#This Row],[Item]])</f>
        <v>2.617801047120419E-3</v>
      </c>
      <c r="P562">
        <f>1/COUNTIFS(Region,SalesTable[[#This Row],[Region]])</f>
        <v>2.0242914979757085E-3</v>
      </c>
    </row>
    <row r="563" spans="1:16" x14ac:dyDescent="0.25">
      <c r="A563" s="6">
        <v>562</v>
      </c>
      <c r="B563" s="4">
        <v>43266</v>
      </c>
      <c r="C563" s="4" t="str">
        <f>TEXT(SalesTable[[#This Row],[Date]],"MMM")</f>
        <v>Jun</v>
      </c>
      <c r="D563" s="4" t="str">
        <f>TEXT(SalesTable[[#This Row],[Date]],"YYY")</f>
        <v>2018</v>
      </c>
      <c r="E563">
        <v>17</v>
      </c>
      <c r="F563" t="s">
        <v>35</v>
      </c>
      <c r="G563" t="s">
        <v>36</v>
      </c>
      <c r="H563" t="s">
        <v>28</v>
      </c>
      <c r="I563" t="s">
        <v>19</v>
      </c>
      <c r="J563">
        <v>289</v>
      </c>
      <c r="K563">
        <v>6</v>
      </c>
      <c r="L563">
        <v>1734</v>
      </c>
      <c r="M563">
        <f>1/COUNTIFS(SalesPerson,SalesTable[[#This Row],[Sales Person]])</f>
        <v>4.048582995951417E-3</v>
      </c>
      <c r="N563">
        <f>1/COUNTIFS(CustomerName,SalesTable[[#This Row],[Customer Name]])</f>
        <v>9.0090090090090089E-3</v>
      </c>
      <c r="O563">
        <f>1/COUNTIFS(Item,SalesTable[[#This Row],[Item]])</f>
        <v>2.617801047120419E-3</v>
      </c>
      <c r="P563">
        <f>1/COUNTIFS(Region,SalesTable[[#This Row],[Region]])</f>
        <v>2.0283975659229209E-3</v>
      </c>
    </row>
    <row r="564" spans="1:16" x14ac:dyDescent="0.25">
      <c r="A564" s="6">
        <v>563</v>
      </c>
      <c r="B564" s="4">
        <v>43267</v>
      </c>
      <c r="C564" s="4" t="str">
        <f>TEXT(SalesTable[[#This Row],[Date]],"MMM")</f>
        <v>Jun</v>
      </c>
      <c r="D564" s="4" t="str">
        <f>TEXT(SalesTable[[#This Row],[Date]],"YYY")</f>
        <v>2018</v>
      </c>
      <c r="E564">
        <v>13</v>
      </c>
      <c r="F564" t="s">
        <v>33</v>
      </c>
      <c r="G564" t="s">
        <v>12</v>
      </c>
      <c r="H564" t="s">
        <v>13</v>
      </c>
      <c r="I564" t="s">
        <v>41</v>
      </c>
      <c r="J564">
        <v>399</v>
      </c>
      <c r="K564">
        <v>0</v>
      </c>
      <c r="L564">
        <v>0</v>
      </c>
      <c r="M564">
        <f>1/COUNTIFS(SalesPerson,SalesTable[[#This Row],[Sales Person]])</f>
        <v>3.9840637450199202E-3</v>
      </c>
      <c r="N564">
        <f>1/COUNTIFS(CustomerName,SalesTable[[#This Row],[Customer Name]])</f>
        <v>8.9285714285714281E-3</v>
      </c>
      <c r="O564">
        <f>1/COUNTIFS(Item,SalesTable[[#This Row],[Item]])</f>
        <v>2.4630541871921183E-3</v>
      </c>
      <c r="P564">
        <f>1/COUNTIFS(Region,SalesTable[[#This Row],[Region]])</f>
        <v>2.0242914979757085E-3</v>
      </c>
    </row>
    <row r="565" spans="1:16" x14ac:dyDescent="0.25">
      <c r="A565" s="6">
        <v>564</v>
      </c>
      <c r="B565" s="4">
        <v>43267</v>
      </c>
      <c r="C565" s="4" t="str">
        <f>TEXT(SalesTable[[#This Row],[Date]],"MMM")</f>
        <v>Jun</v>
      </c>
      <c r="D565" s="4" t="str">
        <f>TEXT(SalesTable[[#This Row],[Date]],"YYY")</f>
        <v>2018</v>
      </c>
      <c r="E565">
        <v>15</v>
      </c>
      <c r="F565" t="s">
        <v>118</v>
      </c>
      <c r="G565" t="s">
        <v>12</v>
      </c>
      <c r="H565" t="s">
        <v>13</v>
      </c>
      <c r="I565" t="s">
        <v>41</v>
      </c>
      <c r="J565">
        <v>399</v>
      </c>
      <c r="K565">
        <v>6</v>
      </c>
      <c r="L565">
        <v>2394</v>
      </c>
      <c r="M565">
        <f>1/COUNTIFS(SalesPerson,SalesTable[[#This Row],[Sales Person]])</f>
        <v>3.9840637450199202E-3</v>
      </c>
      <c r="N565">
        <f>1/COUNTIFS(CustomerName,SalesTable[[#This Row],[Customer Name]])</f>
        <v>1.020408163265306E-2</v>
      </c>
      <c r="O565">
        <f>1/COUNTIFS(Item,SalesTable[[#This Row],[Item]])</f>
        <v>2.4630541871921183E-3</v>
      </c>
      <c r="P565">
        <f>1/COUNTIFS(Region,SalesTable[[#This Row],[Region]])</f>
        <v>2.0242914979757085E-3</v>
      </c>
    </row>
    <row r="566" spans="1:16" x14ac:dyDescent="0.25">
      <c r="A566" s="6">
        <v>565</v>
      </c>
      <c r="B566" s="4">
        <v>43267</v>
      </c>
      <c r="C566" s="4" t="str">
        <f>TEXT(SalesTable[[#This Row],[Date]],"MMM")</f>
        <v>Jun</v>
      </c>
      <c r="D566" s="4" t="str">
        <f>TEXT(SalesTable[[#This Row],[Date]],"YYY")</f>
        <v>2018</v>
      </c>
      <c r="E566">
        <v>1</v>
      </c>
      <c r="F566" t="s">
        <v>16</v>
      </c>
      <c r="G566" t="s">
        <v>17</v>
      </c>
      <c r="H566" t="s">
        <v>18</v>
      </c>
      <c r="I566" t="s">
        <v>14</v>
      </c>
      <c r="J566">
        <v>199</v>
      </c>
      <c r="K566">
        <v>0</v>
      </c>
      <c r="L566">
        <v>0</v>
      </c>
      <c r="M566">
        <f>1/COUNTIFS(SalesPerson,SalesTable[[#This Row],[Sales Person]])</f>
        <v>3.7313432835820895E-3</v>
      </c>
      <c r="N566">
        <f>1/COUNTIFS(CustomerName,SalesTable[[#This Row],[Customer Name]])</f>
        <v>1.020408163265306E-2</v>
      </c>
      <c r="O566">
        <f>1/COUNTIFS(Item,SalesTable[[#This Row],[Item]])</f>
        <v>2.3809523809523812E-3</v>
      </c>
      <c r="P566">
        <f>1/COUNTIFS(Region,SalesTable[[#This Row],[Region]])</f>
        <v>1.9417475728155339E-3</v>
      </c>
    </row>
    <row r="567" spans="1:16" x14ac:dyDescent="0.25">
      <c r="A567" s="6">
        <v>566</v>
      </c>
      <c r="B567" s="4">
        <v>43267</v>
      </c>
      <c r="C567" s="4" t="str">
        <f>TEXT(SalesTable[[#This Row],[Date]],"MMM")</f>
        <v>Jun</v>
      </c>
      <c r="D567" s="4" t="str">
        <f>TEXT(SalesTable[[#This Row],[Date]],"YYY")</f>
        <v>2018</v>
      </c>
      <c r="E567">
        <v>10</v>
      </c>
      <c r="F567" t="s">
        <v>58</v>
      </c>
      <c r="G567" t="s">
        <v>22</v>
      </c>
      <c r="H567" t="s">
        <v>23</v>
      </c>
      <c r="I567" t="s">
        <v>24</v>
      </c>
      <c r="J567">
        <v>159</v>
      </c>
      <c r="K567">
        <v>8</v>
      </c>
      <c r="L567">
        <v>1272</v>
      </c>
      <c r="M567">
        <f>1/COUNTIFS(SalesPerson,SalesTable[[#This Row],[Sales Person]])</f>
        <v>4.4843049327354259E-3</v>
      </c>
      <c r="N567">
        <f>1/COUNTIFS(CustomerName,SalesTable[[#This Row],[Customer Name]])</f>
        <v>1.0101010101010102E-2</v>
      </c>
      <c r="O567">
        <f>1/COUNTIFS(Item,SalesTable[[#This Row],[Item]])</f>
        <v>2.4509803921568627E-3</v>
      </c>
      <c r="P567">
        <f>1/COUNTIFS(Region,SalesTable[[#This Row],[Region]])</f>
        <v>2.008032128514056E-3</v>
      </c>
    </row>
    <row r="568" spans="1:16" x14ac:dyDescent="0.25">
      <c r="A568" s="6">
        <v>567</v>
      </c>
      <c r="B568" s="4">
        <v>43267</v>
      </c>
      <c r="C568" s="4" t="str">
        <f>TEXT(SalesTable[[#This Row],[Date]],"MMM")</f>
        <v>Jun</v>
      </c>
      <c r="D568" s="4" t="str">
        <f>TEXT(SalesTable[[#This Row],[Date]],"YYY")</f>
        <v>2018</v>
      </c>
      <c r="E568">
        <v>1</v>
      </c>
      <c r="F568" t="s">
        <v>16</v>
      </c>
      <c r="G568" t="s">
        <v>68</v>
      </c>
      <c r="H568" t="s">
        <v>18</v>
      </c>
      <c r="I568" t="s">
        <v>24</v>
      </c>
      <c r="J568">
        <v>159</v>
      </c>
      <c r="K568">
        <v>8</v>
      </c>
      <c r="L568">
        <v>1272</v>
      </c>
      <c r="M568">
        <f>1/COUNTIFS(SalesPerson,SalesTable[[#This Row],[Sales Person]])</f>
        <v>4.048582995951417E-3</v>
      </c>
      <c r="N568">
        <f>1/COUNTIFS(CustomerName,SalesTable[[#This Row],[Customer Name]])</f>
        <v>1.020408163265306E-2</v>
      </c>
      <c r="O568">
        <f>1/COUNTIFS(Item,SalesTable[[#This Row],[Item]])</f>
        <v>2.4509803921568627E-3</v>
      </c>
      <c r="P568">
        <f>1/COUNTIFS(Region,SalesTable[[#This Row],[Region]])</f>
        <v>1.9417475728155339E-3</v>
      </c>
    </row>
    <row r="569" spans="1:16" x14ac:dyDescent="0.25">
      <c r="A569" s="6">
        <v>568</v>
      </c>
      <c r="B569" s="4">
        <v>43267</v>
      </c>
      <c r="C569" s="4" t="str">
        <f>TEXT(SalesTable[[#This Row],[Date]],"MMM")</f>
        <v>Jun</v>
      </c>
      <c r="D569" s="4" t="str">
        <f>TEXT(SalesTable[[#This Row],[Date]],"YYY")</f>
        <v>2018</v>
      </c>
      <c r="E569">
        <v>14</v>
      </c>
      <c r="F569" t="s">
        <v>38</v>
      </c>
      <c r="G569" t="s">
        <v>63</v>
      </c>
      <c r="H569" t="s">
        <v>13</v>
      </c>
      <c r="I569" t="s">
        <v>41</v>
      </c>
      <c r="J569">
        <v>399</v>
      </c>
      <c r="K569">
        <v>0</v>
      </c>
      <c r="L569">
        <v>0</v>
      </c>
      <c r="M569">
        <f>1/COUNTIFS(SalesPerson,SalesTable[[#This Row],[Sales Person]])</f>
        <v>4.11522633744856E-3</v>
      </c>
      <c r="N569">
        <f>1/COUNTIFS(CustomerName,SalesTable[[#This Row],[Customer Name]])</f>
        <v>9.6153846153846159E-3</v>
      </c>
      <c r="O569">
        <f>1/COUNTIFS(Item,SalesTable[[#This Row],[Item]])</f>
        <v>2.4630541871921183E-3</v>
      </c>
      <c r="P569">
        <f>1/COUNTIFS(Region,SalesTable[[#This Row],[Region]])</f>
        <v>2.0242914979757085E-3</v>
      </c>
    </row>
    <row r="570" spans="1:16" x14ac:dyDescent="0.25">
      <c r="A570" s="6">
        <v>569</v>
      </c>
      <c r="B570" s="4">
        <v>43268</v>
      </c>
      <c r="C570" s="4" t="str">
        <f>TEXT(SalesTable[[#This Row],[Date]],"MMM")</f>
        <v>Jun</v>
      </c>
      <c r="D570" s="4" t="str">
        <f>TEXT(SalesTable[[#This Row],[Date]],"YYY")</f>
        <v>2018</v>
      </c>
      <c r="E570">
        <v>18</v>
      </c>
      <c r="F570" t="s">
        <v>26</v>
      </c>
      <c r="G570" t="s">
        <v>27</v>
      </c>
      <c r="H570" t="s">
        <v>28</v>
      </c>
      <c r="I570" t="s">
        <v>24</v>
      </c>
      <c r="J570">
        <v>159</v>
      </c>
      <c r="K570">
        <v>7</v>
      </c>
      <c r="L570">
        <v>1113</v>
      </c>
      <c r="M570">
        <f>1/COUNTIFS(SalesPerson,SalesTable[[#This Row],[Sales Person]])</f>
        <v>4.0650406504065045E-3</v>
      </c>
      <c r="N570">
        <f>1/COUNTIFS(CustomerName,SalesTable[[#This Row],[Customer Name]])</f>
        <v>1.0309278350515464E-2</v>
      </c>
      <c r="O570">
        <f>1/COUNTIFS(Item,SalesTable[[#This Row],[Item]])</f>
        <v>2.4509803921568627E-3</v>
      </c>
      <c r="P570">
        <f>1/COUNTIFS(Region,SalesTable[[#This Row],[Region]])</f>
        <v>2.0283975659229209E-3</v>
      </c>
    </row>
    <row r="571" spans="1:16" x14ac:dyDescent="0.25">
      <c r="A571" s="6">
        <v>570</v>
      </c>
      <c r="B571" s="4">
        <v>43269</v>
      </c>
      <c r="C571" s="4" t="str">
        <f>TEXT(SalesTable[[#This Row],[Date]],"MMM")</f>
        <v>Jun</v>
      </c>
      <c r="D571" s="4" t="str">
        <f>TEXT(SalesTable[[#This Row],[Date]],"YYY")</f>
        <v>2018</v>
      </c>
      <c r="E571">
        <v>3</v>
      </c>
      <c r="F571" t="s">
        <v>43</v>
      </c>
      <c r="G571" t="s">
        <v>68</v>
      </c>
      <c r="H571" t="s">
        <v>18</v>
      </c>
      <c r="I571" t="s">
        <v>19</v>
      </c>
      <c r="J571">
        <v>289</v>
      </c>
      <c r="K571">
        <v>3</v>
      </c>
      <c r="L571">
        <v>867</v>
      </c>
      <c r="M571">
        <f>1/COUNTIFS(SalesPerson,SalesTable[[#This Row],[Sales Person]])</f>
        <v>4.048582995951417E-3</v>
      </c>
      <c r="N571">
        <f>1/COUNTIFS(CustomerName,SalesTable[[#This Row],[Customer Name]])</f>
        <v>1.1111111111111112E-2</v>
      </c>
      <c r="O571">
        <f>1/COUNTIFS(Item,SalesTable[[#This Row],[Item]])</f>
        <v>2.617801047120419E-3</v>
      </c>
      <c r="P571">
        <f>1/COUNTIFS(Region,SalesTable[[#This Row],[Region]])</f>
        <v>1.9417475728155339E-3</v>
      </c>
    </row>
    <row r="572" spans="1:16" x14ac:dyDescent="0.25">
      <c r="A572" s="6">
        <v>571</v>
      </c>
      <c r="B572" s="4">
        <v>43269</v>
      </c>
      <c r="C572" s="4" t="str">
        <f>TEXT(SalesTable[[#This Row],[Date]],"MMM")</f>
        <v>Jun</v>
      </c>
      <c r="D572" s="4" t="str">
        <f>TEXT(SalesTable[[#This Row],[Date]],"YYY")</f>
        <v>2018</v>
      </c>
      <c r="E572">
        <v>3</v>
      </c>
      <c r="F572" t="s">
        <v>43</v>
      </c>
      <c r="G572" t="s">
        <v>68</v>
      </c>
      <c r="H572" t="s">
        <v>18</v>
      </c>
      <c r="I572" t="s">
        <v>19</v>
      </c>
      <c r="J572">
        <v>289</v>
      </c>
      <c r="K572">
        <v>1</v>
      </c>
      <c r="L572">
        <v>289</v>
      </c>
      <c r="M572">
        <f>1/COUNTIFS(SalesPerson,SalesTable[[#This Row],[Sales Person]])</f>
        <v>4.048582995951417E-3</v>
      </c>
      <c r="N572">
        <f>1/COUNTIFS(CustomerName,SalesTable[[#This Row],[Customer Name]])</f>
        <v>1.1111111111111112E-2</v>
      </c>
      <c r="O572">
        <f>1/COUNTIFS(Item,SalesTable[[#This Row],[Item]])</f>
        <v>2.617801047120419E-3</v>
      </c>
      <c r="P572">
        <f>1/COUNTIFS(Region,SalesTable[[#This Row],[Region]])</f>
        <v>1.9417475728155339E-3</v>
      </c>
    </row>
    <row r="573" spans="1:16" x14ac:dyDescent="0.25">
      <c r="A573" s="6">
        <v>572</v>
      </c>
      <c r="B573" s="4">
        <v>43269</v>
      </c>
      <c r="C573" s="4" t="str">
        <f>TEXT(SalesTable[[#This Row],[Date]],"MMM")</f>
        <v>Jun</v>
      </c>
      <c r="D573" s="4" t="str">
        <f>TEXT(SalesTable[[#This Row],[Date]],"YYY")</f>
        <v>2018</v>
      </c>
      <c r="E573">
        <v>11</v>
      </c>
      <c r="F573" t="s">
        <v>11</v>
      </c>
      <c r="G573" t="s">
        <v>63</v>
      </c>
      <c r="H573" t="s">
        <v>13</v>
      </c>
      <c r="I573" t="s">
        <v>24</v>
      </c>
      <c r="J573">
        <v>159</v>
      </c>
      <c r="K573">
        <v>4</v>
      </c>
      <c r="L573">
        <v>636</v>
      </c>
      <c r="M573">
        <f>1/COUNTIFS(SalesPerson,SalesTable[[#This Row],[Sales Person]])</f>
        <v>4.11522633744856E-3</v>
      </c>
      <c r="N573">
        <f>1/COUNTIFS(CustomerName,SalesTable[[#This Row],[Customer Name]])</f>
        <v>1.0752688172043012E-2</v>
      </c>
      <c r="O573">
        <f>1/COUNTIFS(Item,SalesTable[[#This Row],[Item]])</f>
        <v>2.4509803921568627E-3</v>
      </c>
      <c r="P573">
        <f>1/COUNTIFS(Region,SalesTable[[#This Row],[Region]])</f>
        <v>2.0242914979757085E-3</v>
      </c>
    </row>
    <row r="574" spans="1:16" x14ac:dyDescent="0.25">
      <c r="A574" s="6">
        <v>573</v>
      </c>
      <c r="B574" s="4">
        <v>43270</v>
      </c>
      <c r="C574" s="4" t="str">
        <f>TEXT(SalesTable[[#This Row],[Date]],"MMM")</f>
        <v>Jun</v>
      </c>
      <c r="D574" s="4" t="str">
        <f>TEXT(SalesTable[[#This Row],[Date]],"YYY")</f>
        <v>2018</v>
      </c>
      <c r="E574">
        <v>20</v>
      </c>
      <c r="F574" t="s">
        <v>40</v>
      </c>
      <c r="G574" t="s">
        <v>27</v>
      </c>
      <c r="H574" t="s">
        <v>28</v>
      </c>
      <c r="I574" t="s">
        <v>41</v>
      </c>
      <c r="J574">
        <v>399</v>
      </c>
      <c r="K574">
        <v>5</v>
      </c>
      <c r="L574">
        <v>1995</v>
      </c>
      <c r="M574">
        <f>1/COUNTIFS(SalesPerson,SalesTable[[#This Row],[Sales Person]])</f>
        <v>4.0650406504065045E-3</v>
      </c>
      <c r="N574">
        <f>1/COUNTIFS(CustomerName,SalesTable[[#This Row],[Customer Name]])</f>
        <v>1.1363636363636364E-2</v>
      </c>
      <c r="O574">
        <f>1/COUNTIFS(Item,SalesTable[[#This Row],[Item]])</f>
        <v>2.4630541871921183E-3</v>
      </c>
      <c r="P574">
        <f>1/COUNTIFS(Region,SalesTable[[#This Row],[Region]])</f>
        <v>2.0283975659229209E-3</v>
      </c>
    </row>
    <row r="575" spans="1:16" x14ac:dyDescent="0.25">
      <c r="A575" s="6">
        <v>574</v>
      </c>
      <c r="B575" s="4">
        <v>43271</v>
      </c>
      <c r="C575" s="4" t="str">
        <f>TEXT(SalesTable[[#This Row],[Date]],"MMM")</f>
        <v>Jun</v>
      </c>
      <c r="D575" s="4" t="str">
        <f>TEXT(SalesTable[[#This Row],[Date]],"YYY")</f>
        <v>2018</v>
      </c>
      <c r="E575">
        <v>5</v>
      </c>
      <c r="F575" t="s">
        <v>60</v>
      </c>
      <c r="G575" t="s">
        <v>17</v>
      </c>
      <c r="H575" t="s">
        <v>18</v>
      </c>
      <c r="I575" t="s">
        <v>24</v>
      </c>
      <c r="J575">
        <v>159</v>
      </c>
      <c r="K575">
        <v>3</v>
      </c>
      <c r="L575">
        <v>477</v>
      </c>
      <c r="M575">
        <f>1/COUNTIFS(SalesPerson,SalesTable[[#This Row],[Sales Person]])</f>
        <v>3.7313432835820895E-3</v>
      </c>
      <c r="N575">
        <f>1/COUNTIFS(CustomerName,SalesTable[[#This Row],[Customer Name]])</f>
        <v>9.2592592592592587E-3</v>
      </c>
      <c r="O575">
        <f>1/COUNTIFS(Item,SalesTable[[#This Row],[Item]])</f>
        <v>2.4509803921568627E-3</v>
      </c>
      <c r="P575">
        <f>1/COUNTIFS(Region,SalesTable[[#This Row],[Region]])</f>
        <v>1.9417475728155339E-3</v>
      </c>
    </row>
    <row r="576" spans="1:16" x14ac:dyDescent="0.25">
      <c r="A576" s="6">
        <v>575</v>
      </c>
      <c r="B576" s="4">
        <v>43271</v>
      </c>
      <c r="C576" s="4" t="str">
        <f>TEXT(SalesTable[[#This Row],[Date]],"MMM")</f>
        <v>Jun</v>
      </c>
      <c r="D576" s="4" t="str">
        <f>TEXT(SalesTable[[#This Row],[Date]],"YYY")</f>
        <v>2018</v>
      </c>
      <c r="E576">
        <v>18</v>
      </c>
      <c r="F576" t="s">
        <v>26</v>
      </c>
      <c r="G576" t="s">
        <v>36</v>
      </c>
      <c r="H576" t="s">
        <v>28</v>
      </c>
      <c r="I576" t="s">
        <v>31</v>
      </c>
      <c r="J576">
        <v>69</v>
      </c>
      <c r="K576">
        <v>1</v>
      </c>
      <c r="L576">
        <v>69</v>
      </c>
      <c r="M576">
        <f>1/COUNTIFS(SalesPerson,SalesTable[[#This Row],[Sales Person]])</f>
        <v>4.048582995951417E-3</v>
      </c>
      <c r="N576">
        <f>1/COUNTIFS(CustomerName,SalesTable[[#This Row],[Customer Name]])</f>
        <v>1.0309278350515464E-2</v>
      </c>
      <c r="O576">
        <f>1/COUNTIFS(Item,SalesTable[[#This Row],[Item]])</f>
        <v>2.6041666666666665E-3</v>
      </c>
      <c r="P576">
        <f>1/COUNTIFS(Region,SalesTable[[#This Row],[Region]])</f>
        <v>2.0283975659229209E-3</v>
      </c>
    </row>
    <row r="577" spans="1:16" x14ac:dyDescent="0.25">
      <c r="A577" s="6">
        <v>576</v>
      </c>
      <c r="B577" s="4">
        <v>43271</v>
      </c>
      <c r="C577" s="4" t="str">
        <f>TEXT(SalesTable[[#This Row],[Date]],"MMM")</f>
        <v>Jun</v>
      </c>
      <c r="D577" s="4" t="str">
        <f>TEXT(SalesTable[[#This Row],[Date]],"YYY")</f>
        <v>2018</v>
      </c>
      <c r="E577">
        <v>4</v>
      </c>
      <c r="F577" t="s">
        <v>51</v>
      </c>
      <c r="G577" t="s">
        <v>68</v>
      </c>
      <c r="H577" t="s">
        <v>18</v>
      </c>
      <c r="I577" t="s">
        <v>31</v>
      </c>
      <c r="J577">
        <v>69</v>
      </c>
      <c r="K577">
        <v>3</v>
      </c>
      <c r="L577">
        <v>207</v>
      </c>
      <c r="M577">
        <f>1/COUNTIFS(SalesPerson,SalesTable[[#This Row],[Sales Person]])</f>
        <v>4.048582995951417E-3</v>
      </c>
      <c r="N577">
        <f>1/COUNTIFS(CustomerName,SalesTable[[#This Row],[Customer Name]])</f>
        <v>8.8495575221238937E-3</v>
      </c>
      <c r="O577">
        <f>1/COUNTIFS(Item,SalesTable[[#This Row],[Item]])</f>
        <v>2.6041666666666665E-3</v>
      </c>
      <c r="P577">
        <f>1/COUNTIFS(Region,SalesTable[[#This Row],[Region]])</f>
        <v>1.9417475728155339E-3</v>
      </c>
    </row>
    <row r="578" spans="1:16" x14ac:dyDescent="0.25">
      <c r="A578" s="6">
        <v>577</v>
      </c>
      <c r="B578" s="4">
        <v>43271</v>
      </c>
      <c r="C578" s="4" t="str">
        <f>TEXT(SalesTable[[#This Row],[Date]],"MMM")</f>
        <v>Jun</v>
      </c>
      <c r="D578" s="4" t="str">
        <f>TEXT(SalesTable[[#This Row],[Date]],"YYY")</f>
        <v>2018</v>
      </c>
      <c r="E578">
        <v>12</v>
      </c>
      <c r="F578" t="s">
        <v>66</v>
      </c>
      <c r="G578" t="s">
        <v>12</v>
      </c>
      <c r="H578" t="s">
        <v>13</v>
      </c>
      <c r="I578" t="s">
        <v>24</v>
      </c>
      <c r="J578">
        <v>159</v>
      </c>
      <c r="K578">
        <v>6</v>
      </c>
      <c r="L578">
        <v>954</v>
      </c>
      <c r="M578">
        <f>1/COUNTIFS(SalesPerson,SalesTable[[#This Row],[Sales Person]])</f>
        <v>3.9840637450199202E-3</v>
      </c>
      <c r="N578">
        <f>1/COUNTIFS(CustomerName,SalesTable[[#This Row],[Customer Name]])</f>
        <v>1.1494252873563218E-2</v>
      </c>
      <c r="O578">
        <f>1/COUNTIFS(Item,SalesTable[[#This Row],[Item]])</f>
        <v>2.4509803921568627E-3</v>
      </c>
      <c r="P578">
        <f>1/COUNTIFS(Region,SalesTable[[#This Row],[Region]])</f>
        <v>2.0242914979757085E-3</v>
      </c>
    </row>
    <row r="579" spans="1:16" x14ac:dyDescent="0.25">
      <c r="A579" s="6">
        <v>578</v>
      </c>
      <c r="B579" s="4">
        <v>43272</v>
      </c>
      <c r="C579" s="4" t="str">
        <f>TEXT(SalesTable[[#This Row],[Date]],"MMM")</f>
        <v>Jun</v>
      </c>
      <c r="D579" s="4" t="str">
        <f>TEXT(SalesTable[[#This Row],[Date]],"YYY")</f>
        <v>2018</v>
      </c>
      <c r="E579">
        <v>14</v>
      </c>
      <c r="F579" t="s">
        <v>38</v>
      </c>
      <c r="G579" t="s">
        <v>12</v>
      </c>
      <c r="H579" t="s">
        <v>13</v>
      </c>
      <c r="I579" t="s">
        <v>41</v>
      </c>
      <c r="J579">
        <v>399</v>
      </c>
      <c r="K579">
        <v>9</v>
      </c>
      <c r="L579">
        <v>3591</v>
      </c>
      <c r="M579">
        <f>1/COUNTIFS(SalesPerson,SalesTable[[#This Row],[Sales Person]])</f>
        <v>3.9840637450199202E-3</v>
      </c>
      <c r="N579">
        <f>1/COUNTIFS(CustomerName,SalesTable[[#This Row],[Customer Name]])</f>
        <v>9.6153846153846159E-3</v>
      </c>
      <c r="O579">
        <f>1/COUNTIFS(Item,SalesTable[[#This Row],[Item]])</f>
        <v>2.4630541871921183E-3</v>
      </c>
      <c r="P579">
        <f>1/COUNTIFS(Region,SalesTable[[#This Row],[Region]])</f>
        <v>2.0242914979757085E-3</v>
      </c>
    </row>
    <row r="580" spans="1:16" x14ac:dyDescent="0.25">
      <c r="A580" s="6">
        <v>579</v>
      </c>
      <c r="B580" s="4">
        <v>43273</v>
      </c>
      <c r="C580" s="4" t="str">
        <f>TEXT(SalesTable[[#This Row],[Date]],"MMM")</f>
        <v>Jun</v>
      </c>
      <c r="D580" s="4" t="str">
        <f>TEXT(SalesTable[[#This Row],[Date]],"YYY")</f>
        <v>2018</v>
      </c>
      <c r="E580">
        <v>7</v>
      </c>
      <c r="F580" t="s">
        <v>88</v>
      </c>
      <c r="G580" t="s">
        <v>22</v>
      </c>
      <c r="H580" t="s">
        <v>23</v>
      </c>
      <c r="I580" t="s">
        <v>41</v>
      </c>
      <c r="J580">
        <v>399</v>
      </c>
      <c r="K580">
        <v>0</v>
      </c>
      <c r="L580">
        <v>0</v>
      </c>
      <c r="M580">
        <f>1/COUNTIFS(SalesPerson,SalesTable[[#This Row],[Sales Person]])</f>
        <v>4.4843049327354259E-3</v>
      </c>
      <c r="N580">
        <f>1/COUNTIFS(CustomerName,SalesTable[[#This Row],[Customer Name]])</f>
        <v>1.0869565217391304E-2</v>
      </c>
      <c r="O580">
        <f>1/COUNTIFS(Item,SalesTable[[#This Row],[Item]])</f>
        <v>2.4630541871921183E-3</v>
      </c>
      <c r="P580">
        <f>1/COUNTIFS(Region,SalesTable[[#This Row],[Region]])</f>
        <v>2.008032128514056E-3</v>
      </c>
    </row>
    <row r="581" spans="1:16" x14ac:dyDescent="0.25">
      <c r="A581" s="6">
        <v>580</v>
      </c>
      <c r="B581" s="4">
        <v>43273</v>
      </c>
      <c r="C581" s="4" t="str">
        <f>TEXT(SalesTable[[#This Row],[Date]],"MMM")</f>
        <v>Jun</v>
      </c>
      <c r="D581" s="4" t="str">
        <f>TEXT(SalesTable[[#This Row],[Date]],"YYY")</f>
        <v>2018</v>
      </c>
      <c r="E581">
        <v>15</v>
      </c>
      <c r="F581" t="s">
        <v>118</v>
      </c>
      <c r="G581" t="s">
        <v>63</v>
      </c>
      <c r="H581" t="s">
        <v>13</v>
      </c>
      <c r="I581" t="s">
        <v>24</v>
      </c>
      <c r="J581">
        <v>159</v>
      </c>
      <c r="K581">
        <v>6</v>
      </c>
      <c r="L581">
        <v>954</v>
      </c>
      <c r="M581">
        <f>1/COUNTIFS(SalesPerson,SalesTable[[#This Row],[Sales Person]])</f>
        <v>4.11522633744856E-3</v>
      </c>
      <c r="N581">
        <f>1/COUNTIFS(CustomerName,SalesTable[[#This Row],[Customer Name]])</f>
        <v>1.020408163265306E-2</v>
      </c>
      <c r="O581">
        <f>1/COUNTIFS(Item,SalesTable[[#This Row],[Item]])</f>
        <v>2.4509803921568627E-3</v>
      </c>
      <c r="P581">
        <f>1/COUNTIFS(Region,SalesTable[[#This Row],[Region]])</f>
        <v>2.0242914979757085E-3</v>
      </c>
    </row>
    <row r="582" spans="1:16" x14ac:dyDescent="0.25">
      <c r="A582" s="6">
        <v>581</v>
      </c>
      <c r="B582" s="4">
        <v>43273</v>
      </c>
      <c r="C582" s="4" t="str">
        <f>TEXT(SalesTable[[#This Row],[Date]],"MMM")</f>
        <v>Jun</v>
      </c>
      <c r="D582" s="4" t="str">
        <f>TEXT(SalesTable[[#This Row],[Date]],"YYY")</f>
        <v>2018</v>
      </c>
      <c r="E582">
        <v>15</v>
      </c>
      <c r="F582" t="s">
        <v>118</v>
      </c>
      <c r="G582" t="s">
        <v>12</v>
      </c>
      <c r="H582" t="s">
        <v>13</v>
      </c>
      <c r="I582" t="s">
        <v>24</v>
      </c>
      <c r="J582">
        <v>159</v>
      </c>
      <c r="K582">
        <v>8</v>
      </c>
      <c r="L582">
        <v>1272</v>
      </c>
      <c r="M582">
        <f>1/COUNTIFS(SalesPerson,SalesTable[[#This Row],[Sales Person]])</f>
        <v>3.9840637450199202E-3</v>
      </c>
      <c r="N582">
        <f>1/COUNTIFS(CustomerName,SalesTable[[#This Row],[Customer Name]])</f>
        <v>1.020408163265306E-2</v>
      </c>
      <c r="O582">
        <f>1/COUNTIFS(Item,SalesTable[[#This Row],[Item]])</f>
        <v>2.4509803921568627E-3</v>
      </c>
      <c r="P582">
        <f>1/COUNTIFS(Region,SalesTable[[#This Row],[Region]])</f>
        <v>2.0242914979757085E-3</v>
      </c>
    </row>
    <row r="583" spans="1:16" x14ac:dyDescent="0.25">
      <c r="A583" s="6">
        <v>582</v>
      </c>
      <c r="B583" s="4">
        <v>43273</v>
      </c>
      <c r="C583" s="4" t="str">
        <f>TEXT(SalesTable[[#This Row],[Date]],"MMM")</f>
        <v>Jun</v>
      </c>
      <c r="D583" s="4" t="str">
        <f>TEXT(SalesTable[[#This Row],[Date]],"YYY")</f>
        <v>2018</v>
      </c>
      <c r="E583">
        <v>15</v>
      </c>
      <c r="F583" t="s">
        <v>118</v>
      </c>
      <c r="G583" t="s">
        <v>63</v>
      </c>
      <c r="H583" t="s">
        <v>13</v>
      </c>
      <c r="I583" t="s">
        <v>41</v>
      </c>
      <c r="J583">
        <v>399</v>
      </c>
      <c r="K583">
        <v>4</v>
      </c>
      <c r="L583">
        <v>1596</v>
      </c>
      <c r="M583">
        <f>1/COUNTIFS(SalesPerson,SalesTable[[#This Row],[Sales Person]])</f>
        <v>4.11522633744856E-3</v>
      </c>
      <c r="N583">
        <f>1/COUNTIFS(CustomerName,SalesTable[[#This Row],[Customer Name]])</f>
        <v>1.020408163265306E-2</v>
      </c>
      <c r="O583">
        <f>1/COUNTIFS(Item,SalesTable[[#This Row],[Item]])</f>
        <v>2.4630541871921183E-3</v>
      </c>
      <c r="P583">
        <f>1/COUNTIFS(Region,SalesTable[[#This Row],[Region]])</f>
        <v>2.0242914979757085E-3</v>
      </c>
    </row>
    <row r="584" spans="1:16" x14ac:dyDescent="0.25">
      <c r="A584" s="6">
        <v>583</v>
      </c>
      <c r="B584" s="4">
        <v>43273</v>
      </c>
      <c r="C584" s="4" t="str">
        <f>TEXT(SalesTable[[#This Row],[Date]],"MMM")</f>
        <v>Jun</v>
      </c>
      <c r="D584" s="4" t="str">
        <f>TEXT(SalesTable[[#This Row],[Date]],"YYY")</f>
        <v>2018</v>
      </c>
      <c r="E584">
        <v>10</v>
      </c>
      <c r="F584" t="s">
        <v>58</v>
      </c>
      <c r="G584" t="s">
        <v>46</v>
      </c>
      <c r="H584" t="s">
        <v>23</v>
      </c>
      <c r="I584" t="s">
        <v>41</v>
      </c>
      <c r="J584">
        <v>399</v>
      </c>
      <c r="K584">
        <v>3</v>
      </c>
      <c r="L584">
        <v>1197</v>
      </c>
      <c r="M584">
        <f>1/COUNTIFS(SalesPerson,SalesTable[[#This Row],[Sales Person]])</f>
        <v>3.6363636363636364E-3</v>
      </c>
      <c r="N584">
        <f>1/COUNTIFS(CustomerName,SalesTable[[#This Row],[Customer Name]])</f>
        <v>1.0101010101010102E-2</v>
      </c>
      <c r="O584">
        <f>1/COUNTIFS(Item,SalesTable[[#This Row],[Item]])</f>
        <v>2.4630541871921183E-3</v>
      </c>
      <c r="P584">
        <f>1/COUNTIFS(Region,SalesTable[[#This Row],[Region]])</f>
        <v>2.008032128514056E-3</v>
      </c>
    </row>
    <row r="585" spans="1:16" x14ac:dyDescent="0.25">
      <c r="A585" s="6">
        <v>584</v>
      </c>
      <c r="B585" s="4">
        <v>43273</v>
      </c>
      <c r="C585" s="4" t="str">
        <f>TEXT(SalesTable[[#This Row],[Date]],"MMM")</f>
        <v>Jun</v>
      </c>
      <c r="D585" s="4" t="str">
        <f>TEXT(SalesTable[[#This Row],[Date]],"YYY")</f>
        <v>2018</v>
      </c>
      <c r="E585">
        <v>18</v>
      </c>
      <c r="F585" t="s">
        <v>26</v>
      </c>
      <c r="G585" t="s">
        <v>36</v>
      </c>
      <c r="H585" t="s">
        <v>28</v>
      </c>
      <c r="I585" t="s">
        <v>31</v>
      </c>
      <c r="J585">
        <v>69</v>
      </c>
      <c r="K585">
        <v>0</v>
      </c>
      <c r="L585">
        <v>0</v>
      </c>
      <c r="M585">
        <f>1/COUNTIFS(SalesPerson,SalesTable[[#This Row],[Sales Person]])</f>
        <v>4.048582995951417E-3</v>
      </c>
      <c r="N585">
        <f>1/COUNTIFS(CustomerName,SalesTable[[#This Row],[Customer Name]])</f>
        <v>1.0309278350515464E-2</v>
      </c>
      <c r="O585">
        <f>1/COUNTIFS(Item,SalesTable[[#This Row],[Item]])</f>
        <v>2.6041666666666665E-3</v>
      </c>
      <c r="P585">
        <f>1/COUNTIFS(Region,SalesTable[[#This Row],[Region]])</f>
        <v>2.0283975659229209E-3</v>
      </c>
    </row>
    <row r="586" spans="1:16" x14ac:dyDescent="0.25">
      <c r="A586" s="6">
        <v>585</v>
      </c>
      <c r="B586" s="4">
        <v>43273</v>
      </c>
      <c r="C586" s="4" t="str">
        <f>TEXT(SalesTable[[#This Row],[Date]],"MMM")</f>
        <v>Jun</v>
      </c>
      <c r="D586" s="4" t="str">
        <f>TEXT(SalesTable[[#This Row],[Date]],"YYY")</f>
        <v>2018</v>
      </c>
      <c r="E586">
        <v>5</v>
      </c>
      <c r="F586" t="s">
        <v>60</v>
      </c>
      <c r="G586" t="s">
        <v>17</v>
      </c>
      <c r="H586" t="s">
        <v>18</v>
      </c>
      <c r="I586" t="s">
        <v>14</v>
      </c>
      <c r="J586">
        <v>199</v>
      </c>
      <c r="K586">
        <v>1</v>
      </c>
      <c r="L586">
        <v>199</v>
      </c>
      <c r="M586">
        <f>1/COUNTIFS(SalesPerson,SalesTable[[#This Row],[Sales Person]])</f>
        <v>3.7313432835820895E-3</v>
      </c>
      <c r="N586">
        <f>1/COUNTIFS(CustomerName,SalesTable[[#This Row],[Customer Name]])</f>
        <v>9.2592592592592587E-3</v>
      </c>
      <c r="O586">
        <f>1/COUNTIFS(Item,SalesTable[[#This Row],[Item]])</f>
        <v>2.3809523809523812E-3</v>
      </c>
      <c r="P586">
        <f>1/COUNTIFS(Region,SalesTable[[#This Row],[Region]])</f>
        <v>1.9417475728155339E-3</v>
      </c>
    </row>
    <row r="587" spans="1:16" x14ac:dyDescent="0.25">
      <c r="A587" s="6">
        <v>586</v>
      </c>
      <c r="B587" s="4">
        <v>43273</v>
      </c>
      <c r="C587" s="4" t="str">
        <f>TEXT(SalesTable[[#This Row],[Date]],"MMM")</f>
        <v>Jun</v>
      </c>
      <c r="D587" s="4" t="str">
        <f>TEXT(SalesTable[[#This Row],[Date]],"YYY")</f>
        <v>2018</v>
      </c>
      <c r="E587">
        <v>4</v>
      </c>
      <c r="F587" t="s">
        <v>51</v>
      </c>
      <c r="G587" t="s">
        <v>17</v>
      </c>
      <c r="H587" t="s">
        <v>18</v>
      </c>
      <c r="I587" t="s">
        <v>19</v>
      </c>
      <c r="J587">
        <v>289</v>
      </c>
      <c r="K587">
        <v>5</v>
      </c>
      <c r="L587">
        <v>1445</v>
      </c>
      <c r="M587">
        <f>1/COUNTIFS(SalesPerson,SalesTable[[#This Row],[Sales Person]])</f>
        <v>3.7313432835820895E-3</v>
      </c>
      <c r="N587">
        <f>1/COUNTIFS(CustomerName,SalesTable[[#This Row],[Customer Name]])</f>
        <v>8.8495575221238937E-3</v>
      </c>
      <c r="O587">
        <f>1/COUNTIFS(Item,SalesTable[[#This Row],[Item]])</f>
        <v>2.617801047120419E-3</v>
      </c>
      <c r="P587">
        <f>1/COUNTIFS(Region,SalesTable[[#This Row],[Region]])</f>
        <v>1.9417475728155339E-3</v>
      </c>
    </row>
    <row r="588" spans="1:16" x14ac:dyDescent="0.25">
      <c r="A588" s="6">
        <v>587</v>
      </c>
      <c r="B588" s="4">
        <v>43273</v>
      </c>
      <c r="C588" s="4" t="str">
        <f>TEXT(SalesTable[[#This Row],[Date]],"MMM")</f>
        <v>Jun</v>
      </c>
      <c r="D588" s="4" t="str">
        <f>TEXT(SalesTable[[#This Row],[Date]],"YYY")</f>
        <v>2018</v>
      </c>
      <c r="E588">
        <v>20</v>
      </c>
      <c r="F588" t="s">
        <v>40</v>
      </c>
      <c r="G588" t="s">
        <v>36</v>
      </c>
      <c r="H588" t="s">
        <v>28</v>
      </c>
      <c r="I588" t="s">
        <v>31</v>
      </c>
      <c r="J588">
        <v>69</v>
      </c>
      <c r="K588">
        <v>3</v>
      </c>
      <c r="L588">
        <v>207</v>
      </c>
      <c r="M588">
        <f>1/COUNTIFS(SalesPerson,SalesTable[[#This Row],[Sales Person]])</f>
        <v>4.048582995951417E-3</v>
      </c>
      <c r="N588">
        <f>1/COUNTIFS(CustomerName,SalesTable[[#This Row],[Customer Name]])</f>
        <v>1.1363636363636364E-2</v>
      </c>
      <c r="O588">
        <f>1/COUNTIFS(Item,SalesTable[[#This Row],[Item]])</f>
        <v>2.6041666666666665E-3</v>
      </c>
      <c r="P588">
        <f>1/COUNTIFS(Region,SalesTable[[#This Row],[Region]])</f>
        <v>2.0283975659229209E-3</v>
      </c>
    </row>
    <row r="589" spans="1:16" x14ac:dyDescent="0.25">
      <c r="A589" s="6">
        <v>588</v>
      </c>
      <c r="B589" s="4">
        <v>43274</v>
      </c>
      <c r="C589" s="4" t="str">
        <f>TEXT(SalesTable[[#This Row],[Date]],"MMM")</f>
        <v>Jun</v>
      </c>
      <c r="D589" s="4" t="str">
        <f>TEXT(SalesTable[[#This Row],[Date]],"YYY")</f>
        <v>2018</v>
      </c>
      <c r="E589">
        <v>17</v>
      </c>
      <c r="F589" t="s">
        <v>35</v>
      </c>
      <c r="G589" t="s">
        <v>27</v>
      </c>
      <c r="H589" t="s">
        <v>28</v>
      </c>
      <c r="I589" t="s">
        <v>31</v>
      </c>
      <c r="J589">
        <v>69</v>
      </c>
      <c r="K589">
        <v>1</v>
      </c>
      <c r="L589">
        <v>69</v>
      </c>
      <c r="M589">
        <f>1/COUNTIFS(SalesPerson,SalesTable[[#This Row],[Sales Person]])</f>
        <v>4.0650406504065045E-3</v>
      </c>
      <c r="N589">
        <f>1/COUNTIFS(CustomerName,SalesTable[[#This Row],[Customer Name]])</f>
        <v>9.0090090090090089E-3</v>
      </c>
      <c r="O589">
        <f>1/COUNTIFS(Item,SalesTable[[#This Row],[Item]])</f>
        <v>2.6041666666666665E-3</v>
      </c>
      <c r="P589">
        <f>1/COUNTIFS(Region,SalesTable[[#This Row],[Region]])</f>
        <v>2.0283975659229209E-3</v>
      </c>
    </row>
    <row r="590" spans="1:16" x14ac:dyDescent="0.25">
      <c r="A590" s="6">
        <v>589</v>
      </c>
      <c r="B590" s="4">
        <v>43275</v>
      </c>
      <c r="C590" s="4" t="str">
        <f>TEXT(SalesTable[[#This Row],[Date]],"MMM")</f>
        <v>Jun</v>
      </c>
      <c r="D590" s="4" t="str">
        <f>TEXT(SalesTable[[#This Row],[Date]],"YYY")</f>
        <v>2018</v>
      </c>
      <c r="E590">
        <v>5</v>
      </c>
      <c r="F590" t="s">
        <v>60</v>
      </c>
      <c r="G590" t="s">
        <v>17</v>
      </c>
      <c r="H590" t="s">
        <v>18</v>
      </c>
      <c r="I590" t="s">
        <v>41</v>
      </c>
      <c r="J590">
        <v>399</v>
      </c>
      <c r="K590">
        <v>3</v>
      </c>
      <c r="L590">
        <v>1197</v>
      </c>
      <c r="M590">
        <f>1/COUNTIFS(SalesPerson,SalesTable[[#This Row],[Sales Person]])</f>
        <v>3.7313432835820895E-3</v>
      </c>
      <c r="N590">
        <f>1/COUNTIFS(CustomerName,SalesTable[[#This Row],[Customer Name]])</f>
        <v>9.2592592592592587E-3</v>
      </c>
      <c r="O590">
        <f>1/COUNTIFS(Item,SalesTable[[#This Row],[Item]])</f>
        <v>2.4630541871921183E-3</v>
      </c>
      <c r="P590">
        <f>1/COUNTIFS(Region,SalesTable[[#This Row],[Region]])</f>
        <v>1.9417475728155339E-3</v>
      </c>
    </row>
    <row r="591" spans="1:16" x14ac:dyDescent="0.25">
      <c r="A591" s="6">
        <v>590</v>
      </c>
      <c r="B591" s="4">
        <v>43275</v>
      </c>
      <c r="C591" s="4" t="str">
        <f>TEXT(SalesTable[[#This Row],[Date]],"MMM")</f>
        <v>Jun</v>
      </c>
      <c r="D591" s="4" t="str">
        <f>TEXT(SalesTable[[#This Row],[Date]],"YYY")</f>
        <v>2018</v>
      </c>
      <c r="E591">
        <v>18</v>
      </c>
      <c r="F591" t="s">
        <v>26</v>
      </c>
      <c r="G591" t="s">
        <v>36</v>
      </c>
      <c r="H591" t="s">
        <v>28</v>
      </c>
      <c r="I591" t="s">
        <v>24</v>
      </c>
      <c r="J591">
        <v>159</v>
      </c>
      <c r="K591">
        <v>5</v>
      </c>
      <c r="L591">
        <v>795</v>
      </c>
      <c r="M591">
        <f>1/COUNTIFS(SalesPerson,SalesTable[[#This Row],[Sales Person]])</f>
        <v>4.048582995951417E-3</v>
      </c>
      <c r="N591">
        <f>1/COUNTIFS(CustomerName,SalesTable[[#This Row],[Customer Name]])</f>
        <v>1.0309278350515464E-2</v>
      </c>
      <c r="O591">
        <f>1/COUNTIFS(Item,SalesTable[[#This Row],[Item]])</f>
        <v>2.4509803921568627E-3</v>
      </c>
      <c r="P591">
        <f>1/COUNTIFS(Region,SalesTable[[#This Row],[Region]])</f>
        <v>2.0283975659229209E-3</v>
      </c>
    </row>
    <row r="592" spans="1:16" x14ac:dyDescent="0.25">
      <c r="A592" s="6">
        <v>591</v>
      </c>
      <c r="B592" s="4">
        <v>43276</v>
      </c>
      <c r="C592" s="4" t="str">
        <f>TEXT(SalesTable[[#This Row],[Date]],"MMM")</f>
        <v>Jun</v>
      </c>
      <c r="D592" s="4" t="str">
        <f>TEXT(SalesTable[[#This Row],[Date]],"YYY")</f>
        <v>2018</v>
      </c>
      <c r="E592">
        <v>4</v>
      </c>
      <c r="F592" t="s">
        <v>51</v>
      </c>
      <c r="G592" t="s">
        <v>68</v>
      </c>
      <c r="H592" t="s">
        <v>18</v>
      </c>
      <c r="I592" t="s">
        <v>19</v>
      </c>
      <c r="J592">
        <v>289</v>
      </c>
      <c r="K592">
        <v>3</v>
      </c>
      <c r="L592">
        <v>867</v>
      </c>
      <c r="M592">
        <f>1/COUNTIFS(SalesPerson,SalesTable[[#This Row],[Sales Person]])</f>
        <v>4.048582995951417E-3</v>
      </c>
      <c r="N592">
        <f>1/COUNTIFS(CustomerName,SalesTable[[#This Row],[Customer Name]])</f>
        <v>8.8495575221238937E-3</v>
      </c>
      <c r="O592">
        <f>1/COUNTIFS(Item,SalesTable[[#This Row],[Item]])</f>
        <v>2.617801047120419E-3</v>
      </c>
      <c r="P592">
        <f>1/COUNTIFS(Region,SalesTable[[#This Row],[Region]])</f>
        <v>1.9417475728155339E-3</v>
      </c>
    </row>
    <row r="593" spans="1:16" x14ac:dyDescent="0.25">
      <c r="A593" s="6">
        <v>592</v>
      </c>
      <c r="B593" s="4">
        <v>43277</v>
      </c>
      <c r="C593" s="4" t="str">
        <f>TEXT(SalesTable[[#This Row],[Date]],"MMM")</f>
        <v>Jun</v>
      </c>
      <c r="D593" s="4" t="str">
        <f>TEXT(SalesTable[[#This Row],[Date]],"YYY")</f>
        <v>2018</v>
      </c>
      <c r="E593">
        <v>6</v>
      </c>
      <c r="F593" t="s">
        <v>48</v>
      </c>
      <c r="G593" t="s">
        <v>46</v>
      </c>
      <c r="H593" t="s">
        <v>23</v>
      </c>
      <c r="I593" t="s">
        <v>19</v>
      </c>
      <c r="J593">
        <v>289</v>
      </c>
      <c r="K593">
        <v>9</v>
      </c>
      <c r="L593">
        <v>2601</v>
      </c>
      <c r="M593">
        <f>1/COUNTIFS(SalesPerson,SalesTable[[#This Row],[Sales Person]])</f>
        <v>3.6363636363636364E-3</v>
      </c>
      <c r="N593">
        <f>1/COUNTIFS(CustomerName,SalesTable[[#This Row],[Customer Name]])</f>
        <v>1.1363636363636364E-2</v>
      </c>
      <c r="O593">
        <f>1/COUNTIFS(Item,SalesTable[[#This Row],[Item]])</f>
        <v>2.617801047120419E-3</v>
      </c>
      <c r="P593">
        <f>1/COUNTIFS(Region,SalesTable[[#This Row],[Region]])</f>
        <v>2.008032128514056E-3</v>
      </c>
    </row>
    <row r="594" spans="1:16" x14ac:dyDescent="0.25">
      <c r="A594" s="6">
        <v>593</v>
      </c>
      <c r="B594" s="4">
        <v>43277</v>
      </c>
      <c r="C594" s="4" t="str">
        <f>TEXT(SalesTable[[#This Row],[Date]],"MMM")</f>
        <v>Jun</v>
      </c>
      <c r="D594" s="4" t="str">
        <f>TEXT(SalesTable[[#This Row],[Date]],"YYY")</f>
        <v>2018</v>
      </c>
      <c r="E594">
        <v>17</v>
      </c>
      <c r="F594" t="s">
        <v>35</v>
      </c>
      <c r="G594" t="s">
        <v>27</v>
      </c>
      <c r="H594" t="s">
        <v>28</v>
      </c>
      <c r="I594" t="s">
        <v>31</v>
      </c>
      <c r="J594">
        <v>69</v>
      </c>
      <c r="K594">
        <v>9</v>
      </c>
      <c r="L594">
        <v>621</v>
      </c>
      <c r="M594">
        <f>1/COUNTIFS(SalesPerson,SalesTable[[#This Row],[Sales Person]])</f>
        <v>4.0650406504065045E-3</v>
      </c>
      <c r="N594">
        <f>1/COUNTIFS(CustomerName,SalesTable[[#This Row],[Customer Name]])</f>
        <v>9.0090090090090089E-3</v>
      </c>
      <c r="O594">
        <f>1/COUNTIFS(Item,SalesTable[[#This Row],[Item]])</f>
        <v>2.6041666666666665E-3</v>
      </c>
      <c r="P594">
        <f>1/COUNTIFS(Region,SalesTable[[#This Row],[Region]])</f>
        <v>2.0283975659229209E-3</v>
      </c>
    </row>
    <row r="595" spans="1:16" x14ac:dyDescent="0.25">
      <c r="A595" s="6">
        <v>594</v>
      </c>
      <c r="B595" s="4">
        <v>43277</v>
      </c>
      <c r="C595" s="4" t="str">
        <f>TEXT(SalesTable[[#This Row],[Date]],"MMM")</f>
        <v>Jun</v>
      </c>
      <c r="D595" s="4" t="str">
        <f>TEXT(SalesTable[[#This Row],[Date]],"YYY")</f>
        <v>2018</v>
      </c>
      <c r="E595">
        <v>2</v>
      </c>
      <c r="F595" t="s">
        <v>106</v>
      </c>
      <c r="G595" t="s">
        <v>68</v>
      </c>
      <c r="H595" t="s">
        <v>18</v>
      </c>
      <c r="I595" t="s">
        <v>19</v>
      </c>
      <c r="J595">
        <v>289</v>
      </c>
      <c r="K595">
        <v>1</v>
      </c>
      <c r="L595">
        <v>289</v>
      </c>
      <c r="M595">
        <f>1/COUNTIFS(SalesPerson,SalesTable[[#This Row],[Sales Person]])</f>
        <v>4.048582995951417E-3</v>
      </c>
      <c r="N595">
        <f>1/COUNTIFS(CustomerName,SalesTable[[#This Row],[Customer Name]])</f>
        <v>9.433962264150943E-3</v>
      </c>
      <c r="O595">
        <f>1/COUNTIFS(Item,SalesTable[[#This Row],[Item]])</f>
        <v>2.617801047120419E-3</v>
      </c>
      <c r="P595">
        <f>1/COUNTIFS(Region,SalesTable[[#This Row],[Region]])</f>
        <v>1.9417475728155339E-3</v>
      </c>
    </row>
    <row r="596" spans="1:16" x14ac:dyDescent="0.25">
      <c r="A596" s="6">
        <v>595</v>
      </c>
      <c r="B596" s="4">
        <v>43277</v>
      </c>
      <c r="C596" s="4" t="str">
        <f>TEXT(SalesTable[[#This Row],[Date]],"MMM")</f>
        <v>Jun</v>
      </c>
      <c r="D596" s="4" t="str">
        <f>TEXT(SalesTable[[#This Row],[Date]],"YYY")</f>
        <v>2018</v>
      </c>
      <c r="E596">
        <v>10</v>
      </c>
      <c r="F596" t="s">
        <v>58</v>
      </c>
      <c r="G596" t="s">
        <v>46</v>
      </c>
      <c r="H596" t="s">
        <v>23</v>
      </c>
      <c r="I596" t="s">
        <v>14</v>
      </c>
      <c r="J596">
        <v>199</v>
      </c>
      <c r="K596">
        <v>6</v>
      </c>
      <c r="L596">
        <v>1194</v>
      </c>
      <c r="M596">
        <f>1/COUNTIFS(SalesPerson,SalesTable[[#This Row],[Sales Person]])</f>
        <v>3.6363636363636364E-3</v>
      </c>
      <c r="N596">
        <f>1/COUNTIFS(CustomerName,SalesTable[[#This Row],[Customer Name]])</f>
        <v>1.0101010101010102E-2</v>
      </c>
      <c r="O596">
        <f>1/COUNTIFS(Item,SalesTable[[#This Row],[Item]])</f>
        <v>2.3809523809523812E-3</v>
      </c>
      <c r="P596">
        <f>1/COUNTIFS(Region,SalesTable[[#This Row],[Region]])</f>
        <v>2.008032128514056E-3</v>
      </c>
    </row>
    <row r="597" spans="1:16" x14ac:dyDescent="0.25">
      <c r="A597" s="6">
        <v>596</v>
      </c>
      <c r="B597" s="4">
        <v>43277</v>
      </c>
      <c r="C597" s="4" t="str">
        <f>TEXT(SalesTable[[#This Row],[Date]],"MMM")</f>
        <v>Jun</v>
      </c>
      <c r="D597" s="4" t="str">
        <f>TEXT(SalesTable[[#This Row],[Date]],"YYY")</f>
        <v>2018</v>
      </c>
      <c r="E597">
        <v>11</v>
      </c>
      <c r="F597" t="s">
        <v>11</v>
      </c>
      <c r="G597" t="s">
        <v>63</v>
      </c>
      <c r="H597" t="s">
        <v>13</v>
      </c>
      <c r="I597" t="s">
        <v>41</v>
      </c>
      <c r="J597">
        <v>399</v>
      </c>
      <c r="K597">
        <v>9</v>
      </c>
      <c r="L597">
        <v>3591</v>
      </c>
      <c r="M597">
        <f>1/COUNTIFS(SalesPerson,SalesTable[[#This Row],[Sales Person]])</f>
        <v>4.11522633744856E-3</v>
      </c>
      <c r="N597">
        <f>1/COUNTIFS(CustomerName,SalesTable[[#This Row],[Customer Name]])</f>
        <v>1.0752688172043012E-2</v>
      </c>
      <c r="O597">
        <f>1/COUNTIFS(Item,SalesTable[[#This Row],[Item]])</f>
        <v>2.4630541871921183E-3</v>
      </c>
      <c r="P597">
        <f>1/COUNTIFS(Region,SalesTable[[#This Row],[Region]])</f>
        <v>2.0242914979757085E-3</v>
      </c>
    </row>
    <row r="598" spans="1:16" x14ac:dyDescent="0.25">
      <c r="A598" s="6">
        <v>597</v>
      </c>
      <c r="B598" s="4">
        <v>43278</v>
      </c>
      <c r="C598" s="4" t="str">
        <f>TEXT(SalesTable[[#This Row],[Date]],"MMM")</f>
        <v>Jun</v>
      </c>
      <c r="D598" s="4" t="str">
        <f>TEXT(SalesTable[[#This Row],[Date]],"YYY")</f>
        <v>2018</v>
      </c>
      <c r="E598">
        <v>4</v>
      </c>
      <c r="F598" t="s">
        <v>51</v>
      </c>
      <c r="G598" t="s">
        <v>17</v>
      </c>
      <c r="H598" t="s">
        <v>18</v>
      </c>
      <c r="I598" t="s">
        <v>31</v>
      </c>
      <c r="J598">
        <v>69</v>
      </c>
      <c r="K598">
        <v>8</v>
      </c>
      <c r="L598">
        <v>552</v>
      </c>
      <c r="M598">
        <f>1/COUNTIFS(SalesPerson,SalesTable[[#This Row],[Sales Person]])</f>
        <v>3.7313432835820895E-3</v>
      </c>
      <c r="N598">
        <f>1/COUNTIFS(CustomerName,SalesTable[[#This Row],[Customer Name]])</f>
        <v>8.8495575221238937E-3</v>
      </c>
      <c r="O598">
        <f>1/COUNTIFS(Item,SalesTable[[#This Row],[Item]])</f>
        <v>2.6041666666666665E-3</v>
      </c>
      <c r="P598">
        <f>1/COUNTIFS(Region,SalesTable[[#This Row],[Region]])</f>
        <v>1.9417475728155339E-3</v>
      </c>
    </row>
    <row r="599" spans="1:16" x14ac:dyDescent="0.25">
      <c r="A599" s="6">
        <v>598</v>
      </c>
      <c r="B599" s="4">
        <v>43279</v>
      </c>
      <c r="C599" s="4" t="str">
        <f>TEXT(SalesTable[[#This Row],[Date]],"MMM")</f>
        <v>Jun</v>
      </c>
      <c r="D599" s="4" t="str">
        <f>TEXT(SalesTable[[#This Row],[Date]],"YYY")</f>
        <v>2018</v>
      </c>
      <c r="E599">
        <v>10</v>
      </c>
      <c r="F599" t="s">
        <v>58</v>
      </c>
      <c r="G599" t="s">
        <v>22</v>
      </c>
      <c r="H599" t="s">
        <v>23</v>
      </c>
      <c r="I599" t="s">
        <v>41</v>
      </c>
      <c r="J599">
        <v>399</v>
      </c>
      <c r="K599">
        <v>9</v>
      </c>
      <c r="L599">
        <v>3591</v>
      </c>
      <c r="M599">
        <f>1/COUNTIFS(SalesPerson,SalesTable[[#This Row],[Sales Person]])</f>
        <v>4.4843049327354259E-3</v>
      </c>
      <c r="N599">
        <f>1/COUNTIFS(CustomerName,SalesTable[[#This Row],[Customer Name]])</f>
        <v>1.0101010101010102E-2</v>
      </c>
      <c r="O599">
        <f>1/COUNTIFS(Item,SalesTable[[#This Row],[Item]])</f>
        <v>2.4630541871921183E-3</v>
      </c>
      <c r="P599">
        <f>1/COUNTIFS(Region,SalesTable[[#This Row],[Region]])</f>
        <v>2.008032128514056E-3</v>
      </c>
    </row>
    <row r="600" spans="1:16" x14ac:dyDescent="0.25">
      <c r="A600" s="6">
        <v>599</v>
      </c>
      <c r="B600" s="4">
        <v>43279</v>
      </c>
      <c r="C600" s="4" t="str">
        <f>TEXT(SalesTable[[#This Row],[Date]],"MMM")</f>
        <v>Jun</v>
      </c>
      <c r="D600" s="4" t="str">
        <f>TEXT(SalesTable[[#This Row],[Date]],"YYY")</f>
        <v>2018</v>
      </c>
      <c r="E600">
        <v>2</v>
      </c>
      <c r="F600" t="s">
        <v>106</v>
      </c>
      <c r="G600" t="s">
        <v>17</v>
      </c>
      <c r="H600" t="s">
        <v>18</v>
      </c>
      <c r="I600" t="s">
        <v>24</v>
      </c>
      <c r="J600">
        <v>159</v>
      </c>
      <c r="K600">
        <v>5</v>
      </c>
      <c r="L600">
        <v>795</v>
      </c>
      <c r="M600">
        <f>1/COUNTIFS(SalesPerson,SalesTable[[#This Row],[Sales Person]])</f>
        <v>3.7313432835820895E-3</v>
      </c>
      <c r="N600">
        <f>1/COUNTIFS(CustomerName,SalesTable[[#This Row],[Customer Name]])</f>
        <v>9.433962264150943E-3</v>
      </c>
      <c r="O600">
        <f>1/COUNTIFS(Item,SalesTable[[#This Row],[Item]])</f>
        <v>2.4509803921568627E-3</v>
      </c>
      <c r="P600">
        <f>1/COUNTIFS(Region,SalesTable[[#This Row],[Region]])</f>
        <v>1.9417475728155339E-3</v>
      </c>
    </row>
    <row r="601" spans="1:16" x14ac:dyDescent="0.25">
      <c r="A601" s="6">
        <v>600</v>
      </c>
      <c r="B601" s="4">
        <v>43279</v>
      </c>
      <c r="C601" s="4" t="str">
        <f>TEXT(SalesTable[[#This Row],[Date]],"MMM")</f>
        <v>Jun</v>
      </c>
      <c r="D601" s="4" t="str">
        <f>TEXT(SalesTable[[#This Row],[Date]],"YYY")</f>
        <v>2018</v>
      </c>
      <c r="E601">
        <v>5</v>
      </c>
      <c r="F601" t="s">
        <v>60</v>
      </c>
      <c r="G601" t="s">
        <v>17</v>
      </c>
      <c r="H601" t="s">
        <v>18</v>
      </c>
      <c r="I601" t="s">
        <v>19</v>
      </c>
      <c r="J601">
        <v>289</v>
      </c>
      <c r="K601">
        <v>0</v>
      </c>
      <c r="L601">
        <v>0</v>
      </c>
      <c r="M601">
        <f>1/COUNTIFS(SalesPerson,SalesTable[[#This Row],[Sales Person]])</f>
        <v>3.7313432835820895E-3</v>
      </c>
      <c r="N601">
        <f>1/COUNTIFS(CustomerName,SalesTable[[#This Row],[Customer Name]])</f>
        <v>9.2592592592592587E-3</v>
      </c>
      <c r="O601">
        <f>1/COUNTIFS(Item,SalesTable[[#This Row],[Item]])</f>
        <v>2.617801047120419E-3</v>
      </c>
      <c r="P601">
        <f>1/COUNTIFS(Region,SalesTable[[#This Row],[Region]])</f>
        <v>1.9417475728155339E-3</v>
      </c>
    </row>
    <row r="602" spans="1:16" x14ac:dyDescent="0.25">
      <c r="A602" s="6">
        <v>601</v>
      </c>
      <c r="B602" s="4">
        <v>43279</v>
      </c>
      <c r="C602" s="4" t="str">
        <f>TEXT(SalesTable[[#This Row],[Date]],"MMM")</f>
        <v>Jun</v>
      </c>
      <c r="D602" s="4" t="str">
        <f>TEXT(SalesTable[[#This Row],[Date]],"YYY")</f>
        <v>2018</v>
      </c>
      <c r="E602">
        <v>10</v>
      </c>
      <c r="F602" t="s">
        <v>58</v>
      </c>
      <c r="G602" t="s">
        <v>46</v>
      </c>
      <c r="H602" t="s">
        <v>23</v>
      </c>
      <c r="I602" t="s">
        <v>31</v>
      </c>
      <c r="J602">
        <v>69</v>
      </c>
      <c r="K602">
        <v>3</v>
      </c>
      <c r="L602">
        <v>207</v>
      </c>
      <c r="M602">
        <f>1/COUNTIFS(SalesPerson,SalesTable[[#This Row],[Sales Person]])</f>
        <v>3.6363636363636364E-3</v>
      </c>
      <c r="N602">
        <f>1/COUNTIFS(CustomerName,SalesTable[[#This Row],[Customer Name]])</f>
        <v>1.0101010101010102E-2</v>
      </c>
      <c r="O602">
        <f>1/COUNTIFS(Item,SalesTable[[#This Row],[Item]])</f>
        <v>2.6041666666666665E-3</v>
      </c>
      <c r="P602">
        <f>1/COUNTIFS(Region,SalesTable[[#This Row],[Region]])</f>
        <v>2.008032128514056E-3</v>
      </c>
    </row>
    <row r="603" spans="1:16" x14ac:dyDescent="0.25">
      <c r="A603" s="6">
        <v>602</v>
      </c>
      <c r="B603" s="4">
        <v>43279</v>
      </c>
      <c r="C603" s="4" t="str">
        <f>TEXT(SalesTable[[#This Row],[Date]],"MMM")</f>
        <v>Jun</v>
      </c>
      <c r="D603" s="4" t="str">
        <f>TEXT(SalesTable[[#This Row],[Date]],"YYY")</f>
        <v>2018</v>
      </c>
      <c r="E603">
        <v>12</v>
      </c>
      <c r="F603" t="s">
        <v>66</v>
      </c>
      <c r="G603" t="s">
        <v>63</v>
      </c>
      <c r="H603" t="s">
        <v>13</v>
      </c>
      <c r="I603" t="s">
        <v>14</v>
      </c>
      <c r="J603">
        <v>199</v>
      </c>
      <c r="K603">
        <v>3</v>
      </c>
      <c r="L603">
        <v>597</v>
      </c>
      <c r="M603">
        <f>1/COUNTIFS(SalesPerson,SalesTable[[#This Row],[Sales Person]])</f>
        <v>4.11522633744856E-3</v>
      </c>
      <c r="N603">
        <f>1/COUNTIFS(CustomerName,SalesTable[[#This Row],[Customer Name]])</f>
        <v>1.1494252873563218E-2</v>
      </c>
      <c r="O603">
        <f>1/COUNTIFS(Item,SalesTable[[#This Row],[Item]])</f>
        <v>2.3809523809523812E-3</v>
      </c>
      <c r="P603">
        <f>1/COUNTIFS(Region,SalesTable[[#This Row],[Region]])</f>
        <v>2.0242914979757085E-3</v>
      </c>
    </row>
    <row r="604" spans="1:16" x14ac:dyDescent="0.25">
      <c r="A604" s="6">
        <v>603</v>
      </c>
      <c r="B604" s="4">
        <v>43279</v>
      </c>
      <c r="C604" s="4" t="str">
        <f>TEXT(SalesTable[[#This Row],[Date]],"MMM")</f>
        <v>Jun</v>
      </c>
      <c r="D604" s="4" t="str">
        <f>TEXT(SalesTable[[#This Row],[Date]],"YYY")</f>
        <v>2018</v>
      </c>
      <c r="E604">
        <v>11</v>
      </c>
      <c r="F604" t="s">
        <v>11</v>
      </c>
      <c r="G604" t="s">
        <v>12</v>
      </c>
      <c r="H604" t="s">
        <v>13</v>
      </c>
      <c r="I604" t="s">
        <v>19</v>
      </c>
      <c r="J604">
        <v>289</v>
      </c>
      <c r="K604">
        <v>7</v>
      </c>
      <c r="L604">
        <v>2023</v>
      </c>
      <c r="M604">
        <f>1/COUNTIFS(SalesPerson,SalesTable[[#This Row],[Sales Person]])</f>
        <v>3.9840637450199202E-3</v>
      </c>
      <c r="N604">
        <f>1/COUNTIFS(CustomerName,SalesTable[[#This Row],[Customer Name]])</f>
        <v>1.0752688172043012E-2</v>
      </c>
      <c r="O604">
        <f>1/COUNTIFS(Item,SalesTable[[#This Row],[Item]])</f>
        <v>2.617801047120419E-3</v>
      </c>
      <c r="P604">
        <f>1/COUNTIFS(Region,SalesTable[[#This Row],[Region]])</f>
        <v>2.0242914979757085E-3</v>
      </c>
    </row>
    <row r="605" spans="1:16" x14ac:dyDescent="0.25">
      <c r="A605" s="6">
        <v>604</v>
      </c>
      <c r="B605" s="4">
        <v>43279</v>
      </c>
      <c r="C605" s="4" t="str">
        <f>TEXT(SalesTable[[#This Row],[Date]],"MMM")</f>
        <v>Jun</v>
      </c>
      <c r="D605" s="4" t="str">
        <f>TEXT(SalesTable[[#This Row],[Date]],"YYY")</f>
        <v>2018</v>
      </c>
      <c r="E605">
        <v>1</v>
      </c>
      <c r="F605" t="s">
        <v>16</v>
      </c>
      <c r="G605" t="s">
        <v>68</v>
      </c>
      <c r="H605" t="s">
        <v>18</v>
      </c>
      <c r="I605" t="s">
        <v>19</v>
      </c>
      <c r="J605">
        <v>289</v>
      </c>
      <c r="K605">
        <v>8</v>
      </c>
      <c r="L605">
        <v>2312</v>
      </c>
      <c r="M605">
        <f>1/COUNTIFS(SalesPerson,SalesTable[[#This Row],[Sales Person]])</f>
        <v>4.048582995951417E-3</v>
      </c>
      <c r="N605">
        <f>1/COUNTIFS(CustomerName,SalesTable[[#This Row],[Customer Name]])</f>
        <v>1.020408163265306E-2</v>
      </c>
      <c r="O605">
        <f>1/COUNTIFS(Item,SalesTable[[#This Row],[Item]])</f>
        <v>2.617801047120419E-3</v>
      </c>
      <c r="P605">
        <f>1/COUNTIFS(Region,SalesTable[[#This Row],[Region]])</f>
        <v>1.9417475728155339E-3</v>
      </c>
    </row>
    <row r="606" spans="1:16" x14ac:dyDescent="0.25">
      <c r="A606" s="6">
        <v>605</v>
      </c>
      <c r="B606" s="4">
        <v>43280</v>
      </c>
      <c r="C606" s="4" t="str">
        <f>TEXT(SalesTable[[#This Row],[Date]],"MMM")</f>
        <v>Jun</v>
      </c>
      <c r="D606" s="4" t="str">
        <f>TEXT(SalesTable[[#This Row],[Date]],"YYY")</f>
        <v>2018</v>
      </c>
      <c r="E606">
        <v>15</v>
      </c>
      <c r="F606" t="s">
        <v>118</v>
      </c>
      <c r="G606" t="s">
        <v>63</v>
      </c>
      <c r="H606" t="s">
        <v>13</v>
      </c>
      <c r="I606" t="s">
        <v>24</v>
      </c>
      <c r="J606">
        <v>159</v>
      </c>
      <c r="K606">
        <v>5</v>
      </c>
      <c r="L606">
        <v>795</v>
      </c>
      <c r="M606">
        <f>1/COUNTIFS(SalesPerson,SalesTable[[#This Row],[Sales Person]])</f>
        <v>4.11522633744856E-3</v>
      </c>
      <c r="N606">
        <f>1/COUNTIFS(CustomerName,SalesTable[[#This Row],[Customer Name]])</f>
        <v>1.020408163265306E-2</v>
      </c>
      <c r="O606">
        <f>1/COUNTIFS(Item,SalesTable[[#This Row],[Item]])</f>
        <v>2.4509803921568627E-3</v>
      </c>
      <c r="P606">
        <f>1/COUNTIFS(Region,SalesTable[[#This Row],[Region]])</f>
        <v>2.0242914979757085E-3</v>
      </c>
    </row>
    <row r="607" spans="1:16" x14ac:dyDescent="0.25">
      <c r="A607" s="6">
        <v>606</v>
      </c>
      <c r="B607" s="4">
        <v>43281</v>
      </c>
      <c r="C607" s="4" t="str">
        <f>TEXT(SalesTable[[#This Row],[Date]],"MMM")</f>
        <v>Jun</v>
      </c>
      <c r="D607" s="4" t="str">
        <f>TEXT(SalesTable[[#This Row],[Date]],"YYY")</f>
        <v>2018</v>
      </c>
      <c r="E607">
        <v>12</v>
      </c>
      <c r="F607" t="s">
        <v>66</v>
      </c>
      <c r="G607" t="s">
        <v>12</v>
      </c>
      <c r="H607" t="s">
        <v>13</v>
      </c>
      <c r="I607" t="s">
        <v>19</v>
      </c>
      <c r="J607">
        <v>289</v>
      </c>
      <c r="K607">
        <v>3</v>
      </c>
      <c r="L607">
        <v>867</v>
      </c>
      <c r="M607">
        <f>1/COUNTIFS(SalesPerson,SalesTable[[#This Row],[Sales Person]])</f>
        <v>3.9840637450199202E-3</v>
      </c>
      <c r="N607">
        <f>1/COUNTIFS(CustomerName,SalesTable[[#This Row],[Customer Name]])</f>
        <v>1.1494252873563218E-2</v>
      </c>
      <c r="O607">
        <f>1/COUNTIFS(Item,SalesTable[[#This Row],[Item]])</f>
        <v>2.617801047120419E-3</v>
      </c>
      <c r="P607">
        <f>1/COUNTIFS(Region,SalesTable[[#This Row],[Region]])</f>
        <v>2.0242914979757085E-3</v>
      </c>
    </row>
    <row r="608" spans="1:16" x14ac:dyDescent="0.25">
      <c r="A608" s="6">
        <v>607</v>
      </c>
      <c r="B608" s="4">
        <v>43281</v>
      </c>
      <c r="C608" s="4" t="str">
        <f>TEXT(SalesTable[[#This Row],[Date]],"MMM")</f>
        <v>Jun</v>
      </c>
      <c r="D608" s="4" t="str">
        <f>TEXT(SalesTable[[#This Row],[Date]],"YYY")</f>
        <v>2018</v>
      </c>
      <c r="E608">
        <v>20</v>
      </c>
      <c r="F608" t="s">
        <v>40</v>
      </c>
      <c r="G608" t="s">
        <v>27</v>
      </c>
      <c r="H608" t="s">
        <v>28</v>
      </c>
      <c r="I608" t="s">
        <v>41</v>
      </c>
      <c r="J608">
        <v>399</v>
      </c>
      <c r="K608">
        <v>7</v>
      </c>
      <c r="L608">
        <v>2793</v>
      </c>
      <c r="M608">
        <f>1/COUNTIFS(SalesPerson,SalesTable[[#This Row],[Sales Person]])</f>
        <v>4.0650406504065045E-3</v>
      </c>
      <c r="N608">
        <f>1/COUNTIFS(CustomerName,SalesTable[[#This Row],[Customer Name]])</f>
        <v>1.1363636363636364E-2</v>
      </c>
      <c r="O608">
        <f>1/COUNTIFS(Item,SalesTable[[#This Row],[Item]])</f>
        <v>2.4630541871921183E-3</v>
      </c>
      <c r="P608">
        <f>1/COUNTIFS(Region,SalesTable[[#This Row],[Region]])</f>
        <v>2.0283975659229209E-3</v>
      </c>
    </row>
    <row r="609" spans="1:16" x14ac:dyDescent="0.25">
      <c r="A609" s="6">
        <v>608</v>
      </c>
      <c r="B609" s="4">
        <v>43281</v>
      </c>
      <c r="C609" s="4" t="str">
        <f>TEXT(SalesTable[[#This Row],[Date]],"MMM")</f>
        <v>Jun</v>
      </c>
      <c r="D609" s="4" t="str">
        <f>TEXT(SalesTable[[#This Row],[Date]],"YYY")</f>
        <v>2018</v>
      </c>
      <c r="E609">
        <v>12</v>
      </c>
      <c r="F609" t="s">
        <v>66</v>
      </c>
      <c r="G609" t="s">
        <v>12</v>
      </c>
      <c r="H609" t="s">
        <v>13</v>
      </c>
      <c r="I609" t="s">
        <v>31</v>
      </c>
      <c r="J609">
        <v>69</v>
      </c>
      <c r="K609">
        <v>4</v>
      </c>
      <c r="L609">
        <v>276</v>
      </c>
      <c r="M609">
        <f>1/COUNTIFS(SalesPerson,SalesTable[[#This Row],[Sales Person]])</f>
        <v>3.9840637450199202E-3</v>
      </c>
      <c r="N609">
        <f>1/COUNTIFS(CustomerName,SalesTable[[#This Row],[Customer Name]])</f>
        <v>1.1494252873563218E-2</v>
      </c>
      <c r="O609">
        <f>1/COUNTIFS(Item,SalesTable[[#This Row],[Item]])</f>
        <v>2.6041666666666665E-3</v>
      </c>
      <c r="P609">
        <f>1/COUNTIFS(Region,SalesTable[[#This Row],[Region]])</f>
        <v>2.0242914979757085E-3</v>
      </c>
    </row>
    <row r="610" spans="1:16" x14ac:dyDescent="0.25">
      <c r="A610" s="6">
        <v>609</v>
      </c>
      <c r="B610" s="4">
        <v>43281</v>
      </c>
      <c r="C610" s="4" t="str">
        <f>TEXT(SalesTable[[#This Row],[Date]],"MMM")</f>
        <v>Jun</v>
      </c>
      <c r="D610" s="4" t="str">
        <f>TEXT(SalesTable[[#This Row],[Date]],"YYY")</f>
        <v>2018</v>
      </c>
      <c r="E610">
        <v>19</v>
      </c>
      <c r="F610" t="s">
        <v>56</v>
      </c>
      <c r="G610" t="s">
        <v>27</v>
      </c>
      <c r="H610" t="s">
        <v>28</v>
      </c>
      <c r="I610" t="s">
        <v>31</v>
      </c>
      <c r="J610">
        <v>69</v>
      </c>
      <c r="K610">
        <v>4</v>
      </c>
      <c r="L610">
        <v>276</v>
      </c>
      <c r="M610">
        <f>1/COUNTIFS(SalesPerson,SalesTable[[#This Row],[Sales Person]])</f>
        <v>4.0650406504065045E-3</v>
      </c>
      <c r="N610">
        <f>1/COUNTIFS(CustomerName,SalesTable[[#This Row],[Customer Name]])</f>
        <v>9.3457943925233638E-3</v>
      </c>
      <c r="O610">
        <f>1/COUNTIFS(Item,SalesTable[[#This Row],[Item]])</f>
        <v>2.6041666666666665E-3</v>
      </c>
      <c r="P610">
        <f>1/COUNTIFS(Region,SalesTable[[#This Row],[Region]])</f>
        <v>2.0283975659229209E-3</v>
      </c>
    </row>
    <row r="611" spans="1:16" x14ac:dyDescent="0.25">
      <c r="A611" s="6">
        <v>610</v>
      </c>
      <c r="B611" s="4">
        <v>43282</v>
      </c>
      <c r="C611" s="4" t="str">
        <f>TEXT(SalesTable[[#This Row],[Date]],"MMM")</f>
        <v>Jul</v>
      </c>
      <c r="D611" s="4" t="str">
        <f>TEXT(SalesTable[[#This Row],[Date]],"YYY")</f>
        <v>2018</v>
      </c>
      <c r="E611">
        <v>12</v>
      </c>
      <c r="F611" t="s">
        <v>66</v>
      </c>
      <c r="G611" t="s">
        <v>63</v>
      </c>
      <c r="H611" t="s">
        <v>13</v>
      </c>
      <c r="I611" t="s">
        <v>31</v>
      </c>
      <c r="J611">
        <v>69</v>
      </c>
      <c r="K611">
        <v>8</v>
      </c>
      <c r="L611">
        <v>552</v>
      </c>
      <c r="M611">
        <f>1/COUNTIFS(SalesPerson,SalesTable[[#This Row],[Sales Person]])</f>
        <v>4.11522633744856E-3</v>
      </c>
      <c r="N611">
        <f>1/COUNTIFS(CustomerName,SalesTable[[#This Row],[Customer Name]])</f>
        <v>1.1494252873563218E-2</v>
      </c>
      <c r="O611">
        <f>1/COUNTIFS(Item,SalesTable[[#This Row],[Item]])</f>
        <v>2.6041666666666665E-3</v>
      </c>
      <c r="P611">
        <f>1/COUNTIFS(Region,SalesTable[[#This Row],[Region]])</f>
        <v>2.0242914979757085E-3</v>
      </c>
    </row>
    <row r="612" spans="1:16" x14ac:dyDescent="0.25">
      <c r="A612" s="6">
        <v>611</v>
      </c>
      <c r="B612" s="4">
        <v>43282</v>
      </c>
      <c r="C612" s="4" t="str">
        <f>TEXT(SalesTable[[#This Row],[Date]],"MMM")</f>
        <v>Jul</v>
      </c>
      <c r="D612" s="4" t="str">
        <f>TEXT(SalesTable[[#This Row],[Date]],"YYY")</f>
        <v>2018</v>
      </c>
      <c r="E612">
        <v>10</v>
      </c>
      <c r="F612" t="s">
        <v>58</v>
      </c>
      <c r="G612" t="s">
        <v>46</v>
      </c>
      <c r="H612" t="s">
        <v>23</v>
      </c>
      <c r="I612" t="s">
        <v>19</v>
      </c>
      <c r="J612">
        <v>289</v>
      </c>
      <c r="K612">
        <v>9</v>
      </c>
      <c r="L612">
        <v>2601</v>
      </c>
      <c r="M612">
        <f>1/COUNTIFS(SalesPerson,SalesTable[[#This Row],[Sales Person]])</f>
        <v>3.6363636363636364E-3</v>
      </c>
      <c r="N612">
        <f>1/COUNTIFS(CustomerName,SalesTable[[#This Row],[Customer Name]])</f>
        <v>1.0101010101010102E-2</v>
      </c>
      <c r="O612">
        <f>1/COUNTIFS(Item,SalesTable[[#This Row],[Item]])</f>
        <v>2.617801047120419E-3</v>
      </c>
      <c r="P612">
        <f>1/COUNTIFS(Region,SalesTable[[#This Row],[Region]])</f>
        <v>2.008032128514056E-3</v>
      </c>
    </row>
    <row r="613" spans="1:16" x14ac:dyDescent="0.25">
      <c r="A613" s="6">
        <v>612</v>
      </c>
      <c r="B613" s="4">
        <v>43282</v>
      </c>
      <c r="C613" s="4" t="str">
        <f>TEXT(SalesTable[[#This Row],[Date]],"MMM")</f>
        <v>Jul</v>
      </c>
      <c r="D613" s="4" t="str">
        <f>TEXT(SalesTable[[#This Row],[Date]],"YYY")</f>
        <v>2018</v>
      </c>
      <c r="E613">
        <v>17</v>
      </c>
      <c r="F613" t="s">
        <v>35</v>
      </c>
      <c r="G613" t="s">
        <v>27</v>
      </c>
      <c r="H613" t="s">
        <v>28</v>
      </c>
      <c r="I613" t="s">
        <v>19</v>
      </c>
      <c r="J613">
        <v>289</v>
      </c>
      <c r="K613">
        <v>9</v>
      </c>
      <c r="L613">
        <v>2601</v>
      </c>
      <c r="M613">
        <f>1/COUNTIFS(SalesPerson,SalesTable[[#This Row],[Sales Person]])</f>
        <v>4.0650406504065045E-3</v>
      </c>
      <c r="N613">
        <f>1/COUNTIFS(CustomerName,SalesTable[[#This Row],[Customer Name]])</f>
        <v>9.0090090090090089E-3</v>
      </c>
      <c r="O613">
        <f>1/COUNTIFS(Item,SalesTable[[#This Row],[Item]])</f>
        <v>2.617801047120419E-3</v>
      </c>
      <c r="P613">
        <f>1/COUNTIFS(Region,SalesTable[[#This Row],[Region]])</f>
        <v>2.0283975659229209E-3</v>
      </c>
    </row>
    <row r="614" spans="1:16" x14ac:dyDescent="0.25">
      <c r="A614" s="6">
        <v>613</v>
      </c>
      <c r="B614" s="4">
        <v>43283</v>
      </c>
      <c r="C614" s="4" t="str">
        <f>TEXT(SalesTable[[#This Row],[Date]],"MMM")</f>
        <v>Jul</v>
      </c>
      <c r="D614" s="4" t="str">
        <f>TEXT(SalesTable[[#This Row],[Date]],"YYY")</f>
        <v>2018</v>
      </c>
      <c r="E614">
        <v>15</v>
      </c>
      <c r="F614" t="s">
        <v>118</v>
      </c>
      <c r="G614" t="s">
        <v>63</v>
      </c>
      <c r="H614" t="s">
        <v>13</v>
      </c>
      <c r="I614" t="s">
        <v>31</v>
      </c>
      <c r="J614">
        <v>69</v>
      </c>
      <c r="K614">
        <v>2</v>
      </c>
      <c r="L614">
        <v>138</v>
      </c>
      <c r="M614">
        <f>1/COUNTIFS(SalesPerson,SalesTable[[#This Row],[Sales Person]])</f>
        <v>4.11522633744856E-3</v>
      </c>
      <c r="N614">
        <f>1/COUNTIFS(CustomerName,SalesTable[[#This Row],[Customer Name]])</f>
        <v>1.020408163265306E-2</v>
      </c>
      <c r="O614">
        <f>1/COUNTIFS(Item,SalesTable[[#This Row],[Item]])</f>
        <v>2.6041666666666665E-3</v>
      </c>
      <c r="P614">
        <f>1/COUNTIFS(Region,SalesTable[[#This Row],[Region]])</f>
        <v>2.0242914979757085E-3</v>
      </c>
    </row>
    <row r="615" spans="1:16" x14ac:dyDescent="0.25">
      <c r="A615" s="6">
        <v>614</v>
      </c>
      <c r="B615" s="4">
        <v>43284</v>
      </c>
      <c r="C615" s="4" t="str">
        <f>TEXT(SalesTable[[#This Row],[Date]],"MMM")</f>
        <v>Jul</v>
      </c>
      <c r="D615" s="4" t="str">
        <f>TEXT(SalesTable[[#This Row],[Date]],"YYY")</f>
        <v>2018</v>
      </c>
      <c r="E615">
        <v>20</v>
      </c>
      <c r="F615" t="s">
        <v>40</v>
      </c>
      <c r="G615" t="s">
        <v>36</v>
      </c>
      <c r="H615" t="s">
        <v>28</v>
      </c>
      <c r="I615" t="s">
        <v>19</v>
      </c>
      <c r="J615">
        <v>289</v>
      </c>
      <c r="K615">
        <v>0</v>
      </c>
      <c r="L615">
        <v>0</v>
      </c>
      <c r="M615">
        <f>1/COUNTIFS(SalesPerson,SalesTable[[#This Row],[Sales Person]])</f>
        <v>4.048582995951417E-3</v>
      </c>
      <c r="N615">
        <f>1/COUNTIFS(CustomerName,SalesTable[[#This Row],[Customer Name]])</f>
        <v>1.1363636363636364E-2</v>
      </c>
      <c r="O615">
        <f>1/COUNTIFS(Item,SalesTable[[#This Row],[Item]])</f>
        <v>2.617801047120419E-3</v>
      </c>
      <c r="P615">
        <f>1/COUNTIFS(Region,SalesTable[[#This Row],[Region]])</f>
        <v>2.0283975659229209E-3</v>
      </c>
    </row>
    <row r="616" spans="1:16" x14ac:dyDescent="0.25">
      <c r="A616" s="6">
        <v>615</v>
      </c>
      <c r="B616" s="4">
        <v>43285</v>
      </c>
      <c r="C616" s="4" t="str">
        <f>TEXT(SalesTable[[#This Row],[Date]],"MMM")</f>
        <v>Jul</v>
      </c>
      <c r="D616" s="4" t="str">
        <f>TEXT(SalesTable[[#This Row],[Date]],"YYY")</f>
        <v>2018</v>
      </c>
      <c r="E616">
        <v>10</v>
      </c>
      <c r="F616" t="s">
        <v>58</v>
      </c>
      <c r="G616" t="s">
        <v>22</v>
      </c>
      <c r="H616" t="s">
        <v>23</v>
      </c>
      <c r="I616" t="s">
        <v>24</v>
      </c>
      <c r="J616">
        <v>159</v>
      </c>
      <c r="K616">
        <v>2</v>
      </c>
      <c r="L616">
        <v>318</v>
      </c>
      <c r="M616">
        <f>1/COUNTIFS(SalesPerson,SalesTable[[#This Row],[Sales Person]])</f>
        <v>4.4843049327354259E-3</v>
      </c>
      <c r="N616">
        <f>1/COUNTIFS(CustomerName,SalesTable[[#This Row],[Customer Name]])</f>
        <v>1.0101010101010102E-2</v>
      </c>
      <c r="O616">
        <f>1/COUNTIFS(Item,SalesTable[[#This Row],[Item]])</f>
        <v>2.4509803921568627E-3</v>
      </c>
      <c r="P616">
        <f>1/COUNTIFS(Region,SalesTable[[#This Row],[Region]])</f>
        <v>2.008032128514056E-3</v>
      </c>
    </row>
    <row r="617" spans="1:16" x14ac:dyDescent="0.25">
      <c r="A617" s="6">
        <v>616</v>
      </c>
      <c r="B617" s="4">
        <v>43286</v>
      </c>
      <c r="C617" s="4" t="str">
        <f>TEXT(SalesTable[[#This Row],[Date]],"MMM")</f>
        <v>Jul</v>
      </c>
      <c r="D617" s="4" t="str">
        <f>TEXT(SalesTable[[#This Row],[Date]],"YYY")</f>
        <v>2018</v>
      </c>
      <c r="E617">
        <v>11</v>
      </c>
      <c r="F617" t="s">
        <v>11</v>
      </c>
      <c r="G617" t="s">
        <v>63</v>
      </c>
      <c r="H617" t="s">
        <v>13</v>
      </c>
      <c r="I617" t="s">
        <v>31</v>
      </c>
      <c r="J617">
        <v>69</v>
      </c>
      <c r="K617">
        <v>7</v>
      </c>
      <c r="L617">
        <v>483</v>
      </c>
      <c r="M617">
        <f>1/COUNTIFS(SalesPerson,SalesTable[[#This Row],[Sales Person]])</f>
        <v>4.11522633744856E-3</v>
      </c>
      <c r="N617">
        <f>1/COUNTIFS(CustomerName,SalesTable[[#This Row],[Customer Name]])</f>
        <v>1.0752688172043012E-2</v>
      </c>
      <c r="O617">
        <f>1/COUNTIFS(Item,SalesTable[[#This Row],[Item]])</f>
        <v>2.6041666666666665E-3</v>
      </c>
      <c r="P617">
        <f>1/COUNTIFS(Region,SalesTable[[#This Row],[Region]])</f>
        <v>2.0242914979757085E-3</v>
      </c>
    </row>
    <row r="618" spans="1:16" x14ac:dyDescent="0.25">
      <c r="A618" s="6">
        <v>617</v>
      </c>
      <c r="B618" s="4">
        <v>43287</v>
      </c>
      <c r="C618" s="4" t="str">
        <f>TEXT(SalesTable[[#This Row],[Date]],"MMM")</f>
        <v>Jul</v>
      </c>
      <c r="D618" s="4" t="str">
        <f>TEXT(SalesTable[[#This Row],[Date]],"YYY")</f>
        <v>2018</v>
      </c>
      <c r="E618">
        <v>19</v>
      </c>
      <c r="F618" t="s">
        <v>56</v>
      </c>
      <c r="G618" t="s">
        <v>36</v>
      </c>
      <c r="H618" t="s">
        <v>28</v>
      </c>
      <c r="I618" t="s">
        <v>14</v>
      </c>
      <c r="J618">
        <v>199</v>
      </c>
      <c r="K618">
        <v>8</v>
      </c>
      <c r="L618">
        <v>1592</v>
      </c>
      <c r="M618">
        <f>1/COUNTIFS(SalesPerson,SalesTable[[#This Row],[Sales Person]])</f>
        <v>4.048582995951417E-3</v>
      </c>
      <c r="N618">
        <f>1/COUNTIFS(CustomerName,SalesTable[[#This Row],[Customer Name]])</f>
        <v>9.3457943925233638E-3</v>
      </c>
      <c r="O618">
        <f>1/COUNTIFS(Item,SalesTable[[#This Row],[Item]])</f>
        <v>2.3809523809523812E-3</v>
      </c>
      <c r="P618">
        <f>1/COUNTIFS(Region,SalesTable[[#This Row],[Region]])</f>
        <v>2.0283975659229209E-3</v>
      </c>
    </row>
    <row r="619" spans="1:16" x14ac:dyDescent="0.25">
      <c r="A619" s="6">
        <v>618</v>
      </c>
      <c r="B619" s="4">
        <v>43287</v>
      </c>
      <c r="C619" s="4" t="str">
        <f>TEXT(SalesTable[[#This Row],[Date]],"MMM")</f>
        <v>Jul</v>
      </c>
      <c r="D619" s="4" t="str">
        <f>TEXT(SalesTable[[#This Row],[Date]],"YYY")</f>
        <v>2018</v>
      </c>
      <c r="E619">
        <v>19</v>
      </c>
      <c r="F619" t="s">
        <v>56</v>
      </c>
      <c r="G619" t="s">
        <v>36</v>
      </c>
      <c r="H619" t="s">
        <v>28</v>
      </c>
      <c r="I619" t="s">
        <v>41</v>
      </c>
      <c r="J619">
        <v>399</v>
      </c>
      <c r="K619">
        <v>0</v>
      </c>
      <c r="L619">
        <v>0</v>
      </c>
      <c r="M619">
        <f>1/COUNTIFS(SalesPerson,SalesTable[[#This Row],[Sales Person]])</f>
        <v>4.048582995951417E-3</v>
      </c>
      <c r="N619">
        <f>1/COUNTIFS(CustomerName,SalesTable[[#This Row],[Customer Name]])</f>
        <v>9.3457943925233638E-3</v>
      </c>
      <c r="O619">
        <f>1/COUNTIFS(Item,SalesTable[[#This Row],[Item]])</f>
        <v>2.4630541871921183E-3</v>
      </c>
      <c r="P619">
        <f>1/COUNTIFS(Region,SalesTable[[#This Row],[Region]])</f>
        <v>2.0283975659229209E-3</v>
      </c>
    </row>
    <row r="620" spans="1:16" x14ac:dyDescent="0.25">
      <c r="A620" s="6">
        <v>619</v>
      </c>
      <c r="B620" s="4">
        <v>43288</v>
      </c>
      <c r="C620" s="4" t="str">
        <f>TEXT(SalesTable[[#This Row],[Date]],"MMM")</f>
        <v>Jul</v>
      </c>
      <c r="D620" s="4" t="str">
        <f>TEXT(SalesTable[[#This Row],[Date]],"YYY")</f>
        <v>2018</v>
      </c>
      <c r="E620">
        <v>17</v>
      </c>
      <c r="F620" t="s">
        <v>35</v>
      </c>
      <c r="G620" t="s">
        <v>36</v>
      </c>
      <c r="H620" t="s">
        <v>28</v>
      </c>
      <c r="I620" t="s">
        <v>19</v>
      </c>
      <c r="J620">
        <v>289</v>
      </c>
      <c r="K620">
        <v>6</v>
      </c>
      <c r="L620">
        <v>1734</v>
      </c>
      <c r="M620">
        <f>1/COUNTIFS(SalesPerson,SalesTable[[#This Row],[Sales Person]])</f>
        <v>4.048582995951417E-3</v>
      </c>
      <c r="N620">
        <f>1/COUNTIFS(CustomerName,SalesTable[[#This Row],[Customer Name]])</f>
        <v>9.0090090090090089E-3</v>
      </c>
      <c r="O620">
        <f>1/COUNTIFS(Item,SalesTable[[#This Row],[Item]])</f>
        <v>2.617801047120419E-3</v>
      </c>
      <c r="P620">
        <f>1/COUNTIFS(Region,SalesTable[[#This Row],[Region]])</f>
        <v>2.0283975659229209E-3</v>
      </c>
    </row>
    <row r="621" spans="1:16" x14ac:dyDescent="0.25">
      <c r="A621" s="6">
        <v>620</v>
      </c>
      <c r="B621" s="4">
        <v>43288</v>
      </c>
      <c r="C621" s="4" t="str">
        <f>TEXT(SalesTable[[#This Row],[Date]],"MMM")</f>
        <v>Jul</v>
      </c>
      <c r="D621" s="4" t="str">
        <f>TEXT(SalesTable[[#This Row],[Date]],"YYY")</f>
        <v>2018</v>
      </c>
      <c r="E621">
        <v>20</v>
      </c>
      <c r="F621" t="s">
        <v>40</v>
      </c>
      <c r="G621" t="s">
        <v>36</v>
      </c>
      <c r="H621" t="s">
        <v>28</v>
      </c>
      <c r="I621" t="s">
        <v>24</v>
      </c>
      <c r="J621">
        <v>159</v>
      </c>
      <c r="K621">
        <v>9</v>
      </c>
      <c r="L621">
        <v>1431</v>
      </c>
      <c r="M621">
        <f>1/COUNTIFS(SalesPerson,SalesTable[[#This Row],[Sales Person]])</f>
        <v>4.048582995951417E-3</v>
      </c>
      <c r="N621">
        <f>1/COUNTIFS(CustomerName,SalesTable[[#This Row],[Customer Name]])</f>
        <v>1.1363636363636364E-2</v>
      </c>
      <c r="O621">
        <f>1/COUNTIFS(Item,SalesTable[[#This Row],[Item]])</f>
        <v>2.4509803921568627E-3</v>
      </c>
      <c r="P621">
        <f>1/COUNTIFS(Region,SalesTable[[#This Row],[Region]])</f>
        <v>2.0283975659229209E-3</v>
      </c>
    </row>
    <row r="622" spans="1:16" x14ac:dyDescent="0.25">
      <c r="A622" s="6">
        <v>621</v>
      </c>
      <c r="B622" s="4">
        <v>43288</v>
      </c>
      <c r="C622" s="4" t="str">
        <f>TEXT(SalesTable[[#This Row],[Date]],"MMM")</f>
        <v>Jul</v>
      </c>
      <c r="D622" s="4" t="str">
        <f>TEXT(SalesTable[[#This Row],[Date]],"YYY")</f>
        <v>2018</v>
      </c>
      <c r="E622">
        <v>10</v>
      </c>
      <c r="F622" t="s">
        <v>58</v>
      </c>
      <c r="G622" t="s">
        <v>46</v>
      </c>
      <c r="H622" t="s">
        <v>23</v>
      </c>
      <c r="I622" t="s">
        <v>24</v>
      </c>
      <c r="J622">
        <v>159</v>
      </c>
      <c r="K622">
        <v>7</v>
      </c>
      <c r="L622">
        <v>1113</v>
      </c>
      <c r="M622">
        <f>1/COUNTIFS(SalesPerson,SalesTable[[#This Row],[Sales Person]])</f>
        <v>3.6363636363636364E-3</v>
      </c>
      <c r="N622">
        <f>1/COUNTIFS(CustomerName,SalesTable[[#This Row],[Customer Name]])</f>
        <v>1.0101010101010102E-2</v>
      </c>
      <c r="O622">
        <f>1/COUNTIFS(Item,SalesTable[[#This Row],[Item]])</f>
        <v>2.4509803921568627E-3</v>
      </c>
      <c r="P622">
        <f>1/COUNTIFS(Region,SalesTable[[#This Row],[Region]])</f>
        <v>2.008032128514056E-3</v>
      </c>
    </row>
    <row r="623" spans="1:16" x14ac:dyDescent="0.25">
      <c r="A623" s="6">
        <v>622</v>
      </c>
      <c r="B623" s="4">
        <v>43288</v>
      </c>
      <c r="C623" s="4" t="str">
        <f>TEXT(SalesTable[[#This Row],[Date]],"MMM")</f>
        <v>Jul</v>
      </c>
      <c r="D623" s="4" t="str">
        <f>TEXT(SalesTable[[#This Row],[Date]],"YYY")</f>
        <v>2018</v>
      </c>
      <c r="E623">
        <v>13</v>
      </c>
      <c r="F623" t="s">
        <v>33</v>
      </c>
      <c r="G623" t="s">
        <v>63</v>
      </c>
      <c r="H623" t="s">
        <v>13</v>
      </c>
      <c r="I623" t="s">
        <v>24</v>
      </c>
      <c r="J623">
        <v>159</v>
      </c>
      <c r="K623">
        <v>9</v>
      </c>
      <c r="L623">
        <v>1431</v>
      </c>
      <c r="M623">
        <f>1/COUNTIFS(SalesPerson,SalesTable[[#This Row],[Sales Person]])</f>
        <v>4.11522633744856E-3</v>
      </c>
      <c r="N623">
        <f>1/COUNTIFS(CustomerName,SalesTable[[#This Row],[Customer Name]])</f>
        <v>8.9285714285714281E-3</v>
      </c>
      <c r="O623">
        <f>1/COUNTIFS(Item,SalesTable[[#This Row],[Item]])</f>
        <v>2.4509803921568627E-3</v>
      </c>
      <c r="P623">
        <f>1/COUNTIFS(Region,SalesTable[[#This Row],[Region]])</f>
        <v>2.0242914979757085E-3</v>
      </c>
    </row>
    <row r="624" spans="1:16" x14ac:dyDescent="0.25">
      <c r="A624" s="6">
        <v>623</v>
      </c>
      <c r="B624" s="4">
        <v>43288</v>
      </c>
      <c r="C624" s="4" t="str">
        <f>TEXT(SalesTable[[#This Row],[Date]],"MMM")</f>
        <v>Jul</v>
      </c>
      <c r="D624" s="4" t="str">
        <f>TEXT(SalesTable[[#This Row],[Date]],"YYY")</f>
        <v>2018</v>
      </c>
      <c r="E624">
        <v>14</v>
      </c>
      <c r="F624" t="s">
        <v>38</v>
      </c>
      <c r="G624" t="s">
        <v>63</v>
      </c>
      <c r="H624" t="s">
        <v>13</v>
      </c>
      <c r="I624" t="s">
        <v>14</v>
      </c>
      <c r="J624">
        <v>199</v>
      </c>
      <c r="K624">
        <v>0</v>
      </c>
      <c r="L624">
        <v>0</v>
      </c>
      <c r="M624">
        <f>1/COUNTIFS(SalesPerson,SalesTable[[#This Row],[Sales Person]])</f>
        <v>4.11522633744856E-3</v>
      </c>
      <c r="N624">
        <f>1/COUNTIFS(CustomerName,SalesTable[[#This Row],[Customer Name]])</f>
        <v>9.6153846153846159E-3</v>
      </c>
      <c r="O624">
        <f>1/COUNTIFS(Item,SalesTable[[#This Row],[Item]])</f>
        <v>2.3809523809523812E-3</v>
      </c>
      <c r="P624">
        <f>1/COUNTIFS(Region,SalesTable[[#This Row],[Region]])</f>
        <v>2.0242914979757085E-3</v>
      </c>
    </row>
    <row r="625" spans="1:16" x14ac:dyDescent="0.25">
      <c r="A625" s="6">
        <v>624</v>
      </c>
      <c r="B625" s="4">
        <v>43289</v>
      </c>
      <c r="C625" s="4" t="str">
        <f>TEXT(SalesTable[[#This Row],[Date]],"MMM")</f>
        <v>Jul</v>
      </c>
      <c r="D625" s="4" t="str">
        <f>TEXT(SalesTable[[#This Row],[Date]],"YYY")</f>
        <v>2018</v>
      </c>
      <c r="E625">
        <v>3</v>
      </c>
      <c r="F625" t="s">
        <v>43</v>
      </c>
      <c r="G625" t="s">
        <v>68</v>
      </c>
      <c r="H625" t="s">
        <v>18</v>
      </c>
      <c r="I625" t="s">
        <v>14</v>
      </c>
      <c r="J625">
        <v>199</v>
      </c>
      <c r="K625">
        <v>4</v>
      </c>
      <c r="L625">
        <v>796</v>
      </c>
      <c r="M625">
        <f>1/COUNTIFS(SalesPerson,SalesTable[[#This Row],[Sales Person]])</f>
        <v>4.048582995951417E-3</v>
      </c>
      <c r="N625">
        <f>1/COUNTIFS(CustomerName,SalesTable[[#This Row],[Customer Name]])</f>
        <v>1.1111111111111112E-2</v>
      </c>
      <c r="O625">
        <f>1/COUNTIFS(Item,SalesTable[[#This Row],[Item]])</f>
        <v>2.3809523809523812E-3</v>
      </c>
      <c r="P625">
        <f>1/COUNTIFS(Region,SalesTable[[#This Row],[Region]])</f>
        <v>1.9417475728155339E-3</v>
      </c>
    </row>
    <row r="626" spans="1:16" x14ac:dyDescent="0.25">
      <c r="A626" s="6">
        <v>625</v>
      </c>
      <c r="B626" s="4">
        <v>43289</v>
      </c>
      <c r="C626" s="4" t="str">
        <f>TEXT(SalesTable[[#This Row],[Date]],"MMM")</f>
        <v>Jul</v>
      </c>
      <c r="D626" s="4" t="str">
        <f>TEXT(SalesTable[[#This Row],[Date]],"YYY")</f>
        <v>2018</v>
      </c>
      <c r="E626">
        <v>17</v>
      </c>
      <c r="F626" t="s">
        <v>35</v>
      </c>
      <c r="G626" t="s">
        <v>27</v>
      </c>
      <c r="H626" t="s">
        <v>28</v>
      </c>
      <c r="I626" t="s">
        <v>41</v>
      </c>
      <c r="J626">
        <v>399</v>
      </c>
      <c r="K626">
        <v>8</v>
      </c>
      <c r="L626">
        <v>3192</v>
      </c>
      <c r="M626">
        <f>1/COUNTIFS(SalesPerson,SalesTable[[#This Row],[Sales Person]])</f>
        <v>4.0650406504065045E-3</v>
      </c>
      <c r="N626">
        <f>1/COUNTIFS(CustomerName,SalesTable[[#This Row],[Customer Name]])</f>
        <v>9.0090090090090089E-3</v>
      </c>
      <c r="O626">
        <f>1/COUNTIFS(Item,SalesTable[[#This Row],[Item]])</f>
        <v>2.4630541871921183E-3</v>
      </c>
      <c r="P626">
        <f>1/COUNTIFS(Region,SalesTable[[#This Row],[Region]])</f>
        <v>2.0283975659229209E-3</v>
      </c>
    </row>
    <row r="627" spans="1:16" x14ac:dyDescent="0.25">
      <c r="A627" s="6">
        <v>626</v>
      </c>
      <c r="B627" s="4">
        <v>43289</v>
      </c>
      <c r="C627" s="4" t="str">
        <f>TEXT(SalesTable[[#This Row],[Date]],"MMM")</f>
        <v>Jul</v>
      </c>
      <c r="D627" s="4" t="str">
        <f>TEXT(SalesTable[[#This Row],[Date]],"YYY")</f>
        <v>2018</v>
      </c>
      <c r="E627">
        <v>1</v>
      </c>
      <c r="F627" t="s">
        <v>16</v>
      </c>
      <c r="G627" t="s">
        <v>17</v>
      </c>
      <c r="H627" t="s">
        <v>18</v>
      </c>
      <c r="I627" t="s">
        <v>19</v>
      </c>
      <c r="J627">
        <v>289</v>
      </c>
      <c r="K627">
        <v>0</v>
      </c>
      <c r="L627">
        <v>0</v>
      </c>
      <c r="M627">
        <f>1/COUNTIFS(SalesPerson,SalesTable[[#This Row],[Sales Person]])</f>
        <v>3.7313432835820895E-3</v>
      </c>
      <c r="N627">
        <f>1/COUNTIFS(CustomerName,SalesTable[[#This Row],[Customer Name]])</f>
        <v>1.020408163265306E-2</v>
      </c>
      <c r="O627">
        <f>1/COUNTIFS(Item,SalesTable[[#This Row],[Item]])</f>
        <v>2.617801047120419E-3</v>
      </c>
      <c r="P627">
        <f>1/COUNTIFS(Region,SalesTable[[#This Row],[Region]])</f>
        <v>1.9417475728155339E-3</v>
      </c>
    </row>
    <row r="628" spans="1:16" x14ac:dyDescent="0.25">
      <c r="A628" s="6">
        <v>627</v>
      </c>
      <c r="B628" s="4">
        <v>43289</v>
      </c>
      <c r="C628" s="4" t="str">
        <f>TEXT(SalesTable[[#This Row],[Date]],"MMM")</f>
        <v>Jul</v>
      </c>
      <c r="D628" s="4" t="str">
        <f>TEXT(SalesTable[[#This Row],[Date]],"YYY")</f>
        <v>2018</v>
      </c>
      <c r="E628">
        <v>18</v>
      </c>
      <c r="F628" t="s">
        <v>26</v>
      </c>
      <c r="G628" t="s">
        <v>27</v>
      </c>
      <c r="H628" t="s">
        <v>28</v>
      </c>
      <c r="I628" t="s">
        <v>31</v>
      </c>
      <c r="J628">
        <v>69</v>
      </c>
      <c r="K628">
        <v>4</v>
      </c>
      <c r="L628">
        <v>276</v>
      </c>
      <c r="M628">
        <f>1/COUNTIFS(SalesPerson,SalesTable[[#This Row],[Sales Person]])</f>
        <v>4.0650406504065045E-3</v>
      </c>
      <c r="N628">
        <f>1/COUNTIFS(CustomerName,SalesTable[[#This Row],[Customer Name]])</f>
        <v>1.0309278350515464E-2</v>
      </c>
      <c r="O628">
        <f>1/COUNTIFS(Item,SalesTable[[#This Row],[Item]])</f>
        <v>2.6041666666666665E-3</v>
      </c>
      <c r="P628">
        <f>1/COUNTIFS(Region,SalesTable[[#This Row],[Region]])</f>
        <v>2.0283975659229209E-3</v>
      </c>
    </row>
    <row r="629" spans="1:16" x14ac:dyDescent="0.25">
      <c r="A629" s="6">
        <v>628</v>
      </c>
      <c r="B629" s="4">
        <v>43289</v>
      </c>
      <c r="C629" s="4" t="str">
        <f>TEXT(SalesTable[[#This Row],[Date]],"MMM")</f>
        <v>Jul</v>
      </c>
      <c r="D629" s="4" t="str">
        <f>TEXT(SalesTable[[#This Row],[Date]],"YYY")</f>
        <v>2018</v>
      </c>
      <c r="E629">
        <v>14</v>
      </c>
      <c r="F629" t="s">
        <v>38</v>
      </c>
      <c r="G629" t="s">
        <v>12</v>
      </c>
      <c r="H629" t="s">
        <v>13</v>
      </c>
      <c r="I629" t="s">
        <v>41</v>
      </c>
      <c r="J629">
        <v>399</v>
      </c>
      <c r="K629">
        <v>5</v>
      </c>
      <c r="L629">
        <v>1995</v>
      </c>
      <c r="M629">
        <f>1/COUNTIFS(SalesPerson,SalesTable[[#This Row],[Sales Person]])</f>
        <v>3.9840637450199202E-3</v>
      </c>
      <c r="N629">
        <f>1/COUNTIFS(CustomerName,SalesTable[[#This Row],[Customer Name]])</f>
        <v>9.6153846153846159E-3</v>
      </c>
      <c r="O629">
        <f>1/COUNTIFS(Item,SalesTable[[#This Row],[Item]])</f>
        <v>2.4630541871921183E-3</v>
      </c>
      <c r="P629">
        <f>1/COUNTIFS(Region,SalesTable[[#This Row],[Region]])</f>
        <v>2.0242914979757085E-3</v>
      </c>
    </row>
    <row r="630" spans="1:16" x14ac:dyDescent="0.25">
      <c r="A630" s="6">
        <v>629</v>
      </c>
      <c r="B630" s="4">
        <v>43289</v>
      </c>
      <c r="C630" s="4" t="str">
        <f>TEXT(SalesTable[[#This Row],[Date]],"MMM")</f>
        <v>Jul</v>
      </c>
      <c r="D630" s="4" t="str">
        <f>TEXT(SalesTable[[#This Row],[Date]],"YYY")</f>
        <v>2018</v>
      </c>
      <c r="E630">
        <v>2</v>
      </c>
      <c r="F630" t="s">
        <v>106</v>
      </c>
      <c r="G630" t="s">
        <v>68</v>
      </c>
      <c r="H630" t="s">
        <v>18</v>
      </c>
      <c r="I630" t="s">
        <v>31</v>
      </c>
      <c r="J630">
        <v>69</v>
      </c>
      <c r="K630">
        <v>6</v>
      </c>
      <c r="L630">
        <v>414</v>
      </c>
      <c r="M630">
        <f>1/COUNTIFS(SalesPerson,SalesTable[[#This Row],[Sales Person]])</f>
        <v>4.048582995951417E-3</v>
      </c>
      <c r="N630">
        <f>1/COUNTIFS(CustomerName,SalesTable[[#This Row],[Customer Name]])</f>
        <v>9.433962264150943E-3</v>
      </c>
      <c r="O630">
        <f>1/COUNTIFS(Item,SalesTable[[#This Row],[Item]])</f>
        <v>2.6041666666666665E-3</v>
      </c>
      <c r="P630">
        <f>1/COUNTIFS(Region,SalesTable[[#This Row],[Region]])</f>
        <v>1.9417475728155339E-3</v>
      </c>
    </row>
    <row r="631" spans="1:16" x14ac:dyDescent="0.25">
      <c r="A631" s="6">
        <v>630</v>
      </c>
      <c r="B631" s="4">
        <v>43290</v>
      </c>
      <c r="C631" s="4" t="str">
        <f>TEXT(SalesTable[[#This Row],[Date]],"MMM")</f>
        <v>Jul</v>
      </c>
      <c r="D631" s="4" t="str">
        <f>TEXT(SalesTable[[#This Row],[Date]],"YYY")</f>
        <v>2018</v>
      </c>
      <c r="E631">
        <v>10</v>
      </c>
      <c r="F631" t="s">
        <v>58</v>
      </c>
      <c r="G631" t="s">
        <v>22</v>
      </c>
      <c r="H631" t="s">
        <v>23</v>
      </c>
      <c r="I631" t="s">
        <v>24</v>
      </c>
      <c r="J631">
        <v>159</v>
      </c>
      <c r="K631">
        <v>3</v>
      </c>
      <c r="L631">
        <v>477</v>
      </c>
      <c r="M631">
        <f>1/COUNTIFS(SalesPerson,SalesTable[[#This Row],[Sales Person]])</f>
        <v>4.4843049327354259E-3</v>
      </c>
      <c r="N631">
        <f>1/COUNTIFS(CustomerName,SalesTable[[#This Row],[Customer Name]])</f>
        <v>1.0101010101010102E-2</v>
      </c>
      <c r="O631">
        <f>1/COUNTIFS(Item,SalesTable[[#This Row],[Item]])</f>
        <v>2.4509803921568627E-3</v>
      </c>
      <c r="P631">
        <f>1/COUNTIFS(Region,SalesTable[[#This Row],[Region]])</f>
        <v>2.008032128514056E-3</v>
      </c>
    </row>
    <row r="632" spans="1:16" x14ac:dyDescent="0.25">
      <c r="A632" s="6">
        <v>631</v>
      </c>
      <c r="B632" s="4">
        <v>43291</v>
      </c>
      <c r="C632" s="4" t="str">
        <f>TEXT(SalesTable[[#This Row],[Date]],"MMM")</f>
        <v>Jul</v>
      </c>
      <c r="D632" s="4" t="str">
        <f>TEXT(SalesTable[[#This Row],[Date]],"YYY")</f>
        <v>2018</v>
      </c>
      <c r="E632">
        <v>13</v>
      </c>
      <c r="F632" t="s">
        <v>33</v>
      </c>
      <c r="G632" t="s">
        <v>12</v>
      </c>
      <c r="H632" t="s">
        <v>13</v>
      </c>
      <c r="I632" t="s">
        <v>14</v>
      </c>
      <c r="J632">
        <v>199</v>
      </c>
      <c r="K632">
        <v>4</v>
      </c>
      <c r="L632">
        <v>796</v>
      </c>
      <c r="M632">
        <f>1/COUNTIFS(SalesPerson,SalesTable[[#This Row],[Sales Person]])</f>
        <v>3.9840637450199202E-3</v>
      </c>
      <c r="N632">
        <f>1/COUNTIFS(CustomerName,SalesTable[[#This Row],[Customer Name]])</f>
        <v>8.9285714285714281E-3</v>
      </c>
      <c r="O632">
        <f>1/COUNTIFS(Item,SalesTable[[#This Row],[Item]])</f>
        <v>2.3809523809523812E-3</v>
      </c>
      <c r="P632">
        <f>1/COUNTIFS(Region,SalesTable[[#This Row],[Region]])</f>
        <v>2.0242914979757085E-3</v>
      </c>
    </row>
    <row r="633" spans="1:16" x14ac:dyDescent="0.25">
      <c r="A633" s="6">
        <v>632</v>
      </c>
      <c r="B633" s="4">
        <v>43291</v>
      </c>
      <c r="C633" s="4" t="str">
        <f>TEXT(SalesTable[[#This Row],[Date]],"MMM")</f>
        <v>Jul</v>
      </c>
      <c r="D633" s="4" t="str">
        <f>TEXT(SalesTable[[#This Row],[Date]],"YYY")</f>
        <v>2018</v>
      </c>
      <c r="E633">
        <v>17</v>
      </c>
      <c r="F633" t="s">
        <v>35</v>
      </c>
      <c r="G633" t="s">
        <v>27</v>
      </c>
      <c r="H633" t="s">
        <v>28</v>
      </c>
      <c r="I633" t="s">
        <v>31</v>
      </c>
      <c r="J633">
        <v>69</v>
      </c>
      <c r="K633">
        <v>3</v>
      </c>
      <c r="L633">
        <v>207</v>
      </c>
      <c r="M633">
        <f>1/COUNTIFS(SalesPerson,SalesTable[[#This Row],[Sales Person]])</f>
        <v>4.0650406504065045E-3</v>
      </c>
      <c r="N633">
        <f>1/COUNTIFS(CustomerName,SalesTable[[#This Row],[Customer Name]])</f>
        <v>9.0090090090090089E-3</v>
      </c>
      <c r="O633">
        <f>1/COUNTIFS(Item,SalesTable[[#This Row],[Item]])</f>
        <v>2.6041666666666665E-3</v>
      </c>
      <c r="P633">
        <f>1/COUNTIFS(Region,SalesTable[[#This Row],[Region]])</f>
        <v>2.0283975659229209E-3</v>
      </c>
    </row>
    <row r="634" spans="1:16" x14ac:dyDescent="0.25">
      <c r="A634" s="6">
        <v>633</v>
      </c>
      <c r="B634" s="4">
        <v>43292</v>
      </c>
      <c r="C634" s="4" t="str">
        <f>TEXT(SalesTable[[#This Row],[Date]],"MMM")</f>
        <v>Jul</v>
      </c>
      <c r="D634" s="4" t="str">
        <f>TEXT(SalesTable[[#This Row],[Date]],"YYY")</f>
        <v>2018</v>
      </c>
      <c r="E634">
        <v>20</v>
      </c>
      <c r="F634" t="s">
        <v>40</v>
      </c>
      <c r="G634" t="s">
        <v>27</v>
      </c>
      <c r="H634" t="s">
        <v>28</v>
      </c>
      <c r="I634" t="s">
        <v>24</v>
      </c>
      <c r="J634">
        <v>159</v>
      </c>
      <c r="K634">
        <v>3</v>
      </c>
      <c r="L634">
        <v>477</v>
      </c>
      <c r="M634">
        <f>1/COUNTIFS(SalesPerson,SalesTable[[#This Row],[Sales Person]])</f>
        <v>4.0650406504065045E-3</v>
      </c>
      <c r="N634">
        <f>1/COUNTIFS(CustomerName,SalesTable[[#This Row],[Customer Name]])</f>
        <v>1.1363636363636364E-2</v>
      </c>
      <c r="O634">
        <f>1/COUNTIFS(Item,SalesTable[[#This Row],[Item]])</f>
        <v>2.4509803921568627E-3</v>
      </c>
      <c r="P634">
        <f>1/COUNTIFS(Region,SalesTable[[#This Row],[Region]])</f>
        <v>2.0283975659229209E-3</v>
      </c>
    </row>
    <row r="635" spans="1:16" x14ac:dyDescent="0.25">
      <c r="A635" s="6">
        <v>634</v>
      </c>
      <c r="B635" s="4">
        <v>43292</v>
      </c>
      <c r="C635" s="4" t="str">
        <f>TEXT(SalesTable[[#This Row],[Date]],"MMM")</f>
        <v>Jul</v>
      </c>
      <c r="D635" s="4" t="str">
        <f>TEXT(SalesTable[[#This Row],[Date]],"YYY")</f>
        <v>2018</v>
      </c>
      <c r="E635">
        <v>5</v>
      </c>
      <c r="F635" t="s">
        <v>60</v>
      </c>
      <c r="G635" t="s">
        <v>17</v>
      </c>
      <c r="H635" t="s">
        <v>18</v>
      </c>
      <c r="I635" t="s">
        <v>41</v>
      </c>
      <c r="J635">
        <v>399</v>
      </c>
      <c r="K635">
        <v>0</v>
      </c>
      <c r="L635">
        <v>0</v>
      </c>
      <c r="M635">
        <f>1/COUNTIFS(SalesPerson,SalesTable[[#This Row],[Sales Person]])</f>
        <v>3.7313432835820895E-3</v>
      </c>
      <c r="N635">
        <f>1/COUNTIFS(CustomerName,SalesTable[[#This Row],[Customer Name]])</f>
        <v>9.2592592592592587E-3</v>
      </c>
      <c r="O635">
        <f>1/COUNTIFS(Item,SalesTable[[#This Row],[Item]])</f>
        <v>2.4630541871921183E-3</v>
      </c>
      <c r="P635">
        <f>1/COUNTIFS(Region,SalesTable[[#This Row],[Region]])</f>
        <v>1.9417475728155339E-3</v>
      </c>
    </row>
    <row r="636" spans="1:16" x14ac:dyDescent="0.25">
      <c r="A636" s="6">
        <v>635</v>
      </c>
      <c r="B636" s="4">
        <v>43292</v>
      </c>
      <c r="C636" s="4" t="str">
        <f>TEXT(SalesTable[[#This Row],[Date]],"MMM")</f>
        <v>Jul</v>
      </c>
      <c r="D636" s="4" t="str">
        <f>TEXT(SalesTable[[#This Row],[Date]],"YYY")</f>
        <v>2018</v>
      </c>
      <c r="E636">
        <v>3</v>
      </c>
      <c r="F636" t="s">
        <v>43</v>
      </c>
      <c r="G636" t="s">
        <v>17</v>
      </c>
      <c r="H636" t="s">
        <v>18</v>
      </c>
      <c r="I636" t="s">
        <v>24</v>
      </c>
      <c r="J636">
        <v>159</v>
      </c>
      <c r="K636">
        <v>5</v>
      </c>
      <c r="L636">
        <v>795</v>
      </c>
      <c r="M636">
        <f>1/COUNTIFS(SalesPerson,SalesTable[[#This Row],[Sales Person]])</f>
        <v>3.7313432835820895E-3</v>
      </c>
      <c r="N636">
        <f>1/COUNTIFS(CustomerName,SalesTable[[#This Row],[Customer Name]])</f>
        <v>1.1111111111111112E-2</v>
      </c>
      <c r="O636">
        <f>1/COUNTIFS(Item,SalesTable[[#This Row],[Item]])</f>
        <v>2.4509803921568627E-3</v>
      </c>
      <c r="P636">
        <f>1/COUNTIFS(Region,SalesTable[[#This Row],[Region]])</f>
        <v>1.9417475728155339E-3</v>
      </c>
    </row>
    <row r="637" spans="1:16" x14ac:dyDescent="0.25">
      <c r="A637" s="6">
        <v>636</v>
      </c>
      <c r="B637" s="4">
        <v>43293</v>
      </c>
      <c r="C637" s="4" t="str">
        <f>TEXT(SalesTable[[#This Row],[Date]],"MMM")</f>
        <v>Jul</v>
      </c>
      <c r="D637" s="4" t="str">
        <f>TEXT(SalesTable[[#This Row],[Date]],"YYY")</f>
        <v>2018</v>
      </c>
      <c r="E637">
        <v>16</v>
      </c>
      <c r="F637" t="s">
        <v>30</v>
      </c>
      <c r="G637" t="s">
        <v>27</v>
      </c>
      <c r="H637" t="s">
        <v>28</v>
      </c>
      <c r="I637" t="s">
        <v>31</v>
      </c>
      <c r="J637">
        <v>69</v>
      </c>
      <c r="K637">
        <v>5</v>
      </c>
      <c r="L637">
        <v>345</v>
      </c>
      <c r="M637">
        <f>1/COUNTIFS(SalesPerson,SalesTable[[#This Row],[Sales Person]])</f>
        <v>4.0650406504065045E-3</v>
      </c>
      <c r="N637">
        <f>1/COUNTIFS(CustomerName,SalesTable[[#This Row],[Customer Name]])</f>
        <v>1.1111111111111112E-2</v>
      </c>
      <c r="O637">
        <f>1/COUNTIFS(Item,SalesTable[[#This Row],[Item]])</f>
        <v>2.6041666666666665E-3</v>
      </c>
      <c r="P637">
        <f>1/COUNTIFS(Region,SalesTable[[#This Row],[Region]])</f>
        <v>2.0283975659229209E-3</v>
      </c>
    </row>
    <row r="638" spans="1:16" x14ac:dyDescent="0.25">
      <c r="A638" s="6">
        <v>637</v>
      </c>
      <c r="B638" s="4">
        <v>43294</v>
      </c>
      <c r="C638" s="4" t="str">
        <f>TEXT(SalesTable[[#This Row],[Date]],"MMM")</f>
        <v>Jul</v>
      </c>
      <c r="D638" s="4" t="str">
        <f>TEXT(SalesTable[[#This Row],[Date]],"YYY")</f>
        <v>2018</v>
      </c>
      <c r="E638">
        <v>17</v>
      </c>
      <c r="F638" t="s">
        <v>35</v>
      </c>
      <c r="G638" t="s">
        <v>27</v>
      </c>
      <c r="H638" t="s">
        <v>28</v>
      </c>
      <c r="I638" t="s">
        <v>24</v>
      </c>
      <c r="J638">
        <v>159</v>
      </c>
      <c r="K638">
        <v>6</v>
      </c>
      <c r="L638">
        <v>954</v>
      </c>
      <c r="M638">
        <f>1/COUNTIFS(SalesPerson,SalesTable[[#This Row],[Sales Person]])</f>
        <v>4.0650406504065045E-3</v>
      </c>
      <c r="N638">
        <f>1/COUNTIFS(CustomerName,SalesTable[[#This Row],[Customer Name]])</f>
        <v>9.0090090090090089E-3</v>
      </c>
      <c r="O638">
        <f>1/COUNTIFS(Item,SalesTable[[#This Row],[Item]])</f>
        <v>2.4509803921568627E-3</v>
      </c>
      <c r="P638">
        <f>1/COUNTIFS(Region,SalesTable[[#This Row],[Region]])</f>
        <v>2.0283975659229209E-3</v>
      </c>
    </row>
    <row r="639" spans="1:16" x14ac:dyDescent="0.25">
      <c r="A639" s="6">
        <v>638</v>
      </c>
      <c r="B639" s="4">
        <v>43294</v>
      </c>
      <c r="C639" s="4" t="str">
        <f>TEXT(SalesTable[[#This Row],[Date]],"MMM")</f>
        <v>Jul</v>
      </c>
      <c r="D639" s="4" t="str">
        <f>TEXT(SalesTable[[#This Row],[Date]],"YYY")</f>
        <v>2018</v>
      </c>
      <c r="E639">
        <v>11</v>
      </c>
      <c r="F639" t="s">
        <v>11</v>
      </c>
      <c r="G639" t="s">
        <v>12</v>
      </c>
      <c r="H639" t="s">
        <v>13</v>
      </c>
      <c r="I639" t="s">
        <v>24</v>
      </c>
      <c r="J639">
        <v>159</v>
      </c>
      <c r="K639">
        <v>5</v>
      </c>
      <c r="L639">
        <v>795</v>
      </c>
      <c r="M639">
        <f>1/COUNTIFS(SalesPerson,SalesTable[[#This Row],[Sales Person]])</f>
        <v>3.9840637450199202E-3</v>
      </c>
      <c r="N639">
        <f>1/COUNTIFS(CustomerName,SalesTable[[#This Row],[Customer Name]])</f>
        <v>1.0752688172043012E-2</v>
      </c>
      <c r="O639">
        <f>1/COUNTIFS(Item,SalesTable[[#This Row],[Item]])</f>
        <v>2.4509803921568627E-3</v>
      </c>
      <c r="P639">
        <f>1/COUNTIFS(Region,SalesTable[[#This Row],[Region]])</f>
        <v>2.0242914979757085E-3</v>
      </c>
    </row>
    <row r="640" spans="1:16" x14ac:dyDescent="0.25">
      <c r="A640" s="6">
        <v>639</v>
      </c>
      <c r="B640" s="4">
        <v>43294</v>
      </c>
      <c r="C640" s="4" t="str">
        <f>TEXT(SalesTable[[#This Row],[Date]],"MMM")</f>
        <v>Jul</v>
      </c>
      <c r="D640" s="4" t="str">
        <f>TEXT(SalesTable[[#This Row],[Date]],"YYY")</f>
        <v>2018</v>
      </c>
      <c r="E640">
        <v>16</v>
      </c>
      <c r="F640" t="s">
        <v>30</v>
      </c>
      <c r="G640" t="s">
        <v>27</v>
      </c>
      <c r="H640" t="s">
        <v>28</v>
      </c>
      <c r="I640" t="s">
        <v>41</v>
      </c>
      <c r="J640">
        <v>399</v>
      </c>
      <c r="K640">
        <v>3</v>
      </c>
      <c r="L640">
        <v>1197</v>
      </c>
      <c r="M640">
        <f>1/COUNTIFS(SalesPerson,SalesTable[[#This Row],[Sales Person]])</f>
        <v>4.0650406504065045E-3</v>
      </c>
      <c r="N640">
        <f>1/COUNTIFS(CustomerName,SalesTable[[#This Row],[Customer Name]])</f>
        <v>1.1111111111111112E-2</v>
      </c>
      <c r="O640">
        <f>1/COUNTIFS(Item,SalesTable[[#This Row],[Item]])</f>
        <v>2.4630541871921183E-3</v>
      </c>
      <c r="P640">
        <f>1/COUNTIFS(Region,SalesTable[[#This Row],[Region]])</f>
        <v>2.0283975659229209E-3</v>
      </c>
    </row>
    <row r="641" spans="1:16" x14ac:dyDescent="0.25">
      <c r="A641" s="6">
        <v>640</v>
      </c>
      <c r="B641" s="4">
        <v>43295</v>
      </c>
      <c r="C641" s="4" t="str">
        <f>TEXT(SalesTable[[#This Row],[Date]],"MMM")</f>
        <v>Jul</v>
      </c>
      <c r="D641" s="4" t="str">
        <f>TEXT(SalesTable[[#This Row],[Date]],"YYY")</f>
        <v>2018</v>
      </c>
      <c r="E641">
        <v>20</v>
      </c>
      <c r="F641" t="s">
        <v>40</v>
      </c>
      <c r="G641" t="s">
        <v>36</v>
      </c>
      <c r="H641" t="s">
        <v>28</v>
      </c>
      <c r="I641" t="s">
        <v>19</v>
      </c>
      <c r="J641">
        <v>289</v>
      </c>
      <c r="K641">
        <v>4</v>
      </c>
      <c r="L641">
        <v>1156</v>
      </c>
      <c r="M641">
        <f>1/COUNTIFS(SalesPerson,SalesTable[[#This Row],[Sales Person]])</f>
        <v>4.048582995951417E-3</v>
      </c>
      <c r="N641">
        <f>1/COUNTIFS(CustomerName,SalesTable[[#This Row],[Customer Name]])</f>
        <v>1.1363636363636364E-2</v>
      </c>
      <c r="O641">
        <f>1/COUNTIFS(Item,SalesTable[[#This Row],[Item]])</f>
        <v>2.617801047120419E-3</v>
      </c>
      <c r="P641">
        <f>1/COUNTIFS(Region,SalesTable[[#This Row],[Region]])</f>
        <v>2.0283975659229209E-3</v>
      </c>
    </row>
    <row r="642" spans="1:16" x14ac:dyDescent="0.25">
      <c r="A642" s="6">
        <v>641</v>
      </c>
      <c r="B642" s="4">
        <v>43295</v>
      </c>
      <c r="C642" s="4" t="str">
        <f>TEXT(SalesTable[[#This Row],[Date]],"MMM")</f>
        <v>Jul</v>
      </c>
      <c r="D642" s="4" t="str">
        <f>TEXT(SalesTable[[#This Row],[Date]],"YYY")</f>
        <v>2018</v>
      </c>
      <c r="E642">
        <v>10</v>
      </c>
      <c r="F642" t="s">
        <v>58</v>
      </c>
      <c r="G642" t="s">
        <v>46</v>
      </c>
      <c r="H642" t="s">
        <v>23</v>
      </c>
      <c r="I642" t="s">
        <v>41</v>
      </c>
      <c r="J642">
        <v>399</v>
      </c>
      <c r="K642">
        <v>7</v>
      </c>
      <c r="L642">
        <v>2793</v>
      </c>
      <c r="M642">
        <f>1/COUNTIFS(SalesPerson,SalesTable[[#This Row],[Sales Person]])</f>
        <v>3.6363636363636364E-3</v>
      </c>
      <c r="N642">
        <f>1/COUNTIFS(CustomerName,SalesTable[[#This Row],[Customer Name]])</f>
        <v>1.0101010101010102E-2</v>
      </c>
      <c r="O642">
        <f>1/COUNTIFS(Item,SalesTable[[#This Row],[Item]])</f>
        <v>2.4630541871921183E-3</v>
      </c>
      <c r="P642">
        <f>1/COUNTIFS(Region,SalesTable[[#This Row],[Region]])</f>
        <v>2.008032128514056E-3</v>
      </c>
    </row>
    <row r="643" spans="1:16" x14ac:dyDescent="0.25">
      <c r="A643" s="6">
        <v>642</v>
      </c>
      <c r="B643" s="4">
        <v>43296</v>
      </c>
      <c r="C643" s="4" t="str">
        <f>TEXT(SalesTable[[#This Row],[Date]],"MMM")</f>
        <v>Jul</v>
      </c>
      <c r="D643" s="4" t="str">
        <f>TEXT(SalesTable[[#This Row],[Date]],"YYY")</f>
        <v>2018</v>
      </c>
      <c r="E643">
        <v>10</v>
      </c>
      <c r="F643" t="s">
        <v>58</v>
      </c>
      <c r="G643" t="s">
        <v>46</v>
      </c>
      <c r="H643" t="s">
        <v>23</v>
      </c>
      <c r="I643" t="s">
        <v>41</v>
      </c>
      <c r="J643">
        <v>399</v>
      </c>
      <c r="K643">
        <v>9</v>
      </c>
      <c r="L643">
        <v>3591</v>
      </c>
      <c r="M643">
        <f>1/COUNTIFS(SalesPerson,SalesTable[[#This Row],[Sales Person]])</f>
        <v>3.6363636363636364E-3</v>
      </c>
      <c r="N643">
        <f>1/COUNTIFS(CustomerName,SalesTable[[#This Row],[Customer Name]])</f>
        <v>1.0101010101010102E-2</v>
      </c>
      <c r="O643">
        <f>1/COUNTIFS(Item,SalesTable[[#This Row],[Item]])</f>
        <v>2.4630541871921183E-3</v>
      </c>
      <c r="P643">
        <f>1/COUNTIFS(Region,SalesTable[[#This Row],[Region]])</f>
        <v>2.008032128514056E-3</v>
      </c>
    </row>
    <row r="644" spans="1:16" x14ac:dyDescent="0.25">
      <c r="A644" s="6">
        <v>643</v>
      </c>
      <c r="B644" s="4">
        <v>43296</v>
      </c>
      <c r="C644" s="4" t="str">
        <f>TEXT(SalesTable[[#This Row],[Date]],"MMM")</f>
        <v>Jul</v>
      </c>
      <c r="D644" s="4" t="str">
        <f>TEXT(SalesTable[[#This Row],[Date]],"YYY")</f>
        <v>2018</v>
      </c>
      <c r="E644">
        <v>13</v>
      </c>
      <c r="F644" t="s">
        <v>33</v>
      </c>
      <c r="G644" t="s">
        <v>12</v>
      </c>
      <c r="H644" t="s">
        <v>13</v>
      </c>
      <c r="I644" t="s">
        <v>41</v>
      </c>
      <c r="J644">
        <v>399</v>
      </c>
      <c r="K644">
        <v>8</v>
      </c>
      <c r="L644">
        <v>3192</v>
      </c>
      <c r="M644">
        <f>1/COUNTIFS(SalesPerson,SalesTable[[#This Row],[Sales Person]])</f>
        <v>3.9840637450199202E-3</v>
      </c>
      <c r="N644">
        <f>1/COUNTIFS(CustomerName,SalesTable[[#This Row],[Customer Name]])</f>
        <v>8.9285714285714281E-3</v>
      </c>
      <c r="O644">
        <f>1/COUNTIFS(Item,SalesTable[[#This Row],[Item]])</f>
        <v>2.4630541871921183E-3</v>
      </c>
      <c r="P644">
        <f>1/COUNTIFS(Region,SalesTable[[#This Row],[Region]])</f>
        <v>2.0242914979757085E-3</v>
      </c>
    </row>
    <row r="645" spans="1:16" x14ac:dyDescent="0.25">
      <c r="A645" s="6">
        <v>644</v>
      </c>
      <c r="B645" s="4">
        <v>43297</v>
      </c>
      <c r="C645" s="4" t="str">
        <f>TEXT(SalesTable[[#This Row],[Date]],"MMM")</f>
        <v>Jul</v>
      </c>
      <c r="D645" s="4" t="str">
        <f>TEXT(SalesTable[[#This Row],[Date]],"YYY")</f>
        <v>2018</v>
      </c>
      <c r="E645">
        <v>6</v>
      </c>
      <c r="F645" t="s">
        <v>48</v>
      </c>
      <c r="G645" t="s">
        <v>46</v>
      </c>
      <c r="H645" t="s">
        <v>23</v>
      </c>
      <c r="I645" t="s">
        <v>14</v>
      </c>
      <c r="J645">
        <v>199</v>
      </c>
      <c r="K645">
        <v>6</v>
      </c>
      <c r="L645">
        <v>1194</v>
      </c>
      <c r="M645">
        <f>1/COUNTIFS(SalesPerson,SalesTable[[#This Row],[Sales Person]])</f>
        <v>3.6363636363636364E-3</v>
      </c>
      <c r="N645">
        <f>1/COUNTIFS(CustomerName,SalesTable[[#This Row],[Customer Name]])</f>
        <v>1.1363636363636364E-2</v>
      </c>
      <c r="O645">
        <f>1/COUNTIFS(Item,SalesTable[[#This Row],[Item]])</f>
        <v>2.3809523809523812E-3</v>
      </c>
      <c r="P645">
        <f>1/COUNTIFS(Region,SalesTable[[#This Row],[Region]])</f>
        <v>2.008032128514056E-3</v>
      </c>
    </row>
    <row r="646" spans="1:16" x14ac:dyDescent="0.25">
      <c r="A646" s="6">
        <v>645</v>
      </c>
      <c r="B646" s="4">
        <v>43297</v>
      </c>
      <c r="C646" s="4" t="str">
        <f>TEXT(SalesTable[[#This Row],[Date]],"MMM")</f>
        <v>Jul</v>
      </c>
      <c r="D646" s="4" t="str">
        <f>TEXT(SalesTable[[#This Row],[Date]],"YYY")</f>
        <v>2018</v>
      </c>
      <c r="E646">
        <v>1</v>
      </c>
      <c r="F646" t="s">
        <v>16</v>
      </c>
      <c r="G646" t="s">
        <v>17</v>
      </c>
      <c r="H646" t="s">
        <v>18</v>
      </c>
      <c r="I646" t="s">
        <v>31</v>
      </c>
      <c r="J646">
        <v>69</v>
      </c>
      <c r="K646">
        <v>9</v>
      </c>
      <c r="L646">
        <v>621</v>
      </c>
      <c r="M646">
        <f>1/COUNTIFS(SalesPerson,SalesTable[[#This Row],[Sales Person]])</f>
        <v>3.7313432835820895E-3</v>
      </c>
      <c r="N646">
        <f>1/COUNTIFS(CustomerName,SalesTable[[#This Row],[Customer Name]])</f>
        <v>1.020408163265306E-2</v>
      </c>
      <c r="O646">
        <f>1/COUNTIFS(Item,SalesTable[[#This Row],[Item]])</f>
        <v>2.6041666666666665E-3</v>
      </c>
      <c r="P646">
        <f>1/COUNTIFS(Region,SalesTable[[#This Row],[Region]])</f>
        <v>1.9417475728155339E-3</v>
      </c>
    </row>
    <row r="647" spans="1:16" x14ac:dyDescent="0.25">
      <c r="A647" s="6">
        <v>646</v>
      </c>
      <c r="B647" s="4">
        <v>43297</v>
      </c>
      <c r="C647" s="4" t="str">
        <f>TEXT(SalesTable[[#This Row],[Date]],"MMM")</f>
        <v>Jul</v>
      </c>
      <c r="D647" s="4" t="str">
        <f>TEXT(SalesTable[[#This Row],[Date]],"YYY")</f>
        <v>2018</v>
      </c>
      <c r="E647">
        <v>14</v>
      </c>
      <c r="F647" t="s">
        <v>38</v>
      </c>
      <c r="G647" t="s">
        <v>12</v>
      </c>
      <c r="H647" t="s">
        <v>13</v>
      </c>
      <c r="I647" t="s">
        <v>14</v>
      </c>
      <c r="J647">
        <v>199</v>
      </c>
      <c r="K647">
        <v>0</v>
      </c>
      <c r="L647">
        <v>0</v>
      </c>
      <c r="M647">
        <f>1/COUNTIFS(SalesPerson,SalesTable[[#This Row],[Sales Person]])</f>
        <v>3.9840637450199202E-3</v>
      </c>
      <c r="N647">
        <f>1/COUNTIFS(CustomerName,SalesTable[[#This Row],[Customer Name]])</f>
        <v>9.6153846153846159E-3</v>
      </c>
      <c r="O647">
        <f>1/COUNTIFS(Item,SalesTable[[#This Row],[Item]])</f>
        <v>2.3809523809523812E-3</v>
      </c>
      <c r="P647">
        <f>1/COUNTIFS(Region,SalesTable[[#This Row],[Region]])</f>
        <v>2.0242914979757085E-3</v>
      </c>
    </row>
    <row r="648" spans="1:16" x14ac:dyDescent="0.25">
      <c r="A648" s="6">
        <v>647</v>
      </c>
      <c r="B648" s="4">
        <v>43297</v>
      </c>
      <c r="C648" s="4" t="str">
        <f>TEXT(SalesTable[[#This Row],[Date]],"MMM")</f>
        <v>Jul</v>
      </c>
      <c r="D648" s="4" t="str">
        <f>TEXT(SalesTable[[#This Row],[Date]],"YYY")</f>
        <v>2018</v>
      </c>
      <c r="E648">
        <v>13</v>
      </c>
      <c r="F648" t="s">
        <v>33</v>
      </c>
      <c r="G648" t="s">
        <v>12</v>
      </c>
      <c r="H648" t="s">
        <v>13</v>
      </c>
      <c r="I648" t="s">
        <v>19</v>
      </c>
      <c r="J648">
        <v>289</v>
      </c>
      <c r="K648">
        <v>3</v>
      </c>
      <c r="L648">
        <v>867</v>
      </c>
      <c r="M648">
        <f>1/COUNTIFS(SalesPerson,SalesTable[[#This Row],[Sales Person]])</f>
        <v>3.9840637450199202E-3</v>
      </c>
      <c r="N648">
        <f>1/COUNTIFS(CustomerName,SalesTable[[#This Row],[Customer Name]])</f>
        <v>8.9285714285714281E-3</v>
      </c>
      <c r="O648">
        <f>1/COUNTIFS(Item,SalesTable[[#This Row],[Item]])</f>
        <v>2.617801047120419E-3</v>
      </c>
      <c r="P648">
        <f>1/COUNTIFS(Region,SalesTable[[#This Row],[Region]])</f>
        <v>2.0242914979757085E-3</v>
      </c>
    </row>
    <row r="649" spans="1:16" x14ac:dyDescent="0.25">
      <c r="A649" s="6">
        <v>648</v>
      </c>
      <c r="B649" s="4">
        <v>43297</v>
      </c>
      <c r="C649" s="4" t="str">
        <f>TEXT(SalesTable[[#This Row],[Date]],"MMM")</f>
        <v>Jul</v>
      </c>
      <c r="D649" s="4" t="str">
        <f>TEXT(SalesTable[[#This Row],[Date]],"YYY")</f>
        <v>2018</v>
      </c>
      <c r="E649">
        <v>8</v>
      </c>
      <c r="F649" t="s">
        <v>45</v>
      </c>
      <c r="G649" t="s">
        <v>22</v>
      </c>
      <c r="H649" t="s">
        <v>23</v>
      </c>
      <c r="I649" t="s">
        <v>14</v>
      </c>
      <c r="J649">
        <v>199</v>
      </c>
      <c r="K649">
        <v>1</v>
      </c>
      <c r="L649">
        <v>199</v>
      </c>
      <c r="M649">
        <f>1/COUNTIFS(SalesPerson,SalesTable[[#This Row],[Sales Person]])</f>
        <v>4.4843049327354259E-3</v>
      </c>
      <c r="N649">
        <f>1/COUNTIFS(CustomerName,SalesTable[[#This Row],[Customer Name]])</f>
        <v>8.8495575221238937E-3</v>
      </c>
      <c r="O649">
        <f>1/COUNTIFS(Item,SalesTable[[#This Row],[Item]])</f>
        <v>2.3809523809523812E-3</v>
      </c>
      <c r="P649">
        <f>1/COUNTIFS(Region,SalesTable[[#This Row],[Region]])</f>
        <v>2.008032128514056E-3</v>
      </c>
    </row>
    <row r="650" spans="1:16" x14ac:dyDescent="0.25">
      <c r="A650" s="6">
        <v>649</v>
      </c>
      <c r="B650" s="4">
        <v>43298</v>
      </c>
      <c r="C650" s="4" t="str">
        <f>TEXT(SalesTable[[#This Row],[Date]],"MMM")</f>
        <v>Jul</v>
      </c>
      <c r="D650" s="4" t="str">
        <f>TEXT(SalesTable[[#This Row],[Date]],"YYY")</f>
        <v>2018</v>
      </c>
      <c r="E650">
        <v>8</v>
      </c>
      <c r="F650" t="s">
        <v>45</v>
      </c>
      <c r="G650" t="s">
        <v>46</v>
      </c>
      <c r="H650" t="s">
        <v>23</v>
      </c>
      <c r="I650" t="s">
        <v>41</v>
      </c>
      <c r="J650">
        <v>399</v>
      </c>
      <c r="K650">
        <v>5</v>
      </c>
      <c r="L650">
        <v>1995</v>
      </c>
      <c r="M650">
        <f>1/COUNTIFS(SalesPerson,SalesTable[[#This Row],[Sales Person]])</f>
        <v>3.6363636363636364E-3</v>
      </c>
      <c r="N650">
        <f>1/COUNTIFS(CustomerName,SalesTable[[#This Row],[Customer Name]])</f>
        <v>8.8495575221238937E-3</v>
      </c>
      <c r="O650">
        <f>1/COUNTIFS(Item,SalesTable[[#This Row],[Item]])</f>
        <v>2.4630541871921183E-3</v>
      </c>
      <c r="P650">
        <f>1/COUNTIFS(Region,SalesTable[[#This Row],[Region]])</f>
        <v>2.008032128514056E-3</v>
      </c>
    </row>
    <row r="651" spans="1:16" x14ac:dyDescent="0.25">
      <c r="A651" s="6">
        <v>650</v>
      </c>
      <c r="B651" s="4">
        <v>43298</v>
      </c>
      <c r="C651" s="4" t="str">
        <f>TEXT(SalesTable[[#This Row],[Date]],"MMM")</f>
        <v>Jul</v>
      </c>
      <c r="D651" s="4" t="str">
        <f>TEXT(SalesTable[[#This Row],[Date]],"YYY")</f>
        <v>2018</v>
      </c>
      <c r="E651">
        <v>13</v>
      </c>
      <c r="F651" t="s">
        <v>33</v>
      </c>
      <c r="G651" t="s">
        <v>63</v>
      </c>
      <c r="H651" t="s">
        <v>13</v>
      </c>
      <c r="I651" t="s">
        <v>19</v>
      </c>
      <c r="J651">
        <v>289</v>
      </c>
      <c r="K651">
        <v>3</v>
      </c>
      <c r="L651">
        <v>867</v>
      </c>
      <c r="M651">
        <f>1/COUNTIFS(SalesPerson,SalesTable[[#This Row],[Sales Person]])</f>
        <v>4.11522633744856E-3</v>
      </c>
      <c r="N651">
        <f>1/COUNTIFS(CustomerName,SalesTable[[#This Row],[Customer Name]])</f>
        <v>8.9285714285714281E-3</v>
      </c>
      <c r="O651">
        <f>1/COUNTIFS(Item,SalesTable[[#This Row],[Item]])</f>
        <v>2.617801047120419E-3</v>
      </c>
      <c r="P651">
        <f>1/COUNTIFS(Region,SalesTable[[#This Row],[Region]])</f>
        <v>2.0242914979757085E-3</v>
      </c>
    </row>
    <row r="652" spans="1:16" x14ac:dyDescent="0.25">
      <c r="A652" s="6">
        <v>651</v>
      </c>
      <c r="B652" s="4">
        <v>43298</v>
      </c>
      <c r="C652" s="4" t="str">
        <f>TEXT(SalesTable[[#This Row],[Date]],"MMM")</f>
        <v>Jul</v>
      </c>
      <c r="D652" s="4" t="str">
        <f>TEXT(SalesTable[[#This Row],[Date]],"YYY")</f>
        <v>2018</v>
      </c>
      <c r="E652">
        <v>17</v>
      </c>
      <c r="F652" t="s">
        <v>35</v>
      </c>
      <c r="G652" t="s">
        <v>36</v>
      </c>
      <c r="H652" t="s">
        <v>28</v>
      </c>
      <c r="I652" t="s">
        <v>24</v>
      </c>
      <c r="J652">
        <v>159</v>
      </c>
      <c r="K652">
        <v>2</v>
      </c>
      <c r="L652">
        <v>318</v>
      </c>
      <c r="M652">
        <f>1/COUNTIFS(SalesPerson,SalesTable[[#This Row],[Sales Person]])</f>
        <v>4.048582995951417E-3</v>
      </c>
      <c r="N652">
        <f>1/COUNTIFS(CustomerName,SalesTable[[#This Row],[Customer Name]])</f>
        <v>9.0090090090090089E-3</v>
      </c>
      <c r="O652">
        <f>1/COUNTIFS(Item,SalesTable[[#This Row],[Item]])</f>
        <v>2.4509803921568627E-3</v>
      </c>
      <c r="P652">
        <f>1/COUNTIFS(Region,SalesTable[[#This Row],[Region]])</f>
        <v>2.0283975659229209E-3</v>
      </c>
    </row>
    <row r="653" spans="1:16" x14ac:dyDescent="0.25">
      <c r="A653" s="6">
        <v>652</v>
      </c>
      <c r="B653" s="4">
        <v>43298</v>
      </c>
      <c r="C653" s="4" t="str">
        <f>TEXT(SalesTable[[#This Row],[Date]],"MMM")</f>
        <v>Jul</v>
      </c>
      <c r="D653" s="4" t="str">
        <f>TEXT(SalesTable[[#This Row],[Date]],"YYY")</f>
        <v>2018</v>
      </c>
      <c r="E653">
        <v>15</v>
      </c>
      <c r="F653" t="s">
        <v>118</v>
      </c>
      <c r="G653" t="s">
        <v>63</v>
      </c>
      <c r="H653" t="s">
        <v>13</v>
      </c>
      <c r="I653" t="s">
        <v>24</v>
      </c>
      <c r="J653">
        <v>159</v>
      </c>
      <c r="K653">
        <v>3</v>
      </c>
      <c r="L653">
        <v>477</v>
      </c>
      <c r="M653">
        <f>1/COUNTIFS(SalesPerson,SalesTable[[#This Row],[Sales Person]])</f>
        <v>4.11522633744856E-3</v>
      </c>
      <c r="N653">
        <f>1/COUNTIFS(CustomerName,SalesTable[[#This Row],[Customer Name]])</f>
        <v>1.020408163265306E-2</v>
      </c>
      <c r="O653">
        <f>1/COUNTIFS(Item,SalesTable[[#This Row],[Item]])</f>
        <v>2.4509803921568627E-3</v>
      </c>
      <c r="P653">
        <f>1/COUNTIFS(Region,SalesTable[[#This Row],[Region]])</f>
        <v>2.0242914979757085E-3</v>
      </c>
    </row>
    <row r="654" spans="1:16" x14ac:dyDescent="0.25">
      <c r="A654" s="6">
        <v>653</v>
      </c>
      <c r="B654" s="4">
        <v>43299</v>
      </c>
      <c r="C654" s="4" t="str">
        <f>TEXT(SalesTable[[#This Row],[Date]],"MMM")</f>
        <v>Jul</v>
      </c>
      <c r="D654" s="4" t="str">
        <f>TEXT(SalesTable[[#This Row],[Date]],"YYY")</f>
        <v>2018</v>
      </c>
      <c r="E654">
        <v>5</v>
      </c>
      <c r="F654" t="s">
        <v>60</v>
      </c>
      <c r="G654" t="s">
        <v>68</v>
      </c>
      <c r="H654" t="s">
        <v>18</v>
      </c>
      <c r="I654" t="s">
        <v>24</v>
      </c>
      <c r="J654">
        <v>159</v>
      </c>
      <c r="K654">
        <v>1</v>
      </c>
      <c r="L654">
        <v>159</v>
      </c>
      <c r="M654">
        <f>1/COUNTIFS(SalesPerson,SalesTable[[#This Row],[Sales Person]])</f>
        <v>4.048582995951417E-3</v>
      </c>
      <c r="N654">
        <f>1/COUNTIFS(CustomerName,SalesTable[[#This Row],[Customer Name]])</f>
        <v>9.2592592592592587E-3</v>
      </c>
      <c r="O654">
        <f>1/COUNTIFS(Item,SalesTable[[#This Row],[Item]])</f>
        <v>2.4509803921568627E-3</v>
      </c>
      <c r="P654">
        <f>1/COUNTIFS(Region,SalesTable[[#This Row],[Region]])</f>
        <v>1.9417475728155339E-3</v>
      </c>
    </row>
    <row r="655" spans="1:16" x14ac:dyDescent="0.25">
      <c r="A655" s="6">
        <v>654</v>
      </c>
      <c r="B655" s="4">
        <v>43299</v>
      </c>
      <c r="C655" s="4" t="str">
        <f>TEXT(SalesTable[[#This Row],[Date]],"MMM")</f>
        <v>Jul</v>
      </c>
      <c r="D655" s="4" t="str">
        <f>TEXT(SalesTable[[#This Row],[Date]],"YYY")</f>
        <v>2018</v>
      </c>
      <c r="E655">
        <v>1</v>
      </c>
      <c r="F655" t="s">
        <v>16</v>
      </c>
      <c r="G655" t="s">
        <v>17</v>
      </c>
      <c r="H655" t="s">
        <v>18</v>
      </c>
      <c r="I655" t="s">
        <v>31</v>
      </c>
      <c r="J655">
        <v>69</v>
      </c>
      <c r="K655">
        <v>0</v>
      </c>
      <c r="L655">
        <v>0</v>
      </c>
      <c r="M655">
        <f>1/COUNTIFS(SalesPerson,SalesTable[[#This Row],[Sales Person]])</f>
        <v>3.7313432835820895E-3</v>
      </c>
      <c r="N655">
        <f>1/COUNTIFS(CustomerName,SalesTable[[#This Row],[Customer Name]])</f>
        <v>1.020408163265306E-2</v>
      </c>
      <c r="O655">
        <f>1/COUNTIFS(Item,SalesTable[[#This Row],[Item]])</f>
        <v>2.6041666666666665E-3</v>
      </c>
      <c r="P655">
        <f>1/COUNTIFS(Region,SalesTable[[#This Row],[Region]])</f>
        <v>1.9417475728155339E-3</v>
      </c>
    </row>
    <row r="656" spans="1:16" x14ac:dyDescent="0.25">
      <c r="A656" s="6">
        <v>655</v>
      </c>
      <c r="B656" s="4">
        <v>43299</v>
      </c>
      <c r="C656" s="4" t="str">
        <f>TEXT(SalesTable[[#This Row],[Date]],"MMM")</f>
        <v>Jul</v>
      </c>
      <c r="D656" s="4" t="str">
        <f>TEXT(SalesTable[[#This Row],[Date]],"YYY")</f>
        <v>2018</v>
      </c>
      <c r="E656">
        <v>2</v>
      </c>
      <c r="F656" t="s">
        <v>106</v>
      </c>
      <c r="G656" t="s">
        <v>17</v>
      </c>
      <c r="H656" t="s">
        <v>18</v>
      </c>
      <c r="I656" t="s">
        <v>19</v>
      </c>
      <c r="J656">
        <v>289</v>
      </c>
      <c r="K656">
        <v>2</v>
      </c>
      <c r="L656">
        <v>578</v>
      </c>
      <c r="M656">
        <f>1/COUNTIFS(SalesPerson,SalesTable[[#This Row],[Sales Person]])</f>
        <v>3.7313432835820895E-3</v>
      </c>
      <c r="N656">
        <f>1/COUNTIFS(CustomerName,SalesTable[[#This Row],[Customer Name]])</f>
        <v>9.433962264150943E-3</v>
      </c>
      <c r="O656">
        <f>1/COUNTIFS(Item,SalesTable[[#This Row],[Item]])</f>
        <v>2.617801047120419E-3</v>
      </c>
      <c r="P656">
        <f>1/COUNTIFS(Region,SalesTable[[#This Row],[Region]])</f>
        <v>1.9417475728155339E-3</v>
      </c>
    </row>
    <row r="657" spans="1:16" x14ac:dyDescent="0.25">
      <c r="A657" s="6">
        <v>656</v>
      </c>
      <c r="B657" s="4">
        <v>43299</v>
      </c>
      <c r="C657" s="4" t="str">
        <f>TEXT(SalesTable[[#This Row],[Date]],"MMM")</f>
        <v>Jul</v>
      </c>
      <c r="D657" s="4" t="str">
        <f>TEXT(SalesTable[[#This Row],[Date]],"YYY")</f>
        <v>2018</v>
      </c>
      <c r="E657">
        <v>12</v>
      </c>
      <c r="F657" t="s">
        <v>66</v>
      </c>
      <c r="G657" t="s">
        <v>63</v>
      </c>
      <c r="H657" t="s">
        <v>13</v>
      </c>
      <c r="I657" t="s">
        <v>24</v>
      </c>
      <c r="J657">
        <v>159</v>
      </c>
      <c r="K657">
        <v>5</v>
      </c>
      <c r="L657">
        <v>795</v>
      </c>
      <c r="M657">
        <f>1/COUNTIFS(SalesPerson,SalesTable[[#This Row],[Sales Person]])</f>
        <v>4.11522633744856E-3</v>
      </c>
      <c r="N657">
        <f>1/COUNTIFS(CustomerName,SalesTable[[#This Row],[Customer Name]])</f>
        <v>1.1494252873563218E-2</v>
      </c>
      <c r="O657">
        <f>1/COUNTIFS(Item,SalesTable[[#This Row],[Item]])</f>
        <v>2.4509803921568627E-3</v>
      </c>
      <c r="P657">
        <f>1/COUNTIFS(Region,SalesTable[[#This Row],[Region]])</f>
        <v>2.0242914979757085E-3</v>
      </c>
    </row>
    <row r="658" spans="1:16" x14ac:dyDescent="0.25">
      <c r="A658" s="6">
        <v>657</v>
      </c>
      <c r="B658" s="4">
        <v>43299</v>
      </c>
      <c r="C658" s="4" t="str">
        <f>TEXT(SalesTable[[#This Row],[Date]],"MMM")</f>
        <v>Jul</v>
      </c>
      <c r="D658" s="4" t="str">
        <f>TEXT(SalesTable[[#This Row],[Date]],"YYY")</f>
        <v>2018</v>
      </c>
      <c r="E658">
        <v>6</v>
      </c>
      <c r="F658" t="s">
        <v>48</v>
      </c>
      <c r="G658" t="s">
        <v>46</v>
      </c>
      <c r="H658" t="s">
        <v>23</v>
      </c>
      <c r="I658" t="s">
        <v>31</v>
      </c>
      <c r="J658">
        <v>69</v>
      </c>
      <c r="K658">
        <v>3</v>
      </c>
      <c r="L658">
        <v>207</v>
      </c>
      <c r="M658">
        <f>1/COUNTIFS(SalesPerson,SalesTable[[#This Row],[Sales Person]])</f>
        <v>3.6363636363636364E-3</v>
      </c>
      <c r="N658">
        <f>1/COUNTIFS(CustomerName,SalesTable[[#This Row],[Customer Name]])</f>
        <v>1.1363636363636364E-2</v>
      </c>
      <c r="O658">
        <f>1/COUNTIFS(Item,SalesTable[[#This Row],[Item]])</f>
        <v>2.6041666666666665E-3</v>
      </c>
      <c r="P658">
        <f>1/COUNTIFS(Region,SalesTable[[#This Row],[Region]])</f>
        <v>2.008032128514056E-3</v>
      </c>
    </row>
    <row r="659" spans="1:16" x14ac:dyDescent="0.25">
      <c r="A659" s="6">
        <v>658</v>
      </c>
      <c r="B659" s="4">
        <v>43299</v>
      </c>
      <c r="C659" s="4" t="str">
        <f>TEXT(SalesTable[[#This Row],[Date]],"MMM")</f>
        <v>Jul</v>
      </c>
      <c r="D659" s="4" t="str">
        <f>TEXT(SalesTable[[#This Row],[Date]],"YYY")</f>
        <v>2018</v>
      </c>
      <c r="E659">
        <v>5</v>
      </c>
      <c r="F659" t="s">
        <v>60</v>
      </c>
      <c r="G659" t="s">
        <v>17</v>
      </c>
      <c r="H659" t="s">
        <v>18</v>
      </c>
      <c r="I659" t="s">
        <v>24</v>
      </c>
      <c r="J659">
        <v>159</v>
      </c>
      <c r="K659">
        <v>9</v>
      </c>
      <c r="L659">
        <v>1431</v>
      </c>
      <c r="M659">
        <f>1/COUNTIFS(SalesPerson,SalesTable[[#This Row],[Sales Person]])</f>
        <v>3.7313432835820895E-3</v>
      </c>
      <c r="N659">
        <f>1/COUNTIFS(CustomerName,SalesTable[[#This Row],[Customer Name]])</f>
        <v>9.2592592592592587E-3</v>
      </c>
      <c r="O659">
        <f>1/COUNTIFS(Item,SalesTable[[#This Row],[Item]])</f>
        <v>2.4509803921568627E-3</v>
      </c>
      <c r="P659">
        <f>1/COUNTIFS(Region,SalesTable[[#This Row],[Region]])</f>
        <v>1.9417475728155339E-3</v>
      </c>
    </row>
    <row r="660" spans="1:16" x14ac:dyDescent="0.25">
      <c r="A660" s="6">
        <v>659</v>
      </c>
      <c r="B660" s="4">
        <v>43300</v>
      </c>
      <c r="C660" s="4" t="str">
        <f>TEXT(SalesTable[[#This Row],[Date]],"MMM")</f>
        <v>Jul</v>
      </c>
      <c r="D660" s="4" t="str">
        <f>TEXT(SalesTable[[#This Row],[Date]],"YYY")</f>
        <v>2018</v>
      </c>
      <c r="E660">
        <v>15</v>
      </c>
      <c r="F660" t="s">
        <v>118</v>
      </c>
      <c r="G660" t="s">
        <v>63</v>
      </c>
      <c r="H660" t="s">
        <v>13</v>
      </c>
      <c r="I660" t="s">
        <v>14</v>
      </c>
      <c r="J660">
        <v>199</v>
      </c>
      <c r="K660">
        <v>1</v>
      </c>
      <c r="L660">
        <v>199</v>
      </c>
      <c r="M660">
        <f>1/COUNTIFS(SalesPerson,SalesTable[[#This Row],[Sales Person]])</f>
        <v>4.11522633744856E-3</v>
      </c>
      <c r="N660">
        <f>1/COUNTIFS(CustomerName,SalesTable[[#This Row],[Customer Name]])</f>
        <v>1.020408163265306E-2</v>
      </c>
      <c r="O660">
        <f>1/COUNTIFS(Item,SalesTable[[#This Row],[Item]])</f>
        <v>2.3809523809523812E-3</v>
      </c>
      <c r="P660">
        <f>1/COUNTIFS(Region,SalesTable[[#This Row],[Region]])</f>
        <v>2.0242914979757085E-3</v>
      </c>
    </row>
    <row r="661" spans="1:16" x14ac:dyDescent="0.25">
      <c r="A661" s="6">
        <v>660</v>
      </c>
      <c r="B661" s="4">
        <v>43300</v>
      </c>
      <c r="C661" s="4" t="str">
        <f>TEXT(SalesTable[[#This Row],[Date]],"MMM")</f>
        <v>Jul</v>
      </c>
      <c r="D661" s="4" t="str">
        <f>TEXT(SalesTable[[#This Row],[Date]],"YYY")</f>
        <v>2018</v>
      </c>
      <c r="E661">
        <v>1</v>
      </c>
      <c r="F661" t="s">
        <v>16</v>
      </c>
      <c r="G661" t="s">
        <v>17</v>
      </c>
      <c r="H661" t="s">
        <v>18</v>
      </c>
      <c r="I661" t="s">
        <v>19</v>
      </c>
      <c r="J661">
        <v>289</v>
      </c>
      <c r="K661">
        <v>4</v>
      </c>
      <c r="L661">
        <v>1156</v>
      </c>
      <c r="M661">
        <f>1/COUNTIFS(SalesPerson,SalesTable[[#This Row],[Sales Person]])</f>
        <v>3.7313432835820895E-3</v>
      </c>
      <c r="N661">
        <f>1/COUNTIFS(CustomerName,SalesTable[[#This Row],[Customer Name]])</f>
        <v>1.020408163265306E-2</v>
      </c>
      <c r="O661">
        <f>1/COUNTIFS(Item,SalesTable[[#This Row],[Item]])</f>
        <v>2.617801047120419E-3</v>
      </c>
      <c r="P661">
        <f>1/COUNTIFS(Region,SalesTable[[#This Row],[Region]])</f>
        <v>1.9417475728155339E-3</v>
      </c>
    </row>
    <row r="662" spans="1:16" x14ac:dyDescent="0.25">
      <c r="A662" s="6">
        <v>661</v>
      </c>
      <c r="B662" s="4">
        <v>43301</v>
      </c>
      <c r="C662" s="4" t="str">
        <f>TEXT(SalesTable[[#This Row],[Date]],"MMM")</f>
        <v>Jul</v>
      </c>
      <c r="D662" s="4" t="str">
        <f>TEXT(SalesTable[[#This Row],[Date]],"YYY")</f>
        <v>2018</v>
      </c>
      <c r="E662">
        <v>16</v>
      </c>
      <c r="F662" t="s">
        <v>30</v>
      </c>
      <c r="G662" t="s">
        <v>27</v>
      </c>
      <c r="H662" t="s">
        <v>28</v>
      </c>
      <c r="I662" t="s">
        <v>24</v>
      </c>
      <c r="J662">
        <v>159</v>
      </c>
      <c r="K662">
        <v>3</v>
      </c>
      <c r="L662">
        <v>477</v>
      </c>
      <c r="M662">
        <f>1/COUNTIFS(SalesPerson,SalesTable[[#This Row],[Sales Person]])</f>
        <v>4.0650406504065045E-3</v>
      </c>
      <c r="N662">
        <f>1/COUNTIFS(CustomerName,SalesTable[[#This Row],[Customer Name]])</f>
        <v>1.1111111111111112E-2</v>
      </c>
      <c r="O662">
        <f>1/COUNTIFS(Item,SalesTable[[#This Row],[Item]])</f>
        <v>2.4509803921568627E-3</v>
      </c>
      <c r="P662">
        <f>1/COUNTIFS(Region,SalesTable[[#This Row],[Region]])</f>
        <v>2.0283975659229209E-3</v>
      </c>
    </row>
    <row r="663" spans="1:16" x14ac:dyDescent="0.25">
      <c r="A663" s="6">
        <v>662</v>
      </c>
      <c r="B663" s="4">
        <v>43301</v>
      </c>
      <c r="C663" s="4" t="str">
        <f>TEXT(SalesTable[[#This Row],[Date]],"MMM")</f>
        <v>Jul</v>
      </c>
      <c r="D663" s="4" t="str">
        <f>TEXT(SalesTable[[#This Row],[Date]],"YYY")</f>
        <v>2018</v>
      </c>
      <c r="E663">
        <v>9</v>
      </c>
      <c r="F663" t="s">
        <v>21</v>
      </c>
      <c r="G663" t="s">
        <v>46</v>
      </c>
      <c r="H663" t="s">
        <v>23</v>
      </c>
      <c r="I663" t="s">
        <v>31</v>
      </c>
      <c r="J663">
        <v>69</v>
      </c>
      <c r="K663">
        <v>2</v>
      </c>
      <c r="L663">
        <v>138</v>
      </c>
      <c r="M663">
        <f>1/COUNTIFS(SalesPerson,SalesTable[[#This Row],[Sales Person]])</f>
        <v>3.6363636363636364E-3</v>
      </c>
      <c r="N663">
        <f>1/COUNTIFS(CustomerName,SalesTable[[#This Row],[Customer Name]])</f>
        <v>9.433962264150943E-3</v>
      </c>
      <c r="O663">
        <f>1/COUNTIFS(Item,SalesTable[[#This Row],[Item]])</f>
        <v>2.6041666666666665E-3</v>
      </c>
      <c r="P663">
        <f>1/COUNTIFS(Region,SalesTable[[#This Row],[Region]])</f>
        <v>2.008032128514056E-3</v>
      </c>
    </row>
    <row r="664" spans="1:16" x14ac:dyDescent="0.25">
      <c r="A664" s="6">
        <v>663</v>
      </c>
      <c r="B664" s="4">
        <v>43301</v>
      </c>
      <c r="C664" s="4" t="str">
        <f>TEXT(SalesTable[[#This Row],[Date]],"MMM")</f>
        <v>Jul</v>
      </c>
      <c r="D664" s="4" t="str">
        <f>TEXT(SalesTable[[#This Row],[Date]],"YYY")</f>
        <v>2018</v>
      </c>
      <c r="E664">
        <v>20</v>
      </c>
      <c r="F664" t="s">
        <v>40</v>
      </c>
      <c r="G664" t="s">
        <v>27</v>
      </c>
      <c r="H664" t="s">
        <v>28</v>
      </c>
      <c r="I664" t="s">
        <v>24</v>
      </c>
      <c r="J664">
        <v>159</v>
      </c>
      <c r="K664">
        <v>4</v>
      </c>
      <c r="L664">
        <v>636</v>
      </c>
      <c r="M664">
        <f>1/COUNTIFS(SalesPerson,SalesTable[[#This Row],[Sales Person]])</f>
        <v>4.0650406504065045E-3</v>
      </c>
      <c r="N664">
        <f>1/COUNTIFS(CustomerName,SalesTable[[#This Row],[Customer Name]])</f>
        <v>1.1363636363636364E-2</v>
      </c>
      <c r="O664">
        <f>1/COUNTIFS(Item,SalesTable[[#This Row],[Item]])</f>
        <v>2.4509803921568627E-3</v>
      </c>
      <c r="P664">
        <f>1/COUNTIFS(Region,SalesTable[[#This Row],[Region]])</f>
        <v>2.0283975659229209E-3</v>
      </c>
    </row>
    <row r="665" spans="1:16" x14ac:dyDescent="0.25">
      <c r="A665" s="6">
        <v>664</v>
      </c>
      <c r="B665" s="4">
        <v>43302</v>
      </c>
      <c r="C665" s="4" t="str">
        <f>TEXT(SalesTable[[#This Row],[Date]],"MMM")</f>
        <v>Jul</v>
      </c>
      <c r="D665" s="4" t="str">
        <f>TEXT(SalesTable[[#This Row],[Date]],"YYY")</f>
        <v>2018</v>
      </c>
      <c r="E665">
        <v>14</v>
      </c>
      <c r="F665" t="s">
        <v>38</v>
      </c>
      <c r="G665" t="s">
        <v>63</v>
      </c>
      <c r="H665" t="s">
        <v>13</v>
      </c>
      <c r="I665" t="s">
        <v>41</v>
      </c>
      <c r="J665">
        <v>399</v>
      </c>
      <c r="K665">
        <v>5</v>
      </c>
      <c r="L665">
        <v>1995</v>
      </c>
      <c r="M665">
        <f>1/COUNTIFS(SalesPerson,SalesTable[[#This Row],[Sales Person]])</f>
        <v>4.11522633744856E-3</v>
      </c>
      <c r="N665">
        <f>1/COUNTIFS(CustomerName,SalesTable[[#This Row],[Customer Name]])</f>
        <v>9.6153846153846159E-3</v>
      </c>
      <c r="O665">
        <f>1/COUNTIFS(Item,SalesTable[[#This Row],[Item]])</f>
        <v>2.4630541871921183E-3</v>
      </c>
      <c r="P665">
        <f>1/COUNTIFS(Region,SalesTable[[#This Row],[Region]])</f>
        <v>2.0242914979757085E-3</v>
      </c>
    </row>
    <row r="666" spans="1:16" x14ac:dyDescent="0.25">
      <c r="A666" s="6">
        <v>665</v>
      </c>
      <c r="B666" s="4">
        <v>43303</v>
      </c>
      <c r="C666" s="4" t="str">
        <f>TEXT(SalesTable[[#This Row],[Date]],"MMM")</f>
        <v>Jul</v>
      </c>
      <c r="D666" s="4" t="str">
        <f>TEXT(SalesTable[[#This Row],[Date]],"YYY")</f>
        <v>2018</v>
      </c>
      <c r="E666">
        <v>1</v>
      </c>
      <c r="F666" t="s">
        <v>16</v>
      </c>
      <c r="G666" t="s">
        <v>17</v>
      </c>
      <c r="H666" t="s">
        <v>18</v>
      </c>
      <c r="I666" t="s">
        <v>41</v>
      </c>
      <c r="J666">
        <v>399</v>
      </c>
      <c r="K666">
        <v>8</v>
      </c>
      <c r="L666">
        <v>3192</v>
      </c>
      <c r="M666">
        <f>1/COUNTIFS(SalesPerson,SalesTable[[#This Row],[Sales Person]])</f>
        <v>3.7313432835820895E-3</v>
      </c>
      <c r="N666">
        <f>1/COUNTIFS(CustomerName,SalesTable[[#This Row],[Customer Name]])</f>
        <v>1.020408163265306E-2</v>
      </c>
      <c r="O666">
        <f>1/COUNTIFS(Item,SalesTable[[#This Row],[Item]])</f>
        <v>2.4630541871921183E-3</v>
      </c>
      <c r="P666">
        <f>1/COUNTIFS(Region,SalesTable[[#This Row],[Region]])</f>
        <v>1.9417475728155339E-3</v>
      </c>
    </row>
    <row r="667" spans="1:16" x14ac:dyDescent="0.25">
      <c r="A667" s="6">
        <v>666</v>
      </c>
      <c r="B667" s="4">
        <v>43303</v>
      </c>
      <c r="C667" s="4" t="str">
        <f>TEXT(SalesTable[[#This Row],[Date]],"MMM")</f>
        <v>Jul</v>
      </c>
      <c r="D667" s="4" t="str">
        <f>TEXT(SalesTable[[#This Row],[Date]],"YYY")</f>
        <v>2018</v>
      </c>
      <c r="E667">
        <v>13</v>
      </c>
      <c r="F667" t="s">
        <v>33</v>
      </c>
      <c r="G667" t="s">
        <v>63</v>
      </c>
      <c r="H667" t="s">
        <v>13</v>
      </c>
      <c r="I667" t="s">
        <v>31</v>
      </c>
      <c r="J667">
        <v>69</v>
      </c>
      <c r="K667">
        <v>0</v>
      </c>
      <c r="L667">
        <v>0</v>
      </c>
      <c r="M667">
        <f>1/COUNTIFS(SalesPerson,SalesTable[[#This Row],[Sales Person]])</f>
        <v>4.11522633744856E-3</v>
      </c>
      <c r="N667">
        <f>1/COUNTIFS(CustomerName,SalesTable[[#This Row],[Customer Name]])</f>
        <v>8.9285714285714281E-3</v>
      </c>
      <c r="O667">
        <f>1/COUNTIFS(Item,SalesTable[[#This Row],[Item]])</f>
        <v>2.6041666666666665E-3</v>
      </c>
      <c r="P667">
        <f>1/COUNTIFS(Region,SalesTable[[#This Row],[Region]])</f>
        <v>2.0242914979757085E-3</v>
      </c>
    </row>
    <row r="668" spans="1:16" x14ac:dyDescent="0.25">
      <c r="A668" s="6">
        <v>667</v>
      </c>
      <c r="B668" s="4">
        <v>43304</v>
      </c>
      <c r="C668" s="4" t="str">
        <f>TEXT(SalesTable[[#This Row],[Date]],"MMM")</f>
        <v>Jul</v>
      </c>
      <c r="D668" s="4" t="str">
        <f>TEXT(SalesTable[[#This Row],[Date]],"YYY")</f>
        <v>2018</v>
      </c>
      <c r="E668">
        <v>14</v>
      </c>
      <c r="F668" t="s">
        <v>38</v>
      </c>
      <c r="G668" t="s">
        <v>63</v>
      </c>
      <c r="H668" t="s">
        <v>13</v>
      </c>
      <c r="I668" t="s">
        <v>31</v>
      </c>
      <c r="J668">
        <v>69</v>
      </c>
      <c r="K668">
        <v>8</v>
      </c>
      <c r="L668">
        <v>552</v>
      </c>
      <c r="M668">
        <f>1/COUNTIFS(SalesPerson,SalesTable[[#This Row],[Sales Person]])</f>
        <v>4.11522633744856E-3</v>
      </c>
      <c r="N668">
        <f>1/COUNTIFS(CustomerName,SalesTable[[#This Row],[Customer Name]])</f>
        <v>9.6153846153846159E-3</v>
      </c>
      <c r="O668">
        <f>1/COUNTIFS(Item,SalesTable[[#This Row],[Item]])</f>
        <v>2.6041666666666665E-3</v>
      </c>
      <c r="P668">
        <f>1/COUNTIFS(Region,SalesTable[[#This Row],[Region]])</f>
        <v>2.0242914979757085E-3</v>
      </c>
    </row>
    <row r="669" spans="1:16" x14ac:dyDescent="0.25">
      <c r="A669" s="6">
        <v>668</v>
      </c>
      <c r="B669" s="4">
        <v>43305</v>
      </c>
      <c r="C669" s="4" t="str">
        <f>TEXT(SalesTable[[#This Row],[Date]],"MMM")</f>
        <v>Jul</v>
      </c>
      <c r="D669" s="4" t="str">
        <f>TEXT(SalesTable[[#This Row],[Date]],"YYY")</f>
        <v>2018</v>
      </c>
      <c r="E669">
        <v>10</v>
      </c>
      <c r="F669" t="s">
        <v>58</v>
      </c>
      <c r="G669" t="s">
        <v>22</v>
      </c>
      <c r="H669" t="s">
        <v>23</v>
      </c>
      <c r="I669" t="s">
        <v>31</v>
      </c>
      <c r="J669">
        <v>69</v>
      </c>
      <c r="K669">
        <v>2</v>
      </c>
      <c r="L669">
        <v>138</v>
      </c>
      <c r="M669">
        <f>1/COUNTIFS(SalesPerson,SalesTable[[#This Row],[Sales Person]])</f>
        <v>4.4843049327354259E-3</v>
      </c>
      <c r="N669">
        <f>1/COUNTIFS(CustomerName,SalesTable[[#This Row],[Customer Name]])</f>
        <v>1.0101010101010102E-2</v>
      </c>
      <c r="O669">
        <f>1/COUNTIFS(Item,SalesTable[[#This Row],[Item]])</f>
        <v>2.6041666666666665E-3</v>
      </c>
      <c r="P669">
        <f>1/COUNTIFS(Region,SalesTable[[#This Row],[Region]])</f>
        <v>2.008032128514056E-3</v>
      </c>
    </row>
    <row r="670" spans="1:16" x14ac:dyDescent="0.25">
      <c r="A670" s="6">
        <v>669</v>
      </c>
      <c r="B670" s="4">
        <v>43305</v>
      </c>
      <c r="C670" s="4" t="str">
        <f>TEXT(SalesTable[[#This Row],[Date]],"MMM")</f>
        <v>Jul</v>
      </c>
      <c r="D670" s="4" t="str">
        <f>TEXT(SalesTable[[#This Row],[Date]],"YYY")</f>
        <v>2018</v>
      </c>
      <c r="E670">
        <v>9</v>
      </c>
      <c r="F670" t="s">
        <v>21</v>
      </c>
      <c r="G670" t="s">
        <v>22</v>
      </c>
      <c r="H670" t="s">
        <v>23</v>
      </c>
      <c r="I670" t="s">
        <v>41</v>
      </c>
      <c r="J670">
        <v>399</v>
      </c>
      <c r="K670">
        <v>6</v>
      </c>
      <c r="L670">
        <v>2394</v>
      </c>
      <c r="M670">
        <f>1/COUNTIFS(SalesPerson,SalesTable[[#This Row],[Sales Person]])</f>
        <v>4.4843049327354259E-3</v>
      </c>
      <c r="N670">
        <f>1/COUNTIFS(CustomerName,SalesTable[[#This Row],[Customer Name]])</f>
        <v>9.433962264150943E-3</v>
      </c>
      <c r="O670">
        <f>1/COUNTIFS(Item,SalesTable[[#This Row],[Item]])</f>
        <v>2.4630541871921183E-3</v>
      </c>
      <c r="P670">
        <f>1/COUNTIFS(Region,SalesTable[[#This Row],[Region]])</f>
        <v>2.008032128514056E-3</v>
      </c>
    </row>
    <row r="671" spans="1:16" x14ac:dyDescent="0.25">
      <c r="A671" s="6">
        <v>670</v>
      </c>
      <c r="B671" s="4">
        <v>43305</v>
      </c>
      <c r="C671" s="4" t="str">
        <f>TEXT(SalesTable[[#This Row],[Date]],"MMM")</f>
        <v>Jul</v>
      </c>
      <c r="D671" s="4" t="str">
        <f>TEXT(SalesTable[[#This Row],[Date]],"YYY")</f>
        <v>2018</v>
      </c>
      <c r="E671">
        <v>2</v>
      </c>
      <c r="F671" t="s">
        <v>106</v>
      </c>
      <c r="G671" t="s">
        <v>17</v>
      </c>
      <c r="H671" t="s">
        <v>18</v>
      </c>
      <c r="I671" t="s">
        <v>14</v>
      </c>
      <c r="J671">
        <v>199</v>
      </c>
      <c r="K671">
        <v>1</v>
      </c>
      <c r="L671">
        <v>199</v>
      </c>
      <c r="M671">
        <f>1/COUNTIFS(SalesPerson,SalesTable[[#This Row],[Sales Person]])</f>
        <v>3.7313432835820895E-3</v>
      </c>
      <c r="N671">
        <f>1/COUNTIFS(CustomerName,SalesTable[[#This Row],[Customer Name]])</f>
        <v>9.433962264150943E-3</v>
      </c>
      <c r="O671">
        <f>1/COUNTIFS(Item,SalesTable[[#This Row],[Item]])</f>
        <v>2.3809523809523812E-3</v>
      </c>
      <c r="P671">
        <f>1/COUNTIFS(Region,SalesTable[[#This Row],[Region]])</f>
        <v>1.9417475728155339E-3</v>
      </c>
    </row>
    <row r="672" spans="1:16" x14ac:dyDescent="0.25">
      <c r="A672" s="6">
        <v>671</v>
      </c>
      <c r="B672" s="4">
        <v>43305</v>
      </c>
      <c r="C672" s="4" t="str">
        <f>TEXT(SalesTable[[#This Row],[Date]],"MMM")</f>
        <v>Jul</v>
      </c>
      <c r="D672" s="4" t="str">
        <f>TEXT(SalesTable[[#This Row],[Date]],"YYY")</f>
        <v>2018</v>
      </c>
      <c r="E672">
        <v>13</v>
      </c>
      <c r="F672" t="s">
        <v>33</v>
      </c>
      <c r="G672" t="s">
        <v>12</v>
      </c>
      <c r="H672" t="s">
        <v>13</v>
      </c>
      <c r="I672" t="s">
        <v>41</v>
      </c>
      <c r="J672">
        <v>399</v>
      </c>
      <c r="K672">
        <v>1</v>
      </c>
      <c r="L672">
        <v>399</v>
      </c>
      <c r="M672">
        <f>1/COUNTIFS(SalesPerson,SalesTable[[#This Row],[Sales Person]])</f>
        <v>3.9840637450199202E-3</v>
      </c>
      <c r="N672">
        <f>1/COUNTIFS(CustomerName,SalesTable[[#This Row],[Customer Name]])</f>
        <v>8.9285714285714281E-3</v>
      </c>
      <c r="O672">
        <f>1/COUNTIFS(Item,SalesTable[[#This Row],[Item]])</f>
        <v>2.4630541871921183E-3</v>
      </c>
      <c r="P672">
        <f>1/COUNTIFS(Region,SalesTable[[#This Row],[Region]])</f>
        <v>2.0242914979757085E-3</v>
      </c>
    </row>
    <row r="673" spans="1:16" x14ac:dyDescent="0.25">
      <c r="A673" s="6">
        <v>672</v>
      </c>
      <c r="B673" s="4">
        <v>43306</v>
      </c>
      <c r="C673" s="4" t="str">
        <f>TEXT(SalesTable[[#This Row],[Date]],"MMM")</f>
        <v>Jul</v>
      </c>
      <c r="D673" s="4" t="str">
        <f>TEXT(SalesTable[[#This Row],[Date]],"YYY")</f>
        <v>2018</v>
      </c>
      <c r="E673">
        <v>12</v>
      </c>
      <c r="F673" t="s">
        <v>66</v>
      </c>
      <c r="G673" t="s">
        <v>12</v>
      </c>
      <c r="H673" t="s">
        <v>13</v>
      </c>
      <c r="I673" t="s">
        <v>24</v>
      </c>
      <c r="J673">
        <v>159</v>
      </c>
      <c r="K673">
        <v>7</v>
      </c>
      <c r="L673">
        <v>1113</v>
      </c>
      <c r="M673">
        <f>1/COUNTIFS(SalesPerson,SalesTable[[#This Row],[Sales Person]])</f>
        <v>3.9840637450199202E-3</v>
      </c>
      <c r="N673">
        <f>1/COUNTIFS(CustomerName,SalesTable[[#This Row],[Customer Name]])</f>
        <v>1.1494252873563218E-2</v>
      </c>
      <c r="O673">
        <f>1/COUNTIFS(Item,SalesTable[[#This Row],[Item]])</f>
        <v>2.4509803921568627E-3</v>
      </c>
      <c r="P673">
        <f>1/COUNTIFS(Region,SalesTable[[#This Row],[Region]])</f>
        <v>2.0242914979757085E-3</v>
      </c>
    </row>
    <row r="674" spans="1:16" x14ac:dyDescent="0.25">
      <c r="A674" s="6">
        <v>673</v>
      </c>
      <c r="B674" s="4">
        <v>43306</v>
      </c>
      <c r="C674" s="4" t="str">
        <f>TEXT(SalesTable[[#This Row],[Date]],"MMM")</f>
        <v>Jul</v>
      </c>
      <c r="D674" s="4" t="str">
        <f>TEXT(SalesTable[[#This Row],[Date]],"YYY")</f>
        <v>2018</v>
      </c>
      <c r="E674">
        <v>17</v>
      </c>
      <c r="F674" t="s">
        <v>35</v>
      </c>
      <c r="G674" t="s">
        <v>27</v>
      </c>
      <c r="H674" t="s">
        <v>28</v>
      </c>
      <c r="I674" t="s">
        <v>24</v>
      </c>
      <c r="J674">
        <v>159</v>
      </c>
      <c r="K674">
        <v>8</v>
      </c>
      <c r="L674">
        <v>1272</v>
      </c>
      <c r="M674">
        <f>1/COUNTIFS(SalesPerson,SalesTable[[#This Row],[Sales Person]])</f>
        <v>4.0650406504065045E-3</v>
      </c>
      <c r="N674">
        <f>1/COUNTIFS(CustomerName,SalesTable[[#This Row],[Customer Name]])</f>
        <v>9.0090090090090089E-3</v>
      </c>
      <c r="O674">
        <f>1/COUNTIFS(Item,SalesTable[[#This Row],[Item]])</f>
        <v>2.4509803921568627E-3</v>
      </c>
      <c r="P674">
        <f>1/COUNTIFS(Region,SalesTable[[#This Row],[Region]])</f>
        <v>2.0283975659229209E-3</v>
      </c>
    </row>
    <row r="675" spans="1:16" x14ac:dyDescent="0.25">
      <c r="A675" s="6">
        <v>674</v>
      </c>
      <c r="B675" s="4">
        <v>43307</v>
      </c>
      <c r="C675" s="4" t="str">
        <f>TEXT(SalesTable[[#This Row],[Date]],"MMM")</f>
        <v>Jul</v>
      </c>
      <c r="D675" s="4" t="str">
        <f>TEXT(SalesTable[[#This Row],[Date]],"YYY")</f>
        <v>2018</v>
      </c>
      <c r="E675">
        <v>18</v>
      </c>
      <c r="F675" t="s">
        <v>26</v>
      </c>
      <c r="G675" t="s">
        <v>36</v>
      </c>
      <c r="H675" t="s">
        <v>28</v>
      </c>
      <c r="I675" t="s">
        <v>19</v>
      </c>
      <c r="J675">
        <v>289</v>
      </c>
      <c r="K675">
        <v>8</v>
      </c>
      <c r="L675">
        <v>2312</v>
      </c>
      <c r="M675">
        <f>1/COUNTIFS(SalesPerson,SalesTable[[#This Row],[Sales Person]])</f>
        <v>4.048582995951417E-3</v>
      </c>
      <c r="N675">
        <f>1/COUNTIFS(CustomerName,SalesTable[[#This Row],[Customer Name]])</f>
        <v>1.0309278350515464E-2</v>
      </c>
      <c r="O675">
        <f>1/COUNTIFS(Item,SalesTable[[#This Row],[Item]])</f>
        <v>2.617801047120419E-3</v>
      </c>
      <c r="P675">
        <f>1/COUNTIFS(Region,SalesTable[[#This Row],[Region]])</f>
        <v>2.0283975659229209E-3</v>
      </c>
    </row>
    <row r="676" spans="1:16" x14ac:dyDescent="0.25">
      <c r="A676" s="6">
        <v>675</v>
      </c>
      <c r="B676" s="4">
        <v>43307</v>
      </c>
      <c r="C676" s="4" t="str">
        <f>TEXT(SalesTable[[#This Row],[Date]],"MMM")</f>
        <v>Jul</v>
      </c>
      <c r="D676" s="4" t="str">
        <f>TEXT(SalesTable[[#This Row],[Date]],"YYY")</f>
        <v>2018</v>
      </c>
      <c r="E676">
        <v>13</v>
      </c>
      <c r="F676" t="s">
        <v>33</v>
      </c>
      <c r="G676" t="s">
        <v>12</v>
      </c>
      <c r="H676" t="s">
        <v>13</v>
      </c>
      <c r="I676" t="s">
        <v>24</v>
      </c>
      <c r="J676">
        <v>159</v>
      </c>
      <c r="K676">
        <v>4</v>
      </c>
      <c r="L676">
        <v>636</v>
      </c>
      <c r="M676">
        <f>1/COUNTIFS(SalesPerson,SalesTable[[#This Row],[Sales Person]])</f>
        <v>3.9840637450199202E-3</v>
      </c>
      <c r="N676">
        <f>1/COUNTIFS(CustomerName,SalesTable[[#This Row],[Customer Name]])</f>
        <v>8.9285714285714281E-3</v>
      </c>
      <c r="O676">
        <f>1/COUNTIFS(Item,SalesTable[[#This Row],[Item]])</f>
        <v>2.4509803921568627E-3</v>
      </c>
      <c r="P676">
        <f>1/COUNTIFS(Region,SalesTable[[#This Row],[Region]])</f>
        <v>2.0242914979757085E-3</v>
      </c>
    </row>
    <row r="677" spans="1:16" x14ac:dyDescent="0.25">
      <c r="A677" s="6">
        <v>676</v>
      </c>
      <c r="B677" s="4">
        <v>43307</v>
      </c>
      <c r="C677" s="4" t="str">
        <f>TEXT(SalesTable[[#This Row],[Date]],"MMM")</f>
        <v>Jul</v>
      </c>
      <c r="D677" s="4" t="str">
        <f>TEXT(SalesTable[[#This Row],[Date]],"YYY")</f>
        <v>2018</v>
      </c>
      <c r="E677">
        <v>15</v>
      </c>
      <c r="F677" t="s">
        <v>118</v>
      </c>
      <c r="G677" t="s">
        <v>12</v>
      </c>
      <c r="H677" t="s">
        <v>13</v>
      </c>
      <c r="I677" t="s">
        <v>31</v>
      </c>
      <c r="J677">
        <v>69</v>
      </c>
      <c r="K677">
        <v>4</v>
      </c>
      <c r="L677">
        <v>276</v>
      </c>
      <c r="M677">
        <f>1/COUNTIFS(SalesPerson,SalesTable[[#This Row],[Sales Person]])</f>
        <v>3.9840637450199202E-3</v>
      </c>
      <c r="N677">
        <f>1/COUNTIFS(CustomerName,SalesTable[[#This Row],[Customer Name]])</f>
        <v>1.020408163265306E-2</v>
      </c>
      <c r="O677">
        <f>1/COUNTIFS(Item,SalesTable[[#This Row],[Item]])</f>
        <v>2.6041666666666665E-3</v>
      </c>
      <c r="P677">
        <f>1/COUNTIFS(Region,SalesTable[[#This Row],[Region]])</f>
        <v>2.0242914979757085E-3</v>
      </c>
    </row>
    <row r="678" spans="1:16" x14ac:dyDescent="0.25">
      <c r="A678" s="6">
        <v>677</v>
      </c>
      <c r="B678" s="4">
        <v>43307</v>
      </c>
      <c r="C678" s="4" t="str">
        <f>TEXT(SalesTable[[#This Row],[Date]],"MMM")</f>
        <v>Jul</v>
      </c>
      <c r="D678" s="4" t="str">
        <f>TEXT(SalesTable[[#This Row],[Date]],"YYY")</f>
        <v>2018</v>
      </c>
      <c r="E678">
        <v>15</v>
      </c>
      <c r="F678" t="s">
        <v>118</v>
      </c>
      <c r="G678" t="s">
        <v>12</v>
      </c>
      <c r="H678" t="s">
        <v>13</v>
      </c>
      <c r="I678" t="s">
        <v>24</v>
      </c>
      <c r="J678">
        <v>159</v>
      </c>
      <c r="K678">
        <v>9</v>
      </c>
      <c r="L678">
        <v>1431</v>
      </c>
      <c r="M678">
        <f>1/COUNTIFS(SalesPerson,SalesTable[[#This Row],[Sales Person]])</f>
        <v>3.9840637450199202E-3</v>
      </c>
      <c r="N678">
        <f>1/COUNTIFS(CustomerName,SalesTable[[#This Row],[Customer Name]])</f>
        <v>1.020408163265306E-2</v>
      </c>
      <c r="O678">
        <f>1/COUNTIFS(Item,SalesTable[[#This Row],[Item]])</f>
        <v>2.4509803921568627E-3</v>
      </c>
      <c r="P678">
        <f>1/COUNTIFS(Region,SalesTable[[#This Row],[Region]])</f>
        <v>2.0242914979757085E-3</v>
      </c>
    </row>
    <row r="679" spans="1:16" x14ac:dyDescent="0.25">
      <c r="A679" s="6">
        <v>678</v>
      </c>
      <c r="B679" s="4">
        <v>43307</v>
      </c>
      <c r="C679" s="4" t="str">
        <f>TEXT(SalesTable[[#This Row],[Date]],"MMM")</f>
        <v>Jul</v>
      </c>
      <c r="D679" s="4" t="str">
        <f>TEXT(SalesTable[[#This Row],[Date]],"YYY")</f>
        <v>2018</v>
      </c>
      <c r="E679">
        <v>18</v>
      </c>
      <c r="F679" t="s">
        <v>26</v>
      </c>
      <c r="G679" t="s">
        <v>36</v>
      </c>
      <c r="H679" t="s">
        <v>28</v>
      </c>
      <c r="I679" t="s">
        <v>31</v>
      </c>
      <c r="J679">
        <v>69</v>
      </c>
      <c r="K679">
        <v>6</v>
      </c>
      <c r="L679">
        <v>414</v>
      </c>
      <c r="M679">
        <f>1/COUNTIFS(SalesPerson,SalesTable[[#This Row],[Sales Person]])</f>
        <v>4.048582995951417E-3</v>
      </c>
      <c r="N679">
        <f>1/COUNTIFS(CustomerName,SalesTable[[#This Row],[Customer Name]])</f>
        <v>1.0309278350515464E-2</v>
      </c>
      <c r="O679">
        <f>1/COUNTIFS(Item,SalesTable[[#This Row],[Item]])</f>
        <v>2.6041666666666665E-3</v>
      </c>
      <c r="P679">
        <f>1/COUNTIFS(Region,SalesTable[[#This Row],[Region]])</f>
        <v>2.0283975659229209E-3</v>
      </c>
    </row>
    <row r="680" spans="1:16" x14ac:dyDescent="0.25">
      <c r="A680" s="6">
        <v>679</v>
      </c>
      <c r="B680" s="4">
        <v>43307</v>
      </c>
      <c r="C680" s="4" t="str">
        <f>TEXT(SalesTable[[#This Row],[Date]],"MMM")</f>
        <v>Jul</v>
      </c>
      <c r="D680" s="4" t="str">
        <f>TEXT(SalesTable[[#This Row],[Date]],"YYY")</f>
        <v>2018</v>
      </c>
      <c r="E680">
        <v>7</v>
      </c>
      <c r="F680" t="s">
        <v>88</v>
      </c>
      <c r="G680" t="s">
        <v>22</v>
      </c>
      <c r="H680" t="s">
        <v>23</v>
      </c>
      <c r="I680" t="s">
        <v>24</v>
      </c>
      <c r="J680">
        <v>159</v>
      </c>
      <c r="K680">
        <v>6</v>
      </c>
      <c r="L680">
        <v>954</v>
      </c>
      <c r="M680">
        <f>1/COUNTIFS(SalesPerson,SalesTable[[#This Row],[Sales Person]])</f>
        <v>4.4843049327354259E-3</v>
      </c>
      <c r="N680">
        <f>1/COUNTIFS(CustomerName,SalesTable[[#This Row],[Customer Name]])</f>
        <v>1.0869565217391304E-2</v>
      </c>
      <c r="O680">
        <f>1/COUNTIFS(Item,SalesTable[[#This Row],[Item]])</f>
        <v>2.4509803921568627E-3</v>
      </c>
      <c r="P680">
        <f>1/COUNTIFS(Region,SalesTable[[#This Row],[Region]])</f>
        <v>2.008032128514056E-3</v>
      </c>
    </row>
    <row r="681" spans="1:16" x14ac:dyDescent="0.25">
      <c r="A681" s="6">
        <v>680</v>
      </c>
      <c r="B681" s="4">
        <v>43307</v>
      </c>
      <c r="C681" s="4" t="str">
        <f>TEXT(SalesTable[[#This Row],[Date]],"MMM")</f>
        <v>Jul</v>
      </c>
      <c r="D681" s="4" t="str">
        <f>TEXT(SalesTable[[#This Row],[Date]],"YYY")</f>
        <v>2018</v>
      </c>
      <c r="E681">
        <v>13</v>
      </c>
      <c r="F681" t="s">
        <v>33</v>
      </c>
      <c r="G681" t="s">
        <v>12</v>
      </c>
      <c r="H681" t="s">
        <v>13</v>
      </c>
      <c r="I681" t="s">
        <v>31</v>
      </c>
      <c r="J681">
        <v>69</v>
      </c>
      <c r="K681">
        <v>3</v>
      </c>
      <c r="L681">
        <v>207</v>
      </c>
      <c r="M681">
        <f>1/COUNTIFS(SalesPerson,SalesTable[[#This Row],[Sales Person]])</f>
        <v>3.9840637450199202E-3</v>
      </c>
      <c r="N681">
        <f>1/COUNTIFS(CustomerName,SalesTable[[#This Row],[Customer Name]])</f>
        <v>8.9285714285714281E-3</v>
      </c>
      <c r="O681">
        <f>1/COUNTIFS(Item,SalesTable[[#This Row],[Item]])</f>
        <v>2.6041666666666665E-3</v>
      </c>
      <c r="P681">
        <f>1/COUNTIFS(Region,SalesTable[[#This Row],[Region]])</f>
        <v>2.0242914979757085E-3</v>
      </c>
    </row>
    <row r="682" spans="1:16" x14ac:dyDescent="0.25">
      <c r="A682" s="6">
        <v>681</v>
      </c>
      <c r="B682" s="4">
        <v>43307</v>
      </c>
      <c r="C682" s="4" t="str">
        <f>TEXT(SalesTable[[#This Row],[Date]],"MMM")</f>
        <v>Jul</v>
      </c>
      <c r="D682" s="4" t="str">
        <f>TEXT(SalesTable[[#This Row],[Date]],"YYY")</f>
        <v>2018</v>
      </c>
      <c r="E682">
        <v>3</v>
      </c>
      <c r="F682" t="s">
        <v>43</v>
      </c>
      <c r="G682" t="s">
        <v>68</v>
      </c>
      <c r="H682" t="s">
        <v>18</v>
      </c>
      <c r="I682" t="s">
        <v>31</v>
      </c>
      <c r="J682">
        <v>69</v>
      </c>
      <c r="K682">
        <v>4</v>
      </c>
      <c r="L682">
        <v>276</v>
      </c>
      <c r="M682">
        <f>1/COUNTIFS(SalesPerson,SalesTable[[#This Row],[Sales Person]])</f>
        <v>4.048582995951417E-3</v>
      </c>
      <c r="N682">
        <f>1/COUNTIFS(CustomerName,SalesTable[[#This Row],[Customer Name]])</f>
        <v>1.1111111111111112E-2</v>
      </c>
      <c r="O682">
        <f>1/COUNTIFS(Item,SalesTable[[#This Row],[Item]])</f>
        <v>2.6041666666666665E-3</v>
      </c>
      <c r="P682">
        <f>1/COUNTIFS(Region,SalesTable[[#This Row],[Region]])</f>
        <v>1.9417475728155339E-3</v>
      </c>
    </row>
    <row r="683" spans="1:16" x14ac:dyDescent="0.25">
      <c r="A683" s="6">
        <v>682</v>
      </c>
      <c r="B683" s="4">
        <v>43308</v>
      </c>
      <c r="C683" s="4" t="str">
        <f>TEXT(SalesTable[[#This Row],[Date]],"MMM")</f>
        <v>Jul</v>
      </c>
      <c r="D683" s="4" t="str">
        <f>TEXT(SalesTable[[#This Row],[Date]],"YYY")</f>
        <v>2018</v>
      </c>
      <c r="E683">
        <v>18</v>
      </c>
      <c r="F683" t="s">
        <v>26</v>
      </c>
      <c r="G683" t="s">
        <v>27</v>
      </c>
      <c r="H683" t="s">
        <v>28</v>
      </c>
      <c r="I683" t="s">
        <v>19</v>
      </c>
      <c r="J683">
        <v>289</v>
      </c>
      <c r="K683">
        <v>3</v>
      </c>
      <c r="L683">
        <v>867</v>
      </c>
      <c r="M683">
        <f>1/COUNTIFS(SalesPerson,SalesTable[[#This Row],[Sales Person]])</f>
        <v>4.0650406504065045E-3</v>
      </c>
      <c r="N683">
        <f>1/COUNTIFS(CustomerName,SalesTable[[#This Row],[Customer Name]])</f>
        <v>1.0309278350515464E-2</v>
      </c>
      <c r="O683">
        <f>1/COUNTIFS(Item,SalesTable[[#This Row],[Item]])</f>
        <v>2.617801047120419E-3</v>
      </c>
      <c r="P683">
        <f>1/COUNTIFS(Region,SalesTable[[#This Row],[Region]])</f>
        <v>2.0283975659229209E-3</v>
      </c>
    </row>
    <row r="684" spans="1:16" x14ac:dyDescent="0.25">
      <c r="A684" s="6">
        <v>683</v>
      </c>
      <c r="B684" s="4">
        <v>43308</v>
      </c>
      <c r="C684" s="4" t="str">
        <f>TEXT(SalesTable[[#This Row],[Date]],"MMM")</f>
        <v>Jul</v>
      </c>
      <c r="D684" s="4" t="str">
        <f>TEXT(SalesTable[[#This Row],[Date]],"YYY")</f>
        <v>2018</v>
      </c>
      <c r="E684">
        <v>16</v>
      </c>
      <c r="F684" t="s">
        <v>30</v>
      </c>
      <c r="G684" t="s">
        <v>36</v>
      </c>
      <c r="H684" t="s">
        <v>28</v>
      </c>
      <c r="I684" t="s">
        <v>19</v>
      </c>
      <c r="J684">
        <v>289</v>
      </c>
      <c r="K684">
        <v>6</v>
      </c>
      <c r="L684">
        <v>1734</v>
      </c>
      <c r="M684">
        <f>1/COUNTIFS(SalesPerson,SalesTable[[#This Row],[Sales Person]])</f>
        <v>4.048582995951417E-3</v>
      </c>
      <c r="N684">
        <f>1/COUNTIFS(CustomerName,SalesTable[[#This Row],[Customer Name]])</f>
        <v>1.1111111111111112E-2</v>
      </c>
      <c r="O684">
        <f>1/COUNTIFS(Item,SalesTable[[#This Row],[Item]])</f>
        <v>2.617801047120419E-3</v>
      </c>
      <c r="P684">
        <f>1/COUNTIFS(Region,SalesTable[[#This Row],[Region]])</f>
        <v>2.0283975659229209E-3</v>
      </c>
    </row>
    <row r="685" spans="1:16" x14ac:dyDescent="0.25">
      <c r="A685" s="6">
        <v>684</v>
      </c>
      <c r="B685" s="4">
        <v>43308</v>
      </c>
      <c r="C685" s="4" t="str">
        <f>TEXT(SalesTable[[#This Row],[Date]],"MMM")</f>
        <v>Jul</v>
      </c>
      <c r="D685" s="4" t="str">
        <f>TEXT(SalesTable[[#This Row],[Date]],"YYY")</f>
        <v>2018</v>
      </c>
      <c r="E685">
        <v>18</v>
      </c>
      <c r="F685" t="s">
        <v>26</v>
      </c>
      <c r="G685" t="s">
        <v>27</v>
      </c>
      <c r="H685" t="s">
        <v>28</v>
      </c>
      <c r="I685" t="s">
        <v>24</v>
      </c>
      <c r="J685">
        <v>159</v>
      </c>
      <c r="K685">
        <v>3</v>
      </c>
      <c r="L685">
        <v>477</v>
      </c>
      <c r="M685">
        <f>1/COUNTIFS(SalesPerson,SalesTable[[#This Row],[Sales Person]])</f>
        <v>4.0650406504065045E-3</v>
      </c>
      <c r="N685">
        <f>1/COUNTIFS(CustomerName,SalesTable[[#This Row],[Customer Name]])</f>
        <v>1.0309278350515464E-2</v>
      </c>
      <c r="O685">
        <f>1/COUNTIFS(Item,SalesTable[[#This Row],[Item]])</f>
        <v>2.4509803921568627E-3</v>
      </c>
      <c r="P685">
        <f>1/COUNTIFS(Region,SalesTable[[#This Row],[Region]])</f>
        <v>2.0283975659229209E-3</v>
      </c>
    </row>
    <row r="686" spans="1:16" x14ac:dyDescent="0.25">
      <c r="A686" s="6">
        <v>685</v>
      </c>
      <c r="B686" s="4">
        <v>43308</v>
      </c>
      <c r="C686" s="4" t="str">
        <f>TEXT(SalesTable[[#This Row],[Date]],"MMM")</f>
        <v>Jul</v>
      </c>
      <c r="D686" s="4" t="str">
        <f>TEXT(SalesTable[[#This Row],[Date]],"YYY")</f>
        <v>2018</v>
      </c>
      <c r="E686">
        <v>11</v>
      </c>
      <c r="F686" t="s">
        <v>11</v>
      </c>
      <c r="G686" t="s">
        <v>63</v>
      </c>
      <c r="H686" t="s">
        <v>13</v>
      </c>
      <c r="I686" t="s">
        <v>14</v>
      </c>
      <c r="J686">
        <v>199</v>
      </c>
      <c r="K686">
        <v>4</v>
      </c>
      <c r="L686">
        <v>796</v>
      </c>
      <c r="M686">
        <f>1/COUNTIFS(SalesPerson,SalesTable[[#This Row],[Sales Person]])</f>
        <v>4.11522633744856E-3</v>
      </c>
      <c r="N686">
        <f>1/COUNTIFS(CustomerName,SalesTable[[#This Row],[Customer Name]])</f>
        <v>1.0752688172043012E-2</v>
      </c>
      <c r="O686">
        <f>1/COUNTIFS(Item,SalesTable[[#This Row],[Item]])</f>
        <v>2.3809523809523812E-3</v>
      </c>
      <c r="P686">
        <f>1/COUNTIFS(Region,SalesTable[[#This Row],[Region]])</f>
        <v>2.0242914979757085E-3</v>
      </c>
    </row>
    <row r="687" spans="1:16" x14ac:dyDescent="0.25">
      <c r="A687" s="6">
        <v>686</v>
      </c>
      <c r="B687" s="4">
        <v>43308</v>
      </c>
      <c r="C687" s="4" t="str">
        <f>TEXT(SalesTable[[#This Row],[Date]],"MMM")</f>
        <v>Jul</v>
      </c>
      <c r="D687" s="4" t="str">
        <f>TEXT(SalesTable[[#This Row],[Date]],"YYY")</f>
        <v>2018</v>
      </c>
      <c r="E687">
        <v>1</v>
      </c>
      <c r="F687" t="s">
        <v>16</v>
      </c>
      <c r="G687" t="s">
        <v>68</v>
      </c>
      <c r="H687" t="s">
        <v>18</v>
      </c>
      <c r="I687" t="s">
        <v>31</v>
      </c>
      <c r="J687">
        <v>69</v>
      </c>
      <c r="K687">
        <v>1</v>
      </c>
      <c r="L687">
        <v>69</v>
      </c>
      <c r="M687">
        <f>1/COUNTIFS(SalesPerson,SalesTable[[#This Row],[Sales Person]])</f>
        <v>4.048582995951417E-3</v>
      </c>
      <c r="N687">
        <f>1/COUNTIFS(CustomerName,SalesTable[[#This Row],[Customer Name]])</f>
        <v>1.020408163265306E-2</v>
      </c>
      <c r="O687">
        <f>1/COUNTIFS(Item,SalesTable[[#This Row],[Item]])</f>
        <v>2.6041666666666665E-3</v>
      </c>
      <c r="P687">
        <f>1/COUNTIFS(Region,SalesTable[[#This Row],[Region]])</f>
        <v>1.9417475728155339E-3</v>
      </c>
    </row>
    <row r="688" spans="1:16" x14ac:dyDescent="0.25">
      <c r="A688" s="6">
        <v>687</v>
      </c>
      <c r="B688" s="4">
        <v>43308</v>
      </c>
      <c r="C688" s="4" t="str">
        <f>TEXT(SalesTable[[#This Row],[Date]],"MMM")</f>
        <v>Jul</v>
      </c>
      <c r="D688" s="4" t="str">
        <f>TEXT(SalesTable[[#This Row],[Date]],"YYY")</f>
        <v>2018</v>
      </c>
      <c r="E688">
        <v>15</v>
      </c>
      <c r="F688" t="s">
        <v>118</v>
      </c>
      <c r="G688" t="s">
        <v>63</v>
      </c>
      <c r="H688" t="s">
        <v>13</v>
      </c>
      <c r="I688" t="s">
        <v>31</v>
      </c>
      <c r="J688">
        <v>69</v>
      </c>
      <c r="K688">
        <v>0</v>
      </c>
      <c r="L688">
        <v>0</v>
      </c>
      <c r="M688">
        <f>1/COUNTIFS(SalesPerson,SalesTable[[#This Row],[Sales Person]])</f>
        <v>4.11522633744856E-3</v>
      </c>
      <c r="N688">
        <f>1/COUNTIFS(CustomerName,SalesTable[[#This Row],[Customer Name]])</f>
        <v>1.020408163265306E-2</v>
      </c>
      <c r="O688">
        <f>1/COUNTIFS(Item,SalesTable[[#This Row],[Item]])</f>
        <v>2.6041666666666665E-3</v>
      </c>
      <c r="P688">
        <f>1/COUNTIFS(Region,SalesTable[[#This Row],[Region]])</f>
        <v>2.0242914979757085E-3</v>
      </c>
    </row>
    <row r="689" spans="1:16" x14ac:dyDescent="0.25">
      <c r="A689" s="6">
        <v>688</v>
      </c>
      <c r="B689" s="4">
        <v>43308</v>
      </c>
      <c r="C689" s="4" t="str">
        <f>TEXT(SalesTable[[#This Row],[Date]],"MMM")</f>
        <v>Jul</v>
      </c>
      <c r="D689" s="4" t="str">
        <f>TEXT(SalesTable[[#This Row],[Date]],"YYY")</f>
        <v>2018</v>
      </c>
      <c r="E689">
        <v>19</v>
      </c>
      <c r="F689" t="s">
        <v>56</v>
      </c>
      <c r="G689" t="s">
        <v>27</v>
      </c>
      <c r="H689" t="s">
        <v>28</v>
      </c>
      <c r="I689" t="s">
        <v>14</v>
      </c>
      <c r="J689">
        <v>199</v>
      </c>
      <c r="K689">
        <v>5</v>
      </c>
      <c r="L689">
        <v>995</v>
      </c>
      <c r="M689">
        <f>1/COUNTIFS(SalesPerson,SalesTable[[#This Row],[Sales Person]])</f>
        <v>4.0650406504065045E-3</v>
      </c>
      <c r="N689">
        <f>1/COUNTIFS(CustomerName,SalesTable[[#This Row],[Customer Name]])</f>
        <v>9.3457943925233638E-3</v>
      </c>
      <c r="O689">
        <f>1/COUNTIFS(Item,SalesTable[[#This Row],[Item]])</f>
        <v>2.3809523809523812E-3</v>
      </c>
      <c r="P689">
        <f>1/COUNTIFS(Region,SalesTable[[#This Row],[Region]])</f>
        <v>2.0283975659229209E-3</v>
      </c>
    </row>
    <row r="690" spans="1:16" x14ac:dyDescent="0.25">
      <c r="A690" s="6">
        <v>689</v>
      </c>
      <c r="B690" s="4">
        <v>43308</v>
      </c>
      <c r="C690" s="4" t="str">
        <f>TEXT(SalesTable[[#This Row],[Date]],"MMM")</f>
        <v>Jul</v>
      </c>
      <c r="D690" s="4" t="str">
        <f>TEXT(SalesTable[[#This Row],[Date]],"YYY")</f>
        <v>2018</v>
      </c>
      <c r="E690">
        <v>19</v>
      </c>
      <c r="F690" t="s">
        <v>56</v>
      </c>
      <c r="G690" t="s">
        <v>36</v>
      </c>
      <c r="H690" t="s">
        <v>28</v>
      </c>
      <c r="I690" t="s">
        <v>24</v>
      </c>
      <c r="J690">
        <v>159</v>
      </c>
      <c r="K690">
        <v>8</v>
      </c>
      <c r="L690">
        <v>1272</v>
      </c>
      <c r="M690">
        <f>1/COUNTIFS(SalesPerson,SalesTable[[#This Row],[Sales Person]])</f>
        <v>4.048582995951417E-3</v>
      </c>
      <c r="N690">
        <f>1/COUNTIFS(CustomerName,SalesTable[[#This Row],[Customer Name]])</f>
        <v>9.3457943925233638E-3</v>
      </c>
      <c r="O690">
        <f>1/COUNTIFS(Item,SalesTable[[#This Row],[Item]])</f>
        <v>2.4509803921568627E-3</v>
      </c>
      <c r="P690">
        <f>1/COUNTIFS(Region,SalesTable[[#This Row],[Region]])</f>
        <v>2.0283975659229209E-3</v>
      </c>
    </row>
    <row r="691" spans="1:16" x14ac:dyDescent="0.25">
      <c r="A691" s="6">
        <v>690</v>
      </c>
      <c r="B691" s="4">
        <v>43308</v>
      </c>
      <c r="C691" s="4" t="str">
        <f>TEXT(SalesTable[[#This Row],[Date]],"MMM")</f>
        <v>Jul</v>
      </c>
      <c r="D691" s="4" t="str">
        <f>TEXT(SalesTable[[#This Row],[Date]],"YYY")</f>
        <v>2018</v>
      </c>
      <c r="E691">
        <v>5</v>
      </c>
      <c r="F691" t="s">
        <v>60</v>
      </c>
      <c r="G691" t="s">
        <v>17</v>
      </c>
      <c r="H691" t="s">
        <v>18</v>
      </c>
      <c r="I691" t="s">
        <v>41</v>
      </c>
      <c r="J691">
        <v>399</v>
      </c>
      <c r="K691">
        <v>5</v>
      </c>
      <c r="L691">
        <v>1995</v>
      </c>
      <c r="M691">
        <f>1/COUNTIFS(SalesPerson,SalesTable[[#This Row],[Sales Person]])</f>
        <v>3.7313432835820895E-3</v>
      </c>
      <c r="N691">
        <f>1/COUNTIFS(CustomerName,SalesTable[[#This Row],[Customer Name]])</f>
        <v>9.2592592592592587E-3</v>
      </c>
      <c r="O691">
        <f>1/COUNTIFS(Item,SalesTable[[#This Row],[Item]])</f>
        <v>2.4630541871921183E-3</v>
      </c>
      <c r="P691">
        <f>1/COUNTIFS(Region,SalesTable[[#This Row],[Region]])</f>
        <v>1.9417475728155339E-3</v>
      </c>
    </row>
    <row r="692" spans="1:16" x14ac:dyDescent="0.25">
      <c r="A692" s="6">
        <v>691</v>
      </c>
      <c r="B692" s="4">
        <v>43308</v>
      </c>
      <c r="C692" s="4" t="str">
        <f>TEXT(SalesTable[[#This Row],[Date]],"MMM")</f>
        <v>Jul</v>
      </c>
      <c r="D692" s="4" t="str">
        <f>TEXT(SalesTable[[#This Row],[Date]],"YYY")</f>
        <v>2018</v>
      </c>
      <c r="E692">
        <v>19</v>
      </c>
      <c r="F692" t="s">
        <v>56</v>
      </c>
      <c r="G692" t="s">
        <v>27</v>
      </c>
      <c r="H692" t="s">
        <v>28</v>
      </c>
      <c r="I692" t="s">
        <v>19</v>
      </c>
      <c r="J692">
        <v>289</v>
      </c>
      <c r="K692">
        <v>2</v>
      </c>
      <c r="L692">
        <v>578</v>
      </c>
      <c r="M692">
        <f>1/COUNTIFS(SalesPerson,SalesTable[[#This Row],[Sales Person]])</f>
        <v>4.0650406504065045E-3</v>
      </c>
      <c r="N692">
        <f>1/COUNTIFS(CustomerName,SalesTable[[#This Row],[Customer Name]])</f>
        <v>9.3457943925233638E-3</v>
      </c>
      <c r="O692">
        <f>1/COUNTIFS(Item,SalesTable[[#This Row],[Item]])</f>
        <v>2.617801047120419E-3</v>
      </c>
      <c r="P692">
        <f>1/COUNTIFS(Region,SalesTable[[#This Row],[Region]])</f>
        <v>2.0283975659229209E-3</v>
      </c>
    </row>
    <row r="693" spans="1:16" x14ac:dyDescent="0.25">
      <c r="A693" s="6">
        <v>692</v>
      </c>
      <c r="B693" s="4">
        <v>43308</v>
      </c>
      <c r="C693" s="4" t="str">
        <f>TEXT(SalesTable[[#This Row],[Date]],"MMM")</f>
        <v>Jul</v>
      </c>
      <c r="D693" s="4" t="str">
        <f>TEXT(SalesTable[[#This Row],[Date]],"YYY")</f>
        <v>2018</v>
      </c>
      <c r="E693">
        <v>7</v>
      </c>
      <c r="F693" t="s">
        <v>88</v>
      </c>
      <c r="G693" t="s">
        <v>46</v>
      </c>
      <c r="H693" t="s">
        <v>23</v>
      </c>
      <c r="I693" t="s">
        <v>19</v>
      </c>
      <c r="J693">
        <v>289</v>
      </c>
      <c r="K693">
        <v>4</v>
      </c>
      <c r="L693">
        <v>1156</v>
      </c>
      <c r="M693">
        <f>1/COUNTIFS(SalesPerson,SalesTable[[#This Row],[Sales Person]])</f>
        <v>3.6363636363636364E-3</v>
      </c>
      <c r="N693">
        <f>1/COUNTIFS(CustomerName,SalesTable[[#This Row],[Customer Name]])</f>
        <v>1.0869565217391304E-2</v>
      </c>
      <c r="O693">
        <f>1/COUNTIFS(Item,SalesTable[[#This Row],[Item]])</f>
        <v>2.617801047120419E-3</v>
      </c>
      <c r="P693">
        <f>1/COUNTIFS(Region,SalesTable[[#This Row],[Region]])</f>
        <v>2.008032128514056E-3</v>
      </c>
    </row>
    <row r="694" spans="1:16" x14ac:dyDescent="0.25">
      <c r="A694" s="6">
        <v>693</v>
      </c>
      <c r="B694" s="4">
        <v>43308</v>
      </c>
      <c r="C694" s="4" t="str">
        <f>TEXT(SalesTable[[#This Row],[Date]],"MMM")</f>
        <v>Jul</v>
      </c>
      <c r="D694" s="4" t="str">
        <f>TEXT(SalesTable[[#This Row],[Date]],"YYY")</f>
        <v>2018</v>
      </c>
      <c r="E694">
        <v>11</v>
      </c>
      <c r="F694" t="s">
        <v>11</v>
      </c>
      <c r="G694" t="s">
        <v>12</v>
      </c>
      <c r="H694" t="s">
        <v>13</v>
      </c>
      <c r="I694" t="s">
        <v>14</v>
      </c>
      <c r="J694">
        <v>199</v>
      </c>
      <c r="K694">
        <v>5</v>
      </c>
      <c r="L694">
        <v>995</v>
      </c>
      <c r="M694">
        <f>1/COUNTIFS(SalesPerson,SalesTable[[#This Row],[Sales Person]])</f>
        <v>3.9840637450199202E-3</v>
      </c>
      <c r="N694">
        <f>1/COUNTIFS(CustomerName,SalesTable[[#This Row],[Customer Name]])</f>
        <v>1.0752688172043012E-2</v>
      </c>
      <c r="O694">
        <f>1/COUNTIFS(Item,SalesTable[[#This Row],[Item]])</f>
        <v>2.3809523809523812E-3</v>
      </c>
      <c r="P694">
        <f>1/COUNTIFS(Region,SalesTable[[#This Row],[Region]])</f>
        <v>2.0242914979757085E-3</v>
      </c>
    </row>
    <row r="695" spans="1:16" x14ac:dyDescent="0.25">
      <c r="A695" s="6">
        <v>694</v>
      </c>
      <c r="B695" s="4">
        <v>43308</v>
      </c>
      <c r="C695" s="4" t="str">
        <f>TEXT(SalesTable[[#This Row],[Date]],"MMM")</f>
        <v>Jul</v>
      </c>
      <c r="D695" s="4" t="str">
        <f>TEXT(SalesTable[[#This Row],[Date]],"YYY")</f>
        <v>2018</v>
      </c>
      <c r="E695">
        <v>8</v>
      </c>
      <c r="F695" t="s">
        <v>45</v>
      </c>
      <c r="G695" t="s">
        <v>46</v>
      </c>
      <c r="H695" t="s">
        <v>23</v>
      </c>
      <c r="I695" t="s">
        <v>24</v>
      </c>
      <c r="J695">
        <v>159</v>
      </c>
      <c r="K695">
        <v>8</v>
      </c>
      <c r="L695">
        <v>1272</v>
      </c>
      <c r="M695">
        <f>1/COUNTIFS(SalesPerson,SalesTable[[#This Row],[Sales Person]])</f>
        <v>3.6363636363636364E-3</v>
      </c>
      <c r="N695">
        <f>1/COUNTIFS(CustomerName,SalesTable[[#This Row],[Customer Name]])</f>
        <v>8.8495575221238937E-3</v>
      </c>
      <c r="O695">
        <f>1/COUNTIFS(Item,SalesTable[[#This Row],[Item]])</f>
        <v>2.4509803921568627E-3</v>
      </c>
      <c r="P695">
        <f>1/COUNTIFS(Region,SalesTable[[#This Row],[Region]])</f>
        <v>2.008032128514056E-3</v>
      </c>
    </row>
    <row r="696" spans="1:16" x14ac:dyDescent="0.25">
      <c r="A696" s="6">
        <v>695</v>
      </c>
      <c r="B696" s="4">
        <v>43309</v>
      </c>
      <c r="C696" s="4" t="str">
        <f>TEXT(SalesTable[[#This Row],[Date]],"MMM")</f>
        <v>Jul</v>
      </c>
      <c r="D696" s="4" t="str">
        <f>TEXT(SalesTable[[#This Row],[Date]],"YYY")</f>
        <v>2018</v>
      </c>
      <c r="E696">
        <v>12</v>
      </c>
      <c r="F696" t="s">
        <v>66</v>
      </c>
      <c r="G696" t="s">
        <v>63</v>
      </c>
      <c r="H696" t="s">
        <v>13</v>
      </c>
      <c r="I696" t="s">
        <v>19</v>
      </c>
      <c r="J696">
        <v>289</v>
      </c>
      <c r="K696">
        <v>7</v>
      </c>
      <c r="L696">
        <v>2023</v>
      </c>
      <c r="M696">
        <f>1/COUNTIFS(SalesPerson,SalesTable[[#This Row],[Sales Person]])</f>
        <v>4.11522633744856E-3</v>
      </c>
      <c r="N696">
        <f>1/COUNTIFS(CustomerName,SalesTable[[#This Row],[Customer Name]])</f>
        <v>1.1494252873563218E-2</v>
      </c>
      <c r="O696">
        <f>1/COUNTIFS(Item,SalesTable[[#This Row],[Item]])</f>
        <v>2.617801047120419E-3</v>
      </c>
      <c r="P696">
        <f>1/COUNTIFS(Region,SalesTable[[#This Row],[Region]])</f>
        <v>2.0242914979757085E-3</v>
      </c>
    </row>
    <row r="697" spans="1:16" x14ac:dyDescent="0.25">
      <c r="A697" s="6">
        <v>696</v>
      </c>
      <c r="B697" s="4">
        <v>43310</v>
      </c>
      <c r="C697" s="4" t="str">
        <f>TEXT(SalesTable[[#This Row],[Date]],"MMM")</f>
        <v>Jul</v>
      </c>
      <c r="D697" s="4" t="str">
        <f>TEXT(SalesTable[[#This Row],[Date]],"YYY")</f>
        <v>2018</v>
      </c>
      <c r="E697">
        <v>3</v>
      </c>
      <c r="F697" t="s">
        <v>43</v>
      </c>
      <c r="G697" t="s">
        <v>68</v>
      </c>
      <c r="H697" t="s">
        <v>18</v>
      </c>
      <c r="I697" t="s">
        <v>14</v>
      </c>
      <c r="J697">
        <v>199</v>
      </c>
      <c r="K697">
        <v>8</v>
      </c>
      <c r="L697">
        <v>1592</v>
      </c>
      <c r="M697">
        <f>1/COUNTIFS(SalesPerson,SalesTable[[#This Row],[Sales Person]])</f>
        <v>4.048582995951417E-3</v>
      </c>
      <c r="N697">
        <f>1/COUNTIFS(CustomerName,SalesTable[[#This Row],[Customer Name]])</f>
        <v>1.1111111111111112E-2</v>
      </c>
      <c r="O697">
        <f>1/COUNTIFS(Item,SalesTable[[#This Row],[Item]])</f>
        <v>2.3809523809523812E-3</v>
      </c>
      <c r="P697">
        <f>1/COUNTIFS(Region,SalesTable[[#This Row],[Region]])</f>
        <v>1.9417475728155339E-3</v>
      </c>
    </row>
    <row r="698" spans="1:16" x14ac:dyDescent="0.25">
      <c r="A698" s="6">
        <v>697</v>
      </c>
      <c r="B698" s="4">
        <v>43310</v>
      </c>
      <c r="C698" s="4" t="str">
        <f>TEXT(SalesTable[[#This Row],[Date]],"MMM")</f>
        <v>Jul</v>
      </c>
      <c r="D698" s="4" t="str">
        <f>TEXT(SalesTable[[#This Row],[Date]],"YYY")</f>
        <v>2018</v>
      </c>
      <c r="E698">
        <v>5</v>
      </c>
      <c r="F698" t="s">
        <v>60</v>
      </c>
      <c r="G698" t="s">
        <v>68</v>
      </c>
      <c r="H698" t="s">
        <v>18</v>
      </c>
      <c r="I698" t="s">
        <v>24</v>
      </c>
      <c r="J698">
        <v>159</v>
      </c>
      <c r="K698">
        <v>1</v>
      </c>
      <c r="L698">
        <v>159</v>
      </c>
      <c r="M698">
        <f>1/COUNTIFS(SalesPerson,SalesTable[[#This Row],[Sales Person]])</f>
        <v>4.048582995951417E-3</v>
      </c>
      <c r="N698">
        <f>1/COUNTIFS(CustomerName,SalesTable[[#This Row],[Customer Name]])</f>
        <v>9.2592592592592587E-3</v>
      </c>
      <c r="O698">
        <f>1/COUNTIFS(Item,SalesTable[[#This Row],[Item]])</f>
        <v>2.4509803921568627E-3</v>
      </c>
      <c r="P698">
        <f>1/COUNTIFS(Region,SalesTable[[#This Row],[Region]])</f>
        <v>1.9417475728155339E-3</v>
      </c>
    </row>
    <row r="699" spans="1:16" x14ac:dyDescent="0.25">
      <c r="A699" s="6">
        <v>698</v>
      </c>
      <c r="B699" s="4">
        <v>43311</v>
      </c>
      <c r="C699" s="4" t="str">
        <f>TEXT(SalesTable[[#This Row],[Date]],"MMM")</f>
        <v>Jul</v>
      </c>
      <c r="D699" s="4" t="str">
        <f>TEXT(SalesTable[[#This Row],[Date]],"YYY")</f>
        <v>2018</v>
      </c>
      <c r="E699">
        <v>8</v>
      </c>
      <c r="F699" t="s">
        <v>45</v>
      </c>
      <c r="G699" t="s">
        <v>46</v>
      </c>
      <c r="H699" t="s">
        <v>23</v>
      </c>
      <c r="I699" t="s">
        <v>19</v>
      </c>
      <c r="J699">
        <v>289</v>
      </c>
      <c r="K699">
        <v>9</v>
      </c>
      <c r="L699">
        <v>2601</v>
      </c>
      <c r="M699">
        <f>1/COUNTIFS(SalesPerson,SalesTable[[#This Row],[Sales Person]])</f>
        <v>3.6363636363636364E-3</v>
      </c>
      <c r="N699">
        <f>1/COUNTIFS(CustomerName,SalesTable[[#This Row],[Customer Name]])</f>
        <v>8.8495575221238937E-3</v>
      </c>
      <c r="O699">
        <f>1/COUNTIFS(Item,SalesTable[[#This Row],[Item]])</f>
        <v>2.617801047120419E-3</v>
      </c>
      <c r="P699">
        <f>1/COUNTIFS(Region,SalesTable[[#This Row],[Region]])</f>
        <v>2.008032128514056E-3</v>
      </c>
    </row>
    <row r="700" spans="1:16" x14ac:dyDescent="0.25">
      <c r="A700" s="6">
        <v>699</v>
      </c>
      <c r="B700" s="4">
        <v>43312</v>
      </c>
      <c r="C700" s="4" t="str">
        <f>TEXT(SalesTable[[#This Row],[Date]],"MMM")</f>
        <v>Jul</v>
      </c>
      <c r="D700" s="4" t="str">
        <f>TEXT(SalesTable[[#This Row],[Date]],"YYY")</f>
        <v>2018</v>
      </c>
      <c r="E700">
        <v>5</v>
      </c>
      <c r="F700" t="s">
        <v>60</v>
      </c>
      <c r="G700" t="s">
        <v>68</v>
      </c>
      <c r="H700" t="s">
        <v>18</v>
      </c>
      <c r="I700" t="s">
        <v>14</v>
      </c>
      <c r="J700">
        <v>199</v>
      </c>
      <c r="K700">
        <v>3</v>
      </c>
      <c r="L700">
        <v>597</v>
      </c>
      <c r="M700">
        <f>1/COUNTIFS(SalesPerson,SalesTable[[#This Row],[Sales Person]])</f>
        <v>4.048582995951417E-3</v>
      </c>
      <c r="N700">
        <f>1/COUNTIFS(CustomerName,SalesTable[[#This Row],[Customer Name]])</f>
        <v>9.2592592592592587E-3</v>
      </c>
      <c r="O700">
        <f>1/COUNTIFS(Item,SalesTable[[#This Row],[Item]])</f>
        <v>2.3809523809523812E-3</v>
      </c>
      <c r="P700">
        <f>1/COUNTIFS(Region,SalesTable[[#This Row],[Region]])</f>
        <v>1.9417475728155339E-3</v>
      </c>
    </row>
    <row r="701" spans="1:16" x14ac:dyDescent="0.25">
      <c r="A701" s="6">
        <v>700</v>
      </c>
      <c r="B701" s="4">
        <v>43313</v>
      </c>
      <c r="C701" s="4" t="str">
        <f>TEXT(SalesTable[[#This Row],[Date]],"MMM")</f>
        <v>Aug</v>
      </c>
      <c r="D701" s="4" t="str">
        <f>TEXT(SalesTable[[#This Row],[Date]],"YYY")</f>
        <v>2018</v>
      </c>
      <c r="E701">
        <v>20</v>
      </c>
      <c r="F701" t="s">
        <v>40</v>
      </c>
      <c r="G701" t="s">
        <v>36</v>
      </c>
      <c r="H701" t="s">
        <v>28</v>
      </c>
      <c r="I701" t="s">
        <v>19</v>
      </c>
      <c r="J701">
        <v>289</v>
      </c>
      <c r="K701">
        <v>0</v>
      </c>
      <c r="L701">
        <v>0</v>
      </c>
      <c r="M701">
        <f>1/COUNTIFS(SalesPerson,SalesTable[[#This Row],[Sales Person]])</f>
        <v>4.048582995951417E-3</v>
      </c>
      <c r="N701">
        <f>1/COUNTIFS(CustomerName,SalesTable[[#This Row],[Customer Name]])</f>
        <v>1.1363636363636364E-2</v>
      </c>
      <c r="O701">
        <f>1/COUNTIFS(Item,SalesTable[[#This Row],[Item]])</f>
        <v>2.617801047120419E-3</v>
      </c>
      <c r="P701">
        <f>1/COUNTIFS(Region,SalesTable[[#This Row],[Region]])</f>
        <v>2.0283975659229209E-3</v>
      </c>
    </row>
    <row r="702" spans="1:16" x14ac:dyDescent="0.25">
      <c r="A702" s="6">
        <v>701</v>
      </c>
      <c r="B702" s="4">
        <v>43314</v>
      </c>
      <c r="C702" s="4" t="str">
        <f>TEXT(SalesTable[[#This Row],[Date]],"MMM")</f>
        <v>Aug</v>
      </c>
      <c r="D702" s="4" t="str">
        <f>TEXT(SalesTable[[#This Row],[Date]],"YYY")</f>
        <v>2018</v>
      </c>
      <c r="E702">
        <v>15</v>
      </c>
      <c r="F702" t="s">
        <v>118</v>
      </c>
      <c r="G702" t="s">
        <v>12</v>
      </c>
      <c r="H702" t="s">
        <v>13</v>
      </c>
      <c r="I702" t="s">
        <v>19</v>
      </c>
      <c r="J702">
        <v>289</v>
      </c>
      <c r="K702">
        <v>2</v>
      </c>
      <c r="L702">
        <v>578</v>
      </c>
      <c r="M702">
        <f>1/COUNTIFS(SalesPerson,SalesTable[[#This Row],[Sales Person]])</f>
        <v>3.9840637450199202E-3</v>
      </c>
      <c r="N702">
        <f>1/COUNTIFS(CustomerName,SalesTable[[#This Row],[Customer Name]])</f>
        <v>1.020408163265306E-2</v>
      </c>
      <c r="O702">
        <f>1/COUNTIFS(Item,SalesTable[[#This Row],[Item]])</f>
        <v>2.617801047120419E-3</v>
      </c>
      <c r="P702">
        <f>1/COUNTIFS(Region,SalesTable[[#This Row],[Region]])</f>
        <v>2.0242914979757085E-3</v>
      </c>
    </row>
    <row r="703" spans="1:16" x14ac:dyDescent="0.25">
      <c r="A703" s="6">
        <v>702</v>
      </c>
      <c r="B703" s="4">
        <v>43315</v>
      </c>
      <c r="C703" s="4" t="str">
        <f>TEXT(SalesTable[[#This Row],[Date]],"MMM")</f>
        <v>Aug</v>
      </c>
      <c r="D703" s="4" t="str">
        <f>TEXT(SalesTable[[#This Row],[Date]],"YYY")</f>
        <v>2018</v>
      </c>
      <c r="E703">
        <v>6</v>
      </c>
      <c r="F703" t="s">
        <v>48</v>
      </c>
      <c r="G703" t="s">
        <v>46</v>
      </c>
      <c r="H703" t="s">
        <v>23</v>
      </c>
      <c r="I703" t="s">
        <v>14</v>
      </c>
      <c r="J703">
        <v>199</v>
      </c>
      <c r="K703">
        <v>3</v>
      </c>
      <c r="L703">
        <v>597</v>
      </c>
      <c r="M703">
        <f>1/COUNTIFS(SalesPerson,SalesTable[[#This Row],[Sales Person]])</f>
        <v>3.6363636363636364E-3</v>
      </c>
      <c r="N703">
        <f>1/COUNTIFS(CustomerName,SalesTable[[#This Row],[Customer Name]])</f>
        <v>1.1363636363636364E-2</v>
      </c>
      <c r="O703">
        <f>1/COUNTIFS(Item,SalesTable[[#This Row],[Item]])</f>
        <v>2.3809523809523812E-3</v>
      </c>
      <c r="P703">
        <f>1/COUNTIFS(Region,SalesTable[[#This Row],[Region]])</f>
        <v>2.008032128514056E-3</v>
      </c>
    </row>
    <row r="704" spans="1:16" x14ac:dyDescent="0.25">
      <c r="A704" s="6">
        <v>703</v>
      </c>
      <c r="B704" s="4">
        <v>43315</v>
      </c>
      <c r="C704" s="4" t="str">
        <f>TEXT(SalesTable[[#This Row],[Date]],"MMM")</f>
        <v>Aug</v>
      </c>
      <c r="D704" s="4" t="str">
        <f>TEXT(SalesTable[[#This Row],[Date]],"YYY")</f>
        <v>2018</v>
      </c>
      <c r="E704">
        <v>19</v>
      </c>
      <c r="F704" t="s">
        <v>56</v>
      </c>
      <c r="G704" t="s">
        <v>36</v>
      </c>
      <c r="H704" t="s">
        <v>28</v>
      </c>
      <c r="I704" t="s">
        <v>19</v>
      </c>
      <c r="J704">
        <v>289</v>
      </c>
      <c r="K704">
        <v>9</v>
      </c>
      <c r="L704">
        <v>2601</v>
      </c>
      <c r="M704">
        <f>1/COUNTIFS(SalesPerson,SalesTable[[#This Row],[Sales Person]])</f>
        <v>4.048582995951417E-3</v>
      </c>
      <c r="N704">
        <f>1/COUNTIFS(CustomerName,SalesTable[[#This Row],[Customer Name]])</f>
        <v>9.3457943925233638E-3</v>
      </c>
      <c r="O704">
        <f>1/COUNTIFS(Item,SalesTable[[#This Row],[Item]])</f>
        <v>2.617801047120419E-3</v>
      </c>
      <c r="P704">
        <f>1/COUNTIFS(Region,SalesTable[[#This Row],[Region]])</f>
        <v>2.0283975659229209E-3</v>
      </c>
    </row>
    <row r="705" spans="1:16" x14ac:dyDescent="0.25">
      <c r="A705" s="6">
        <v>704</v>
      </c>
      <c r="B705" s="4">
        <v>43315</v>
      </c>
      <c r="C705" s="4" t="str">
        <f>TEXT(SalesTable[[#This Row],[Date]],"MMM")</f>
        <v>Aug</v>
      </c>
      <c r="D705" s="4" t="str">
        <f>TEXT(SalesTable[[#This Row],[Date]],"YYY")</f>
        <v>2018</v>
      </c>
      <c r="E705">
        <v>15</v>
      </c>
      <c r="F705" t="s">
        <v>118</v>
      </c>
      <c r="G705" t="s">
        <v>12</v>
      </c>
      <c r="H705" t="s">
        <v>13</v>
      </c>
      <c r="I705" t="s">
        <v>19</v>
      </c>
      <c r="J705">
        <v>289</v>
      </c>
      <c r="K705">
        <v>6</v>
      </c>
      <c r="L705">
        <v>1734</v>
      </c>
      <c r="M705">
        <f>1/COUNTIFS(SalesPerson,SalesTable[[#This Row],[Sales Person]])</f>
        <v>3.9840637450199202E-3</v>
      </c>
      <c r="N705">
        <f>1/COUNTIFS(CustomerName,SalesTable[[#This Row],[Customer Name]])</f>
        <v>1.020408163265306E-2</v>
      </c>
      <c r="O705">
        <f>1/COUNTIFS(Item,SalesTable[[#This Row],[Item]])</f>
        <v>2.617801047120419E-3</v>
      </c>
      <c r="P705">
        <f>1/COUNTIFS(Region,SalesTable[[#This Row],[Region]])</f>
        <v>2.0242914979757085E-3</v>
      </c>
    </row>
    <row r="706" spans="1:16" x14ac:dyDescent="0.25">
      <c r="A706" s="6">
        <v>705</v>
      </c>
      <c r="B706" s="4">
        <v>43315</v>
      </c>
      <c r="C706" s="4" t="str">
        <f>TEXT(SalesTable[[#This Row],[Date]],"MMM")</f>
        <v>Aug</v>
      </c>
      <c r="D706" s="4" t="str">
        <f>TEXT(SalesTable[[#This Row],[Date]],"YYY")</f>
        <v>2018</v>
      </c>
      <c r="E706">
        <v>14</v>
      </c>
      <c r="F706" t="s">
        <v>38</v>
      </c>
      <c r="G706" t="s">
        <v>12</v>
      </c>
      <c r="H706" t="s">
        <v>13</v>
      </c>
      <c r="I706" t="s">
        <v>19</v>
      </c>
      <c r="J706">
        <v>289</v>
      </c>
      <c r="K706">
        <v>0</v>
      </c>
      <c r="L706">
        <v>0</v>
      </c>
      <c r="M706">
        <f>1/COUNTIFS(SalesPerson,SalesTable[[#This Row],[Sales Person]])</f>
        <v>3.9840637450199202E-3</v>
      </c>
      <c r="N706">
        <f>1/COUNTIFS(CustomerName,SalesTable[[#This Row],[Customer Name]])</f>
        <v>9.6153846153846159E-3</v>
      </c>
      <c r="O706">
        <f>1/COUNTIFS(Item,SalesTable[[#This Row],[Item]])</f>
        <v>2.617801047120419E-3</v>
      </c>
      <c r="P706">
        <f>1/COUNTIFS(Region,SalesTable[[#This Row],[Region]])</f>
        <v>2.0242914979757085E-3</v>
      </c>
    </row>
    <row r="707" spans="1:16" x14ac:dyDescent="0.25">
      <c r="A707" s="6">
        <v>706</v>
      </c>
      <c r="B707" s="4">
        <v>43315</v>
      </c>
      <c r="C707" s="4" t="str">
        <f>TEXT(SalesTable[[#This Row],[Date]],"MMM")</f>
        <v>Aug</v>
      </c>
      <c r="D707" s="4" t="str">
        <f>TEXT(SalesTable[[#This Row],[Date]],"YYY")</f>
        <v>2018</v>
      </c>
      <c r="E707">
        <v>7</v>
      </c>
      <c r="F707" t="s">
        <v>88</v>
      </c>
      <c r="G707" t="s">
        <v>46</v>
      </c>
      <c r="H707" t="s">
        <v>23</v>
      </c>
      <c r="I707" t="s">
        <v>24</v>
      </c>
      <c r="J707">
        <v>159</v>
      </c>
      <c r="K707">
        <v>2</v>
      </c>
      <c r="L707">
        <v>318</v>
      </c>
      <c r="M707">
        <f>1/COUNTIFS(SalesPerson,SalesTable[[#This Row],[Sales Person]])</f>
        <v>3.6363636363636364E-3</v>
      </c>
      <c r="N707">
        <f>1/COUNTIFS(CustomerName,SalesTable[[#This Row],[Customer Name]])</f>
        <v>1.0869565217391304E-2</v>
      </c>
      <c r="O707">
        <f>1/COUNTIFS(Item,SalesTable[[#This Row],[Item]])</f>
        <v>2.4509803921568627E-3</v>
      </c>
      <c r="P707">
        <f>1/COUNTIFS(Region,SalesTable[[#This Row],[Region]])</f>
        <v>2.008032128514056E-3</v>
      </c>
    </row>
    <row r="708" spans="1:16" x14ac:dyDescent="0.25">
      <c r="A708" s="6">
        <v>707</v>
      </c>
      <c r="B708" s="4">
        <v>43315</v>
      </c>
      <c r="C708" s="4" t="str">
        <f>TEXT(SalesTable[[#This Row],[Date]],"MMM")</f>
        <v>Aug</v>
      </c>
      <c r="D708" s="4" t="str">
        <f>TEXT(SalesTable[[#This Row],[Date]],"YYY")</f>
        <v>2018</v>
      </c>
      <c r="E708">
        <v>10</v>
      </c>
      <c r="F708" t="s">
        <v>58</v>
      </c>
      <c r="G708" t="s">
        <v>46</v>
      </c>
      <c r="H708" t="s">
        <v>23</v>
      </c>
      <c r="I708" t="s">
        <v>14</v>
      </c>
      <c r="J708">
        <v>199</v>
      </c>
      <c r="K708">
        <v>1</v>
      </c>
      <c r="L708">
        <v>199</v>
      </c>
      <c r="M708">
        <f>1/COUNTIFS(SalesPerson,SalesTable[[#This Row],[Sales Person]])</f>
        <v>3.6363636363636364E-3</v>
      </c>
      <c r="N708">
        <f>1/COUNTIFS(CustomerName,SalesTable[[#This Row],[Customer Name]])</f>
        <v>1.0101010101010102E-2</v>
      </c>
      <c r="O708">
        <f>1/COUNTIFS(Item,SalesTable[[#This Row],[Item]])</f>
        <v>2.3809523809523812E-3</v>
      </c>
      <c r="P708">
        <f>1/COUNTIFS(Region,SalesTable[[#This Row],[Region]])</f>
        <v>2.008032128514056E-3</v>
      </c>
    </row>
    <row r="709" spans="1:16" x14ac:dyDescent="0.25">
      <c r="A709" s="6">
        <v>708</v>
      </c>
      <c r="B709" s="4">
        <v>43315</v>
      </c>
      <c r="C709" s="4" t="str">
        <f>TEXT(SalesTable[[#This Row],[Date]],"MMM")</f>
        <v>Aug</v>
      </c>
      <c r="D709" s="4" t="str">
        <f>TEXT(SalesTable[[#This Row],[Date]],"YYY")</f>
        <v>2018</v>
      </c>
      <c r="E709">
        <v>1</v>
      </c>
      <c r="F709" t="s">
        <v>16</v>
      </c>
      <c r="G709" t="s">
        <v>17</v>
      </c>
      <c r="H709" t="s">
        <v>18</v>
      </c>
      <c r="I709" t="s">
        <v>19</v>
      </c>
      <c r="J709">
        <v>289</v>
      </c>
      <c r="K709">
        <v>4</v>
      </c>
      <c r="L709">
        <v>1156</v>
      </c>
      <c r="M709">
        <f>1/COUNTIFS(SalesPerson,SalesTable[[#This Row],[Sales Person]])</f>
        <v>3.7313432835820895E-3</v>
      </c>
      <c r="N709">
        <f>1/COUNTIFS(CustomerName,SalesTable[[#This Row],[Customer Name]])</f>
        <v>1.020408163265306E-2</v>
      </c>
      <c r="O709">
        <f>1/COUNTIFS(Item,SalesTable[[#This Row],[Item]])</f>
        <v>2.617801047120419E-3</v>
      </c>
      <c r="P709">
        <f>1/COUNTIFS(Region,SalesTable[[#This Row],[Region]])</f>
        <v>1.9417475728155339E-3</v>
      </c>
    </row>
    <row r="710" spans="1:16" x14ac:dyDescent="0.25">
      <c r="A710" s="6">
        <v>709</v>
      </c>
      <c r="B710" s="4">
        <v>43315</v>
      </c>
      <c r="C710" s="4" t="str">
        <f>TEXT(SalesTable[[#This Row],[Date]],"MMM")</f>
        <v>Aug</v>
      </c>
      <c r="D710" s="4" t="str">
        <f>TEXT(SalesTable[[#This Row],[Date]],"YYY")</f>
        <v>2018</v>
      </c>
      <c r="E710">
        <v>1</v>
      </c>
      <c r="F710" t="s">
        <v>16</v>
      </c>
      <c r="G710" t="s">
        <v>17</v>
      </c>
      <c r="H710" t="s">
        <v>18</v>
      </c>
      <c r="I710" t="s">
        <v>24</v>
      </c>
      <c r="J710">
        <v>159</v>
      </c>
      <c r="K710">
        <v>9</v>
      </c>
      <c r="L710">
        <v>1431</v>
      </c>
      <c r="M710">
        <f>1/COUNTIFS(SalesPerson,SalesTable[[#This Row],[Sales Person]])</f>
        <v>3.7313432835820895E-3</v>
      </c>
      <c r="N710">
        <f>1/COUNTIFS(CustomerName,SalesTable[[#This Row],[Customer Name]])</f>
        <v>1.020408163265306E-2</v>
      </c>
      <c r="O710">
        <f>1/COUNTIFS(Item,SalesTable[[#This Row],[Item]])</f>
        <v>2.4509803921568627E-3</v>
      </c>
      <c r="P710">
        <f>1/COUNTIFS(Region,SalesTable[[#This Row],[Region]])</f>
        <v>1.9417475728155339E-3</v>
      </c>
    </row>
    <row r="711" spans="1:16" x14ac:dyDescent="0.25">
      <c r="A711" s="6">
        <v>710</v>
      </c>
      <c r="B711" s="4">
        <v>43315</v>
      </c>
      <c r="C711" s="4" t="str">
        <f>TEXT(SalesTable[[#This Row],[Date]],"MMM")</f>
        <v>Aug</v>
      </c>
      <c r="D711" s="4" t="str">
        <f>TEXT(SalesTable[[#This Row],[Date]],"YYY")</f>
        <v>2018</v>
      </c>
      <c r="E711">
        <v>13</v>
      </c>
      <c r="F711" t="s">
        <v>33</v>
      </c>
      <c r="G711" t="s">
        <v>12</v>
      </c>
      <c r="H711" t="s">
        <v>13</v>
      </c>
      <c r="I711" t="s">
        <v>19</v>
      </c>
      <c r="J711">
        <v>289</v>
      </c>
      <c r="K711">
        <v>8</v>
      </c>
      <c r="L711">
        <v>2312</v>
      </c>
      <c r="M711">
        <f>1/COUNTIFS(SalesPerson,SalesTable[[#This Row],[Sales Person]])</f>
        <v>3.9840637450199202E-3</v>
      </c>
      <c r="N711">
        <f>1/COUNTIFS(CustomerName,SalesTable[[#This Row],[Customer Name]])</f>
        <v>8.9285714285714281E-3</v>
      </c>
      <c r="O711">
        <f>1/COUNTIFS(Item,SalesTable[[#This Row],[Item]])</f>
        <v>2.617801047120419E-3</v>
      </c>
      <c r="P711">
        <f>1/COUNTIFS(Region,SalesTable[[#This Row],[Region]])</f>
        <v>2.0242914979757085E-3</v>
      </c>
    </row>
    <row r="712" spans="1:16" x14ac:dyDescent="0.25">
      <c r="A712" s="6">
        <v>711</v>
      </c>
      <c r="B712" s="4">
        <v>43315</v>
      </c>
      <c r="C712" s="4" t="str">
        <f>TEXT(SalesTable[[#This Row],[Date]],"MMM")</f>
        <v>Aug</v>
      </c>
      <c r="D712" s="4" t="str">
        <f>TEXT(SalesTable[[#This Row],[Date]],"YYY")</f>
        <v>2018</v>
      </c>
      <c r="E712">
        <v>19</v>
      </c>
      <c r="F712" t="s">
        <v>56</v>
      </c>
      <c r="G712" t="s">
        <v>27</v>
      </c>
      <c r="H712" t="s">
        <v>28</v>
      </c>
      <c r="I712" t="s">
        <v>14</v>
      </c>
      <c r="J712">
        <v>199</v>
      </c>
      <c r="K712">
        <v>1</v>
      </c>
      <c r="L712">
        <v>199</v>
      </c>
      <c r="M712">
        <f>1/COUNTIFS(SalesPerson,SalesTable[[#This Row],[Sales Person]])</f>
        <v>4.0650406504065045E-3</v>
      </c>
      <c r="N712">
        <f>1/COUNTIFS(CustomerName,SalesTable[[#This Row],[Customer Name]])</f>
        <v>9.3457943925233638E-3</v>
      </c>
      <c r="O712">
        <f>1/COUNTIFS(Item,SalesTable[[#This Row],[Item]])</f>
        <v>2.3809523809523812E-3</v>
      </c>
      <c r="P712">
        <f>1/COUNTIFS(Region,SalesTable[[#This Row],[Region]])</f>
        <v>2.0283975659229209E-3</v>
      </c>
    </row>
    <row r="713" spans="1:16" x14ac:dyDescent="0.25">
      <c r="A713" s="6">
        <v>712</v>
      </c>
      <c r="B713" s="4">
        <v>43316</v>
      </c>
      <c r="C713" s="4" t="str">
        <f>TEXT(SalesTable[[#This Row],[Date]],"MMM")</f>
        <v>Aug</v>
      </c>
      <c r="D713" s="4" t="str">
        <f>TEXT(SalesTable[[#This Row],[Date]],"YYY")</f>
        <v>2018</v>
      </c>
      <c r="E713">
        <v>12</v>
      </c>
      <c r="F713" t="s">
        <v>66</v>
      </c>
      <c r="G713" t="s">
        <v>12</v>
      </c>
      <c r="H713" t="s">
        <v>13</v>
      </c>
      <c r="I713" t="s">
        <v>24</v>
      </c>
      <c r="J713">
        <v>159</v>
      </c>
      <c r="K713">
        <v>0</v>
      </c>
      <c r="L713">
        <v>0</v>
      </c>
      <c r="M713">
        <f>1/COUNTIFS(SalesPerson,SalesTable[[#This Row],[Sales Person]])</f>
        <v>3.9840637450199202E-3</v>
      </c>
      <c r="N713">
        <f>1/COUNTIFS(CustomerName,SalesTable[[#This Row],[Customer Name]])</f>
        <v>1.1494252873563218E-2</v>
      </c>
      <c r="O713">
        <f>1/COUNTIFS(Item,SalesTable[[#This Row],[Item]])</f>
        <v>2.4509803921568627E-3</v>
      </c>
      <c r="P713">
        <f>1/COUNTIFS(Region,SalesTable[[#This Row],[Region]])</f>
        <v>2.0242914979757085E-3</v>
      </c>
    </row>
    <row r="714" spans="1:16" x14ac:dyDescent="0.25">
      <c r="A714" s="6">
        <v>713</v>
      </c>
      <c r="B714" s="4">
        <v>43316</v>
      </c>
      <c r="C714" s="4" t="str">
        <f>TEXT(SalesTable[[#This Row],[Date]],"MMM")</f>
        <v>Aug</v>
      </c>
      <c r="D714" s="4" t="str">
        <f>TEXT(SalesTable[[#This Row],[Date]],"YYY")</f>
        <v>2018</v>
      </c>
      <c r="E714">
        <v>19</v>
      </c>
      <c r="F714" t="s">
        <v>56</v>
      </c>
      <c r="G714" t="s">
        <v>27</v>
      </c>
      <c r="H714" t="s">
        <v>28</v>
      </c>
      <c r="I714" t="s">
        <v>24</v>
      </c>
      <c r="J714">
        <v>159</v>
      </c>
      <c r="K714">
        <v>8</v>
      </c>
      <c r="L714">
        <v>1272</v>
      </c>
      <c r="M714">
        <f>1/COUNTIFS(SalesPerson,SalesTable[[#This Row],[Sales Person]])</f>
        <v>4.0650406504065045E-3</v>
      </c>
      <c r="N714">
        <f>1/COUNTIFS(CustomerName,SalesTable[[#This Row],[Customer Name]])</f>
        <v>9.3457943925233638E-3</v>
      </c>
      <c r="O714">
        <f>1/COUNTIFS(Item,SalesTable[[#This Row],[Item]])</f>
        <v>2.4509803921568627E-3</v>
      </c>
      <c r="P714">
        <f>1/COUNTIFS(Region,SalesTable[[#This Row],[Region]])</f>
        <v>2.0283975659229209E-3</v>
      </c>
    </row>
    <row r="715" spans="1:16" x14ac:dyDescent="0.25">
      <c r="A715" s="6">
        <v>714</v>
      </c>
      <c r="B715" s="4">
        <v>43317</v>
      </c>
      <c r="C715" s="4" t="str">
        <f>TEXT(SalesTable[[#This Row],[Date]],"MMM")</f>
        <v>Aug</v>
      </c>
      <c r="D715" s="4" t="str">
        <f>TEXT(SalesTable[[#This Row],[Date]],"YYY")</f>
        <v>2018</v>
      </c>
      <c r="E715">
        <v>4</v>
      </c>
      <c r="F715" t="s">
        <v>51</v>
      </c>
      <c r="G715" t="s">
        <v>17</v>
      </c>
      <c r="H715" t="s">
        <v>18</v>
      </c>
      <c r="I715" t="s">
        <v>19</v>
      </c>
      <c r="J715">
        <v>289</v>
      </c>
      <c r="K715">
        <v>6</v>
      </c>
      <c r="L715">
        <v>1734</v>
      </c>
      <c r="M715">
        <f>1/COUNTIFS(SalesPerson,SalesTable[[#This Row],[Sales Person]])</f>
        <v>3.7313432835820895E-3</v>
      </c>
      <c r="N715">
        <f>1/COUNTIFS(CustomerName,SalesTable[[#This Row],[Customer Name]])</f>
        <v>8.8495575221238937E-3</v>
      </c>
      <c r="O715">
        <f>1/COUNTIFS(Item,SalesTable[[#This Row],[Item]])</f>
        <v>2.617801047120419E-3</v>
      </c>
      <c r="P715">
        <f>1/COUNTIFS(Region,SalesTable[[#This Row],[Region]])</f>
        <v>1.9417475728155339E-3</v>
      </c>
    </row>
    <row r="716" spans="1:16" x14ac:dyDescent="0.25">
      <c r="A716" s="6">
        <v>715</v>
      </c>
      <c r="B716" s="4">
        <v>43317</v>
      </c>
      <c r="C716" s="4" t="str">
        <f>TEXT(SalesTable[[#This Row],[Date]],"MMM")</f>
        <v>Aug</v>
      </c>
      <c r="D716" s="4" t="str">
        <f>TEXT(SalesTable[[#This Row],[Date]],"YYY")</f>
        <v>2018</v>
      </c>
      <c r="E716">
        <v>13</v>
      </c>
      <c r="F716" t="s">
        <v>33</v>
      </c>
      <c r="G716" t="s">
        <v>63</v>
      </c>
      <c r="H716" t="s">
        <v>13</v>
      </c>
      <c r="I716" t="s">
        <v>24</v>
      </c>
      <c r="J716">
        <v>159</v>
      </c>
      <c r="K716">
        <v>5</v>
      </c>
      <c r="L716">
        <v>795</v>
      </c>
      <c r="M716">
        <f>1/COUNTIFS(SalesPerson,SalesTable[[#This Row],[Sales Person]])</f>
        <v>4.11522633744856E-3</v>
      </c>
      <c r="N716">
        <f>1/COUNTIFS(CustomerName,SalesTable[[#This Row],[Customer Name]])</f>
        <v>8.9285714285714281E-3</v>
      </c>
      <c r="O716">
        <f>1/COUNTIFS(Item,SalesTable[[#This Row],[Item]])</f>
        <v>2.4509803921568627E-3</v>
      </c>
      <c r="P716">
        <f>1/COUNTIFS(Region,SalesTable[[#This Row],[Region]])</f>
        <v>2.0242914979757085E-3</v>
      </c>
    </row>
    <row r="717" spans="1:16" x14ac:dyDescent="0.25">
      <c r="A717" s="6">
        <v>716</v>
      </c>
      <c r="B717" s="4">
        <v>43317</v>
      </c>
      <c r="C717" s="4" t="str">
        <f>TEXT(SalesTable[[#This Row],[Date]],"MMM")</f>
        <v>Aug</v>
      </c>
      <c r="D717" s="4" t="str">
        <f>TEXT(SalesTable[[#This Row],[Date]],"YYY")</f>
        <v>2018</v>
      </c>
      <c r="E717">
        <v>4</v>
      </c>
      <c r="F717" t="s">
        <v>51</v>
      </c>
      <c r="G717" t="s">
        <v>17</v>
      </c>
      <c r="H717" t="s">
        <v>18</v>
      </c>
      <c r="I717" t="s">
        <v>31</v>
      </c>
      <c r="J717">
        <v>69</v>
      </c>
      <c r="K717">
        <v>8</v>
      </c>
      <c r="L717">
        <v>552</v>
      </c>
      <c r="M717">
        <f>1/COUNTIFS(SalesPerson,SalesTable[[#This Row],[Sales Person]])</f>
        <v>3.7313432835820895E-3</v>
      </c>
      <c r="N717">
        <f>1/COUNTIFS(CustomerName,SalesTable[[#This Row],[Customer Name]])</f>
        <v>8.8495575221238937E-3</v>
      </c>
      <c r="O717">
        <f>1/COUNTIFS(Item,SalesTable[[#This Row],[Item]])</f>
        <v>2.6041666666666665E-3</v>
      </c>
      <c r="P717">
        <f>1/COUNTIFS(Region,SalesTable[[#This Row],[Region]])</f>
        <v>1.9417475728155339E-3</v>
      </c>
    </row>
    <row r="718" spans="1:16" x14ac:dyDescent="0.25">
      <c r="A718" s="6">
        <v>717</v>
      </c>
      <c r="B718" s="4">
        <v>43317</v>
      </c>
      <c r="C718" s="4" t="str">
        <f>TEXT(SalesTable[[#This Row],[Date]],"MMM")</f>
        <v>Aug</v>
      </c>
      <c r="D718" s="4" t="str">
        <f>TEXT(SalesTable[[#This Row],[Date]],"YYY")</f>
        <v>2018</v>
      </c>
      <c r="E718">
        <v>12</v>
      </c>
      <c r="F718" t="s">
        <v>66</v>
      </c>
      <c r="G718" t="s">
        <v>12</v>
      </c>
      <c r="H718" t="s">
        <v>13</v>
      </c>
      <c r="I718" t="s">
        <v>14</v>
      </c>
      <c r="J718">
        <v>199</v>
      </c>
      <c r="K718">
        <v>2</v>
      </c>
      <c r="L718">
        <v>398</v>
      </c>
      <c r="M718">
        <f>1/COUNTIFS(SalesPerson,SalesTable[[#This Row],[Sales Person]])</f>
        <v>3.9840637450199202E-3</v>
      </c>
      <c r="N718">
        <f>1/COUNTIFS(CustomerName,SalesTable[[#This Row],[Customer Name]])</f>
        <v>1.1494252873563218E-2</v>
      </c>
      <c r="O718">
        <f>1/COUNTIFS(Item,SalesTable[[#This Row],[Item]])</f>
        <v>2.3809523809523812E-3</v>
      </c>
      <c r="P718">
        <f>1/COUNTIFS(Region,SalesTable[[#This Row],[Region]])</f>
        <v>2.0242914979757085E-3</v>
      </c>
    </row>
    <row r="719" spans="1:16" x14ac:dyDescent="0.25">
      <c r="A719" s="6">
        <v>718</v>
      </c>
      <c r="B719" s="4">
        <v>43318</v>
      </c>
      <c r="C719" s="4" t="str">
        <f>TEXT(SalesTable[[#This Row],[Date]],"MMM")</f>
        <v>Aug</v>
      </c>
      <c r="D719" s="4" t="str">
        <f>TEXT(SalesTable[[#This Row],[Date]],"YYY")</f>
        <v>2018</v>
      </c>
      <c r="E719">
        <v>13</v>
      </c>
      <c r="F719" t="s">
        <v>33</v>
      </c>
      <c r="G719" t="s">
        <v>63</v>
      </c>
      <c r="H719" t="s">
        <v>13</v>
      </c>
      <c r="I719" t="s">
        <v>24</v>
      </c>
      <c r="J719">
        <v>159</v>
      </c>
      <c r="K719">
        <v>3</v>
      </c>
      <c r="L719">
        <v>477</v>
      </c>
      <c r="M719">
        <f>1/COUNTIFS(SalesPerson,SalesTable[[#This Row],[Sales Person]])</f>
        <v>4.11522633744856E-3</v>
      </c>
      <c r="N719">
        <f>1/COUNTIFS(CustomerName,SalesTable[[#This Row],[Customer Name]])</f>
        <v>8.9285714285714281E-3</v>
      </c>
      <c r="O719">
        <f>1/COUNTIFS(Item,SalesTable[[#This Row],[Item]])</f>
        <v>2.4509803921568627E-3</v>
      </c>
      <c r="P719">
        <f>1/COUNTIFS(Region,SalesTable[[#This Row],[Region]])</f>
        <v>2.0242914979757085E-3</v>
      </c>
    </row>
    <row r="720" spans="1:16" x14ac:dyDescent="0.25">
      <c r="A720" s="6">
        <v>719</v>
      </c>
      <c r="B720" s="4">
        <v>43318</v>
      </c>
      <c r="C720" s="4" t="str">
        <f>TEXT(SalesTable[[#This Row],[Date]],"MMM")</f>
        <v>Aug</v>
      </c>
      <c r="D720" s="4" t="str">
        <f>TEXT(SalesTable[[#This Row],[Date]],"YYY")</f>
        <v>2018</v>
      </c>
      <c r="E720">
        <v>2</v>
      </c>
      <c r="F720" t="s">
        <v>106</v>
      </c>
      <c r="G720" t="s">
        <v>68</v>
      </c>
      <c r="H720" t="s">
        <v>18</v>
      </c>
      <c r="I720" t="s">
        <v>24</v>
      </c>
      <c r="J720">
        <v>159</v>
      </c>
      <c r="K720">
        <v>4</v>
      </c>
      <c r="L720">
        <v>636</v>
      </c>
      <c r="M720">
        <f>1/COUNTIFS(SalesPerson,SalesTable[[#This Row],[Sales Person]])</f>
        <v>4.048582995951417E-3</v>
      </c>
      <c r="N720">
        <f>1/COUNTIFS(CustomerName,SalesTable[[#This Row],[Customer Name]])</f>
        <v>9.433962264150943E-3</v>
      </c>
      <c r="O720">
        <f>1/COUNTIFS(Item,SalesTable[[#This Row],[Item]])</f>
        <v>2.4509803921568627E-3</v>
      </c>
      <c r="P720">
        <f>1/COUNTIFS(Region,SalesTable[[#This Row],[Region]])</f>
        <v>1.9417475728155339E-3</v>
      </c>
    </row>
    <row r="721" spans="1:16" x14ac:dyDescent="0.25">
      <c r="A721" s="6">
        <v>720</v>
      </c>
      <c r="B721" s="4">
        <v>43319</v>
      </c>
      <c r="C721" s="4" t="str">
        <f>TEXT(SalesTable[[#This Row],[Date]],"MMM")</f>
        <v>Aug</v>
      </c>
      <c r="D721" s="4" t="str">
        <f>TEXT(SalesTable[[#This Row],[Date]],"YYY")</f>
        <v>2018</v>
      </c>
      <c r="E721">
        <v>9</v>
      </c>
      <c r="F721" t="s">
        <v>21</v>
      </c>
      <c r="G721" t="s">
        <v>46</v>
      </c>
      <c r="H721" t="s">
        <v>23</v>
      </c>
      <c r="I721" t="s">
        <v>19</v>
      </c>
      <c r="J721">
        <v>289</v>
      </c>
      <c r="K721">
        <v>9</v>
      </c>
      <c r="L721">
        <v>2601</v>
      </c>
      <c r="M721">
        <f>1/COUNTIFS(SalesPerson,SalesTable[[#This Row],[Sales Person]])</f>
        <v>3.6363636363636364E-3</v>
      </c>
      <c r="N721">
        <f>1/COUNTIFS(CustomerName,SalesTable[[#This Row],[Customer Name]])</f>
        <v>9.433962264150943E-3</v>
      </c>
      <c r="O721">
        <f>1/COUNTIFS(Item,SalesTable[[#This Row],[Item]])</f>
        <v>2.617801047120419E-3</v>
      </c>
      <c r="P721">
        <f>1/COUNTIFS(Region,SalesTable[[#This Row],[Region]])</f>
        <v>2.008032128514056E-3</v>
      </c>
    </row>
    <row r="722" spans="1:16" x14ac:dyDescent="0.25">
      <c r="A722" s="6">
        <v>721</v>
      </c>
      <c r="B722" s="4">
        <v>43319</v>
      </c>
      <c r="C722" s="4" t="str">
        <f>TEXT(SalesTable[[#This Row],[Date]],"MMM")</f>
        <v>Aug</v>
      </c>
      <c r="D722" s="4" t="str">
        <f>TEXT(SalesTable[[#This Row],[Date]],"YYY")</f>
        <v>2018</v>
      </c>
      <c r="E722">
        <v>7</v>
      </c>
      <c r="F722" t="s">
        <v>88</v>
      </c>
      <c r="G722" t="s">
        <v>46</v>
      </c>
      <c r="H722" t="s">
        <v>23</v>
      </c>
      <c r="I722" t="s">
        <v>24</v>
      </c>
      <c r="J722">
        <v>159</v>
      </c>
      <c r="K722">
        <v>5</v>
      </c>
      <c r="L722">
        <v>795</v>
      </c>
      <c r="M722">
        <f>1/COUNTIFS(SalesPerson,SalesTable[[#This Row],[Sales Person]])</f>
        <v>3.6363636363636364E-3</v>
      </c>
      <c r="N722">
        <f>1/COUNTIFS(CustomerName,SalesTable[[#This Row],[Customer Name]])</f>
        <v>1.0869565217391304E-2</v>
      </c>
      <c r="O722">
        <f>1/COUNTIFS(Item,SalesTable[[#This Row],[Item]])</f>
        <v>2.4509803921568627E-3</v>
      </c>
      <c r="P722">
        <f>1/COUNTIFS(Region,SalesTable[[#This Row],[Region]])</f>
        <v>2.008032128514056E-3</v>
      </c>
    </row>
    <row r="723" spans="1:16" x14ac:dyDescent="0.25">
      <c r="A723" s="6">
        <v>722</v>
      </c>
      <c r="B723" s="4">
        <v>43319</v>
      </c>
      <c r="C723" s="4" t="str">
        <f>TEXT(SalesTable[[#This Row],[Date]],"MMM")</f>
        <v>Aug</v>
      </c>
      <c r="D723" s="4" t="str">
        <f>TEXT(SalesTable[[#This Row],[Date]],"YYY")</f>
        <v>2018</v>
      </c>
      <c r="E723">
        <v>11</v>
      </c>
      <c r="F723" t="s">
        <v>11</v>
      </c>
      <c r="G723" t="s">
        <v>63</v>
      </c>
      <c r="H723" t="s">
        <v>13</v>
      </c>
      <c r="I723" t="s">
        <v>24</v>
      </c>
      <c r="J723">
        <v>159</v>
      </c>
      <c r="K723">
        <v>4</v>
      </c>
      <c r="L723">
        <v>636</v>
      </c>
      <c r="M723">
        <f>1/COUNTIFS(SalesPerson,SalesTable[[#This Row],[Sales Person]])</f>
        <v>4.11522633744856E-3</v>
      </c>
      <c r="N723">
        <f>1/COUNTIFS(CustomerName,SalesTable[[#This Row],[Customer Name]])</f>
        <v>1.0752688172043012E-2</v>
      </c>
      <c r="O723">
        <f>1/COUNTIFS(Item,SalesTable[[#This Row],[Item]])</f>
        <v>2.4509803921568627E-3</v>
      </c>
      <c r="P723">
        <f>1/COUNTIFS(Region,SalesTable[[#This Row],[Region]])</f>
        <v>2.0242914979757085E-3</v>
      </c>
    </row>
    <row r="724" spans="1:16" x14ac:dyDescent="0.25">
      <c r="A724" s="6">
        <v>723</v>
      </c>
      <c r="B724" s="4">
        <v>43320</v>
      </c>
      <c r="C724" s="4" t="str">
        <f>TEXT(SalesTable[[#This Row],[Date]],"MMM")</f>
        <v>Aug</v>
      </c>
      <c r="D724" s="4" t="str">
        <f>TEXT(SalesTable[[#This Row],[Date]],"YYY")</f>
        <v>2018</v>
      </c>
      <c r="E724">
        <v>8</v>
      </c>
      <c r="F724" t="s">
        <v>45</v>
      </c>
      <c r="G724" t="s">
        <v>46</v>
      </c>
      <c r="H724" t="s">
        <v>23</v>
      </c>
      <c r="I724" t="s">
        <v>41</v>
      </c>
      <c r="J724">
        <v>399</v>
      </c>
      <c r="K724">
        <v>2</v>
      </c>
      <c r="L724">
        <v>798</v>
      </c>
      <c r="M724">
        <f>1/COUNTIFS(SalesPerson,SalesTable[[#This Row],[Sales Person]])</f>
        <v>3.6363636363636364E-3</v>
      </c>
      <c r="N724">
        <f>1/COUNTIFS(CustomerName,SalesTable[[#This Row],[Customer Name]])</f>
        <v>8.8495575221238937E-3</v>
      </c>
      <c r="O724">
        <f>1/COUNTIFS(Item,SalesTable[[#This Row],[Item]])</f>
        <v>2.4630541871921183E-3</v>
      </c>
      <c r="P724">
        <f>1/COUNTIFS(Region,SalesTable[[#This Row],[Region]])</f>
        <v>2.008032128514056E-3</v>
      </c>
    </row>
    <row r="725" spans="1:16" x14ac:dyDescent="0.25">
      <c r="A725" s="6">
        <v>724</v>
      </c>
      <c r="B725" s="4">
        <v>43320</v>
      </c>
      <c r="C725" s="4" t="str">
        <f>TEXT(SalesTable[[#This Row],[Date]],"MMM")</f>
        <v>Aug</v>
      </c>
      <c r="D725" s="4" t="str">
        <f>TEXT(SalesTable[[#This Row],[Date]],"YYY")</f>
        <v>2018</v>
      </c>
      <c r="E725">
        <v>7</v>
      </c>
      <c r="F725" t="s">
        <v>88</v>
      </c>
      <c r="G725" t="s">
        <v>46</v>
      </c>
      <c r="H725" t="s">
        <v>23</v>
      </c>
      <c r="I725" t="s">
        <v>19</v>
      </c>
      <c r="J725">
        <v>289</v>
      </c>
      <c r="K725">
        <v>5</v>
      </c>
      <c r="L725">
        <v>1445</v>
      </c>
      <c r="M725">
        <f>1/COUNTIFS(SalesPerson,SalesTable[[#This Row],[Sales Person]])</f>
        <v>3.6363636363636364E-3</v>
      </c>
      <c r="N725">
        <f>1/COUNTIFS(CustomerName,SalesTable[[#This Row],[Customer Name]])</f>
        <v>1.0869565217391304E-2</v>
      </c>
      <c r="O725">
        <f>1/COUNTIFS(Item,SalesTable[[#This Row],[Item]])</f>
        <v>2.617801047120419E-3</v>
      </c>
      <c r="P725">
        <f>1/COUNTIFS(Region,SalesTable[[#This Row],[Region]])</f>
        <v>2.008032128514056E-3</v>
      </c>
    </row>
    <row r="726" spans="1:16" x14ac:dyDescent="0.25">
      <c r="A726" s="6">
        <v>725</v>
      </c>
      <c r="B726" s="4">
        <v>43320</v>
      </c>
      <c r="C726" s="4" t="str">
        <f>TEXT(SalesTable[[#This Row],[Date]],"MMM")</f>
        <v>Aug</v>
      </c>
      <c r="D726" s="4" t="str">
        <f>TEXT(SalesTable[[#This Row],[Date]],"YYY")</f>
        <v>2018</v>
      </c>
      <c r="E726">
        <v>8</v>
      </c>
      <c r="F726" t="s">
        <v>45</v>
      </c>
      <c r="G726" t="s">
        <v>22</v>
      </c>
      <c r="H726" t="s">
        <v>23</v>
      </c>
      <c r="I726" t="s">
        <v>19</v>
      </c>
      <c r="J726">
        <v>289</v>
      </c>
      <c r="K726">
        <v>2</v>
      </c>
      <c r="L726">
        <v>578</v>
      </c>
      <c r="M726">
        <f>1/COUNTIFS(SalesPerson,SalesTable[[#This Row],[Sales Person]])</f>
        <v>4.4843049327354259E-3</v>
      </c>
      <c r="N726">
        <f>1/COUNTIFS(CustomerName,SalesTable[[#This Row],[Customer Name]])</f>
        <v>8.8495575221238937E-3</v>
      </c>
      <c r="O726">
        <f>1/COUNTIFS(Item,SalesTable[[#This Row],[Item]])</f>
        <v>2.617801047120419E-3</v>
      </c>
      <c r="P726">
        <f>1/COUNTIFS(Region,SalesTable[[#This Row],[Region]])</f>
        <v>2.008032128514056E-3</v>
      </c>
    </row>
    <row r="727" spans="1:16" x14ac:dyDescent="0.25">
      <c r="A727" s="6">
        <v>726</v>
      </c>
      <c r="B727" s="4">
        <v>43320</v>
      </c>
      <c r="C727" s="4" t="str">
        <f>TEXT(SalesTable[[#This Row],[Date]],"MMM")</f>
        <v>Aug</v>
      </c>
      <c r="D727" s="4" t="str">
        <f>TEXT(SalesTable[[#This Row],[Date]],"YYY")</f>
        <v>2018</v>
      </c>
      <c r="E727">
        <v>8</v>
      </c>
      <c r="F727" t="s">
        <v>45</v>
      </c>
      <c r="G727" t="s">
        <v>46</v>
      </c>
      <c r="H727" t="s">
        <v>23</v>
      </c>
      <c r="I727" t="s">
        <v>19</v>
      </c>
      <c r="J727">
        <v>289</v>
      </c>
      <c r="K727">
        <v>1</v>
      </c>
      <c r="L727">
        <v>289</v>
      </c>
      <c r="M727">
        <f>1/COUNTIFS(SalesPerson,SalesTable[[#This Row],[Sales Person]])</f>
        <v>3.6363636363636364E-3</v>
      </c>
      <c r="N727">
        <f>1/COUNTIFS(CustomerName,SalesTable[[#This Row],[Customer Name]])</f>
        <v>8.8495575221238937E-3</v>
      </c>
      <c r="O727">
        <f>1/COUNTIFS(Item,SalesTable[[#This Row],[Item]])</f>
        <v>2.617801047120419E-3</v>
      </c>
      <c r="P727">
        <f>1/COUNTIFS(Region,SalesTable[[#This Row],[Region]])</f>
        <v>2.008032128514056E-3</v>
      </c>
    </row>
    <row r="728" spans="1:16" x14ac:dyDescent="0.25">
      <c r="A728" s="6">
        <v>727</v>
      </c>
      <c r="B728" s="4">
        <v>43320</v>
      </c>
      <c r="C728" s="4" t="str">
        <f>TEXT(SalesTable[[#This Row],[Date]],"MMM")</f>
        <v>Aug</v>
      </c>
      <c r="D728" s="4" t="str">
        <f>TEXT(SalesTable[[#This Row],[Date]],"YYY")</f>
        <v>2018</v>
      </c>
      <c r="E728">
        <v>17</v>
      </c>
      <c r="F728" t="s">
        <v>35</v>
      </c>
      <c r="G728" t="s">
        <v>36</v>
      </c>
      <c r="H728" t="s">
        <v>28</v>
      </c>
      <c r="I728" t="s">
        <v>31</v>
      </c>
      <c r="J728">
        <v>69</v>
      </c>
      <c r="K728">
        <v>3</v>
      </c>
      <c r="L728">
        <v>207</v>
      </c>
      <c r="M728">
        <f>1/COUNTIFS(SalesPerson,SalesTable[[#This Row],[Sales Person]])</f>
        <v>4.048582995951417E-3</v>
      </c>
      <c r="N728">
        <f>1/COUNTIFS(CustomerName,SalesTable[[#This Row],[Customer Name]])</f>
        <v>9.0090090090090089E-3</v>
      </c>
      <c r="O728">
        <f>1/COUNTIFS(Item,SalesTable[[#This Row],[Item]])</f>
        <v>2.6041666666666665E-3</v>
      </c>
      <c r="P728">
        <f>1/COUNTIFS(Region,SalesTable[[#This Row],[Region]])</f>
        <v>2.0283975659229209E-3</v>
      </c>
    </row>
    <row r="729" spans="1:16" x14ac:dyDescent="0.25">
      <c r="A729" s="6">
        <v>728</v>
      </c>
      <c r="B729" s="4">
        <v>43321</v>
      </c>
      <c r="C729" s="4" t="str">
        <f>TEXT(SalesTable[[#This Row],[Date]],"MMM")</f>
        <v>Aug</v>
      </c>
      <c r="D729" s="4" t="str">
        <f>TEXT(SalesTable[[#This Row],[Date]],"YYY")</f>
        <v>2018</v>
      </c>
      <c r="E729">
        <v>10</v>
      </c>
      <c r="F729" t="s">
        <v>58</v>
      </c>
      <c r="G729" t="s">
        <v>22</v>
      </c>
      <c r="H729" t="s">
        <v>23</v>
      </c>
      <c r="I729" t="s">
        <v>19</v>
      </c>
      <c r="J729">
        <v>289</v>
      </c>
      <c r="K729">
        <v>7</v>
      </c>
      <c r="L729">
        <v>2023</v>
      </c>
      <c r="M729">
        <f>1/COUNTIFS(SalesPerson,SalesTable[[#This Row],[Sales Person]])</f>
        <v>4.4843049327354259E-3</v>
      </c>
      <c r="N729">
        <f>1/COUNTIFS(CustomerName,SalesTable[[#This Row],[Customer Name]])</f>
        <v>1.0101010101010102E-2</v>
      </c>
      <c r="O729">
        <f>1/COUNTIFS(Item,SalesTable[[#This Row],[Item]])</f>
        <v>2.617801047120419E-3</v>
      </c>
      <c r="P729">
        <f>1/COUNTIFS(Region,SalesTable[[#This Row],[Region]])</f>
        <v>2.008032128514056E-3</v>
      </c>
    </row>
    <row r="730" spans="1:16" x14ac:dyDescent="0.25">
      <c r="A730" s="6">
        <v>729</v>
      </c>
      <c r="B730" s="4">
        <v>43321</v>
      </c>
      <c r="C730" s="4" t="str">
        <f>TEXT(SalesTable[[#This Row],[Date]],"MMM")</f>
        <v>Aug</v>
      </c>
      <c r="D730" s="4" t="str">
        <f>TEXT(SalesTable[[#This Row],[Date]],"YYY")</f>
        <v>2018</v>
      </c>
      <c r="E730">
        <v>6</v>
      </c>
      <c r="F730" t="s">
        <v>48</v>
      </c>
      <c r="G730" t="s">
        <v>46</v>
      </c>
      <c r="H730" t="s">
        <v>23</v>
      </c>
      <c r="I730" t="s">
        <v>14</v>
      </c>
      <c r="J730">
        <v>199</v>
      </c>
      <c r="K730">
        <v>7</v>
      </c>
      <c r="L730">
        <v>1393</v>
      </c>
      <c r="M730">
        <f>1/COUNTIFS(SalesPerson,SalesTable[[#This Row],[Sales Person]])</f>
        <v>3.6363636363636364E-3</v>
      </c>
      <c r="N730">
        <f>1/COUNTIFS(CustomerName,SalesTable[[#This Row],[Customer Name]])</f>
        <v>1.1363636363636364E-2</v>
      </c>
      <c r="O730">
        <f>1/COUNTIFS(Item,SalesTable[[#This Row],[Item]])</f>
        <v>2.3809523809523812E-3</v>
      </c>
      <c r="P730">
        <f>1/COUNTIFS(Region,SalesTable[[#This Row],[Region]])</f>
        <v>2.008032128514056E-3</v>
      </c>
    </row>
    <row r="731" spans="1:16" x14ac:dyDescent="0.25">
      <c r="A731" s="6">
        <v>730</v>
      </c>
      <c r="B731" s="4">
        <v>43322</v>
      </c>
      <c r="C731" s="4" t="str">
        <f>TEXT(SalesTable[[#This Row],[Date]],"MMM")</f>
        <v>Aug</v>
      </c>
      <c r="D731" s="4" t="str">
        <f>TEXT(SalesTable[[#This Row],[Date]],"YYY")</f>
        <v>2018</v>
      </c>
      <c r="E731">
        <v>18</v>
      </c>
      <c r="F731" t="s">
        <v>26</v>
      </c>
      <c r="G731" t="s">
        <v>36</v>
      </c>
      <c r="H731" t="s">
        <v>28</v>
      </c>
      <c r="I731" t="s">
        <v>41</v>
      </c>
      <c r="J731">
        <v>399</v>
      </c>
      <c r="K731">
        <v>4</v>
      </c>
      <c r="L731">
        <v>1596</v>
      </c>
      <c r="M731">
        <f>1/COUNTIFS(SalesPerson,SalesTable[[#This Row],[Sales Person]])</f>
        <v>4.048582995951417E-3</v>
      </c>
      <c r="N731">
        <f>1/COUNTIFS(CustomerName,SalesTable[[#This Row],[Customer Name]])</f>
        <v>1.0309278350515464E-2</v>
      </c>
      <c r="O731">
        <f>1/COUNTIFS(Item,SalesTable[[#This Row],[Item]])</f>
        <v>2.4630541871921183E-3</v>
      </c>
      <c r="P731">
        <f>1/COUNTIFS(Region,SalesTable[[#This Row],[Region]])</f>
        <v>2.0283975659229209E-3</v>
      </c>
    </row>
    <row r="732" spans="1:16" x14ac:dyDescent="0.25">
      <c r="A732" s="6">
        <v>731</v>
      </c>
      <c r="B732" s="4">
        <v>43322</v>
      </c>
      <c r="C732" s="4" t="str">
        <f>TEXT(SalesTable[[#This Row],[Date]],"MMM")</f>
        <v>Aug</v>
      </c>
      <c r="D732" s="4" t="str">
        <f>TEXT(SalesTable[[#This Row],[Date]],"YYY")</f>
        <v>2018</v>
      </c>
      <c r="E732">
        <v>13</v>
      </c>
      <c r="F732" t="s">
        <v>33</v>
      </c>
      <c r="G732" t="s">
        <v>12</v>
      </c>
      <c r="H732" t="s">
        <v>13</v>
      </c>
      <c r="I732" t="s">
        <v>41</v>
      </c>
      <c r="J732">
        <v>399</v>
      </c>
      <c r="K732">
        <v>4</v>
      </c>
      <c r="L732">
        <v>1596</v>
      </c>
      <c r="M732">
        <f>1/COUNTIFS(SalesPerson,SalesTable[[#This Row],[Sales Person]])</f>
        <v>3.9840637450199202E-3</v>
      </c>
      <c r="N732">
        <f>1/COUNTIFS(CustomerName,SalesTable[[#This Row],[Customer Name]])</f>
        <v>8.9285714285714281E-3</v>
      </c>
      <c r="O732">
        <f>1/COUNTIFS(Item,SalesTable[[#This Row],[Item]])</f>
        <v>2.4630541871921183E-3</v>
      </c>
      <c r="P732">
        <f>1/COUNTIFS(Region,SalesTable[[#This Row],[Region]])</f>
        <v>2.0242914979757085E-3</v>
      </c>
    </row>
    <row r="733" spans="1:16" x14ac:dyDescent="0.25">
      <c r="A733" s="6">
        <v>732</v>
      </c>
      <c r="B733" s="4">
        <v>43322</v>
      </c>
      <c r="C733" s="4" t="str">
        <f>TEXT(SalesTable[[#This Row],[Date]],"MMM")</f>
        <v>Aug</v>
      </c>
      <c r="D733" s="4" t="str">
        <f>TEXT(SalesTable[[#This Row],[Date]],"YYY")</f>
        <v>2018</v>
      </c>
      <c r="E733">
        <v>1</v>
      </c>
      <c r="F733" t="s">
        <v>16</v>
      </c>
      <c r="G733" t="s">
        <v>68</v>
      </c>
      <c r="H733" t="s">
        <v>18</v>
      </c>
      <c r="I733" t="s">
        <v>19</v>
      </c>
      <c r="J733">
        <v>289</v>
      </c>
      <c r="K733">
        <v>6</v>
      </c>
      <c r="L733">
        <v>1734</v>
      </c>
      <c r="M733">
        <f>1/COUNTIFS(SalesPerson,SalesTable[[#This Row],[Sales Person]])</f>
        <v>4.048582995951417E-3</v>
      </c>
      <c r="N733">
        <f>1/COUNTIFS(CustomerName,SalesTable[[#This Row],[Customer Name]])</f>
        <v>1.020408163265306E-2</v>
      </c>
      <c r="O733">
        <f>1/COUNTIFS(Item,SalesTable[[#This Row],[Item]])</f>
        <v>2.617801047120419E-3</v>
      </c>
      <c r="P733">
        <f>1/COUNTIFS(Region,SalesTable[[#This Row],[Region]])</f>
        <v>1.9417475728155339E-3</v>
      </c>
    </row>
    <row r="734" spans="1:16" x14ac:dyDescent="0.25">
      <c r="A734" s="6">
        <v>733</v>
      </c>
      <c r="B734" s="4">
        <v>43322</v>
      </c>
      <c r="C734" s="4" t="str">
        <f>TEXT(SalesTable[[#This Row],[Date]],"MMM")</f>
        <v>Aug</v>
      </c>
      <c r="D734" s="4" t="str">
        <f>TEXT(SalesTable[[#This Row],[Date]],"YYY")</f>
        <v>2018</v>
      </c>
      <c r="E734">
        <v>17</v>
      </c>
      <c r="F734" t="s">
        <v>35</v>
      </c>
      <c r="G734" t="s">
        <v>36</v>
      </c>
      <c r="H734" t="s">
        <v>28</v>
      </c>
      <c r="I734" t="s">
        <v>24</v>
      </c>
      <c r="J734">
        <v>159</v>
      </c>
      <c r="K734">
        <v>4</v>
      </c>
      <c r="L734">
        <v>636</v>
      </c>
      <c r="M734">
        <f>1/COUNTIFS(SalesPerson,SalesTable[[#This Row],[Sales Person]])</f>
        <v>4.048582995951417E-3</v>
      </c>
      <c r="N734">
        <f>1/COUNTIFS(CustomerName,SalesTable[[#This Row],[Customer Name]])</f>
        <v>9.0090090090090089E-3</v>
      </c>
      <c r="O734">
        <f>1/COUNTIFS(Item,SalesTable[[#This Row],[Item]])</f>
        <v>2.4509803921568627E-3</v>
      </c>
      <c r="P734">
        <f>1/COUNTIFS(Region,SalesTable[[#This Row],[Region]])</f>
        <v>2.0283975659229209E-3</v>
      </c>
    </row>
    <row r="735" spans="1:16" x14ac:dyDescent="0.25">
      <c r="A735" s="6">
        <v>734</v>
      </c>
      <c r="B735" s="4">
        <v>43322</v>
      </c>
      <c r="C735" s="4" t="str">
        <f>TEXT(SalesTable[[#This Row],[Date]],"MMM")</f>
        <v>Aug</v>
      </c>
      <c r="D735" s="4" t="str">
        <f>TEXT(SalesTable[[#This Row],[Date]],"YYY")</f>
        <v>2018</v>
      </c>
      <c r="E735">
        <v>3</v>
      </c>
      <c r="F735" t="s">
        <v>43</v>
      </c>
      <c r="G735" t="s">
        <v>17</v>
      </c>
      <c r="H735" t="s">
        <v>18</v>
      </c>
      <c r="I735" t="s">
        <v>19</v>
      </c>
      <c r="J735">
        <v>289</v>
      </c>
      <c r="K735">
        <v>2</v>
      </c>
      <c r="L735">
        <v>578</v>
      </c>
      <c r="M735">
        <f>1/COUNTIFS(SalesPerson,SalesTable[[#This Row],[Sales Person]])</f>
        <v>3.7313432835820895E-3</v>
      </c>
      <c r="N735">
        <f>1/COUNTIFS(CustomerName,SalesTable[[#This Row],[Customer Name]])</f>
        <v>1.1111111111111112E-2</v>
      </c>
      <c r="O735">
        <f>1/COUNTIFS(Item,SalesTable[[#This Row],[Item]])</f>
        <v>2.617801047120419E-3</v>
      </c>
      <c r="P735">
        <f>1/COUNTIFS(Region,SalesTable[[#This Row],[Region]])</f>
        <v>1.9417475728155339E-3</v>
      </c>
    </row>
    <row r="736" spans="1:16" x14ac:dyDescent="0.25">
      <c r="A736" s="6">
        <v>735</v>
      </c>
      <c r="B736" s="4">
        <v>43323</v>
      </c>
      <c r="C736" s="4" t="str">
        <f>TEXT(SalesTable[[#This Row],[Date]],"MMM")</f>
        <v>Aug</v>
      </c>
      <c r="D736" s="4" t="str">
        <f>TEXT(SalesTable[[#This Row],[Date]],"YYY")</f>
        <v>2018</v>
      </c>
      <c r="E736">
        <v>3</v>
      </c>
      <c r="F736" t="s">
        <v>43</v>
      </c>
      <c r="G736" t="s">
        <v>68</v>
      </c>
      <c r="H736" t="s">
        <v>18</v>
      </c>
      <c r="I736" t="s">
        <v>41</v>
      </c>
      <c r="J736">
        <v>399</v>
      </c>
      <c r="K736">
        <v>0</v>
      </c>
      <c r="L736">
        <v>0</v>
      </c>
      <c r="M736">
        <f>1/COUNTIFS(SalesPerson,SalesTable[[#This Row],[Sales Person]])</f>
        <v>4.048582995951417E-3</v>
      </c>
      <c r="N736">
        <f>1/COUNTIFS(CustomerName,SalesTable[[#This Row],[Customer Name]])</f>
        <v>1.1111111111111112E-2</v>
      </c>
      <c r="O736">
        <f>1/COUNTIFS(Item,SalesTable[[#This Row],[Item]])</f>
        <v>2.4630541871921183E-3</v>
      </c>
      <c r="P736">
        <f>1/COUNTIFS(Region,SalesTable[[#This Row],[Region]])</f>
        <v>1.9417475728155339E-3</v>
      </c>
    </row>
    <row r="737" spans="1:16" x14ac:dyDescent="0.25">
      <c r="A737" s="6">
        <v>736</v>
      </c>
      <c r="B737" s="4">
        <v>43323</v>
      </c>
      <c r="C737" s="4" t="str">
        <f>TEXT(SalesTable[[#This Row],[Date]],"MMM")</f>
        <v>Aug</v>
      </c>
      <c r="D737" s="4" t="str">
        <f>TEXT(SalesTable[[#This Row],[Date]],"YYY")</f>
        <v>2018</v>
      </c>
      <c r="E737">
        <v>14</v>
      </c>
      <c r="F737" t="s">
        <v>38</v>
      </c>
      <c r="G737" t="s">
        <v>12</v>
      </c>
      <c r="H737" t="s">
        <v>13</v>
      </c>
      <c r="I737" t="s">
        <v>24</v>
      </c>
      <c r="J737">
        <v>159</v>
      </c>
      <c r="K737">
        <v>6</v>
      </c>
      <c r="L737">
        <v>954</v>
      </c>
      <c r="M737">
        <f>1/COUNTIFS(SalesPerson,SalesTable[[#This Row],[Sales Person]])</f>
        <v>3.9840637450199202E-3</v>
      </c>
      <c r="N737">
        <f>1/COUNTIFS(CustomerName,SalesTable[[#This Row],[Customer Name]])</f>
        <v>9.6153846153846159E-3</v>
      </c>
      <c r="O737">
        <f>1/COUNTIFS(Item,SalesTable[[#This Row],[Item]])</f>
        <v>2.4509803921568627E-3</v>
      </c>
      <c r="P737">
        <f>1/COUNTIFS(Region,SalesTable[[#This Row],[Region]])</f>
        <v>2.0242914979757085E-3</v>
      </c>
    </row>
    <row r="738" spans="1:16" x14ac:dyDescent="0.25">
      <c r="A738" s="6">
        <v>737</v>
      </c>
      <c r="B738" s="4">
        <v>43323</v>
      </c>
      <c r="C738" s="4" t="str">
        <f>TEXT(SalesTable[[#This Row],[Date]],"MMM")</f>
        <v>Aug</v>
      </c>
      <c r="D738" s="4" t="str">
        <f>TEXT(SalesTable[[#This Row],[Date]],"YYY")</f>
        <v>2018</v>
      </c>
      <c r="E738">
        <v>12</v>
      </c>
      <c r="F738" t="s">
        <v>66</v>
      </c>
      <c r="G738" t="s">
        <v>63</v>
      </c>
      <c r="H738" t="s">
        <v>13</v>
      </c>
      <c r="I738" t="s">
        <v>24</v>
      </c>
      <c r="J738">
        <v>159</v>
      </c>
      <c r="K738">
        <v>5</v>
      </c>
      <c r="L738">
        <v>795</v>
      </c>
      <c r="M738">
        <f>1/COUNTIFS(SalesPerson,SalesTable[[#This Row],[Sales Person]])</f>
        <v>4.11522633744856E-3</v>
      </c>
      <c r="N738">
        <f>1/COUNTIFS(CustomerName,SalesTable[[#This Row],[Customer Name]])</f>
        <v>1.1494252873563218E-2</v>
      </c>
      <c r="O738">
        <f>1/COUNTIFS(Item,SalesTable[[#This Row],[Item]])</f>
        <v>2.4509803921568627E-3</v>
      </c>
      <c r="P738">
        <f>1/COUNTIFS(Region,SalesTable[[#This Row],[Region]])</f>
        <v>2.0242914979757085E-3</v>
      </c>
    </row>
    <row r="739" spans="1:16" x14ac:dyDescent="0.25">
      <c r="A739" s="6">
        <v>738</v>
      </c>
      <c r="B739" s="4">
        <v>43324</v>
      </c>
      <c r="C739" s="4" t="str">
        <f>TEXT(SalesTable[[#This Row],[Date]],"MMM")</f>
        <v>Aug</v>
      </c>
      <c r="D739" s="4" t="str">
        <f>TEXT(SalesTable[[#This Row],[Date]],"YYY")</f>
        <v>2018</v>
      </c>
      <c r="E739">
        <v>8</v>
      </c>
      <c r="F739" t="s">
        <v>45</v>
      </c>
      <c r="G739" t="s">
        <v>22</v>
      </c>
      <c r="H739" t="s">
        <v>23</v>
      </c>
      <c r="I739" t="s">
        <v>41</v>
      </c>
      <c r="J739">
        <v>399</v>
      </c>
      <c r="K739">
        <v>7</v>
      </c>
      <c r="L739">
        <v>2793</v>
      </c>
      <c r="M739">
        <f>1/COUNTIFS(SalesPerson,SalesTable[[#This Row],[Sales Person]])</f>
        <v>4.4843049327354259E-3</v>
      </c>
      <c r="N739">
        <f>1/COUNTIFS(CustomerName,SalesTable[[#This Row],[Customer Name]])</f>
        <v>8.8495575221238937E-3</v>
      </c>
      <c r="O739">
        <f>1/COUNTIFS(Item,SalesTable[[#This Row],[Item]])</f>
        <v>2.4630541871921183E-3</v>
      </c>
      <c r="P739">
        <f>1/COUNTIFS(Region,SalesTable[[#This Row],[Region]])</f>
        <v>2.008032128514056E-3</v>
      </c>
    </row>
    <row r="740" spans="1:16" x14ac:dyDescent="0.25">
      <c r="A740" s="6">
        <v>739</v>
      </c>
      <c r="B740" s="4">
        <v>43325</v>
      </c>
      <c r="C740" s="4" t="str">
        <f>TEXT(SalesTable[[#This Row],[Date]],"MMM")</f>
        <v>Aug</v>
      </c>
      <c r="D740" s="4" t="str">
        <f>TEXT(SalesTable[[#This Row],[Date]],"YYY")</f>
        <v>2018</v>
      </c>
      <c r="E740">
        <v>1</v>
      </c>
      <c r="F740" t="s">
        <v>16</v>
      </c>
      <c r="G740" t="s">
        <v>68</v>
      </c>
      <c r="H740" t="s">
        <v>18</v>
      </c>
      <c r="I740" t="s">
        <v>31</v>
      </c>
      <c r="J740">
        <v>69</v>
      </c>
      <c r="K740">
        <v>6</v>
      </c>
      <c r="L740">
        <v>414</v>
      </c>
      <c r="M740">
        <f>1/COUNTIFS(SalesPerson,SalesTable[[#This Row],[Sales Person]])</f>
        <v>4.048582995951417E-3</v>
      </c>
      <c r="N740">
        <f>1/COUNTIFS(CustomerName,SalesTable[[#This Row],[Customer Name]])</f>
        <v>1.020408163265306E-2</v>
      </c>
      <c r="O740">
        <f>1/COUNTIFS(Item,SalesTable[[#This Row],[Item]])</f>
        <v>2.6041666666666665E-3</v>
      </c>
      <c r="P740">
        <f>1/COUNTIFS(Region,SalesTable[[#This Row],[Region]])</f>
        <v>1.9417475728155339E-3</v>
      </c>
    </row>
    <row r="741" spans="1:16" x14ac:dyDescent="0.25">
      <c r="A741" s="6">
        <v>740</v>
      </c>
      <c r="B741" s="4">
        <v>43325</v>
      </c>
      <c r="C741" s="4" t="str">
        <f>TEXT(SalesTable[[#This Row],[Date]],"MMM")</f>
        <v>Aug</v>
      </c>
      <c r="D741" s="4" t="str">
        <f>TEXT(SalesTable[[#This Row],[Date]],"YYY")</f>
        <v>2018</v>
      </c>
      <c r="E741">
        <v>19</v>
      </c>
      <c r="F741" t="s">
        <v>56</v>
      </c>
      <c r="G741" t="s">
        <v>36</v>
      </c>
      <c r="H741" t="s">
        <v>28</v>
      </c>
      <c r="I741" t="s">
        <v>14</v>
      </c>
      <c r="J741">
        <v>199</v>
      </c>
      <c r="K741">
        <v>4</v>
      </c>
      <c r="L741">
        <v>796</v>
      </c>
      <c r="M741">
        <f>1/COUNTIFS(SalesPerson,SalesTable[[#This Row],[Sales Person]])</f>
        <v>4.048582995951417E-3</v>
      </c>
      <c r="N741">
        <f>1/COUNTIFS(CustomerName,SalesTable[[#This Row],[Customer Name]])</f>
        <v>9.3457943925233638E-3</v>
      </c>
      <c r="O741">
        <f>1/COUNTIFS(Item,SalesTable[[#This Row],[Item]])</f>
        <v>2.3809523809523812E-3</v>
      </c>
      <c r="P741">
        <f>1/COUNTIFS(Region,SalesTable[[#This Row],[Region]])</f>
        <v>2.0283975659229209E-3</v>
      </c>
    </row>
    <row r="742" spans="1:16" x14ac:dyDescent="0.25">
      <c r="A742" s="6">
        <v>741</v>
      </c>
      <c r="B742" s="4">
        <v>43326</v>
      </c>
      <c r="C742" s="4" t="str">
        <f>TEXT(SalesTable[[#This Row],[Date]],"MMM")</f>
        <v>Aug</v>
      </c>
      <c r="D742" s="4" t="str">
        <f>TEXT(SalesTable[[#This Row],[Date]],"YYY")</f>
        <v>2018</v>
      </c>
      <c r="E742">
        <v>1</v>
      </c>
      <c r="F742" t="s">
        <v>16</v>
      </c>
      <c r="G742" t="s">
        <v>68</v>
      </c>
      <c r="H742" t="s">
        <v>18</v>
      </c>
      <c r="I742" t="s">
        <v>19</v>
      </c>
      <c r="J742">
        <v>289</v>
      </c>
      <c r="K742">
        <v>7</v>
      </c>
      <c r="L742">
        <v>2023</v>
      </c>
      <c r="M742">
        <f>1/COUNTIFS(SalesPerson,SalesTable[[#This Row],[Sales Person]])</f>
        <v>4.048582995951417E-3</v>
      </c>
      <c r="N742">
        <f>1/COUNTIFS(CustomerName,SalesTable[[#This Row],[Customer Name]])</f>
        <v>1.020408163265306E-2</v>
      </c>
      <c r="O742">
        <f>1/COUNTIFS(Item,SalesTable[[#This Row],[Item]])</f>
        <v>2.617801047120419E-3</v>
      </c>
      <c r="P742">
        <f>1/COUNTIFS(Region,SalesTable[[#This Row],[Region]])</f>
        <v>1.9417475728155339E-3</v>
      </c>
    </row>
    <row r="743" spans="1:16" x14ac:dyDescent="0.25">
      <c r="A743" s="6">
        <v>742</v>
      </c>
      <c r="B743" s="4">
        <v>43326</v>
      </c>
      <c r="C743" s="4" t="str">
        <f>TEXT(SalesTable[[#This Row],[Date]],"MMM")</f>
        <v>Aug</v>
      </c>
      <c r="D743" s="4" t="str">
        <f>TEXT(SalesTable[[#This Row],[Date]],"YYY")</f>
        <v>2018</v>
      </c>
      <c r="E743">
        <v>18</v>
      </c>
      <c r="F743" t="s">
        <v>26</v>
      </c>
      <c r="G743" t="s">
        <v>36</v>
      </c>
      <c r="H743" t="s">
        <v>28</v>
      </c>
      <c r="I743" t="s">
        <v>19</v>
      </c>
      <c r="J743">
        <v>289</v>
      </c>
      <c r="K743">
        <v>0</v>
      </c>
      <c r="L743">
        <v>0</v>
      </c>
      <c r="M743">
        <f>1/COUNTIFS(SalesPerson,SalesTable[[#This Row],[Sales Person]])</f>
        <v>4.048582995951417E-3</v>
      </c>
      <c r="N743">
        <f>1/COUNTIFS(CustomerName,SalesTable[[#This Row],[Customer Name]])</f>
        <v>1.0309278350515464E-2</v>
      </c>
      <c r="O743">
        <f>1/COUNTIFS(Item,SalesTable[[#This Row],[Item]])</f>
        <v>2.617801047120419E-3</v>
      </c>
      <c r="P743">
        <f>1/COUNTIFS(Region,SalesTable[[#This Row],[Region]])</f>
        <v>2.0283975659229209E-3</v>
      </c>
    </row>
    <row r="744" spans="1:16" x14ac:dyDescent="0.25">
      <c r="A744" s="6">
        <v>743</v>
      </c>
      <c r="B744" s="4">
        <v>43327</v>
      </c>
      <c r="C744" s="4" t="str">
        <f>TEXT(SalesTable[[#This Row],[Date]],"MMM")</f>
        <v>Aug</v>
      </c>
      <c r="D744" s="4" t="str">
        <f>TEXT(SalesTable[[#This Row],[Date]],"YYY")</f>
        <v>2018</v>
      </c>
      <c r="E744">
        <v>19</v>
      </c>
      <c r="F744" t="s">
        <v>56</v>
      </c>
      <c r="G744" t="s">
        <v>27</v>
      </c>
      <c r="H744" t="s">
        <v>28</v>
      </c>
      <c r="I744" t="s">
        <v>31</v>
      </c>
      <c r="J744">
        <v>69</v>
      </c>
      <c r="K744">
        <v>9</v>
      </c>
      <c r="L744">
        <v>621</v>
      </c>
      <c r="M744">
        <f>1/COUNTIFS(SalesPerson,SalesTable[[#This Row],[Sales Person]])</f>
        <v>4.0650406504065045E-3</v>
      </c>
      <c r="N744">
        <f>1/COUNTIFS(CustomerName,SalesTable[[#This Row],[Customer Name]])</f>
        <v>9.3457943925233638E-3</v>
      </c>
      <c r="O744">
        <f>1/COUNTIFS(Item,SalesTable[[#This Row],[Item]])</f>
        <v>2.6041666666666665E-3</v>
      </c>
      <c r="P744">
        <f>1/COUNTIFS(Region,SalesTable[[#This Row],[Region]])</f>
        <v>2.0283975659229209E-3</v>
      </c>
    </row>
    <row r="745" spans="1:16" x14ac:dyDescent="0.25">
      <c r="A745" s="6">
        <v>744</v>
      </c>
      <c r="B745" s="4">
        <v>43328</v>
      </c>
      <c r="C745" s="4" t="str">
        <f>TEXT(SalesTable[[#This Row],[Date]],"MMM")</f>
        <v>Aug</v>
      </c>
      <c r="D745" s="4" t="str">
        <f>TEXT(SalesTable[[#This Row],[Date]],"YYY")</f>
        <v>2018</v>
      </c>
      <c r="E745">
        <v>12</v>
      </c>
      <c r="F745" t="s">
        <v>66</v>
      </c>
      <c r="G745" t="s">
        <v>63</v>
      </c>
      <c r="H745" t="s">
        <v>13</v>
      </c>
      <c r="I745" t="s">
        <v>31</v>
      </c>
      <c r="J745">
        <v>69</v>
      </c>
      <c r="K745">
        <v>5</v>
      </c>
      <c r="L745">
        <v>345</v>
      </c>
      <c r="M745">
        <f>1/COUNTIFS(SalesPerson,SalesTable[[#This Row],[Sales Person]])</f>
        <v>4.11522633744856E-3</v>
      </c>
      <c r="N745">
        <f>1/COUNTIFS(CustomerName,SalesTable[[#This Row],[Customer Name]])</f>
        <v>1.1494252873563218E-2</v>
      </c>
      <c r="O745">
        <f>1/COUNTIFS(Item,SalesTable[[#This Row],[Item]])</f>
        <v>2.6041666666666665E-3</v>
      </c>
      <c r="P745">
        <f>1/COUNTIFS(Region,SalesTable[[#This Row],[Region]])</f>
        <v>2.0242914979757085E-3</v>
      </c>
    </row>
    <row r="746" spans="1:16" x14ac:dyDescent="0.25">
      <c r="A746" s="6">
        <v>745</v>
      </c>
      <c r="B746" s="4">
        <v>43328</v>
      </c>
      <c r="C746" s="4" t="str">
        <f>TEXT(SalesTable[[#This Row],[Date]],"MMM")</f>
        <v>Aug</v>
      </c>
      <c r="D746" s="4" t="str">
        <f>TEXT(SalesTable[[#This Row],[Date]],"YYY")</f>
        <v>2018</v>
      </c>
      <c r="E746">
        <v>8</v>
      </c>
      <c r="F746" t="s">
        <v>45</v>
      </c>
      <c r="G746" t="s">
        <v>22</v>
      </c>
      <c r="H746" t="s">
        <v>23</v>
      </c>
      <c r="I746" t="s">
        <v>41</v>
      </c>
      <c r="J746">
        <v>399</v>
      </c>
      <c r="K746">
        <v>0</v>
      </c>
      <c r="L746">
        <v>0</v>
      </c>
      <c r="M746">
        <f>1/COUNTIFS(SalesPerson,SalesTable[[#This Row],[Sales Person]])</f>
        <v>4.4843049327354259E-3</v>
      </c>
      <c r="N746">
        <f>1/COUNTIFS(CustomerName,SalesTable[[#This Row],[Customer Name]])</f>
        <v>8.8495575221238937E-3</v>
      </c>
      <c r="O746">
        <f>1/COUNTIFS(Item,SalesTable[[#This Row],[Item]])</f>
        <v>2.4630541871921183E-3</v>
      </c>
      <c r="P746">
        <f>1/COUNTIFS(Region,SalesTable[[#This Row],[Region]])</f>
        <v>2.008032128514056E-3</v>
      </c>
    </row>
    <row r="747" spans="1:16" x14ac:dyDescent="0.25">
      <c r="A747" s="6">
        <v>746</v>
      </c>
      <c r="B747" s="4">
        <v>43329</v>
      </c>
      <c r="C747" s="4" t="str">
        <f>TEXT(SalesTable[[#This Row],[Date]],"MMM")</f>
        <v>Aug</v>
      </c>
      <c r="D747" s="4" t="str">
        <f>TEXT(SalesTable[[#This Row],[Date]],"YYY")</f>
        <v>2018</v>
      </c>
      <c r="E747">
        <v>2</v>
      </c>
      <c r="F747" t="s">
        <v>106</v>
      </c>
      <c r="G747" t="s">
        <v>68</v>
      </c>
      <c r="H747" t="s">
        <v>18</v>
      </c>
      <c r="I747" t="s">
        <v>24</v>
      </c>
      <c r="J747">
        <v>159</v>
      </c>
      <c r="K747">
        <v>8</v>
      </c>
      <c r="L747">
        <v>1272</v>
      </c>
      <c r="M747">
        <f>1/COUNTIFS(SalesPerson,SalesTable[[#This Row],[Sales Person]])</f>
        <v>4.048582995951417E-3</v>
      </c>
      <c r="N747">
        <f>1/COUNTIFS(CustomerName,SalesTable[[#This Row],[Customer Name]])</f>
        <v>9.433962264150943E-3</v>
      </c>
      <c r="O747">
        <f>1/COUNTIFS(Item,SalesTable[[#This Row],[Item]])</f>
        <v>2.4509803921568627E-3</v>
      </c>
      <c r="P747">
        <f>1/COUNTIFS(Region,SalesTable[[#This Row],[Region]])</f>
        <v>1.9417475728155339E-3</v>
      </c>
    </row>
    <row r="748" spans="1:16" x14ac:dyDescent="0.25">
      <c r="A748" s="6">
        <v>747</v>
      </c>
      <c r="B748" s="4">
        <v>43329</v>
      </c>
      <c r="C748" s="4" t="str">
        <f>TEXT(SalesTable[[#This Row],[Date]],"MMM")</f>
        <v>Aug</v>
      </c>
      <c r="D748" s="4" t="str">
        <f>TEXT(SalesTable[[#This Row],[Date]],"YYY")</f>
        <v>2018</v>
      </c>
      <c r="E748">
        <v>6</v>
      </c>
      <c r="F748" t="s">
        <v>48</v>
      </c>
      <c r="G748" t="s">
        <v>22</v>
      </c>
      <c r="H748" t="s">
        <v>23</v>
      </c>
      <c r="I748" t="s">
        <v>14</v>
      </c>
      <c r="J748">
        <v>199</v>
      </c>
      <c r="K748">
        <v>3</v>
      </c>
      <c r="L748">
        <v>597</v>
      </c>
      <c r="M748">
        <f>1/COUNTIFS(SalesPerson,SalesTable[[#This Row],[Sales Person]])</f>
        <v>4.4843049327354259E-3</v>
      </c>
      <c r="N748">
        <f>1/COUNTIFS(CustomerName,SalesTable[[#This Row],[Customer Name]])</f>
        <v>1.1363636363636364E-2</v>
      </c>
      <c r="O748">
        <f>1/COUNTIFS(Item,SalesTable[[#This Row],[Item]])</f>
        <v>2.3809523809523812E-3</v>
      </c>
      <c r="P748">
        <f>1/COUNTIFS(Region,SalesTable[[#This Row],[Region]])</f>
        <v>2.008032128514056E-3</v>
      </c>
    </row>
    <row r="749" spans="1:16" x14ac:dyDescent="0.25">
      <c r="A749" s="6">
        <v>748</v>
      </c>
      <c r="B749" s="4">
        <v>43330</v>
      </c>
      <c r="C749" s="4" t="str">
        <f>TEXT(SalesTable[[#This Row],[Date]],"MMM")</f>
        <v>Aug</v>
      </c>
      <c r="D749" s="4" t="str">
        <f>TEXT(SalesTable[[#This Row],[Date]],"YYY")</f>
        <v>2018</v>
      </c>
      <c r="E749">
        <v>8</v>
      </c>
      <c r="F749" t="s">
        <v>45</v>
      </c>
      <c r="G749" t="s">
        <v>22</v>
      </c>
      <c r="H749" t="s">
        <v>23</v>
      </c>
      <c r="I749" t="s">
        <v>14</v>
      </c>
      <c r="J749">
        <v>199</v>
      </c>
      <c r="K749">
        <v>7</v>
      </c>
      <c r="L749">
        <v>1393</v>
      </c>
      <c r="M749">
        <f>1/COUNTIFS(SalesPerson,SalesTable[[#This Row],[Sales Person]])</f>
        <v>4.4843049327354259E-3</v>
      </c>
      <c r="N749">
        <f>1/COUNTIFS(CustomerName,SalesTable[[#This Row],[Customer Name]])</f>
        <v>8.8495575221238937E-3</v>
      </c>
      <c r="O749">
        <f>1/COUNTIFS(Item,SalesTable[[#This Row],[Item]])</f>
        <v>2.3809523809523812E-3</v>
      </c>
      <c r="P749">
        <f>1/COUNTIFS(Region,SalesTable[[#This Row],[Region]])</f>
        <v>2.008032128514056E-3</v>
      </c>
    </row>
    <row r="750" spans="1:16" x14ac:dyDescent="0.25">
      <c r="A750" s="6">
        <v>749</v>
      </c>
      <c r="B750" s="4">
        <v>43330</v>
      </c>
      <c r="C750" s="4" t="str">
        <f>TEXT(SalesTable[[#This Row],[Date]],"MMM")</f>
        <v>Aug</v>
      </c>
      <c r="D750" s="4" t="str">
        <f>TEXT(SalesTable[[#This Row],[Date]],"YYY")</f>
        <v>2018</v>
      </c>
      <c r="E750">
        <v>11</v>
      </c>
      <c r="F750" t="s">
        <v>11</v>
      </c>
      <c r="G750" t="s">
        <v>63</v>
      </c>
      <c r="H750" t="s">
        <v>13</v>
      </c>
      <c r="I750" t="s">
        <v>19</v>
      </c>
      <c r="J750">
        <v>289</v>
      </c>
      <c r="K750">
        <v>3</v>
      </c>
      <c r="L750">
        <v>867</v>
      </c>
      <c r="M750">
        <f>1/COUNTIFS(SalesPerson,SalesTable[[#This Row],[Sales Person]])</f>
        <v>4.11522633744856E-3</v>
      </c>
      <c r="N750">
        <f>1/COUNTIFS(CustomerName,SalesTable[[#This Row],[Customer Name]])</f>
        <v>1.0752688172043012E-2</v>
      </c>
      <c r="O750">
        <f>1/COUNTIFS(Item,SalesTable[[#This Row],[Item]])</f>
        <v>2.617801047120419E-3</v>
      </c>
      <c r="P750">
        <f>1/COUNTIFS(Region,SalesTable[[#This Row],[Region]])</f>
        <v>2.0242914979757085E-3</v>
      </c>
    </row>
    <row r="751" spans="1:16" x14ac:dyDescent="0.25">
      <c r="A751" s="6">
        <v>750</v>
      </c>
      <c r="B751" s="4">
        <v>43330</v>
      </c>
      <c r="C751" s="4" t="str">
        <f>TEXT(SalesTable[[#This Row],[Date]],"MMM")</f>
        <v>Aug</v>
      </c>
      <c r="D751" s="4" t="str">
        <f>TEXT(SalesTable[[#This Row],[Date]],"YYY")</f>
        <v>2018</v>
      </c>
      <c r="E751">
        <v>20</v>
      </c>
      <c r="F751" t="s">
        <v>40</v>
      </c>
      <c r="G751" t="s">
        <v>36</v>
      </c>
      <c r="H751" t="s">
        <v>28</v>
      </c>
      <c r="I751" t="s">
        <v>24</v>
      </c>
      <c r="J751">
        <v>159</v>
      </c>
      <c r="K751">
        <v>9</v>
      </c>
      <c r="L751">
        <v>1431</v>
      </c>
      <c r="M751">
        <f>1/COUNTIFS(SalesPerson,SalesTable[[#This Row],[Sales Person]])</f>
        <v>4.048582995951417E-3</v>
      </c>
      <c r="N751">
        <f>1/COUNTIFS(CustomerName,SalesTable[[#This Row],[Customer Name]])</f>
        <v>1.1363636363636364E-2</v>
      </c>
      <c r="O751">
        <f>1/COUNTIFS(Item,SalesTable[[#This Row],[Item]])</f>
        <v>2.4509803921568627E-3</v>
      </c>
      <c r="P751">
        <f>1/COUNTIFS(Region,SalesTable[[#This Row],[Region]])</f>
        <v>2.0283975659229209E-3</v>
      </c>
    </row>
    <row r="752" spans="1:16" x14ac:dyDescent="0.25">
      <c r="A752" s="6">
        <v>751</v>
      </c>
      <c r="B752" s="4">
        <v>43330</v>
      </c>
      <c r="C752" s="4" t="str">
        <f>TEXT(SalesTable[[#This Row],[Date]],"MMM")</f>
        <v>Aug</v>
      </c>
      <c r="D752" s="4" t="str">
        <f>TEXT(SalesTable[[#This Row],[Date]],"YYY")</f>
        <v>2018</v>
      </c>
      <c r="E752">
        <v>10</v>
      </c>
      <c r="F752" t="s">
        <v>58</v>
      </c>
      <c r="G752" t="s">
        <v>22</v>
      </c>
      <c r="H752" t="s">
        <v>23</v>
      </c>
      <c r="I752" t="s">
        <v>19</v>
      </c>
      <c r="J752">
        <v>289</v>
      </c>
      <c r="K752">
        <v>5</v>
      </c>
      <c r="L752">
        <v>1445</v>
      </c>
      <c r="M752">
        <f>1/COUNTIFS(SalesPerson,SalesTable[[#This Row],[Sales Person]])</f>
        <v>4.4843049327354259E-3</v>
      </c>
      <c r="N752">
        <f>1/COUNTIFS(CustomerName,SalesTable[[#This Row],[Customer Name]])</f>
        <v>1.0101010101010102E-2</v>
      </c>
      <c r="O752">
        <f>1/COUNTIFS(Item,SalesTable[[#This Row],[Item]])</f>
        <v>2.617801047120419E-3</v>
      </c>
      <c r="P752">
        <f>1/COUNTIFS(Region,SalesTable[[#This Row],[Region]])</f>
        <v>2.008032128514056E-3</v>
      </c>
    </row>
    <row r="753" spans="1:16" x14ac:dyDescent="0.25">
      <c r="A753" s="6">
        <v>752</v>
      </c>
      <c r="B753" s="4">
        <v>43331</v>
      </c>
      <c r="C753" s="4" t="str">
        <f>TEXT(SalesTable[[#This Row],[Date]],"MMM")</f>
        <v>Aug</v>
      </c>
      <c r="D753" s="4" t="str">
        <f>TEXT(SalesTable[[#This Row],[Date]],"YYY")</f>
        <v>2018</v>
      </c>
      <c r="E753">
        <v>8</v>
      </c>
      <c r="F753" t="s">
        <v>45</v>
      </c>
      <c r="G753" t="s">
        <v>46</v>
      </c>
      <c r="H753" t="s">
        <v>23</v>
      </c>
      <c r="I753" t="s">
        <v>41</v>
      </c>
      <c r="J753">
        <v>399</v>
      </c>
      <c r="K753">
        <v>1</v>
      </c>
      <c r="L753">
        <v>399</v>
      </c>
      <c r="M753">
        <f>1/COUNTIFS(SalesPerson,SalesTable[[#This Row],[Sales Person]])</f>
        <v>3.6363636363636364E-3</v>
      </c>
      <c r="N753">
        <f>1/COUNTIFS(CustomerName,SalesTable[[#This Row],[Customer Name]])</f>
        <v>8.8495575221238937E-3</v>
      </c>
      <c r="O753">
        <f>1/COUNTIFS(Item,SalesTable[[#This Row],[Item]])</f>
        <v>2.4630541871921183E-3</v>
      </c>
      <c r="P753">
        <f>1/COUNTIFS(Region,SalesTable[[#This Row],[Region]])</f>
        <v>2.008032128514056E-3</v>
      </c>
    </row>
    <row r="754" spans="1:16" x14ac:dyDescent="0.25">
      <c r="A754" s="6">
        <v>753</v>
      </c>
      <c r="B754" s="4">
        <v>43331</v>
      </c>
      <c r="C754" s="4" t="str">
        <f>TEXT(SalesTable[[#This Row],[Date]],"MMM")</f>
        <v>Aug</v>
      </c>
      <c r="D754" s="4" t="str">
        <f>TEXT(SalesTable[[#This Row],[Date]],"YYY")</f>
        <v>2018</v>
      </c>
      <c r="E754">
        <v>5</v>
      </c>
      <c r="F754" t="s">
        <v>60</v>
      </c>
      <c r="G754" t="s">
        <v>17</v>
      </c>
      <c r="H754" t="s">
        <v>18</v>
      </c>
      <c r="I754" t="s">
        <v>41</v>
      </c>
      <c r="J754">
        <v>399</v>
      </c>
      <c r="K754">
        <v>6</v>
      </c>
      <c r="L754">
        <v>2394</v>
      </c>
      <c r="M754">
        <f>1/COUNTIFS(SalesPerson,SalesTable[[#This Row],[Sales Person]])</f>
        <v>3.7313432835820895E-3</v>
      </c>
      <c r="N754">
        <f>1/COUNTIFS(CustomerName,SalesTable[[#This Row],[Customer Name]])</f>
        <v>9.2592592592592587E-3</v>
      </c>
      <c r="O754">
        <f>1/COUNTIFS(Item,SalesTable[[#This Row],[Item]])</f>
        <v>2.4630541871921183E-3</v>
      </c>
      <c r="P754">
        <f>1/COUNTIFS(Region,SalesTable[[#This Row],[Region]])</f>
        <v>1.9417475728155339E-3</v>
      </c>
    </row>
    <row r="755" spans="1:16" x14ac:dyDescent="0.25">
      <c r="A755" s="6">
        <v>754</v>
      </c>
      <c r="B755" s="4">
        <v>43332</v>
      </c>
      <c r="C755" s="4" t="str">
        <f>TEXT(SalesTable[[#This Row],[Date]],"MMM")</f>
        <v>Aug</v>
      </c>
      <c r="D755" s="4" t="str">
        <f>TEXT(SalesTable[[#This Row],[Date]],"YYY")</f>
        <v>2018</v>
      </c>
      <c r="E755">
        <v>14</v>
      </c>
      <c r="F755" t="s">
        <v>38</v>
      </c>
      <c r="G755" t="s">
        <v>63</v>
      </c>
      <c r="H755" t="s">
        <v>13</v>
      </c>
      <c r="I755" t="s">
        <v>14</v>
      </c>
      <c r="J755">
        <v>199</v>
      </c>
      <c r="K755">
        <v>2</v>
      </c>
      <c r="L755">
        <v>398</v>
      </c>
      <c r="M755">
        <f>1/COUNTIFS(SalesPerson,SalesTable[[#This Row],[Sales Person]])</f>
        <v>4.11522633744856E-3</v>
      </c>
      <c r="N755">
        <f>1/COUNTIFS(CustomerName,SalesTable[[#This Row],[Customer Name]])</f>
        <v>9.6153846153846159E-3</v>
      </c>
      <c r="O755">
        <f>1/COUNTIFS(Item,SalesTable[[#This Row],[Item]])</f>
        <v>2.3809523809523812E-3</v>
      </c>
      <c r="P755">
        <f>1/COUNTIFS(Region,SalesTable[[#This Row],[Region]])</f>
        <v>2.0242914979757085E-3</v>
      </c>
    </row>
    <row r="756" spans="1:16" x14ac:dyDescent="0.25">
      <c r="A756" s="6">
        <v>755</v>
      </c>
      <c r="B756" s="4">
        <v>43332</v>
      </c>
      <c r="C756" s="4" t="str">
        <f>TEXT(SalesTable[[#This Row],[Date]],"MMM")</f>
        <v>Aug</v>
      </c>
      <c r="D756" s="4" t="str">
        <f>TEXT(SalesTable[[#This Row],[Date]],"YYY")</f>
        <v>2018</v>
      </c>
      <c r="E756">
        <v>20</v>
      </c>
      <c r="F756" t="s">
        <v>40</v>
      </c>
      <c r="G756" t="s">
        <v>27</v>
      </c>
      <c r="H756" t="s">
        <v>28</v>
      </c>
      <c r="I756" t="s">
        <v>14</v>
      </c>
      <c r="J756">
        <v>199</v>
      </c>
      <c r="K756">
        <v>6</v>
      </c>
      <c r="L756">
        <v>1194</v>
      </c>
      <c r="M756">
        <f>1/COUNTIFS(SalesPerson,SalesTable[[#This Row],[Sales Person]])</f>
        <v>4.0650406504065045E-3</v>
      </c>
      <c r="N756">
        <f>1/COUNTIFS(CustomerName,SalesTable[[#This Row],[Customer Name]])</f>
        <v>1.1363636363636364E-2</v>
      </c>
      <c r="O756">
        <f>1/COUNTIFS(Item,SalesTable[[#This Row],[Item]])</f>
        <v>2.3809523809523812E-3</v>
      </c>
      <c r="P756">
        <f>1/COUNTIFS(Region,SalesTable[[#This Row],[Region]])</f>
        <v>2.0283975659229209E-3</v>
      </c>
    </row>
    <row r="757" spans="1:16" x14ac:dyDescent="0.25">
      <c r="A757" s="6">
        <v>756</v>
      </c>
      <c r="B757" s="4">
        <v>43332</v>
      </c>
      <c r="C757" s="4" t="str">
        <f>TEXT(SalesTable[[#This Row],[Date]],"MMM")</f>
        <v>Aug</v>
      </c>
      <c r="D757" s="4" t="str">
        <f>TEXT(SalesTable[[#This Row],[Date]],"YYY")</f>
        <v>2018</v>
      </c>
      <c r="E757">
        <v>17</v>
      </c>
      <c r="F757" t="s">
        <v>35</v>
      </c>
      <c r="G757" t="s">
        <v>27</v>
      </c>
      <c r="H757" t="s">
        <v>28</v>
      </c>
      <c r="I757" t="s">
        <v>41</v>
      </c>
      <c r="J757">
        <v>399</v>
      </c>
      <c r="K757">
        <v>6</v>
      </c>
      <c r="L757">
        <v>2394</v>
      </c>
      <c r="M757">
        <f>1/COUNTIFS(SalesPerson,SalesTable[[#This Row],[Sales Person]])</f>
        <v>4.0650406504065045E-3</v>
      </c>
      <c r="N757">
        <f>1/COUNTIFS(CustomerName,SalesTable[[#This Row],[Customer Name]])</f>
        <v>9.0090090090090089E-3</v>
      </c>
      <c r="O757">
        <f>1/COUNTIFS(Item,SalesTable[[#This Row],[Item]])</f>
        <v>2.4630541871921183E-3</v>
      </c>
      <c r="P757">
        <f>1/COUNTIFS(Region,SalesTable[[#This Row],[Region]])</f>
        <v>2.0283975659229209E-3</v>
      </c>
    </row>
    <row r="758" spans="1:16" x14ac:dyDescent="0.25">
      <c r="A758" s="6">
        <v>757</v>
      </c>
      <c r="B758" s="4">
        <v>43332</v>
      </c>
      <c r="C758" s="4" t="str">
        <f>TEXT(SalesTable[[#This Row],[Date]],"MMM")</f>
        <v>Aug</v>
      </c>
      <c r="D758" s="4" t="str">
        <f>TEXT(SalesTable[[#This Row],[Date]],"YYY")</f>
        <v>2018</v>
      </c>
      <c r="E758">
        <v>13</v>
      </c>
      <c r="F758" t="s">
        <v>33</v>
      </c>
      <c r="G758" t="s">
        <v>63</v>
      </c>
      <c r="H758" t="s">
        <v>13</v>
      </c>
      <c r="I758" t="s">
        <v>19</v>
      </c>
      <c r="J758">
        <v>289</v>
      </c>
      <c r="K758">
        <v>0</v>
      </c>
      <c r="L758">
        <v>0</v>
      </c>
      <c r="M758">
        <f>1/COUNTIFS(SalesPerson,SalesTable[[#This Row],[Sales Person]])</f>
        <v>4.11522633744856E-3</v>
      </c>
      <c r="N758">
        <f>1/COUNTIFS(CustomerName,SalesTable[[#This Row],[Customer Name]])</f>
        <v>8.9285714285714281E-3</v>
      </c>
      <c r="O758">
        <f>1/COUNTIFS(Item,SalesTable[[#This Row],[Item]])</f>
        <v>2.617801047120419E-3</v>
      </c>
      <c r="P758">
        <f>1/COUNTIFS(Region,SalesTable[[#This Row],[Region]])</f>
        <v>2.0242914979757085E-3</v>
      </c>
    </row>
    <row r="759" spans="1:16" x14ac:dyDescent="0.25">
      <c r="A759" s="6">
        <v>758</v>
      </c>
      <c r="B759" s="4">
        <v>43332</v>
      </c>
      <c r="C759" s="4" t="str">
        <f>TEXT(SalesTable[[#This Row],[Date]],"MMM")</f>
        <v>Aug</v>
      </c>
      <c r="D759" s="4" t="str">
        <f>TEXT(SalesTable[[#This Row],[Date]],"YYY")</f>
        <v>2018</v>
      </c>
      <c r="E759">
        <v>10</v>
      </c>
      <c r="F759" t="s">
        <v>58</v>
      </c>
      <c r="G759" t="s">
        <v>46</v>
      </c>
      <c r="H759" t="s">
        <v>23</v>
      </c>
      <c r="I759" t="s">
        <v>41</v>
      </c>
      <c r="J759">
        <v>399</v>
      </c>
      <c r="K759">
        <v>4</v>
      </c>
      <c r="L759">
        <v>1596</v>
      </c>
      <c r="M759">
        <f>1/COUNTIFS(SalesPerson,SalesTable[[#This Row],[Sales Person]])</f>
        <v>3.6363636363636364E-3</v>
      </c>
      <c r="N759">
        <f>1/COUNTIFS(CustomerName,SalesTable[[#This Row],[Customer Name]])</f>
        <v>1.0101010101010102E-2</v>
      </c>
      <c r="O759">
        <f>1/COUNTIFS(Item,SalesTable[[#This Row],[Item]])</f>
        <v>2.4630541871921183E-3</v>
      </c>
      <c r="P759">
        <f>1/COUNTIFS(Region,SalesTable[[#This Row],[Region]])</f>
        <v>2.008032128514056E-3</v>
      </c>
    </row>
    <row r="760" spans="1:16" x14ac:dyDescent="0.25">
      <c r="A760" s="6">
        <v>759</v>
      </c>
      <c r="B760" s="4">
        <v>43332</v>
      </c>
      <c r="C760" s="4" t="str">
        <f>TEXT(SalesTable[[#This Row],[Date]],"MMM")</f>
        <v>Aug</v>
      </c>
      <c r="D760" s="4" t="str">
        <f>TEXT(SalesTable[[#This Row],[Date]],"YYY")</f>
        <v>2018</v>
      </c>
      <c r="E760">
        <v>3</v>
      </c>
      <c r="F760" t="s">
        <v>43</v>
      </c>
      <c r="G760" t="s">
        <v>68</v>
      </c>
      <c r="H760" t="s">
        <v>18</v>
      </c>
      <c r="I760" t="s">
        <v>19</v>
      </c>
      <c r="J760">
        <v>289</v>
      </c>
      <c r="K760">
        <v>1</v>
      </c>
      <c r="L760">
        <v>289</v>
      </c>
      <c r="M760">
        <f>1/COUNTIFS(SalesPerson,SalesTable[[#This Row],[Sales Person]])</f>
        <v>4.048582995951417E-3</v>
      </c>
      <c r="N760">
        <f>1/COUNTIFS(CustomerName,SalesTable[[#This Row],[Customer Name]])</f>
        <v>1.1111111111111112E-2</v>
      </c>
      <c r="O760">
        <f>1/COUNTIFS(Item,SalesTable[[#This Row],[Item]])</f>
        <v>2.617801047120419E-3</v>
      </c>
      <c r="P760">
        <f>1/COUNTIFS(Region,SalesTable[[#This Row],[Region]])</f>
        <v>1.9417475728155339E-3</v>
      </c>
    </row>
    <row r="761" spans="1:16" x14ac:dyDescent="0.25">
      <c r="A761" s="6">
        <v>760</v>
      </c>
      <c r="B761" s="4">
        <v>43333</v>
      </c>
      <c r="C761" s="4" t="str">
        <f>TEXT(SalesTable[[#This Row],[Date]],"MMM")</f>
        <v>Aug</v>
      </c>
      <c r="D761" s="4" t="str">
        <f>TEXT(SalesTable[[#This Row],[Date]],"YYY")</f>
        <v>2018</v>
      </c>
      <c r="E761">
        <v>19</v>
      </c>
      <c r="F761" t="s">
        <v>56</v>
      </c>
      <c r="G761" t="s">
        <v>36</v>
      </c>
      <c r="H761" t="s">
        <v>28</v>
      </c>
      <c r="I761" t="s">
        <v>41</v>
      </c>
      <c r="J761">
        <v>399</v>
      </c>
      <c r="K761">
        <v>6</v>
      </c>
      <c r="L761">
        <v>2394</v>
      </c>
      <c r="M761">
        <f>1/COUNTIFS(SalesPerson,SalesTable[[#This Row],[Sales Person]])</f>
        <v>4.048582995951417E-3</v>
      </c>
      <c r="N761">
        <f>1/COUNTIFS(CustomerName,SalesTable[[#This Row],[Customer Name]])</f>
        <v>9.3457943925233638E-3</v>
      </c>
      <c r="O761">
        <f>1/COUNTIFS(Item,SalesTable[[#This Row],[Item]])</f>
        <v>2.4630541871921183E-3</v>
      </c>
      <c r="P761">
        <f>1/COUNTIFS(Region,SalesTable[[#This Row],[Region]])</f>
        <v>2.0283975659229209E-3</v>
      </c>
    </row>
    <row r="762" spans="1:16" x14ac:dyDescent="0.25">
      <c r="A762" s="6">
        <v>761</v>
      </c>
      <c r="B762" s="4">
        <v>43333</v>
      </c>
      <c r="C762" s="4" t="str">
        <f>TEXT(SalesTable[[#This Row],[Date]],"MMM")</f>
        <v>Aug</v>
      </c>
      <c r="D762" s="4" t="str">
        <f>TEXT(SalesTable[[#This Row],[Date]],"YYY")</f>
        <v>2018</v>
      </c>
      <c r="E762">
        <v>16</v>
      </c>
      <c r="F762" t="s">
        <v>30</v>
      </c>
      <c r="G762" t="s">
        <v>36</v>
      </c>
      <c r="H762" t="s">
        <v>28</v>
      </c>
      <c r="I762" t="s">
        <v>24</v>
      </c>
      <c r="J762">
        <v>159</v>
      </c>
      <c r="K762">
        <v>6</v>
      </c>
      <c r="L762">
        <v>954</v>
      </c>
      <c r="M762">
        <f>1/COUNTIFS(SalesPerson,SalesTable[[#This Row],[Sales Person]])</f>
        <v>4.048582995951417E-3</v>
      </c>
      <c r="N762">
        <f>1/COUNTIFS(CustomerName,SalesTable[[#This Row],[Customer Name]])</f>
        <v>1.1111111111111112E-2</v>
      </c>
      <c r="O762">
        <f>1/COUNTIFS(Item,SalesTable[[#This Row],[Item]])</f>
        <v>2.4509803921568627E-3</v>
      </c>
      <c r="P762">
        <f>1/COUNTIFS(Region,SalesTable[[#This Row],[Region]])</f>
        <v>2.0283975659229209E-3</v>
      </c>
    </row>
    <row r="763" spans="1:16" x14ac:dyDescent="0.25">
      <c r="A763" s="6">
        <v>762</v>
      </c>
      <c r="B763" s="4">
        <v>43333</v>
      </c>
      <c r="C763" s="4" t="str">
        <f>TEXT(SalesTable[[#This Row],[Date]],"MMM")</f>
        <v>Aug</v>
      </c>
      <c r="D763" s="4" t="str">
        <f>TEXT(SalesTable[[#This Row],[Date]],"YYY")</f>
        <v>2018</v>
      </c>
      <c r="E763">
        <v>16</v>
      </c>
      <c r="F763" t="s">
        <v>30</v>
      </c>
      <c r="G763" t="s">
        <v>36</v>
      </c>
      <c r="H763" t="s">
        <v>28</v>
      </c>
      <c r="I763" t="s">
        <v>19</v>
      </c>
      <c r="J763">
        <v>289</v>
      </c>
      <c r="K763">
        <v>2</v>
      </c>
      <c r="L763">
        <v>578</v>
      </c>
      <c r="M763">
        <f>1/COUNTIFS(SalesPerson,SalesTable[[#This Row],[Sales Person]])</f>
        <v>4.048582995951417E-3</v>
      </c>
      <c r="N763">
        <f>1/COUNTIFS(CustomerName,SalesTable[[#This Row],[Customer Name]])</f>
        <v>1.1111111111111112E-2</v>
      </c>
      <c r="O763">
        <f>1/COUNTIFS(Item,SalesTable[[#This Row],[Item]])</f>
        <v>2.617801047120419E-3</v>
      </c>
      <c r="P763">
        <f>1/COUNTIFS(Region,SalesTable[[#This Row],[Region]])</f>
        <v>2.0283975659229209E-3</v>
      </c>
    </row>
    <row r="764" spans="1:16" x14ac:dyDescent="0.25">
      <c r="A764" s="6">
        <v>763</v>
      </c>
      <c r="B764" s="4">
        <v>43333</v>
      </c>
      <c r="C764" s="4" t="str">
        <f>TEXT(SalesTable[[#This Row],[Date]],"MMM")</f>
        <v>Aug</v>
      </c>
      <c r="D764" s="4" t="str">
        <f>TEXT(SalesTable[[#This Row],[Date]],"YYY")</f>
        <v>2018</v>
      </c>
      <c r="E764">
        <v>17</v>
      </c>
      <c r="F764" t="s">
        <v>35</v>
      </c>
      <c r="G764" t="s">
        <v>27</v>
      </c>
      <c r="H764" t="s">
        <v>28</v>
      </c>
      <c r="I764" t="s">
        <v>31</v>
      </c>
      <c r="J764">
        <v>69</v>
      </c>
      <c r="K764">
        <v>8</v>
      </c>
      <c r="L764">
        <v>552</v>
      </c>
      <c r="M764">
        <f>1/COUNTIFS(SalesPerson,SalesTable[[#This Row],[Sales Person]])</f>
        <v>4.0650406504065045E-3</v>
      </c>
      <c r="N764">
        <f>1/COUNTIFS(CustomerName,SalesTable[[#This Row],[Customer Name]])</f>
        <v>9.0090090090090089E-3</v>
      </c>
      <c r="O764">
        <f>1/COUNTIFS(Item,SalesTable[[#This Row],[Item]])</f>
        <v>2.6041666666666665E-3</v>
      </c>
      <c r="P764">
        <f>1/COUNTIFS(Region,SalesTable[[#This Row],[Region]])</f>
        <v>2.0283975659229209E-3</v>
      </c>
    </row>
    <row r="765" spans="1:16" x14ac:dyDescent="0.25">
      <c r="A765" s="6">
        <v>764</v>
      </c>
      <c r="B765" s="4">
        <v>43334</v>
      </c>
      <c r="C765" s="4" t="str">
        <f>TEXT(SalesTable[[#This Row],[Date]],"MMM")</f>
        <v>Aug</v>
      </c>
      <c r="D765" s="4" t="str">
        <f>TEXT(SalesTable[[#This Row],[Date]],"YYY")</f>
        <v>2018</v>
      </c>
      <c r="E765">
        <v>8</v>
      </c>
      <c r="F765" t="s">
        <v>45</v>
      </c>
      <c r="G765" t="s">
        <v>46</v>
      </c>
      <c r="H765" t="s">
        <v>23</v>
      </c>
      <c r="I765" t="s">
        <v>41</v>
      </c>
      <c r="J765">
        <v>399</v>
      </c>
      <c r="K765">
        <v>2</v>
      </c>
      <c r="L765">
        <v>798</v>
      </c>
      <c r="M765">
        <f>1/COUNTIFS(SalesPerson,SalesTable[[#This Row],[Sales Person]])</f>
        <v>3.6363636363636364E-3</v>
      </c>
      <c r="N765">
        <f>1/COUNTIFS(CustomerName,SalesTable[[#This Row],[Customer Name]])</f>
        <v>8.8495575221238937E-3</v>
      </c>
      <c r="O765">
        <f>1/COUNTIFS(Item,SalesTable[[#This Row],[Item]])</f>
        <v>2.4630541871921183E-3</v>
      </c>
      <c r="P765">
        <f>1/COUNTIFS(Region,SalesTable[[#This Row],[Region]])</f>
        <v>2.008032128514056E-3</v>
      </c>
    </row>
    <row r="766" spans="1:16" x14ac:dyDescent="0.25">
      <c r="A766" s="6">
        <v>765</v>
      </c>
      <c r="B766" s="4">
        <v>43334</v>
      </c>
      <c r="C766" s="4" t="str">
        <f>TEXT(SalesTable[[#This Row],[Date]],"MMM")</f>
        <v>Aug</v>
      </c>
      <c r="D766" s="4" t="str">
        <f>TEXT(SalesTable[[#This Row],[Date]],"YYY")</f>
        <v>2018</v>
      </c>
      <c r="E766">
        <v>19</v>
      </c>
      <c r="F766" t="s">
        <v>56</v>
      </c>
      <c r="G766" t="s">
        <v>36</v>
      </c>
      <c r="H766" t="s">
        <v>28</v>
      </c>
      <c r="I766" t="s">
        <v>24</v>
      </c>
      <c r="J766">
        <v>159</v>
      </c>
      <c r="K766">
        <v>8</v>
      </c>
      <c r="L766">
        <v>1272</v>
      </c>
      <c r="M766">
        <f>1/COUNTIFS(SalesPerson,SalesTable[[#This Row],[Sales Person]])</f>
        <v>4.048582995951417E-3</v>
      </c>
      <c r="N766">
        <f>1/COUNTIFS(CustomerName,SalesTable[[#This Row],[Customer Name]])</f>
        <v>9.3457943925233638E-3</v>
      </c>
      <c r="O766">
        <f>1/COUNTIFS(Item,SalesTable[[#This Row],[Item]])</f>
        <v>2.4509803921568627E-3</v>
      </c>
      <c r="P766">
        <f>1/COUNTIFS(Region,SalesTable[[#This Row],[Region]])</f>
        <v>2.0283975659229209E-3</v>
      </c>
    </row>
    <row r="767" spans="1:16" x14ac:dyDescent="0.25">
      <c r="A767" s="6">
        <v>766</v>
      </c>
      <c r="B767" s="4">
        <v>43334</v>
      </c>
      <c r="C767" s="4" t="str">
        <f>TEXT(SalesTable[[#This Row],[Date]],"MMM")</f>
        <v>Aug</v>
      </c>
      <c r="D767" s="4" t="str">
        <f>TEXT(SalesTable[[#This Row],[Date]],"YYY")</f>
        <v>2018</v>
      </c>
      <c r="E767">
        <v>14</v>
      </c>
      <c r="F767" t="s">
        <v>38</v>
      </c>
      <c r="G767" t="s">
        <v>63</v>
      </c>
      <c r="H767" t="s">
        <v>13</v>
      </c>
      <c r="I767" t="s">
        <v>41</v>
      </c>
      <c r="J767">
        <v>399</v>
      </c>
      <c r="K767">
        <v>9</v>
      </c>
      <c r="L767">
        <v>3591</v>
      </c>
      <c r="M767">
        <f>1/COUNTIFS(SalesPerson,SalesTable[[#This Row],[Sales Person]])</f>
        <v>4.11522633744856E-3</v>
      </c>
      <c r="N767">
        <f>1/COUNTIFS(CustomerName,SalesTable[[#This Row],[Customer Name]])</f>
        <v>9.6153846153846159E-3</v>
      </c>
      <c r="O767">
        <f>1/COUNTIFS(Item,SalesTable[[#This Row],[Item]])</f>
        <v>2.4630541871921183E-3</v>
      </c>
      <c r="P767">
        <f>1/COUNTIFS(Region,SalesTable[[#This Row],[Region]])</f>
        <v>2.0242914979757085E-3</v>
      </c>
    </row>
    <row r="768" spans="1:16" x14ac:dyDescent="0.25">
      <c r="A768" s="6">
        <v>767</v>
      </c>
      <c r="B768" s="4">
        <v>43335</v>
      </c>
      <c r="C768" s="4" t="str">
        <f>TEXT(SalesTable[[#This Row],[Date]],"MMM")</f>
        <v>Aug</v>
      </c>
      <c r="D768" s="4" t="str">
        <f>TEXT(SalesTable[[#This Row],[Date]],"YYY")</f>
        <v>2018</v>
      </c>
      <c r="E768">
        <v>13</v>
      </c>
      <c r="F768" t="s">
        <v>33</v>
      </c>
      <c r="G768" t="s">
        <v>12</v>
      </c>
      <c r="H768" t="s">
        <v>13</v>
      </c>
      <c r="I768" t="s">
        <v>14</v>
      </c>
      <c r="J768">
        <v>199</v>
      </c>
      <c r="K768">
        <v>1</v>
      </c>
      <c r="L768">
        <v>199</v>
      </c>
      <c r="M768">
        <f>1/COUNTIFS(SalesPerson,SalesTable[[#This Row],[Sales Person]])</f>
        <v>3.9840637450199202E-3</v>
      </c>
      <c r="N768">
        <f>1/COUNTIFS(CustomerName,SalesTable[[#This Row],[Customer Name]])</f>
        <v>8.9285714285714281E-3</v>
      </c>
      <c r="O768">
        <f>1/COUNTIFS(Item,SalesTable[[#This Row],[Item]])</f>
        <v>2.3809523809523812E-3</v>
      </c>
      <c r="P768">
        <f>1/COUNTIFS(Region,SalesTable[[#This Row],[Region]])</f>
        <v>2.0242914979757085E-3</v>
      </c>
    </row>
    <row r="769" spans="1:16" x14ac:dyDescent="0.25">
      <c r="A769" s="6">
        <v>768</v>
      </c>
      <c r="B769" s="4">
        <v>43336</v>
      </c>
      <c r="C769" s="4" t="str">
        <f>TEXT(SalesTable[[#This Row],[Date]],"MMM")</f>
        <v>Aug</v>
      </c>
      <c r="D769" s="4" t="str">
        <f>TEXT(SalesTable[[#This Row],[Date]],"YYY")</f>
        <v>2018</v>
      </c>
      <c r="E769">
        <v>15</v>
      </c>
      <c r="F769" t="s">
        <v>118</v>
      </c>
      <c r="G769" t="s">
        <v>63</v>
      </c>
      <c r="H769" t="s">
        <v>13</v>
      </c>
      <c r="I769" t="s">
        <v>24</v>
      </c>
      <c r="J769">
        <v>159</v>
      </c>
      <c r="K769">
        <v>1</v>
      </c>
      <c r="L769">
        <v>159</v>
      </c>
      <c r="M769">
        <f>1/COUNTIFS(SalesPerson,SalesTable[[#This Row],[Sales Person]])</f>
        <v>4.11522633744856E-3</v>
      </c>
      <c r="N769">
        <f>1/COUNTIFS(CustomerName,SalesTable[[#This Row],[Customer Name]])</f>
        <v>1.020408163265306E-2</v>
      </c>
      <c r="O769">
        <f>1/COUNTIFS(Item,SalesTable[[#This Row],[Item]])</f>
        <v>2.4509803921568627E-3</v>
      </c>
      <c r="P769">
        <f>1/COUNTIFS(Region,SalesTable[[#This Row],[Region]])</f>
        <v>2.0242914979757085E-3</v>
      </c>
    </row>
    <row r="770" spans="1:16" x14ac:dyDescent="0.25">
      <c r="A770" s="6">
        <v>769</v>
      </c>
      <c r="B770" s="4">
        <v>43337</v>
      </c>
      <c r="C770" s="4" t="str">
        <f>TEXT(SalesTable[[#This Row],[Date]],"MMM")</f>
        <v>Aug</v>
      </c>
      <c r="D770" s="4" t="str">
        <f>TEXT(SalesTable[[#This Row],[Date]],"YYY")</f>
        <v>2018</v>
      </c>
      <c r="E770">
        <v>7</v>
      </c>
      <c r="F770" t="s">
        <v>88</v>
      </c>
      <c r="G770" t="s">
        <v>22</v>
      </c>
      <c r="H770" t="s">
        <v>23</v>
      </c>
      <c r="I770" t="s">
        <v>41</v>
      </c>
      <c r="J770">
        <v>399</v>
      </c>
      <c r="K770">
        <v>6</v>
      </c>
      <c r="L770">
        <v>2394</v>
      </c>
      <c r="M770">
        <f>1/COUNTIFS(SalesPerson,SalesTable[[#This Row],[Sales Person]])</f>
        <v>4.4843049327354259E-3</v>
      </c>
      <c r="N770">
        <f>1/COUNTIFS(CustomerName,SalesTable[[#This Row],[Customer Name]])</f>
        <v>1.0869565217391304E-2</v>
      </c>
      <c r="O770">
        <f>1/COUNTIFS(Item,SalesTable[[#This Row],[Item]])</f>
        <v>2.4630541871921183E-3</v>
      </c>
      <c r="P770">
        <f>1/COUNTIFS(Region,SalesTable[[#This Row],[Region]])</f>
        <v>2.008032128514056E-3</v>
      </c>
    </row>
    <row r="771" spans="1:16" x14ac:dyDescent="0.25">
      <c r="A771" s="6">
        <v>770</v>
      </c>
      <c r="B771" s="4">
        <v>43337</v>
      </c>
      <c r="C771" s="4" t="str">
        <f>TEXT(SalesTable[[#This Row],[Date]],"MMM")</f>
        <v>Aug</v>
      </c>
      <c r="D771" s="4" t="str">
        <f>TEXT(SalesTable[[#This Row],[Date]],"YYY")</f>
        <v>2018</v>
      </c>
      <c r="E771">
        <v>11</v>
      </c>
      <c r="F771" t="s">
        <v>11</v>
      </c>
      <c r="G771" t="s">
        <v>12</v>
      </c>
      <c r="H771" t="s">
        <v>13</v>
      </c>
      <c r="I771" t="s">
        <v>41</v>
      </c>
      <c r="J771">
        <v>399</v>
      </c>
      <c r="K771">
        <v>0</v>
      </c>
      <c r="L771">
        <v>0</v>
      </c>
      <c r="M771">
        <f>1/COUNTIFS(SalesPerson,SalesTable[[#This Row],[Sales Person]])</f>
        <v>3.9840637450199202E-3</v>
      </c>
      <c r="N771">
        <f>1/COUNTIFS(CustomerName,SalesTable[[#This Row],[Customer Name]])</f>
        <v>1.0752688172043012E-2</v>
      </c>
      <c r="O771">
        <f>1/COUNTIFS(Item,SalesTable[[#This Row],[Item]])</f>
        <v>2.4630541871921183E-3</v>
      </c>
      <c r="P771">
        <f>1/COUNTIFS(Region,SalesTable[[#This Row],[Region]])</f>
        <v>2.0242914979757085E-3</v>
      </c>
    </row>
    <row r="772" spans="1:16" x14ac:dyDescent="0.25">
      <c r="A772" s="6">
        <v>771</v>
      </c>
      <c r="B772" s="4">
        <v>43338</v>
      </c>
      <c r="C772" s="4" t="str">
        <f>TEXT(SalesTable[[#This Row],[Date]],"MMM")</f>
        <v>Aug</v>
      </c>
      <c r="D772" s="4" t="str">
        <f>TEXT(SalesTable[[#This Row],[Date]],"YYY")</f>
        <v>2018</v>
      </c>
      <c r="E772">
        <v>4</v>
      </c>
      <c r="F772" t="s">
        <v>51</v>
      </c>
      <c r="G772" t="s">
        <v>17</v>
      </c>
      <c r="H772" t="s">
        <v>18</v>
      </c>
      <c r="I772" t="s">
        <v>19</v>
      </c>
      <c r="J772">
        <v>289</v>
      </c>
      <c r="K772">
        <v>2</v>
      </c>
      <c r="L772">
        <v>578</v>
      </c>
      <c r="M772">
        <f>1/COUNTIFS(SalesPerson,SalesTable[[#This Row],[Sales Person]])</f>
        <v>3.7313432835820895E-3</v>
      </c>
      <c r="N772">
        <f>1/COUNTIFS(CustomerName,SalesTable[[#This Row],[Customer Name]])</f>
        <v>8.8495575221238937E-3</v>
      </c>
      <c r="O772">
        <f>1/COUNTIFS(Item,SalesTable[[#This Row],[Item]])</f>
        <v>2.617801047120419E-3</v>
      </c>
      <c r="P772">
        <f>1/COUNTIFS(Region,SalesTable[[#This Row],[Region]])</f>
        <v>1.9417475728155339E-3</v>
      </c>
    </row>
    <row r="773" spans="1:16" x14ac:dyDescent="0.25">
      <c r="A773" s="6">
        <v>772</v>
      </c>
      <c r="B773" s="4">
        <v>43338</v>
      </c>
      <c r="C773" s="4" t="str">
        <f>TEXT(SalesTable[[#This Row],[Date]],"MMM")</f>
        <v>Aug</v>
      </c>
      <c r="D773" s="4" t="str">
        <f>TEXT(SalesTable[[#This Row],[Date]],"YYY")</f>
        <v>2018</v>
      </c>
      <c r="E773">
        <v>6</v>
      </c>
      <c r="F773" t="s">
        <v>48</v>
      </c>
      <c r="G773" t="s">
        <v>46</v>
      </c>
      <c r="H773" t="s">
        <v>23</v>
      </c>
      <c r="I773" t="s">
        <v>19</v>
      </c>
      <c r="J773">
        <v>289</v>
      </c>
      <c r="K773">
        <v>3</v>
      </c>
      <c r="L773">
        <v>867</v>
      </c>
      <c r="M773">
        <f>1/COUNTIFS(SalesPerson,SalesTable[[#This Row],[Sales Person]])</f>
        <v>3.6363636363636364E-3</v>
      </c>
      <c r="N773">
        <f>1/COUNTIFS(CustomerName,SalesTable[[#This Row],[Customer Name]])</f>
        <v>1.1363636363636364E-2</v>
      </c>
      <c r="O773">
        <f>1/COUNTIFS(Item,SalesTable[[#This Row],[Item]])</f>
        <v>2.617801047120419E-3</v>
      </c>
      <c r="P773">
        <f>1/COUNTIFS(Region,SalesTable[[#This Row],[Region]])</f>
        <v>2.008032128514056E-3</v>
      </c>
    </row>
    <row r="774" spans="1:16" x14ac:dyDescent="0.25">
      <c r="A774" s="6">
        <v>773</v>
      </c>
      <c r="B774" s="4">
        <v>43338</v>
      </c>
      <c r="C774" s="4" t="str">
        <f>TEXT(SalesTable[[#This Row],[Date]],"MMM")</f>
        <v>Aug</v>
      </c>
      <c r="D774" s="4" t="str">
        <f>TEXT(SalesTable[[#This Row],[Date]],"YYY")</f>
        <v>2018</v>
      </c>
      <c r="E774">
        <v>20</v>
      </c>
      <c r="F774" t="s">
        <v>40</v>
      </c>
      <c r="G774" t="s">
        <v>36</v>
      </c>
      <c r="H774" t="s">
        <v>28</v>
      </c>
      <c r="I774" t="s">
        <v>31</v>
      </c>
      <c r="J774">
        <v>69</v>
      </c>
      <c r="K774">
        <v>0</v>
      </c>
      <c r="L774">
        <v>0</v>
      </c>
      <c r="M774">
        <f>1/COUNTIFS(SalesPerson,SalesTable[[#This Row],[Sales Person]])</f>
        <v>4.048582995951417E-3</v>
      </c>
      <c r="N774">
        <f>1/COUNTIFS(CustomerName,SalesTable[[#This Row],[Customer Name]])</f>
        <v>1.1363636363636364E-2</v>
      </c>
      <c r="O774">
        <f>1/COUNTIFS(Item,SalesTable[[#This Row],[Item]])</f>
        <v>2.6041666666666665E-3</v>
      </c>
      <c r="P774">
        <f>1/COUNTIFS(Region,SalesTable[[#This Row],[Region]])</f>
        <v>2.0283975659229209E-3</v>
      </c>
    </row>
    <row r="775" spans="1:16" x14ac:dyDescent="0.25">
      <c r="A775" s="6">
        <v>774</v>
      </c>
      <c r="B775" s="4">
        <v>43338</v>
      </c>
      <c r="C775" s="4" t="str">
        <f>TEXT(SalesTable[[#This Row],[Date]],"MMM")</f>
        <v>Aug</v>
      </c>
      <c r="D775" s="4" t="str">
        <f>TEXT(SalesTable[[#This Row],[Date]],"YYY")</f>
        <v>2018</v>
      </c>
      <c r="E775">
        <v>15</v>
      </c>
      <c r="F775" t="s">
        <v>118</v>
      </c>
      <c r="G775" t="s">
        <v>12</v>
      </c>
      <c r="H775" t="s">
        <v>13</v>
      </c>
      <c r="I775" t="s">
        <v>31</v>
      </c>
      <c r="J775">
        <v>69</v>
      </c>
      <c r="K775">
        <v>2</v>
      </c>
      <c r="L775">
        <v>138</v>
      </c>
      <c r="M775">
        <f>1/COUNTIFS(SalesPerson,SalesTable[[#This Row],[Sales Person]])</f>
        <v>3.9840637450199202E-3</v>
      </c>
      <c r="N775">
        <f>1/COUNTIFS(CustomerName,SalesTable[[#This Row],[Customer Name]])</f>
        <v>1.020408163265306E-2</v>
      </c>
      <c r="O775">
        <f>1/COUNTIFS(Item,SalesTable[[#This Row],[Item]])</f>
        <v>2.6041666666666665E-3</v>
      </c>
      <c r="P775">
        <f>1/COUNTIFS(Region,SalesTable[[#This Row],[Region]])</f>
        <v>2.0242914979757085E-3</v>
      </c>
    </row>
    <row r="776" spans="1:16" x14ac:dyDescent="0.25">
      <c r="A776" s="6">
        <v>775</v>
      </c>
      <c r="B776" s="4">
        <v>43338</v>
      </c>
      <c r="C776" s="4" t="str">
        <f>TEXT(SalesTable[[#This Row],[Date]],"MMM")</f>
        <v>Aug</v>
      </c>
      <c r="D776" s="4" t="str">
        <f>TEXT(SalesTable[[#This Row],[Date]],"YYY")</f>
        <v>2018</v>
      </c>
      <c r="E776">
        <v>13</v>
      </c>
      <c r="F776" t="s">
        <v>33</v>
      </c>
      <c r="G776" t="s">
        <v>63</v>
      </c>
      <c r="H776" t="s">
        <v>13</v>
      </c>
      <c r="I776" t="s">
        <v>41</v>
      </c>
      <c r="J776">
        <v>399</v>
      </c>
      <c r="K776">
        <v>1</v>
      </c>
      <c r="L776">
        <v>399</v>
      </c>
      <c r="M776">
        <f>1/COUNTIFS(SalesPerson,SalesTable[[#This Row],[Sales Person]])</f>
        <v>4.11522633744856E-3</v>
      </c>
      <c r="N776">
        <f>1/COUNTIFS(CustomerName,SalesTable[[#This Row],[Customer Name]])</f>
        <v>8.9285714285714281E-3</v>
      </c>
      <c r="O776">
        <f>1/COUNTIFS(Item,SalesTable[[#This Row],[Item]])</f>
        <v>2.4630541871921183E-3</v>
      </c>
      <c r="P776">
        <f>1/COUNTIFS(Region,SalesTable[[#This Row],[Region]])</f>
        <v>2.0242914979757085E-3</v>
      </c>
    </row>
    <row r="777" spans="1:16" x14ac:dyDescent="0.25">
      <c r="A777" s="6">
        <v>776</v>
      </c>
      <c r="B777" s="4">
        <v>43339</v>
      </c>
      <c r="C777" s="4" t="str">
        <f>TEXT(SalesTable[[#This Row],[Date]],"MMM")</f>
        <v>Aug</v>
      </c>
      <c r="D777" s="4" t="str">
        <f>TEXT(SalesTable[[#This Row],[Date]],"YYY")</f>
        <v>2018</v>
      </c>
      <c r="E777">
        <v>17</v>
      </c>
      <c r="F777" t="s">
        <v>35</v>
      </c>
      <c r="G777" t="s">
        <v>36</v>
      </c>
      <c r="H777" t="s">
        <v>28</v>
      </c>
      <c r="I777" t="s">
        <v>41</v>
      </c>
      <c r="J777">
        <v>399</v>
      </c>
      <c r="K777">
        <v>2</v>
      </c>
      <c r="L777">
        <v>798</v>
      </c>
      <c r="M777">
        <f>1/COUNTIFS(SalesPerson,SalesTable[[#This Row],[Sales Person]])</f>
        <v>4.048582995951417E-3</v>
      </c>
      <c r="N777">
        <f>1/COUNTIFS(CustomerName,SalesTable[[#This Row],[Customer Name]])</f>
        <v>9.0090090090090089E-3</v>
      </c>
      <c r="O777">
        <f>1/COUNTIFS(Item,SalesTable[[#This Row],[Item]])</f>
        <v>2.4630541871921183E-3</v>
      </c>
      <c r="P777">
        <f>1/COUNTIFS(Region,SalesTable[[#This Row],[Region]])</f>
        <v>2.0283975659229209E-3</v>
      </c>
    </row>
    <row r="778" spans="1:16" x14ac:dyDescent="0.25">
      <c r="A778" s="6">
        <v>777</v>
      </c>
      <c r="B778" s="4">
        <v>43339</v>
      </c>
      <c r="C778" s="4" t="str">
        <f>TEXT(SalesTable[[#This Row],[Date]],"MMM")</f>
        <v>Aug</v>
      </c>
      <c r="D778" s="4" t="str">
        <f>TEXT(SalesTable[[#This Row],[Date]],"YYY")</f>
        <v>2018</v>
      </c>
      <c r="E778">
        <v>4</v>
      </c>
      <c r="F778" t="s">
        <v>51</v>
      </c>
      <c r="G778" t="s">
        <v>68</v>
      </c>
      <c r="H778" t="s">
        <v>18</v>
      </c>
      <c r="I778" t="s">
        <v>41</v>
      </c>
      <c r="J778">
        <v>399</v>
      </c>
      <c r="K778">
        <v>3</v>
      </c>
      <c r="L778">
        <v>1197</v>
      </c>
      <c r="M778">
        <f>1/COUNTIFS(SalesPerson,SalesTable[[#This Row],[Sales Person]])</f>
        <v>4.048582995951417E-3</v>
      </c>
      <c r="N778">
        <f>1/COUNTIFS(CustomerName,SalesTable[[#This Row],[Customer Name]])</f>
        <v>8.8495575221238937E-3</v>
      </c>
      <c r="O778">
        <f>1/COUNTIFS(Item,SalesTable[[#This Row],[Item]])</f>
        <v>2.4630541871921183E-3</v>
      </c>
      <c r="P778">
        <f>1/COUNTIFS(Region,SalesTable[[#This Row],[Region]])</f>
        <v>1.9417475728155339E-3</v>
      </c>
    </row>
    <row r="779" spans="1:16" x14ac:dyDescent="0.25">
      <c r="A779" s="6">
        <v>778</v>
      </c>
      <c r="B779" s="4">
        <v>43339</v>
      </c>
      <c r="C779" s="4" t="str">
        <f>TEXT(SalesTable[[#This Row],[Date]],"MMM")</f>
        <v>Aug</v>
      </c>
      <c r="D779" s="4" t="str">
        <f>TEXT(SalesTable[[#This Row],[Date]],"YYY")</f>
        <v>2018</v>
      </c>
      <c r="E779">
        <v>2</v>
      </c>
      <c r="F779" t="s">
        <v>106</v>
      </c>
      <c r="G779" t="s">
        <v>17</v>
      </c>
      <c r="H779" t="s">
        <v>18</v>
      </c>
      <c r="I779" t="s">
        <v>19</v>
      </c>
      <c r="J779">
        <v>289</v>
      </c>
      <c r="K779">
        <v>5</v>
      </c>
      <c r="L779">
        <v>1445</v>
      </c>
      <c r="M779">
        <f>1/COUNTIFS(SalesPerson,SalesTable[[#This Row],[Sales Person]])</f>
        <v>3.7313432835820895E-3</v>
      </c>
      <c r="N779">
        <f>1/COUNTIFS(CustomerName,SalesTable[[#This Row],[Customer Name]])</f>
        <v>9.433962264150943E-3</v>
      </c>
      <c r="O779">
        <f>1/COUNTIFS(Item,SalesTable[[#This Row],[Item]])</f>
        <v>2.617801047120419E-3</v>
      </c>
      <c r="P779">
        <f>1/COUNTIFS(Region,SalesTable[[#This Row],[Region]])</f>
        <v>1.9417475728155339E-3</v>
      </c>
    </row>
    <row r="780" spans="1:16" x14ac:dyDescent="0.25">
      <c r="A780" s="6">
        <v>779</v>
      </c>
      <c r="B780" s="4">
        <v>43339</v>
      </c>
      <c r="C780" s="4" t="str">
        <f>TEXT(SalesTable[[#This Row],[Date]],"MMM")</f>
        <v>Aug</v>
      </c>
      <c r="D780" s="4" t="str">
        <f>TEXT(SalesTable[[#This Row],[Date]],"YYY")</f>
        <v>2018</v>
      </c>
      <c r="E780">
        <v>14</v>
      </c>
      <c r="F780" t="s">
        <v>38</v>
      </c>
      <c r="G780" t="s">
        <v>63</v>
      </c>
      <c r="H780" t="s">
        <v>13</v>
      </c>
      <c r="I780" t="s">
        <v>19</v>
      </c>
      <c r="J780">
        <v>289</v>
      </c>
      <c r="K780">
        <v>6</v>
      </c>
      <c r="L780">
        <v>1734</v>
      </c>
      <c r="M780">
        <f>1/COUNTIFS(SalesPerson,SalesTable[[#This Row],[Sales Person]])</f>
        <v>4.11522633744856E-3</v>
      </c>
      <c r="N780">
        <f>1/COUNTIFS(CustomerName,SalesTable[[#This Row],[Customer Name]])</f>
        <v>9.6153846153846159E-3</v>
      </c>
      <c r="O780">
        <f>1/COUNTIFS(Item,SalesTable[[#This Row],[Item]])</f>
        <v>2.617801047120419E-3</v>
      </c>
      <c r="P780">
        <f>1/COUNTIFS(Region,SalesTable[[#This Row],[Region]])</f>
        <v>2.0242914979757085E-3</v>
      </c>
    </row>
    <row r="781" spans="1:16" x14ac:dyDescent="0.25">
      <c r="A781" s="6">
        <v>780</v>
      </c>
      <c r="B781" s="4">
        <v>43339</v>
      </c>
      <c r="C781" s="4" t="str">
        <f>TEXT(SalesTable[[#This Row],[Date]],"MMM")</f>
        <v>Aug</v>
      </c>
      <c r="D781" s="4" t="str">
        <f>TEXT(SalesTable[[#This Row],[Date]],"YYY")</f>
        <v>2018</v>
      </c>
      <c r="E781">
        <v>7</v>
      </c>
      <c r="F781" t="s">
        <v>88</v>
      </c>
      <c r="G781" t="s">
        <v>22</v>
      </c>
      <c r="H781" t="s">
        <v>23</v>
      </c>
      <c r="I781" t="s">
        <v>41</v>
      </c>
      <c r="J781">
        <v>399</v>
      </c>
      <c r="K781">
        <v>8</v>
      </c>
      <c r="L781">
        <v>3192</v>
      </c>
      <c r="M781">
        <f>1/COUNTIFS(SalesPerson,SalesTable[[#This Row],[Sales Person]])</f>
        <v>4.4843049327354259E-3</v>
      </c>
      <c r="N781">
        <f>1/COUNTIFS(CustomerName,SalesTable[[#This Row],[Customer Name]])</f>
        <v>1.0869565217391304E-2</v>
      </c>
      <c r="O781">
        <f>1/COUNTIFS(Item,SalesTable[[#This Row],[Item]])</f>
        <v>2.4630541871921183E-3</v>
      </c>
      <c r="P781">
        <f>1/COUNTIFS(Region,SalesTable[[#This Row],[Region]])</f>
        <v>2.008032128514056E-3</v>
      </c>
    </row>
    <row r="782" spans="1:16" x14ac:dyDescent="0.25">
      <c r="A782" s="6">
        <v>781</v>
      </c>
      <c r="B782" s="4">
        <v>43340</v>
      </c>
      <c r="C782" s="4" t="str">
        <f>TEXT(SalesTable[[#This Row],[Date]],"MMM")</f>
        <v>Aug</v>
      </c>
      <c r="D782" s="4" t="str">
        <f>TEXT(SalesTable[[#This Row],[Date]],"YYY")</f>
        <v>2018</v>
      </c>
      <c r="E782">
        <v>11</v>
      </c>
      <c r="F782" t="s">
        <v>11</v>
      </c>
      <c r="G782" t="s">
        <v>63</v>
      </c>
      <c r="H782" t="s">
        <v>13</v>
      </c>
      <c r="I782" t="s">
        <v>31</v>
      </c>
      <c r="J782">
        <v>69</v>
      </c>
      <c r="K782">
        <v>6</v>
      </c>
      <c r="L782">
        <v>414</v>
      </c>
      <c r="M782">
        <f>1/COUNTIFS(SalesPerson,SalesTable[[#This Row],[Sales Person]])</f>
        <v>4.11522633744856E-3</v>
      </c>
      <c r="N782">
        <f>1/COUNTIFS(CustomerName,SalesTable[[#This Row],[Customer Name]])</f>
        <v>1.0752688172043012E-2</v>
      </c>
      <c r="O782">
        <f>1/COUNTIFS(Item,SalesTable[[#This Row],[Item]])</f>
        <v>2.6041666666666665E-3</v>
      </c>
      <c r="P782">
        <f>1/COUNTIFS(Region,SalesTable[[#This Row],[Region]])</f>
        <v>2.0242914979757085E-3</v>
      </c>
    </row>
    <row r="783" spans="1:16" x14ac:dyDescent="0.25">
      <c r="A783" s="6">
        <v>782</v>
      </c>
      <c r="B783" s="4">
        <v>43341</v>
      </c>
      <c r="C783" s="4" t="str">
        <f>TEXT(SalesTable[[#This Row],[Date]],"MMM")</f>
        <v>Aug</v>
      </c>
      <c r="D783" s="4" t="str">
        <f>TEXT(SalesTable[[#This Row],[Date]],"YYY")</f>
        <v>2018</v>
      </c>
      <c r="E783">
        <v>1</v>
      </c>
      <c r="F783" t="s">
        <v>16</v>
      </c>
      <c r="G783" t="s">
        <v>17</v>
      </c>
      <c r="H783" t="s">
        <v>18</v>
      </c>
      <c r="I783" t="s">
        <v>24</v>
      </c>
      <c r="J783">
        <v>159</v>
      </c>
      <c r="K783">
        <v>9</v>
      </c>
      <c r="L783">
        <v>1431</v>
      </c>
      <c r="M783">
        <f>1/COUNTIFS(SalesPerson,SalesTable[[#This Row],[Sales Person]])</f>
        <v>3.7313432835820895E-3</v>
      </c>
      <c r="N783">
        <f>1/COUNTIFS(CustomerName,SalesTable[[#This Row],[Customer Name]])</f>
        <v>1.020408163265306E-2</v>
      </c>
      <c r="O783">
        <f>1/COUNTIFS(Item,SalesTable[[#This Row],[Item]])</f>
        <v>2.4509803921568627E-3</v>
      </c>
      <c r="P783">
        <f>1/COUNTIFS(Region,SalesTable[[#This Row],[Region]])</f>
        <v>1.9417475728155339E-3</v>
      </c>
    </row>
    <row r="784" spans="1:16" x14ac:dyDescent="0.25">
      <c r="A784" s="6">
        <v>783</v>
      </c>
      <c r="B784" s="4">
        <v>43341</v>
      </c>
      <c r="C784" s="4" t="str">
        <f>TEXT(SalesTable[[#This Row],[Date]],"MMM")</f>
        <v>Aug</v>
      </c>
      <c r="D784" s="4" t="str">
        <f>TEXT(SalesTable[[#This Row],[Date]],"YYY")</f>
        <v>2018</v>
      </c>
      <c r="E784">
        <v>8</v>
      </c>
      <c r="F784" t="s">
        <v>45</v>
      </c>
      <c r="G784" t="s">
        <v>22</v>
      </c>
      <c r="H784" t="s">
        <v>23</v>
      </c>
      <c r="I784" t="s">
        <v>41</v>
      </c>
      <c r="J784">
        <v>399</v>
      </c>
      <c r="K784">
        <v>3</v>
      </c>
      <c r="L784">
        <v>1197</v>
      </c>
      <c r="M784">
        <f>1/COUNTIFS(SalesPerson,SalesTable[[#This Row],[Sales Person]])</f>
        <v>4.4843049327354259E-3</v>
      </c>
      <c r="N784">
        <f>1/COUNTIFS(CustomerName,SalesTable[[#This Row],[Customer Name]])</f>
        <v>8.8495575221238937E-3</v>
      </c>
      <c r="O784">
        <f>1/COUNTIFS(Item,SalesTable[[#This Row],[Item]])</f>
        <v>2.4630541871921183E-3</v>
      </c>
      <c r="P784">
        <f>1/COUNTIFS(Region,SalesTable[[#This Row],[Region]])</f>
        <v>2.008032128514056E-3</v>
      </c>
    </row>
    <row r="785" spans="1:16" x14ac:dyDescent="0.25">
      <c r="A785" s="6">
        <v>784</v>
      </c>
      <c r="B785" s="4">
        <v>43341</v>
      </c>
      <c r="C785" s="4" t="str">
        <f>TEXT(SalesTable[[#This Row],[Date]],"MMM")</f>
        <v>Aug</v>
      </c>
      <c r="D785" s="4" t="str">
        <f>TEXT(SalesTable[[#This Row],[Date]],"YYY")</f>
        <v>2018</v>
      </c>
      <c r="E785">
        <v>2</v>
      </c>
      <c r="F785" t="s">
        <v>106</v>
      </c>
      <c r="G785" t="s">
        <v>17</v>
      </c>
      <c r="H785" t="s">
        <v>18</v>
      </c>
      <c r="I785" t="s">
        <v>14</v>
      </c>
      <c r="J785">
        <v>199</v>
      </c>
      <c r="K785">
        <v>5</v>
      </c>
      <c r="L785">
        <v>995</v>
      </c>
      <c r="M785">
        <f>1/COUNTIFS(SalesPerson,SalesTable[[#This Row],[Sales Person]])</f>
        <v>3.7313432835820895E-3</v>
      </c>
      <c r="N785">
        <f>1/COUNTIFS(CustomerName,SalesTable[[#This Row],[Customer Name]])</f>
        <v>9.433962264150943E-3</v>
      </c>
      <c r="O785">
        <f>1/COUNTIFS(Item,SalesTable[[#This Row],[Item]])</f>
        <v>2.3809523809523812E-3</v>
      </c>
      <c r="P785">
        <f>1/COUNTIFS(Region,SalesTable[[#This Row],[Region]])</f>
        <v>1.9417475728155339E-3</v>
      </c>
    </row>
    <row r="786" spans="1:16" x14ac:dyDescent="0.25">
      <c r="A786" s="6">
        <v>785</v>
      </c>
      <c r="B786" s="4">
        <v>43341</v>
      </c>
      <c r="C786" s="4" t="str">
        <f>TEXT(SalesTable[[#This Row],[Date]],"MMM")</f>
        <v>Aug</v>
      </c>
      <c r="D786" s="4" t="str">
        <f>TEXT(SalesTable[[#This Row],[Date]],"YYY")</f>
        <v>2018</v>
      </c>
      <c r="E786">
        <v>5</v>
      </c>
      <c r="F786" t="s">
        <v>60</v>
      </c>
      <c r="G786" t="s">
        <v>68</v>
      </c>
      <c r="H786" t="s">
        <v>18</v>
      </c>
      <c r="I786" t="s">
        <v>41</v>
      </c>
      <c r="J786">
        <v>399</v>
      </c>
      <c r="K786">
        <v>6</v>
      </c>
      <c r="L786">
        <v>2394</v>
      </c>
      <c r="M786">
        <f>1/COUNTIFS(SalesPerson,SalesTable[[#This Row],[Sales Person]])</f>
        <v>4.048582995951417E-3</v>
      </c>
      <c r="N786">
        <f>1/COUNTIFS(CustomerName,SalesTable[[#This Row],[Customer Name]])</f>
        <v>9.2592592592592587E-3</v>
      </c>
      <c r="O786">
        <f>1/COUNTIFS(Item,SalesTable[[#This Row],[Item]])</f>
        <v>2.4630541871921183E-3</v>
      </c>
      <c r="P786">
        <f>1/COUNTIFS(Region,SalesTable[[#This Row],[Region]])</f>
        <v>1.9417475728155339E-3</v>
      </c>
    </row>
    <row r="787" spans="1:16" x14ac:dyDescent="0.25">
      <c r="A787" s="6">
        <v>786</v>
      </c>
      <c r="B787" s="4">
        <v>43341</v>
      </c>
      <c r="C787" s="4" t="str">
        <f>TEXT(SalesTable[[#This Row],[Date]],"MMM")</f>
        <v>Aug</v>
      </c>
      <c r="D787" s="4" t="str">
        <f>TEXT(SalesTable[[#This Row],[Date]],"YYY")</f>
        <v>2018</v>
      </c>
      <c r="E787">
        <v>4</v>
      </c>
      <c r="F787" t="s">
        <v>51</v>
      </c>
      <c r="G787" t="s">
        <v>68</v>
      </c>
      <c r="H787" t="s">
        <v>18</v>
      </c>
      <c r="I787" t="s">
        <v>19</v>
      </c>
      <c r="J787">
        <v>289</v>
      </c>
      <c r="K787">
        <v>6</v>
      </c>
      <c r="L787">
        <v>1734</v>
      </c>
      <c r="M787">
        <f>1/COUNTIFS(SalesPerson,SalesTable[[#This Row],[Sales Person]])</f>
        <v>4.048582995951417E-3</v>
      </c>
      <c r="N787">
        <f>1/COUNTIFS(CustomerName,SalesTable[[#This Row],[Customer Name]])</f>
        <v>8.8495575221238937E-3</v>
      </c>
      <c r="O787">
        <f>1/COUNTIFS(Item,SalesTable[[#This Row],[Item]])</f>
        <v>2.617801047120419E-3</v>
      </c>
      <c r="P787">
        <f>1/COUNTIFS(Region,SalesTable[[#This Row],[Region]])</f>
        <v>1.9417475728155339E-3</v>
      </c>
    </row>
    <row r="788" spans="1:16" x14ac:dyDescent="0.25">
      <c r="A788" s="6">
        <v>787</v>
      </c>
      <c r="B788" s="4">
        <v>43342</v>
      </c>
      <c r="C788" s="4" t="str">
        <f>TEXT(SalesTable[[#This Row],[Date]],"MMM")</f>
        <v>Aug</v>
      </c>
      <c r="D788" s="4" t="str">
        <f>TEXT(SalesTable[[#This Row],[Date]],"YYY")</f>
        <v>2018</v>
      </c>
      <c r="E788">
        <v>14</v>
      </c>
      <c r="F788" t="s">
        <v>38</v>
      </c>
      <c r="G788" t="s">
        <v>12</v>
      </c>
      <c r="H788" t="s">
        <v>13</v>
      </c>
      <c r="I788" t="s">
        <v>31</v>
      </c>
      <c r="J788">
        <v>69</v>
      </c>
      <c r="K788">
        <v>1</v>
      </c>
      <c r="L788">
        <v>69</v>
      </c>
      <c r="M788">
        <f>1/COUNTIFS(SalesPerson,SalesTable[[#This Row],[Sales Person]])</f>
        <v>3.9840637450199202E-3</v>
      </c>
      <c r="N788">
        <f>1/COUNTIFS(CustomerName,SalesTable[[#This Row],[Customer Name]])</f>
        <v>9.6153846153846159E-3</v>
      </c>
      <c r="O788">
        <f>1/COUNTIFS(Item,SalesTable[[#This Row],[Item]])</f>
        <v>2.6041666666666665E-3</v>
      </c>
      <c r="P788">
        <f>1/COUNTIFS(Region,SalesTable[[#This Row],[Region]])</f>
        <v>2.0242914979757085E-3</v>
      </c>
    </row>
    <row r="789" spans="1:16" x14ac:dyDescent="0.25">
      <c r="A789" s="6">
        <v>788</v>
      </c>
      <c r="B789" s="4">
        <v>43342</v>
      </c>
      <c r="C789" s="4" t="str">
        <f>TEXT(SalesTable[[#This Row],[Date]],"MMM")</f>
        <v>Aug</v>
      </c>
      <c r="D789" s="4" t="str">
        <f>TEXT(SalesTable[[#This Row],[Date]],"YYY")</f>
        <v>2018</v>
      </c>
      <c r="E789">
        <v>14</v>
      </c>
      <c r="F789" t="s">
        <v>38</v>
      </c>
      <c r="G789" t="s">
        <v>63</v>
      </c>
      <c r="H789" t="s">
        <v>13</v>
      </c>
      <c r="I789" t="s">
        <v>14</v>
      </c>
      <c r="J789">
        <v>199</v>
      </c>
      <c r="K789">
        <v>6</v>
      </c>
      <c r="L789">
        <v>1194</v>
      </c>
      <c r="M789">
        <f>1/COUNTIFS(SalesPerson,SalesTable[[#This Row],[Sales Person]])</f>
        <v>4.11522633744856E-3</v>
      </c>
      <c r="N789">
        <f>1/COUNTIFS(CustomerName,SalesTable[[#This Row],[Customer Name]])</f>
        <v>9.6153846153846159E-3</v>
      </c>
      <c r="O789">
        <f>1/COUNTIFS(Item,SalesTable[[#This Row],[Item]])</f>
        <v>2.3809523809523812E-3</v>
      </c>
      <c r="P789">
        <f>1/COUNTIFS(Region,SalesTable[[#This Row],[Region]])</f>
        <v>2.0242914979757085E-3</v>
      </c>
    </row>
    <row r="790" spans="1:16" x14ac:dyDescent="0.25">
      <c r="A790" s="6">
        <v>789</v>
      </c>
      <c r="B790" s="4">
        <v>43342</v>
      </c>
      <c r="C790" s="4" t="str">
        <f>TEXT(SalesTable[[#This Row],[Date]],"MMM")</f>
        <v>Aug</v>
      </c>
      <c r="D790" s="4" t="str">
        <f>TEXT(SalesTable[[#This Row],[Date]],"YYY")</f>
        <v>2018</v>
      </c>
      <c r="E790">
        <v>6</v>
      </c>
      <c r="F790" t="s">
        <v>48</v>
      </c>
      <c r="G790" t="s">
        <v>46</v>
      </c>
      <c r="H790" t="s">
        <v>23</v>
      </c>
      <c r="I790" t="s">
        <v>24</v>
      </c>
      <c r="J790">
        <v>159</v>
      </c>
      <c r="K790">
        <v>8</v>
      </c>
      <c r="L790">
        <v>1272</v>
      </c>
      <c r="M790">
        <f>1/COUNTIFS(SalesPerson,SalesTable[[#This Row],[Sales Person]])</f>
        <v>3.6363636363636364E-3</v>
      </c>
      <c r="N790">
        <f>1/COUNTIFS(CustomerName,SalesTable[[#This Row],[Customer Name]])</f>
        <v>1.1363636363636364E-2</v>
      </c>
      <c r="O790">
        <f>1/COUNTIFS(Item,SalesTable[[#This Row],[Item]])</f>
        <v>2.4509803921568627E-3</v>
      </c>
      <c r="P790">
        <f>1/COUNTIFS(Region,SalesTable[[#This Row],[Region]])</f>
        <v>2.008032128514056E-3</v>
      </c>
    </row>
    <row r="791" spans="1:16" x14ac:dyDescent="0.25">
      <c r="A791" s="6">
        <v>790</v>
      </c>
      <c r="B791" s="4">
        <v>43342</v>
      </c>
      <c r="C791" s="4" t="str">
        <f>TEXT(SalesTable[[#This Row],[Date]],"MMM")</f>
        <v>Aug</v>
      </c>
      <c r="D791" s="4" t="str">
        <f>TEXT(SalesTable[[#This Row],[Date]],"YYY")</f>
        <v>2018</v>
      </c>
      <c r="E791">
        <v>13</v>
      </c>
      <c r="F791" t="s">
        <v>33</v>
      </c>
      <c r="G791" t="s">
        <v>63</v>
      </c>
      <c r="H791" t="s">
        <v>13</v>
      </c>
      <c r="I791" t="s">
        <v>24</v>
      </c>
      <c r="J791">
        <v>159</v>
      </c>
      <c r="K791">
        <v>8</v>
      </c>
      <c r="L791">
        <v>1272</v>
      </c>
      <c r="M791">
        <f>1/COUNTIFS(SalesPerson,SalesTable[[#This Row],[Sales Person]])</f>
        <v>4.11522633744856E-3</v>
      </c>
      <c r="N791">
        <f>1/COUNTIFS(CustomerName,SalesTable[[#This Row],[Customer Name]])</f>
        <v>8.9285714285714281E-3</v>
      </c>
      <c r="O791">
        <f>1/COUNTIFS(Item,SalesTable[[#This Row],[Item]])</f>
        <v>2.4509803921568627E-3</v>
      </c>
      <c r="P791">
        <f>1/COUNTIFS(Region,SalesTable[[#This Row],[Region]])</f>
        <v>2.0242914979757085E-3</v>
      </c>
    </row>
    <row r="792" spans="1:16" x14ac:dyDescent="0.25">
      <c r="A792" s="6">
        <v>791</v>
      </c>
      <c r="B792" s="4">
        <v>43343</v>
      </c>
      <c r="C792" s="4" t="str">
        <f>TEXT(SalesTable[[#This Row],[Date]],"MMM")</f>
        <v>Aug</v>
      </c>
      <c r="D792" s="4" t="str">
        <f>TEXT(SalesTable[[#This Row],[Date]],"YYY")</f>
        <v>2018</v>
      </c>
      <c r="E792">
        <v>18</v>
      </c>
      <c r="F792" t="s">
        <v>26</v>
      </c>
      <c r="G792" t="s">
        <v>27</v>
      </c>
      <c r="H792" t="s">
        <v>28</v>
      </c>
      <c r="I792" t="s">
        <v>41</v>
      </c>
      <c r="J792">
        <v>399</v>
      </c>
      <c r="K792">
        <v>3</v>
      </c>
      <c r="L792">
        <v>1197</v>
      </c>
      <c r="M792">
        <f>1/COUNTIFS(SalesPerson,SalesTable[[#This Row],[Sales Person]])</f>
        <v>4.0650406504065045E-3</v>
      </c>
      <c r="N792">
        <f>1/COUNTIFS(CustomerName,SalesTable[[#This Row],[Customer Name]])</f>
        <v>1.0309278350515464E-2</v>
      </c>
      <c r="O792">
        <f>1/COUNTIFS(Item,SalesTable[[#This Row],[Item]])</f>
        <v>2.4630541871921183E-3</v>
      </c>
      <c r="P792">
        <f>1/COUNTIFS(Region,SalesTable[[#This Row],[Region]])</f>
        <v>2.0283975659229209E-3</v>
      </c>
    </row>
    <row r="793" spans="1:16" x14ac:dyDescent="0.25">
      <c r="A793" s="6">
        <v>792</v>
      </c>
      <c r="B793" s="4">
        <v>43343</v>
      </c>
      <c r="C793" s="4" t="str">
        <f>TEXT(SalesTable[[#This Row],[Date]],"MMM")</f>
        <v>Aug</v>
      </c>
      <c r="D793" s="4" t="str">
        <f>TEXT(SalesTable[[#This Row],[Date]],"YYY")</f>
        <v>2018</v>
      </c>
      <c r="E793">
        <v>16</v>
      </c>
      <c r="F793" t="s">
        <v>30</v>
      </c>
      <c r="G793" t="s">
        <v>27</v>
      </c>
      <c r="H793" t="s">
        <v>28</v>
      </c>
      <c r="I793" t="s">
        <v>24</v>
      </c>
      <c r="J793">
        <v>159</v>
      </c>
      <c r="K793">
        <v>9</v>
      </c>
      <c r="L793">
        <v>1431</v>
      </c>
      <c r="M793">
        <f>1/COUNTIFS(SalesPerson,SalesTable[[#This Row],[Sales Person]])</f>
        <v>4.0650406504065045E-3</v>
      </c>
      <c r="N793">
        <f>1/COUNTIFS(CustomerName,SalesTable[[#This Row],[Customer Name]])</f>
        <v>1.1111111111111112E-2</v>
      </c>
      <c r="O793">
        <f>1/COUNTIFS(Item,SalesTable[[#This Row],[Item]])</f>
        <v>2.4509803921568627E-3</v>
      </c>
      <c r="P793">
        <f>1/COUNTIFS(Region,SalesTable[[#This Row],[Region]])</f>
        <v>2.0283975659229209E-3</v>
      </c>
    </row>
    <row r="794" spans="1:16" x14ac:dyDescent="0.25">
      <c r="A794" s="6">
        <v>793</v>
      </c>
      <c r="B794" s="4">
        <v>43344</v>
      </c>
      <c r="C794" s="4" t="str">
        <f>TEXT(SalesTable[[#This Row],[Date]],"MMM")</f>
        <v>Sep</v>
      </c>
      <c r="D794" s="4" t="str">
        <f>TEXT(SalesTable[[#This Row],[Date]],"YYY")</f>
        <v>2018</v>
      </c>
      <c r="E794">
        <v>10</v>
      </c>
      <c r="F794" t="s">
        <v>58</v>
      </c>
      <c r="G794" t="s">
        <v>46</v>
      </c>
      <c r="H794" t="s">
        <v>23</v>
      </c>
      <c r="I794" t="s">
        <v>41</v>
      </c>
      <c r="J794">
        <v>399</v>
      </c>
      <c r="K794">
        <v>3</v>
      </c>
      <c r="L794">
        <v>1197</v>
      </c>
      <c r="M794">
        <f>1/COUNTIFS(SalesPerson,SalesTable[[#This Row],[Sales Person]])</f>
        <v>3.6363636363636364E-3</v>
      </c>
      <c r="N794">
        <f>1/COUNTIFS(CustomerName,SalesTable[[#This Row],[Customer Name]])</f>
        <v>1.0101010101010102E-2</v>
      </c>
      <c r="O794">
        <f>1/COUNTIFS(Item,SalesTable[[#This Row],[Item]])</f>
        <v>2.4630541871921183E-3</v>
      </c>
      <c r="P794">
        <f>1/COUNTIFS(Region,SalesTable[[#This Row],[Region]])</f>
        <v>2.008032128514056E-3</v>
      </c>
    </row>
    <row r="795" spans="1:16" x14ac:dyDescent="0.25">
      <c r="A795" s="6">
        <v>794</v>
      </c>
      <c r="B795" s="4">
        <v>43344</v>
      </c>
      <c r="C795" s="4" t="str">
        <f>TEXT(SalesTable[[#This Row],[Date]],"MMM")</f>
        <v>Sep</v>
      </c>
      <c r="D795" s="4" t="str">
        <f>TEXT(SalesTable[[#This Row],[Date]],"YYY")</f>
        <v>2018</v>
      </c>
      <c r="E795">
        <v>11</v>
      </c>
      <c r="F795" t="s">
        <v>11</v>
      </c>
      <c r="G795" t="s">
        <v>12</v>
      </c>
      <c r="H795" t="s">
        <v>13</v>
      </c>
      <c r="I795" t="s">
        <v>14</v>
      </c>
      <c r="J795">
        <v>199</v>
      </c>
      <c r="K795">
        <v>8</v>
      </c>
      <c r="L795">
        <v>1592</v>
      </c>
      <c r="M795">
        <f>1/COUNTIFS(SalesPerson,SalesTable[[#This Row],[Sales Person]])</f>
        <v>3.9840637450199202E-3</v>
      </c>
      <c r="N795">
        <f>1/COUNTIFS(CustomerName,SalesTable[[#This Row],[Customer Name]])</f>
        <v>1.0752688172043012E-2</v>
      </c>
      <c r="O795">
        <f>1/COUNTIFS(Item,SalesTable[[#This Row],[Item]])</f>
        <v>2.3809523809523812E-3</v>
      </c>
      <c r="P795">
        <f>1/COUNTIFS(Region,SalesTable[[#This Row],[Region]])</f>
        <v>2.0242914979757085E-3</v>
      </c>
    </row>
    <row r="796" spans="1:16" x14ac:dyDescent="0.25">
      <c r="A796" s="6">
        <v>795</v>
      </c>
      <c r="B796" s="4">
        <v>43344</v>
      </c>
      <c r="C796" s="4" t="str">
        <f>TEXT(SalesTable[[#This Row],[Date]],"MMM")</f>
        <v>Sep</v>
      </c>
      <c r="D796" s="4" t="str">
        <f>TEXT(SalesTable[[#This Row],[Date]],"YYY")</f>
        <v>2018</v>
      </c>
      <c r="E796">
        <v>13</v>
      </c>
      <c r="F796" t="s">
        <v>33</v>
      </c>
      <c r="G796" t="s">
        <v>63</v>
      </c>
      <c r="H796" t="s">
        <v>13</v>
      </c>
      <c r="I796" t="s">
        <v>14</v>
      </c>
      <c r="J796">
        <v>199</v>
      </c>
      <c r="K796">
        <v>9</v>
      </c>
      <c r="L796">
        <v>1791</v>
      </c>
      <c r="M796">
        <f>1/COUNTIFS(SalesPerson,SalesTable[[#This Row],[Sales Person]])</f>
        <v>4.11522633744856E-3</v>
      </c>
      <c r="N796">
        <f>1/COUNTIFS(CustomerName,SalesTable[[#This Row],[Customer Name]])</f>
        <v>8.9285714285714281E-3</v>
      </c>
      <c r="O796">
        <f>1/COUNTIFS(Item,SalesTable[[#This Row],[Item]])</f>
        <v>2.3809523809523812E-3</v>
      </c>
      <c r="P796">
        <f>1/COUNTIFS(Region,SalesTable[[#This Row],[Region]])</f>
        <v>2.0242914979757085E-3</v>
      </c>
    </row>
    <row r="797" spans="1:16" x14ac:dyDescent="0.25">
      <c r="A797" s="6">
        <v>796</v>
      </c>
      <c r="B797" s="4">
        <v>43344</v>
      </c>
      <c r="C797" s="4" t="str">
        <f>TEXT(SalesTable[[#This Row],[Date]],"MMM")</f>
        <v>Sep</v>
      </c>
      <c r="D797" s="4" t="str">
        <f>TEXT(SalesTable[[#This Row],[Date]],"YYY")</f>
        <v>2018</v>
      </c>
      <c r="E797">
        <v>18</v>
      </c>
      <c r="F797" t="s">
        <v>26</v>
      </c>
      <c r="G797" t="s">
        <v>36</v>
      </c>
      <c r="H797" t="s">
        <v>28</v>
      </c>
      <c r="I797" t="s">
        <v>19</v>
      </c>
      <c r="J797">
        <v>289</v>
      </c>
      <c r="K797">
        <v>4</v>
      </c>
      <c r="L797">
        <v>1156</v>
      </c>
      <c r="M797">
        <f>1/COUNTIFS(SalesPerson,SalesTable[[#This Row],[Sales Person]])</f>
        <v>4.048582995951417E-3</v>
      </c>
      <c r="N797">
        <f>1/COUNTIFS(CustomerName,SalesTable[[#This Row],[Customer Name]])</f>
        <v>1.0309278350515464E-2</v>
      </c>
      <c r="O797">
        <f>1/COUNTIFS(Item,SalesTable[[#This Row],[Item]])</f>
        <v>2.617801047120419E-3</v>
      </c>
      <c r="P797">
        <f>1/COUNTIFS(Region,SalesTable[[#This Row],[Region]])</f>
        <v>2.0283975659229209E-3</v>
      </c>
    </row>
    <row r="798" spans="1:16" x14ac:dyDescent="0.25">
      <c r="A798" s="6">
        <v>797</v>
      </c>
      <c r="B798" s="4">
        <v>43345</v>
      </c>
      <c r="C798" s="4" t="str">
        <f>TEXT(SalesTable[[#This Row],[Date]],"MMM")</f>
        <v>Sep</v>
      </c>
      <c r="D798" s="4" t="str">
        <f>TEXT(SalesTable[[#This Row],[Date]],"YYY")</f>
        <v>2018</v>
      </c>
      <c r="E798">
        <v>4</v>
      </c>
      <c r="F798" t="s">
        <v>51</v>
      </c>
      <c r="G798" t="s">
        <v>68</v>
      </c>
      <c r="H798" t="s">
        <v>18</v>
      </c>
      <c r="I798" t="s">
        <v>31</v>
      </c>
      <c r="J798">
        <v>69</v>
      </c>
      <c r="K798">
        <v>2</v>
      </c>
      <c r="L798">
        <v>138</v>
      </c>
      <c r="M798">
        <f>1/COUNTIFS(SalesPerson,SalesTable[[#This Row],[Sales Person]])</f>
        <v>4.048582995951417E-3</v>
      </c>
      <c r="N798">
        <f>1/COUNTIFS(CustomerName,SalesTable[[#This Row],[Customer Name]])</f>
        <v>8.8495575221238937E-3</v>
      </c>
      <c r="O798">
        <f>1/COUNTIFS(Item,SalesTable[[#This Row],[Item]])</f>
        <v>2.6041666666666665E-3</v>
      </c>
      <c r="P798">
        <f>1/COUNTIFS(Region,SalesTable[[#This Row],[Region]])</f>
        <v>1.9417475728155339E-3</v>
      </c>
    </row>
    <row r="799" spans="1:16" x14ac:dyDescent="0.25">
      <c r="A799" s="6">
        <v>798</v>
      </c>
      <c r="B799" s="4">
        <v>43345</v>
      </c>
      <c r="C799" s="4" t="str">
        <f>TEXT(SalesTable[[#This Row],[Date]],"MMM")</f>
        <v>Sep</v>
      </c>
      <c r="D799" s="4" t="str">
        <f>TEXT(SalesTable[[#This Row],[Date]],"YYY")</f>
        <v>2018</v>
      </c>
      <c r="E799">
        <v>20</v>
      </c>
      <c r="F799" t="s">
        <v>40</v>
      </c>
      <c r="G799" t="s">
        <v>36</v>
      </c>
      <c r="H799" t="s">
        <v>28</v>
      </c>
      <c r="I799" t="s">
        <v>31</v>
      </c>
      <c r="J799">
        <v>69</v>
      </c>
      <c r="K799">
        <v>6</v>
      </c>
      <c r="L799">
        <v>414</v>
      </c>
      <c r="M799">
        <f>1/COUNTIFS(SalesPerson,SalesTable[[#This Row],[Sales Person]])</f>
        <v>4.048582995951417E-3</v>
      </c>
      <c r="N799">
        <f>1/COUNTIFS(CustomerName,SalesTable[[#This Row],[Customer Name]])</f>
        <v>1.1363636363636364E-2</v>
      </c>
      <c r="O799">
        <f>1/COUNTIFS(Item,SalesTable[[#This Row],[Item]])</f>
        <v>2.6041666666666665E-3</v>
      </c>
      <c r="P799">
        <f>1/COUNTIFS(Region,SalesTable[[#This Row],[Region]])</f>
        <v>2.0283975659229209E-3</v>
      </c>
    </row>
    <row r="800" spans="1:16" x14ac:dyDescent="0.25">
      <c r="A800" s="6">
        <v>799</v>
      </c>
      <c r="B800" s="4">
        <v>43346</v>
      </c>
      <c r="C800" s="4" t="str">
        <f>TEXT(SalesTable[[#This Row],[Date]],"MMM")</f>
        <v>Sep</v>
      </c>
      <c r="D800" s="4" t="str">
        <f>TEXT(SalesTable[[#This Row],[Date]],"YYY")</f>
        <v>2018</v>
      </c>
      <c r="E800">
        <v>16</v>
      </c>
      <c r="F800" t="s">
        <v>30</v>
      </c>
      <c r="G800" t="s">
        <v>36</v>
      </c>
      <c r="H800" t="s">
        <v>28</v>
      </c>
      <c r="I800" t="s">
        <v>41</v>
      </c>
      <c r="J800">
        <v>399</v>
      </c>
      <c r="K800">
        <v>5</v>
      </c>
      <c r="L800">
        <v>1995</v>
      </c>
      <c r="M800">
        <f>1/COUNTIFS(SalesPerson,SalesTable[[#This Row],[Sales Person]])</f>
        <v>4.048582995951417E-3</v>
      </c>
      <c r="N800">
        <f>1/COUNTIFS(CustomerName,SalesTable[[#This Row],[Customer Name]])</f>
        <v>1.1111111111111112E-2</v>
      </c>
      <c r="O800">
        <f>1/COUNTIFS(Item,SalesTable[[#This Row],[Item]])</f>
        <v>2.4630541871921183E-3</v>
      </c>
      <c r="P800">
        <f>1/COUNTIFS(Region,SalesTable[[#This Row],[Region]])</f>
        <v>2.0283975659229209E-3</v>
      </c>
    </row>
    <row r="801" spans="1:16" x14ac:dyDescent="0.25">
      <c r="A801" s="6">
        <v>800</v>
      </c>
      <c r="B801" s="4">
        <v>43346</v>
      </c>
      <c r="C801" s="4" t="str">
        <f>TEXT(SalesTable[[#This Row],[Date]],"MMM")</f>
        <v>Sep</v>
      </c>
      <c r="D801" s="4" t="str">
        <f>TEXT(SalesTable[[#This Row],[Date]],"YYY")</f>
        <v>2018</v>
      </c>
      <c r="E801">
        <v>3</v>
      </c>
      <c r="F801" t="s">
        <v>43</v>
      </c>
      <c r="G801" t="s">
        <v>68</v>
      </c>
      <c r="H801" t="s">
        <v>18</v>
      </c>
      <c r="I801" t="s">
        <v>24</v>
      </c>
      <c r="J801">
        <v>159</v>
      </c>
      <c r="K801">
        <v>4</v>
      </c>
      <c r="L801">
        <v>636</v>
      </c>
      <c r="M801">
        <f>1/COUNTIFS(SalesPerson,SalesTable[[#This Row],[Sales Person]])</f>
        <v>4.048582995951417E-3</v>
      </c>
      <c r="N801">
        <f>1/COUNTIFS(CustomerName,SalesTable[[#This Row],[Customer Name]])</f>
        <v>1.1111111111111112E-2</v>
      </c>
      <c r="O801">
        <f>1/COUNTIFS(Item,SalesTable[[#This Row],[Item]])</f>
        <v>2.4509803921568627E-3</v>
      </c>
      <c r="P801">
        <f>1/COUNTIFS(Region,SalesTable[[#This Row],[Region]])</f>
        <v>1.9417475728155339E-3</v>
      </c>
    </row>
    <row r="802" spans="1:16" x14ac:dyDescent="0.25">
      <c r="A802" s="6">
        <v>801</v>
      </c>
      <c r="B802" s="4">
        <v>43346</v>
      </c>
      <c r="C802" s="4" t="str">
        <f>TEXT(SalesTable[[#This Row],[Date]],"MMM")</f>
        <v>Sep</v>
      </c>
      <c r="D802" s="4" t="str">
        <f>TEXT(SalesTable[[#This Row],[Date]],"YYY")</f>
        <v>2018</v>
      </c>
      <c r="E802">
        <v>10</v>
      </c>
      <c r="F802" t="s">
        <v>58</v>
      </c>
      <c r="G802" t="s">
        <v>46</v>
      </c>
      <c r="H802" t="s">
        <v>23</v>
      </c>
      <c r="I802" t="s">
        <v>19</v>
      </c>
      <c r="J802">
        <v>289</v>
      </c>
      <c r="K802">
        <v>7</v>
      </c>
      <c r="L802">
        <v>2023</v>
      </c>
      <c r="M802">
        <f>1/COUNTIFS(SalesPerson,SalesTable[[#This Row],[Sales Person]])</f>
        <v>3.6363636363636364E-3</v>
      </c>
      <c r="N802">
        <f>1/COUNTIFS(CustomerName,SalesTable[[#This Row],[Customer Name]])</f>
        <v>1.0101010101010102E-2</v>
      </c>
      <c r="O802">
        <f>1/COUNTIFS(Item,SalesTable[[#This Row],[Item]])</f>
        <v>2.617801047120419E-3</v>
      </c>
      <c r="P802">
        <f>1/COUNTIFS(Region,SalesTable[[#This Row],[Region]])</f>
        <v>2.008032128514056E-3</v>
      </c>
    </row>
    <row r="803" spans="1:16" x14ac:dyDescent="0.25">
      <c r="A803" s="6">
        <v>802</v>
      </c>
      <c r="B803" s="4">
        <v>43346</v>
      </c>
      <c r="C803" s="4" t="str">
        <f>TEXT(SalesTable[[#This Row],[Date]],"MMM")</f>
        <v>Sep</v>
      </c>
      <c r="D803" s="4" t="str">
        <f>TEXT(SalesTable[[#This Row],[Date]],"YYY")</f>
        <v>2018</v>
      </c>
      <c r="E803">
        <v>6</v>
      </c>
      <c r="F803" t="s">
        <v>48</v>
      </c>
      <c r="G803" t="s">
        <v>46</v>
      </c>
      <c r="H803" t="s">
        <v>23</v>
      </c>
      <c r="I803" t="s">
        <v>41</v>
      </c>
      <c r="J803">
        <v>399</v>
      </c>
      <c r="K803">
        <v>8</v>
      </c>
      <c r="L803">
        <v>3192</v>
      </c>
      <c r="M803">
        <f>1/COUNTIFS(SalesPerson,SalesTable[[#This Row],[Sales Person]])</f>
        <v>3.6363636363636364E-3</v>
      </c>
      <c r="N803">
        <f>1/COUNTIFS(CustomerName,SalesTable[[#This Row],[Customer Name]])</f>
        <v>1.1363636363636364E-2</v>
      </c>
      <c r="O803">
        <f>1/COUNTIFS(Item,SalesTable[[#This Row],[Item]])</f>
        <v>2.4630541871921183E-3</v>
      </c>
      <c r="P803">
        <f>1/COUNTIFS(Region,SalesTable[[#This Row],[Region]])</f>
        <v>2.008032128514056E-3</v>
      </c>
    </row>
    <row r="804" spans="1:16" x14ac:dyDescent="0.25">
      <c r="A804" s="6">
        <v>803</v>
      </c>
      <c r="B804" s="4">
        <v>43346</v>
      </c>
      <c r="C804" s="4" t="str">
        <f>TEXT(SalesTable[[#This Row],[Date]],"MMM")</f>
        <v>Sep</v>
      </c>
      <c r="D804" s="4" t="str">
        <f>TEXT(SalesTable[[#This Row],[Date]],"YYY")</f>
        <v>2018</v>
      </c>
      <c r="E804">
        <v>17</v>
      </c>
      <c r="F804" t="s">
        <v>35</v>
      </c>
      <c r="G804" t="s">
        <v>36</v>
      </c>
      <c r="H804" t="s">
        <v>28</v>
      </c>
      <c r="I804" t="s">
        <v>14</v>
      </c>
      <c r="J804">
        <v>199</v>
      </c>
      <c r="K804">
        <v>5</v>
      </c>
      <c r="L804">
        <v>995</v>
      </c>
      <c r="M804">
        <f>1/COUNTIFS(SalesPerson,SalesTable[[#This Row],[Sales Person]])</f>
        <v>4.048582995951417E-3</v>
      </c>
      <c r="N804">
        <f>1/COUNTIFS(CustomerName,SalesTable[[#This Row],[Customer Name]])</f>
        <v>9.0090090090090089E-3</v>
      </c>
      <c r="O804">
        <f>1/COUNTIFS(Item,SalesTable[[#This Row],[Item]])</f>
        <v>2.3809523809523812E-3</v>
      </c>
      <c r="P804">
        <f>1/COUNTIFS(Region,SalesTable[[#This Row],[Region]])</f>
        <v>2.0283975659229209E-3</v>
      </c>
    </row>
    <row r="805" spans="1:16" x14ac:dyDescent="0.25">
      <c r="A805" s="6">
        <v>804</v>
      </c>
      <c r="B805" s="4">
        <v>43347</v>
      </c>
      <c r="C805" s="4" t="str">
        <f>TEXT(SalesTable[[#This Row],[Date]],"MMM")</f>
        <v>Sep</v>
      </c>
      <c r="D805" s="4" t="str">
        <f>TEXT(SalesTable[[#This Row],[Date]],"YYY")</f>
        <v>2018</v>
      </c>
      <c r="E805">
        <v>16</v>
      </c>
      <c r="F805" t="s">
        <v>30</v>
      </c>
      <c r="G805" t="s">
        <v>27</v>
      </c>
      <c r="H805" t="s">
        <v>28</v>
      </c>
      <c r="I805" t="s">
        <v>31</v>
      </c>
      <c r="J805">
        <v>69</v>
      </c>
      <c r="K805">
        <v>1</v>
      </c>
      <c r="L805">
        <v>69</v>
      </c>
      <c r="M805">
        <f>1/COUNTIFS(SalesPerson,SalesTable[[#This Row],[Sales Person]])</f>
        <v>4.0650406504065045E-3</v>
      </c>
      <c r="N805">
        <f>1/COUNTIFS(CustomerName,SalesTable[[#This Row],[Customer Name]])</f>
        <v>1.1111111111111112E-2</v>
      </c>
      <c r="O805">
        <f>1/COUNTIFS(Item,SalesTable[[#This Row],[Item]])</f>
        <v>2.6041666666666665E-3</v>
      </c>
      <c r="P805">
        <f>1/COUNTIFS(Region,SalesTable[[#This Row],[Region]])</f>
        <v>2.0283975659229209E-3</v>
      </c>
    </row>
    <row r="806" spans="1:16" x14ac:dyDescent="0.25">
      <c r="A806" s="6">
        <v>805</v>
      </c>
      <c r="B806" s="4">
        <v>43348</v>
      </c>
      <c r="C806" s="4" t="str">
        <f>TEXT(SalesTable[[#This Row],[Date]],"MMM")</f>
        <v>Sep</v>
      </c>
      <c r="D806" s="4" t="str">
        <f>TEXT(SalesTable[[#This Row],[Date]],"YYY")</f>
        <v>2018</v>
      </c>
      <c r="E806">
        <v>19</v>
      </c>
      <c r="F806" t="s">
        <v>56</v>
      </c>
      <c r="G806" t="s">
        <v>36</v>
      </c>
      <c r="H806" t="s">
        <v>28</v>
      </c>
      <c r="I806" t="s">
        <v>41</v>
      </c>
      <c r="J806">
        <v>399</v>
      </c>
      <c r="K806">
        <v>7</v>
      </c>
      <c r="L806">
        <v>2793</v>
      </c>
      <c r="M806">
        <f>1/COUNTIFS(SalesPerson,SalesTable[[#This Row],[Sales Person]])</f>
        <v>4.048582995951417E-3</v>
      </c>
      <c r="N806">
        <f>1/COUNTIFS(CustomerName,SalesTable[[#This Row],[Customer Name]])</f>
        <v>9.3457943925233638E-3</v>
      </c>
      <c r="O806">
        <f>1/COUNTIFS(Item,SalesTable[[#This Row],[Item]])</f>
        <v>2.4630541871921183E-3</v>
      </c>
      <c r="P806">
        <f>1/COUNTIFS(Region,SalesTable[[#This Row],[Region]])</f>
        <v>2.0283975659229209E-3</v>
      </c>
    </row>
    <row r="807" spans="1:16" x14ac:dyDescent="0.25">
      <c r="A807" s="6">
        <v>806</v>
      </c>
      <c r="B807" s="4">
        <v>43348</v>
      </c>
      <c r="C807" s="4" t="str">
        <f>TEXT(SalesTable[[#This Row],[Date]],"MMM")</f>
        <v>Sep</v>
      </c>
      <c r="D807" s="4" t="str">
        <f>TEXT(SalesTable[[#This Row],[Date]],"YYY")</f>
        <v>2018</v>
      </c>
      <c r="E807">
        <v>5</v>
      </c>
      <c r="F807" t="s">
        <v>60</v>
      </c>
      <c r="G807" t="s">
        <v>17</v>
      </c>
      <c r="H807" t="s">
        <v>18</v>
      </c>
      <c r="I807" t="s">
        <v>41</v>
      </c>
      <c r="J807">
        <v>399</v>
      </c>
      <c r="K807">
        <v>6</v>
      </c>
      <c r="L807">
        <v>2394</v>
      </c>
      <c r="M807">
        <f>1/COUNTIFS(SalesPerson,SalesTable[[#This Row],[Sales Person]])</f>
        <v>3.7313432835820895E-3</v>
      </c>
      <c r="N807">
        <f>1/COUNTIFS(CustomerName,SalesTable[[#This Row],[Customer Name]])</f>
        <v>9.2592592592592587E-3</v>
      </c>
      <c r="O807">
        <f>1/COUNTIFS(Item,SalesTable[[#This Row],[Item]])</f>
        <v>2.4630541871921183E-3</v>
      </c>
      <c r="P807">
        <f>1/COUNTIFS(Region,SalesTable[[#This Row],[Region]])</f>
        <v>1.9417475728155339E-3</v>
      </c>
    </row>
    <row r="808" spans="1:16" x14ac:dyDescent="0.25">
      <c r="A808" s="6">
        <v>807</v>
      </c>
      <c r="B808" s="4">
        <v>43348</v>
      </c>
      <c r="C808" s="4" t="str">
        <f>TEXT(SalesTable[[#This Row],[Date]],"MMM")</f>
        <v>Sep</v>
      </c>
      <c r="D808" s="4" t="str">
        <f>TEXT(SalesTable[[#This Row],[Date]],"YYY")</f>
        <v>2018</v>
      </c>
      <c r="E808">
        <v>11</v>
      </c>
      <c r="F808" t="s">
        <v>11</v>
      </c>
      <c r="G808" t="s">
        <v>12</v>
      </c>
      <c r="H808" t="s">
        <v>13</v>
      </c>
      <c r="I808" t="s">
        <v>24</v>
      </c>
      <c r="J808">
        <v>159</v>
      </c>
      <c r="K808">
        <v>5</v>
      </c>
      <c r="L808">
        <v>795</v>
      </c>
      <c r="M808">
        <f>1/COUNTIFS(SalesPerson,SalesTable[[#This Row],[Sales Person]])</f>
        <v>3.9840637450199202E-3</v>
      </c>
      <c r="N808">
        <f>1/COUNTIFS(CustomerName,SalesTable[[#This Row],[Customer Name]])</f>
        <v>1.0752688172043012E-2</v>
      </c>
      <c r="O808">
        <f>1/COUNTIFS(Item,SalesTable[[#This Row],[Item]])</f>
        <v>2.4509803921568627E-3</v>
      </c>
      <c r="P808">
        <f>1/COUNTIFS(Region,SalesTable[[#This Row],[Region]])</f>
        <v>2.0242914979757085E-3</v>
      </c>
    </row>
    <row r="809" spans="1:16" x14ac:dyDescent="0.25">
      <c r="A809" s="6">
        <v>808</v>
      </c>
      <c r="B809" s="4">
        <v>43349</v>
      </c>
      <c r="C809" s="4" t="str">
        <f>TEXT(SalesTable[[#This Row],[Date]],"MMM")</f>
        <v>Sep</v>
      </c>
      <c r="D809" s="4" t="str">
        <f>TEXT(SalesTable[[#This Row],[Date]],"YYY")</f>
        <v>2018</v>
      </c>
      <c r="E809">
        <v>13</v>
      </c>
      <c r="F809" t="s">
        <v>33</v>
      </c>
      <c r="G809" t="s">
        <v>63</v>
      </c>
      <c r="H809" t="s">
        <v>13</v>
      </c>
      <c r="I809" t="s">
        <v>31</v>
      </c>
      <c r="J809">
        <v>69</v>
      </c>
      <c r="K809">
        <v>5</v>
      </c>
      <c r="L809">
        <v>345</v>
      </c>
      <c r="M809">
        <f>1/COUNTIFS(SalesPerson,SalesTable[[#This Row],[Sales Person]])</f>
        <v>4.11522633744856E-3</v>
      </c>
      <c r="N809">
        <f>1/COUNTIFS(CustomerName,SalesTable[[#This Row],[Customer Name]])</f>
        <v>8.9285714285714281E-3</v>
      </c>
      <c r="O809">
        <f>1/COUNTIFS(Item,SalesTable[[#This Row],[Item]])</f>
        <v>2.6041666666666665E-3</v>
      </c>
      <c r="P809">
        <f>1/COUNTIFS(Region,SalesTable[[#This Row],[Region]])</f>
        <v>2.0242914979757085E-3</v>
      </c>
    </row>
    <row r="810" spans="1:16" x14ac:dyDescent="0.25">
      <c r="A810" s="6">
        <v>809</v>
      </c>
      <c r="B810" s="4">
        <v>43349</v>
      </c>
      <c r="C810" s="4" t="str">
        <f>TEXT(SalesTable[[#This Row],[Date]],"MMM")</f>
        <v>Sep</v>
      </c>
      <c r="D810" s="4" t="str">
        <f>TEXT(SalesTable[[#This Row],[Date]],"YYY")</f>
        <v>2018</v>
      </c>
      <c r="E810">
        <v>19</v>
      </c>
      <c r="F810" t="s">
        <v>56</v>
      </c>
      <c r="G810" t="s">
        <v>27</v>
      </c>
      <c r="H810" t="s">
        <v>28</v>
      </c>
      <c r="I810" t="s">
        <v>14</v>
      </c>
      <c r="J810">
        <v>199</v>
      </c>
      <c r="K810">
        <v>9</v>
      </c>
      <c r="L810">
        <v>1791</v>
      </c>
      <c r="M810">
        <f>1/COUNTIFS(SalesPerson,SalesTable[[#This Row],[Sales Person]])</f>
        <v>4.0650406504065045E-3</v>
      </c>
      <c r="N810">
        <f>1/COUNTIFS(CustomerName,SalesTable[[#This Row],[Customer Name]])</f>
        <v>9.3457943925233638E-3</v>
      </c>
      <c r="O810">
        <f>1/COUNTIFS(Item,SalesTable[[#This Row],[Item]])</f>
        <v>2.3809523809523812E-3</v>
      </c>
      <c r="P810">
        <f>1/COUNTIFS(Region,SalesTable[[#This Row],[Region]])</f>
        <v>2.0283975659229209E-3</v>
      </c>
    </row>
    <row r="811" spans="1:16" x14ac:dyDescent="0.25">
      <c r="A811" s="6">
        <v>810</v>
      </c>
      <c r="B811" s="4">
        <v>43349</v>
      </c>
      <c r="C811" s="4" t="str">
        <f>TEXT(SalesTable[[#This Row],[Date]],"MMM")</f>
        <v>Sep</v>
      </c>
      <c r="D811" s="4" t="str">
        <f>TEXT(SalesTable[[#This Row],[Date]],"YYY")</f>
        <v>2018</v>
      </c>
      <c r="E811">
        <v>15</v>
      </c>
      <c r="F811" t="s">
        <v>118</v>
      </c>
      <c r="G811" t="s">
        <v>12</v>
      </c>
      <c r="H811" t="s">
        <v>13</v>
      </c>
      <c r="I811" t="s">
        <v>31</v>
      </c>
      <c r="J811">
        <v>69</v>
      </c>
      <c r="K811">
        <v>5</v>
      </c>
      <c r="L811">
        <v>345</v>
      </c>
      <c r="M811">
        <f>1/COUNTIFS(SalesPerson,SalesTable[[#This Row],[Sales Person]])</f>
        <v>3.9840637450199202E-3</v>
      </c>
      <c r="N811">
        <f>1/COUNTIFS(CustomerName,SalesTable[[#This Row],[Customer Name]])</f>
        <v>1.020408163265306E-2</v>
      </c>
      <c r="O811">
        <f>1/COUNTIFS(Item,SalesTable[[#This Row],[Item]])</f>
        <v>2.6041666666666665E-3</v>
      </c>
      <c r="P811">
        <f>1/COUNTIFS(Region,SalesTable[[#This Row],[Region]])</f>
        <v>2.0242914979757085E-3</v>
      </c>
    </row>
    <row r="812" spans="1:16" x14ac:dyDescent="0.25">
      <c r="A812" s="6">
        <v>811</v>
      </c>
      <c r="B812" s="4">
        <v>43349</v>
      </c>
      <c r="C812" s="4" t="str">
        <f>TEXT(SalesTable[[#This Row],[Date]],"MMM")</f>
        <v>Sep</v>
      </c>
      <c r="D812" s="4" t="str">
        <f>TEXT(SalesTable[[#This Row],[Date]],"YYY")</f>
        <v>2018</v>
      </c>
      <c r="E812">
        <v>14</v>
      </c>
      <c r="F812" t="s">
        <v>38</v>
      </c>
      <c r="G812" t="s">
        <v>12</v>
      </c>
      <c r="H812" t="s">
        <v>13</v>
      </c>
      <c r="I812" t="s">
        <v>31</v>
      </c>
      <c r="J812">
        <v>69</v>
      </c>
      <c r="K812">
        <v>9</v>
      </c>
      <c r="L812">
        <v>621</v>
      </c>
      <c r="M812">
        <f>1/COUNTIFS(SalesPerson,SalesTable[[#This Row],[Sales Person]])</f>
        <v>3.9840637450199202E-3</v>
      </c>
      <c r="N812">
        <f>1/COUNTIFS(CustomerName,SalesTable[[#This Row],[Customer Name]])</f>
        <v>9.6153846153846159E-3</v>
      </c>
      <c r="O812">
        <f>1/COUNTIFS(Item,SalesTable[[#This Row],[Item]])</f>
        <v>2.6041666666666665E-3</v>
      </c>
      <c r="P812">
        <f>1/COUNTIFS(Region,SalesTable[[#This Row],[Region]])</f>
        <v>2.0242914979757085E-3</v>
      </c>
    </row>
    <row r="813" spans="1:16" x14ac:dyDescent="0.25">
      <c r="A813" s="6">
        <v>812</v>
      </c>
      <c r="B813" s="4">
        <v>43350</v>
      </c>
      <c r="C813" s="4" t="str">
        <f>TEXT(SalesTable[[#This Row],[Date]],"MMM")</f>
        <v>Sep</v>
      </c>
      <c r="D813" s="4" t="str">
        <f>TEXT(SalesTable[[#This Row],[Date]],"YYY")</f>
        <v>2018</v>
      </c>
      <c r="E813">
        <v>16</v>
      </c>
      <c r="F813" t="s">
        <v>30</v>
      </c>
      <c r="G813" t="s">
        <v>36</v>
      </c>
      <c r="H813" t="s">
        <v>28</v>
      </c>
      <c r="I813" t="s">
        <v>41</v>
      </c>
      <c r="J813">
        <v>399</v>
      </c>
      <c r="K813">
        <v>1</v>
      </c>
      <c r="L813">
        <v>399</v>
      </c>
      <c r="M813">
        <f>1/COUNTIFS(SalesPerson,SalesTable[[#This Row],[Sales Person]])</f>
        <v>4.048582995951417E-3</v>
      </c>
      <c r="N813">
        <f>1/COUNTIFS(CustomerName,SalesTable[[#This Row],[Customer Name]])</f>
        <v>1.1111111111111112E-2</v>
      </c>
      <c r="O813">
        <f>1/COUNTIFS(Item,SalesTable[[#This Row],[Item]])</f>
        <v>2.4630541871921183E-3</v>
      </c>
      <c r="P813">
        <f>1/COUNTIFS(Region,SalesTable[[#This Row],[Region]])</f>
        <v>2.0283975659229209E-3</v>
      </c>
    </row>
    <row r="814" spans="1:16" x14ac:dyDescent="0.25">
      <c r="A814" s="6">
        <v>813</v>
      </c>
      <c r="B814" s="4">
        <v>43351</v>
      </c>
      <c r="C814" s="4" t="str">
        <f>TEXT(SalesTable[[#This Row],[Date]],"MMM")</f>
        <v>Sep</v>
      </c>
      <c r="D814" s="4" t="str">
        <f>TEXT(SalesTable[[#This Row],[Date]],"YYY")</f>
        <v>2018</v>
      </c>
      <c r="E814">
        <v>16</v>
      </c>
      <c r="F814" t="s">
        <v>30</v>
      </c>
      <c r="G814" t="s">
        <v>36</v>
      </c>
      <c r="H814" t="s">
        <v>28</v>
      </c>
      <c r="I814" t="s">
        <v>24</v>
      </c>
      <c r="J814">
        <v>159</v>
      </c>
      <c r="K814">
        <v>8</v>
      </c>
      <c r="L814">
        <v>1272</v>
      </c>
      <c r="M814">
        <f>1/COUNTIFS(SalesPerson,SalesTable[[#This Row],[Sales Person]])</f>
        <v>4.048582995951417E-3</v>
      </c>
      <c r="N814">
        <f>1/COUNTIFS(CustomerName,SalesTable[[#This Row],[Customer Name]])</f>
        <v>1.1111111111111112E-2</v>
      </c>
      <c r="O814">
        <f>1/COUNTIFS(Item,SalesTable[[#This Row],[Item]])</f>
        <v>2.4509803921568627E-3</v>
      </c>
      <c r="P814">
        <f>1/COUNTIFS(Region,SalesTable[[#This Row],[Region]])</f>
        <v>2.0283975659229209E-3</v>
      </c>
    </row>
    <row r="815" spans="1:16" x14ac:dyDescent="0.25">
      <c r="A815" s="6">
        <v>814</v>
      </c>
      <c r="B815" s="4">
        <v>43351</v>
      </c>
      <c r="C815" s="4" t="str">
        <f>TEXT(SalesTable[[#This Row],[Date]],"MMM")</f>
        <v>Sep</v>
      </c>
      <c r="D815" s="4" t="str">
        <f>TEXT(SalesTable[[#This Row],[Date]],"YYY")</f>
        <v>2018</v>
      </c>
      <c r="E815">
        <v>16</v>
      </c>
      <c r="F815" t="s">
        <v>30</v>
      </c>
      <c r="G815" t="s">
        <v>27</v>
      </c>
      <c r="H815" t="s">
        <v>28</v>
      </c>
      <c r="I815" t="s">
        <v>24</v>
      </c>
      <c r="J815">
        <v>159</v>
      </c>
      <c r="K815">
        <v>4</v>
      </c>
      <c r="L815">
        <v>636</v>
      </c>
      <c r="M815">
        <f>1/COUNTIFS(SalesPerson,SalesTable[[#This Row],[Sales Person]])</f>
        <v>4.0650406504065045E-3</v>
      </c>
      <c r="N815">
        <f>1/COUNTIFS(CustomerName,SalesTable[[#This Row],[Customer Name]])</f>
        <v>1.1111111111111112E-2</v>
      </c>
      <c r="O815">
        <f>1/COUNTIFS(Item,SalesTable[[#This Row],[Item]])</f>
        <v>2.4509803921568627E-3</v>
      </c>
      <c r="P815">
        <f>1/COUNTIFS(Region,SalesTable[[#This Row],[Region]])</f>
        <v>2.0283975659229209E-3</v>
      </c>
    </row>
    <row r="816" spans="1:16" x14ac:dyDescent="0.25">
      <c r="A816" s="6">
        <v>815</v>
      </c>
      <c r="B816" s="4">
        <v>43351</v>
      </c>
      <c r="C816" s="4" t="str">
        <f>TEXT(SalesTable[[#This Row],[Date]],"MMM")</f>
        <v>Sep</v>
      </c>
      <c r="D816" s="4" t="str">
        <f>TEXT(SalesTable[[#This Row],[Date]],"YYY")</f>
        <v>2018</v>
      </c>
      <c r="E816">
        <v>3</v>
      </c>
      <c r="F816" t="s">
        <v>43</v>
      </c>
      <c r="G816" t="s">
        <v>17</v>
      </c>
      <c r="H816" t="s">
        <v>18</v>
      </c>
      <c r="I816" t="s">
        <v>24</v>
      </c>
      <c r="J816">
        <v>159</v>
      </c>
      <c r="K816">
        <v>8</v>
      </c>
      <c r="L816">
        <v>1272</v>
      </c>
      <c r="M816">
        <f>1/COUNTIFS(SalesPerson,SalesTable[[#This Row],[Sales Person]])</f>
        <v>3.7313432835820895E-3</v>
      </c>
      <c r="N816">
        <f>1/COUNTIFS(CustomerName,SalesTable[[#This Row],[Customer Name]])</f>
        <v>1.1111111111111112E-2</v>
      </c>
      <c r="O816">
        <f>1/COUNTIFS(Item,SalesTable[[#This Row],[Item]])</f>
        <v>2.4509803921568627E-3</v>
      </c>
      <c r="P816">
        <f>1/COUNTIFS(Region,SalesTable[[#This Row],[Region]])</f>
        <v>1.9417475728155339E-3</v>
      </c>
    </row>
    <row r="817" spans="1:16" x14ac:dyDescent="0.25">
      <c r="A817" s="6">
        <v>816</v>
      </c>
      <c r="B817" s="4">
        <v>43351</v>
      </c>
      <c r="C817" s="4" t="str">
        <f>TEXT(SalesTable[[#This Row],[Date]],"MMM")</f>
        <v>Sep</v>
      </c>
      <c r="D817" s="4" t="str">
        <f>TEXT(SalesTable[[#This Row],[Date]],"YYY")</f>
        <v>2018</v>
      </c>
      <c r="E817">
        <v>15</v>
      </c>
      <c r="F817" t="s">
        <v>118</v>
      </c>
      <c r="G817" t="s">
        <v>63</v>
      </c>
      <c r="H817" t="s">
        <v>13</v>
      </c>
      <c r="I817" t="s">
        <v>41</v>
      </c>
      <c r="J817">
        <v>399</v>
      </c>
      <c r="K817">
        <v>4</v>
      </c>
      <c r="L817">
        <v>1596</v>
      </c>
      <c r="M817">
        <f>1/COUNTIFS(SalesPerson,SalesTable[[#This Row],[Sales Person]])</f>
        <v>4.11522633744856E-3</v>
      </c>
      <c r="N817">
        <f>1/COUNTIFS(CustomerName,SalesTable[[#This Row],[Customer Name]])</f>
        <v>1.020408163265306E-2</v>
      </c>
      <c r="O817">
        <f>1/COUNTIFS(Item,SalesTable[[#This Row],[Item]])</f>
        <v>2.4630541871921183E-3</v>
      </c>
      <c r="P817">
        <f>1/COUNTIFS(Region,SalesTable[[#This Row],[Region]])</f>
        <v>2.0242914979757085E-3</v>
      </c>
    </row>
    <row r="818" spans="1:16" x14ac:dyDescent="0.25">
      <c r="A818" s="6">
        <v>817</v>
      </c>
      <c r="B818" s="4">
        <v>43351</v>
      </c>
      <c r="C818" s="4" t="str">
        <f>TEXT(SalesTable[[#This Row],[Date]],"MMM")</f>
        <v>Sep</v>
      </c>
      <c r="D818" s="4" t="str">
        <f>TEXT(SalesTable[[#This Row],[Date]],"YYY")</f>
        <v>2018</v>
      </c>
      <c r="E818">
        <v>20</v>
      </c>
      <c r="F818" t="s">
        <v>40</v>
      </c>
      <c r="G818" t="s">
        <v>27</v>
      </c>
      <c r="H818" t="s">
        <v>28</v>
      </c>
      <c r="I818" t="s">
        <v>31</v>
      </c>
      <c r="J818">
        <v>69</v>
      </c>
      <c r="K818">
        <v>5</v>
      </c>
      <c r="L818">
        <v>345</v>
      </c>
      <c r="M818">
        <f>1/COUNTIFS(SalesPerson,SalesTable[[#This Row],[Sales Person]])</f>
        <v>4.0650406504065045E-3</v>
      </c>
      <c r="N818">
        <f>1/COUNTIFS(CustomerName,SalesTable[[#This Row],[Customer Name]])</f>
        <v>1.1363636363636364E-2</v>
      </c>
      <c r="O818">
        <f>1/COUNTIFS(Item,SalesTable[[#This Row],[Item]])</f>
        <v>2.6041666666666665E-3</v>
      </c>
      <c r="P818">
        <f>1/COUNTIFS(Region,SalesTable[[#This Row],[Region]])</f>
        <v>2.0283975659229209E-3</v>
      </c>
    </row>
    <row r="819" spans="1:16" x14ac:dyDescent="0.25">
      <c r="A819" s="6">
        <v>818</v>
      </c>
      <c r="B819" s="4">
        <v>43352</v>
      </c>
      <c r="C819" s="4" t="str">
        <f>TEXT(SalesTable[[#This Row],[Date]],"MMM")</f>
        <v>Sep</v>
      </c>
      <c r="D819" s="4" t="str">
        <f>TEXT(SalesTable[[#This Row],[Date]],"YYY")</f>
        <v>2018</v>
      </c>
      <c r="E819">
        <v>13</v>
      </c>
      <c r="F819" t="s">
        <v>33</v>
      </c>
      <c r="G819" t="s">
        <v>12</v>
      </c>
      <c r="H819" t="s">
        <v>13</v>
      </c>
      <c r="I819" t="s">
        <v>41</v>
      </c>
      <c r="J819">
        <v>399</v>
      </c>
      <c r="K819">
        <v>3</v>
      </c>
      <c r="L819">
        <v>1197</v>
      </c>
      <c r="M819">
        <f>1/COUNTIFS(SalesPerson,SalesTable[[#This Row],[Sales Person]])</f>
        <v>3.9840637450199202E-3</v>
      </c>
      <c r="N819">
        <f>1/COUNTIFS(CustomerName,SalesTable[[#This Row],[Customer Name]])</f>
        <v>8.9285714285714281E-3</v>
      </c>
      <c r="O819">
        <f>1/COUNTIFS(Item,SalesTable[[#This Row],[Item]])</f>
        <v>2.4630541871921183E-3</v>
      </c>
      <c r="P819">
        <f>1/COUNTIFS(Region,SalesTable[[#This Row],[Region]])</f>
        <v>2.0242914979757085E-3</v>
      </c>
    </row>
    <row r="820" spans="1:16" x14ac:dyDescent="0.25">
      <c r="A820" s="6">
        <v>819</v>
      </c>
      <c r="B820" s="4">
        <v>43352</v>
      </c>
      <c r="C820" s="4" t="str">
        <f>TEXT(SalesTable[[#This Row],[Date]],"MMM")</f>
        <v>Sep</v>
      </c>
      <c r="D820" s="4" t="str">
        <f>TEXT(SalesTable[[#This Row],[Date]],"YYY")</f>
        <v>2018</v>
      </c>
      <c r="E820">
        <v>6</v>
      </c>
      <c r="F820" t="s">
        <v>48</v>
      </c>
      <c r="G820" t="s">
        <v>22</v>
      </c>
      <c r="H820" t="s">
        <v>23</v>
      </c>
      <c r="I820" t="s">
        <v>19</v>
      </c>
      <c r="J820">
        <v>289</v>
      </c>
      <c r="K820">
        <v>0</v>
      </c>
      <c r="L820">
        <v>0</v>
      </c>
      <c r="M820">
        <f>1/COUNTIFS(SalesPerson,SalesTable[[#This Row],[Sales Person]])</f>
        <v>4.4843049327354259E-3</v>
      </c>
      <c r="N820">
        <f>1/COUNTIFS(CustomerName,SalesTable[[#This Row],[Customer Name]])</f>
        <v>1.1363636363636364E-2</v>
      </c>
      <c r="O820">
        <f>1/COUNTIFS(Item,SalesTable[[#This Row],[Item]])</f>
        <v>2.617801047120419E-3</v>
      </c>
      <c r="P820">
        <f>1/COUNTIFS(Region,SalesTable[[#This Row],[Region]])</f>
        <v>2.008032128514056E-3</v>
      </c>
    </row>
    <row r="821" spans="1:16" x14ac:dyDescent="0.25">
      <c r="A821" s="6">
        <v>820</v>
      </c>
      <c r="B821" s="4">
        <v>43353</v>
      </c>
      <c r="C821" s="4" t="str">
        <f>TEXT(SalesTable[[#This Row],[Date]],"MMM")</f>
        <v>Sep</v>
      </c>
      <c r="D821" s="4" t="str">
        <f>TEXT(SalesTable[[#This Row],[Date]],"YYY")</f>
        <v>2018</v>
      </c>
      <c r="E821">
        <v>11</v>
      </c>
      <c r="F821" t="s">
        <v>11</v>
      </c>
      <c r="G821" t="s">
        <v>63</v>
      </c>
      <c r="H821" t="s">
        <v>13</v>
      </c>
      <c r="I821" t="s">
        <v>24</v>
      </c>
      <c r="J821">
        <v>159</v>
      </c>
      <c r="K821">
        <v>4</v>
      </c>
      <c r="L821">
        <v>636</v>
      </c>
      <c r="M821">
        <f>1/COUNTIFS(SalesPerson,SalesTable[[#This Row],[Sales Person]])</f>
        <v>4.11522633744856E-3</v>
      </c>
      <c r="N821">
        <f>1/COUNTIFS(CustomerName,SalesTable[[#This Row],[Customer Name]])</f>
        <v>1.0752688172043012E-2</v>
      </c>
      <c r="O821">
        <f>1/COUNTIFS(Item,SalesTable[[#This Row],[Item]])</f>
        <v>2.4509803921568627E-3</v>
      </c>
      <c r="P821">
        <f>1/COUNTIFS(Region,SalesTable[[#This Row],[Region]])</f>
        <v>2.0242914979757085E-3</v>
      </c>
    </row>
    <row r="822" spans="1:16" x14ac:dyDescent="0.25">
      <c r="A822" s="6">
        <v>821</v>
      </c>
      <c r="B822" s="4">
        <v>43353</v>
      </c>
      <c r="C822" s="4" t="str">
        <f>TEXT(SalesTable[[#This Row],[Date]],"MMM")</f>
        <v>Sep</v>
      </c>
      <c r="D822" s="4" t="str">
        <f>TEXT(SalesTable[[#This Row],[Date]],"YYY")</f>
        <v>2018</v>
      </c>
      <c r="E822">
        <v>12</v>
      </c>
      <c r="F822" t="s">
        <v>66</v>
      </c>
      <c r="G822" t="s">
        <v>12</v>
      </c>
      <c r="H822" t="s">
        <v>13</v>
      </c>
      <c r="I822" t="s">
        <v>24</v>
      </c>
      <c r="J822">
        <v>159</v>
      </c>
      <c r="K822">
        <v>4</v>
      </c>
      <c r="L822">
        <v>636</v>
      </c>
      <c r="M822">
        <f>1/COUNTIFS(SalesPerson,SalesTable[[#This Row],[Sales Person]])</f>
        <v>3.9840637450199202E-3</v>
      </c>
      <c r="N822">
        <f>1/COUNTIFS(CustomerName,SalesTable[[#This Row],[Customer Name]])</f>
        <v>1.1494252873563218E-2</v>
      </c>
      <c r="O822">
        <f>1/COUNTIFS(Item,SalesTable[[#This Row],[Item]])</f>
        <v>2.4509803921568627E-3</v>
      </c>
      <c r="P822">
        <f>1/COUNTIFS(Region,SalesTable[[#This Row],[Region]])</f>
        <v>2.0242914979757085E-3</v>
      </c>
    </row>
    <row r="823" spans="1:16" x14ac:dyDescent="0.25">
      <c r="A823" s="6">
        <v>822</v>
      </c>
      <c r="B823" s="4">
        <v>43353</v>
      </c>
      <c r="C823" s="4" t="str">
        <f>TEXT(SalesTable[[#This Row],[Date]],"MMM")</f>
        <v>Sep</v>
      </c>
      <c r="D823" s="4" t="str">
        <f>TEXT(SalesTable[[#This Row],[Date]],"YYY")</f>
        <v>2018</v>
      </c>
      <c r="E823">
        <v>19</v>
      </c>
      <c r="F823" t="s">
        <v>56</v>
      </c>
      <c r="G823" t="s">
        <v>27</v>
      </c>
      <c r="H823" t="s">
        <v>28</v>
      </c>
      <c r="I823" t="s">
        <v>41</v>
      </c>
      <c r="J823">
        <v>399</v>
      </c>
      <c r="K823">
        <v>4</v>
      </c>
      <c r="L823">
        <v>1596</v>
      </c>
      <c r="M823">
        <f>1/COUNTIFS(SalesPerson,SalesTable[[#This Row],[Sales Person]])</f>
        <v>4.0650406504065045E-3</v>
      </c>
      <c r="N823">
        <f>1/COUNTIFS(CustomerName,SalesTable[[#This Row],[Customer Name]])</f>
        <v>9.3457943925233638E-3</v>
      </c>
      <c r="O823">
        <f>1/COUNTIFS(Item,SalesTable[[#This Row],[Item]])</f>
        <v>2.4630541871921183E-3</v>
      </c>
      <c r="P823">
        <f>1/COUNTIFS(Region,SalesTable[[#This Row],[Region]])</f>
        <v>2.0283975659229209E-3</v>
      </c>
    </row>
    <row r="824" spans="1:16" x14ac:dyDescent="0.25">
      <c r="A824" s="6">
        <v>823</v>
      </c>
      <c r="B824" s="4">
        <v>43353</v>
      </c>
      <c r="C824" s="4" t="str">
        <f>TEXT(SalesTable[[#This Row],[Date]],"MMM")</f>
        <v>Sep</v>
      </c>
      <c r="D824" s="4" t="str">
        <f>TEXT(SalesTable[[#This Row],[Date]],"YYY")</f>
        <v>2018</v>
      </c>
      <c r="E824">
        <v>11</v>
      </c>
      <c r="F824" t="s">
        <v>11</v>
      </c>
      <c r="G824" t="s">
        <v>63</v>
      </c>
      <c r="H824" t="s">
        <v>13</v>
      </c>
      <c r="I824" t="s">
        <v>31</v>
      </c>
      <c r="J824">
        <v>69</v>
      </c>
      <c r="K824">
        <v>8</v>
      </c>
      <c r="L824">
        <v>552</v>
      </c>
      <c r="M824">
        <f>1/COUNTIFS(SalesPerson,SalesTable[[#This Row],[Sales Person]])</f>
        <v>4.11522633744856E-3</v>
      </c>
      <c r="N824">
        <f>1/COUNTIFS(CustomerName,SalesTable[[#This Row],[Customer Name]])</f>
        <v>1.0752688172043012E-2</v>
      </c>
      <c r="O824">
        <f>1/COUNTIFS(Item,SalesTable[[#This Row],[Item]])</f>
        <v>2.6041666666666665E-3</v>
      </c>
      <c r="P824">
        <f>1/COUNTIFS(Region,SalesTable[[#This Row],[Region]])</f>
        <v>2.0242914979757085E-3</v>
      </c>
    </row>
    <row r="825" spans="1:16" x14ac:dyDescent="0.25">
      <c r="A825" s="6">
        <v>824</v>
      </c>
      <c r="B825" s="4">
        <v>43353</v>
      </c>
      <c r="C825" s="4" t="str">
        <f>TEXT(SalesTable[[#This Row],[Date]],"MMM")</f>
        <v>Sep</v>
      </c>
      <c r="D825" s="4" t="str">
        <f>TEXT(SalesTable[[#This Row],[Date]],"YYY")</f>
        <v>2018</v>
      </c>
      <c r="E825">
        <v>8</v>
      </c>
      <c r="F825" t="s">
        <v>45</v>
      </c>
      <c r="G825" t="s">
        <v>22</v>
      </c>
      <c r="H825" t="s">
        <v>23</v>
      </c>
      <c r="I825" t="s">
        <v>19</v>
      </c>
      <c r="J825">
        <v>289</v>
      </c>
      <c r="K825">
        <v>0</v>
      </c>
      <c r="L825">
        <v>0</v>
      </c>
      <c r="M825">
        <f>1/COUNTIFS(SalesPerson,SalesTable[[#This Row],[Sales Person]])</f>
        <v>4.4843049327354259E-3</v>
      </c>
      <c r="N825">
        <f>1/COUNTIFS(CustomerName,SalesTable[[#This Row],[Customer Name]])</f>
        <v>8.8495575221238937E-3</v>
      </c>
      <c r="O825">
        <f>1/COUNTIFS(Item,SalesTable[[#This Row],[Item]])</f>
        <v>2.617801047120419E-3</v>
      </c>
      <c r="P825">
        <f>1/COUNTIFS(Region,SalesTable[[#This Row],[Region]])</f>
        <v>2.008032128514056E-3</v>
      </c>
    </row>
    <row r="826" spans="1:16" x14ac:dyDescent="0.25">
      <c r="A826" s="6">
        <v>825</v>
      </c>
      <c r="B826" s="4">
        <v>43354</v>
      </c>
      <c r="C826" s="4" t="str">
        <f>TEXT(SalesTable[[#This Row],[Date]],"MMM")</f>
        <v>Sep</v>
      </c>
      <c r="D826" s="4" t="str">
        <f>TEXT(SalesTable[[#This Row],[Date]],"YYY")</f>
        <v>2018</v>
      </c>
      <c r="E826">
        <v>20</v>
      </c>
      <c r="F826" t="s">
        <v>40</v>
      </c>
      <c r="G826" t="s">
        <v>36</v>
      </c>
      <c r="H826" t="s">
        <v>28</v>
      </c>
      <c r="I826" t="s">
        <v>41</v>
      </c>
      <c r="J826">
        <v>399</v>
      </c>
      <c r="K826">
        <v>9</v>
      </c>
      <c r="L826">
        <v>3591</v>
      </c>
      <c r="M826">
        <f>1/COUNTIFS(SalesPerson,SalesTable[[#This Row],[Sales Person]])</f>
        <v>4.048582995951417E-3</v>
      </c>
      <c r="N826">
        <f>1/COUNTIFS(CustomerName,SalesTable[[#This Row],[Customer Name]])</f>
        <v>1.1363636363636364E-2</v>
      </c>
      <c r="O826">
        <f>1/COUNTIFS(Item,SalesTable[[#This Row],[Item]])</f>
        <v>2.4630541871921183E-3</v>
      </c>
      <c r="P826">
        <f>1/COUNTIFS(Region,SalesTable[[#This Row],[Region]])</f>
        <v>2.0283975659229209E-3</v>
      </c>
    </row>
    <row r="827" spans="1:16" x14ac:dyDescent="0.25">
      <c r="A827" s="6">
        <v>826</v>
      </c>
      <c r="B827" s="4">
        <v>43354</v>
      </c>
      <c r="C827" s="4" t="str">
        <f>TEXT(SalesTable[[#This Row],[Date]],"MMM")</f>
        <v>Sep</v>
      </c>
      <c r="D827" s="4" t="str">
        <f>TEXT(SalesTable[[#This Row],[Date]],"YYY")</f>
        <v>2018</v>
      </c>
      <c r="E827">
        <v>15</v>
      </c>
      <c r="F827" t="s">
        <v>118</v>
      </c>
      <c r="G827" t="s">
        <v>63</v>
      </c>
      <c r="H827" t="s">
        <v>13</v>
      </c>
      <c r="I827" t="s">
        <v>19</v>
      </c>
      <c r="J827">
        <v>289</v>
      </c>
      <c r="K827">
        <v>1</v>
      </c>
      <c r="L827">
        <v>289</v>
      </c>
      <c r="M827">
        <f>1/COUNTIFS(SalesPerson,SalesTable[[#This Row],[Sales Person]])</f>
        <v>4.11522633744856E-3</v>
      </c>
      <c r="N827">
        <f>1/COUNTIFS(CustomerName,SalesTable[[#This Row],[Customer Name]])</f>
        <v>1.020408163265306E-2</v>
      </c>
      <c r="O827">
        <f>1/COUNTIFS(Item,SalesTable[[#This Row],[Item]])</f>
        <v>2.617801047120419E-3</v>
      </c>
      <c r="P827">
        <f>1/COUNTIFS(Region,SalesTable[[#This Row],[Region]])</f>
        <v>2.0242914979757085E-3</v>
      </c>
    </row>
    <row r="828" spans="1:16" x14ac:dyDescent="0.25">
      <c r="A828" s="6">
        <v>827</v>
      </c>
      <c r="B828" s="4">
        <v>43354</v>
      </c>
      <c r="C828" s="4" t="str">
        <f>TEXT(SalesTable[[#This Row],[Date]],"MMM")</f>
        <v>Sep</v>
      </c>
      <c r="D828" s="4" t="str">
        <f>TEXT(SalesTable[[#This Row],[Date]],"YYY")</f>
        <v>2018</v>
      </c>
      <c r="E828">
        <v>1</v>
      </c>
      <c r="F828" t="s">
        <v>16</v>
      </c>
      <c r="G828" t="s">
        <v>17</v>
      </c>
      <c r="H828" t="s">
        <v>18</v>
      </c>
      <c r="I828" t="s">
        <v>24</v>
      </c>
      <c r="J828">
        <v>159</v>
      </c>
      <c r="K828">
        <v>3</v>
      </c>
      <c r="L828">
        <v>477</v>
      </c>
      <c r="M828">
        <f>1/COUNTIFS(SalesPerson,SalesTable[[#This Row],[Sales Person]])</f>
        <v>3.7313432835820895E-3</v>
      </c>
      <c r="N828">
        <f>1/COUNTIFS(CustomerName,SalesTable[[#This Row],[Customer Name]])</f>
        <v>1.020408163265306E-2</v>
      </c>
      <c r="O828">
        <f>1/COUNTIFS(Item,SalesTable[[#This Row],[Item]])</f>
        <v>2.4509803921568627E-3</v>
      </c>
      <c r="P828">
        <f>1/COUNTIFS(Region,SalesTable[[#This Row],[Region]])</f>
        <v>1.9417475728155339E-3</v>
      </c>
    </row>
    <row r="829" spans="1:16" x14ac:dyDescent="0.25">
      <c r="A829" s="6">
        <v>828</v>
      </c>
      <c r="B829" s="4">
        <v>43355</v>
      </c>
      <c r="C829" s="4" t="str">
        <f>TEXT(SalesTable[[#This Row],[Date]],"MMM")</f>
        <v>Sep</v>
      </c>
      <c r="D829" s="4" t="str">
        <f>TEXT(SalesTable[[#This Row],[Date]],"YYY")</f>
        <v>2018</v>
      </c>
      <c r="E829">
        <v>5</v>
      </c>
      <c r="F829" t="s">
        <v>60</v>
      </c>
      <c r="G829" t="s">
        <v>17</v>
      </c>
      <c r="H829" t="s">
        <v>18</v>
      </c>
      <c r="I829" t="s">
        <v>14</v>
      </c>
      <c r="J829">
        <v>199</v>
      </c>
      <c r="K829">
        <v>3</v>
      </c>
      <c r="L829">
        <v>597</v>
      </c>
      <c r="M829">
        <f>1/COUNTIFS(SalesPerson,SalesTable[[#This Row],[Sales Person]])</f>
        <v>3.7313432835820895E-3</v>
      </c>
      <c r="N829">
        <f>1/COUNTIFS(CustomerName,SalesTable[[#This Row],[Customer Name]])</f>
        <v>9.2592592592592587E-3</v>
      </c>
      <c r="O829">
        <f>1/COUNTIFS(Item,SalesTable[[#This Row],[Item]])</f>
        <v>2.3809523809523812E-3</v>
      </c>
      <c r="P829">
        <f>1/COUNTIFS(Region,SalesTable[[#This Row],[Region]])</f>
        <v>1.9417475728155339E-3</v>
      </c>
    </row>
    <row r="830" spans="1:16" x14ac:dyDescent="0.25">
      <c r="A830" s="6">
        <v>829</v>
      </c>
      <c r="B830" s="4">
        <v>43355</v>
      </c>
      <c r="C830" s="4" t="str">
        <f>TEXT(SalesTable[[#This Row],[Date]],"MMM")</f>
        <v>Sep</v>
      </c>
      <c r="D830" s="4" t="str">
        <f>TEXT(SalesTable[[#This Row],[Date]],"YYY")</f>
        <v>2018</v>
      </c>
      <c r="E830">
        <v>14</v>
      </c>
      <c r="F830" t="s">
        <v>38</v>
      </c>
      <c r="G830" t="s">
        <v>12</v>
      </c>
      <c r="H830" t="s">
        <v>13</v>
      </c>
      <c r="I830" t="s">
        <v>31</v>
      </c>
      <c r="J830">
        <v>69</v>
      </c>
      <c r="K830">
        <v>4</v>
      </c>
      <c r="L830">
        <v>276</v>
      </c>
      <c r="M830">
        <f>1/COUNTIFS(SalesPerson,SalesTable[[#This Row],[Sales Person]])</f>
        <v>3.9840637450199202E-3</v>
      </c>
      <c r="N830">
        <f>1/COUNTIFS(CustomerName,SalesTable[[#This Row],[Customer Name]])</f>
        <v>9.6153846153846159E-3</v>
      </c>
      <c r="O830">
        <f>1/COUNTIFS(Item,SalesTable[[#This Row],[Item]])</f>
        <v>2.6041666666666665E-3</v>
      </c>
      <c r="P830">
        <f>1/COUNTIFS(Region,SalesTable[[#This Row],[Region]])</f>
        <v>2.0242914979757085E-3</v>
      </c>
    </row>
    <row r="831" spans="1:16" x14ac:dyDescent="0.25">
      <c r="A831" s="6">
        <v>830</v>
      </c>
      <c r="B831" s="4">
        <v>43356</v>
      </c>
      <c r="C831" s="4" t="str">
        <f>TEXT(SalesTable[[#This Row],[Date]],"MMM")</f>
        <v>Sep</v>
      </c>
      <c r="D831" s="4" t="str">
        <f>TEXT(SalesTable[[#This Row],[Date]],"YYY")</f>
        <v>2018</v>
      </c>
      <c r="E831">
        <v>1</v>
      </c>
      <c r="F831" t="s">
        <v>16</v>
      </c>
      <c r="G831" t="s">
        <v>17</v>
      </c>
      <c r="H831" t="s">
        <v>18</v>
      </c>
      <c r="I831" t="s">
        <v>41</v>
      </c>
      <c r="J831">
        <v>399</v>
      </c>
      <c r="K831">
        <v>6</v>
      </c>
      <c r="L831">
        <v>2394</v>
      </c>
      <c r="M831">
        <f>1/COUNTIFS(SalesPerson,SalesTable[[#This Row],[Sales Person]])</f>
        <v>3.7313432835820895E-3</v>
      </c>
      <c r="N831">
        <f>1/COUNTIFS(CustomerName,SalesTable[[#This Row],[Customer Name]])</f>
        <v>1.020408163265306E-2</v>
      </c>
      <c r="O831">
        <f>1/COUNTIFS(Item,SalesTable[[#This Row],[Item]])</f>
        <v>2.4630541871921183E-3</v>
      </c>
      <c r="P831">
        <f>1/COUNTIFS(Region,SalesTable[[#This Row],[Region]])</f>
        <v>1.9417475728155339E-3</v>
      </c>
    </row>
    <row r="832" spans="1:16" x14ac:dyDescent="0.25">
      <c r="A832" s="6">
        <v>831</v>
      </c>
      <c r="B832" s="4">
        <v>43357</v>
      </c>
      <c r="C832" s="4" t="str">
        <f>TEXT(SalesTable[[#This Row],[Date]],"MMM")</f>
        <v>Sep</v>
      </c>
      <c r="D832" s="4" t="str">
        <f>TEXT(SalesTable[[#This Row],[Date]],"YYY")</f>
        <v>2018</v>
      </c>
      <c r="E832">
        <v>1</v>
      </c>
      <c r="F832" t="s">
        <v>16</v>
      </c>
      <c r="G832" t="s">
        <v>17</v>
      </c>
      <c r="H832" t="s">
        <v>18</v>
      </c>
      <c r="I832" t="s">
        <v>14</v>
      </c>
      <c r="J832">
        <v>199</v>
      </c>
      <c r="K832">
        <v>1</v>
      </c>
      <c r="L832">
        <v>199</v>
      </c>
      <c r="M832">
        <f>1/COUNTIFS(SalesPerson,SalesTable[[#This Row],[Sales Person]])</f>
        <v>3.7313432835820895E-3</v>
      </c>
      <c r="N832">
        <f>1/COUNTIFS(CustomerName,SalesTable[[#This Row],[Customer Name]])</f>
        <v>1.020408163265306E-2</v>
      </c>
      <c r="O832">
        <f>1/COUNTIFS(Item,SalesTable[[#This Row],[Item]])</f>
        <v>2.3809523809523812E-3</v>
      </c>
      <c r="P832">
        <f>1/COUNTIFS(Region,SalesTable[[#This Row],[Region]])</f>
        <v>1.9417475728155339E-3</v>
      </c>
    </row>
    <row r="833" spans="1:16" x14ac:dyDescent="0.25">
      <c r="A833" s="6">
        <v>832</v>
      </c>
      <c r="B833" s="4">
        <v>43357</v>
      </c>
      <c r="C833" s="4" t="str">
        <f>TEXT(SalesTable[[#This Row],[Date]],"MMM")</f>
        <v>Sep</v>
      </c>
      <c r="D833" s="4" t="str">
        <f>TEXT(SalesTable[[#This Row],[Date]],"YYY")</f>
        <v>2018</v>
      </c>
      <c r="E833">
        <v>3</v>
      </c>
      <c r="F833" t="s">
        <v>43</v>
      </c>
      <c r="G833" t="s">
        <v>68</v>
      </c>
      <c r="H833" t="s">
        <v>18</v>
      </c>
      <c r="I833" t="s">
        <v>19</v>
      </c>
      <c r="J833">
        <v>289</v>
      </c>
      <c r="K833">
        <v>1</v>
      </c>
      <c r="L833">
        <v>289</v>
      </c>
      <c r="M833">
        <f>1/COUNTIFS(SalesPerson,SalesTable[[#This Row],[Sales Person]])</f>
        <v>4.048582995951417E-3</v>
      </c>
      <c r="N833">
        <f>1/COUNTIFS(CustomerName,SalesTable[[#This Row],[Customer Name]])</f>
        <v>1.1111111111111112E-2</v>
      </c>
      <c r="O833">
        <f>1/COUNTIFS(Item,SalesTable[[#This Row],[Item]])</f>
        <v>2.617801047120419E-3</v>
      </c>
      <c r="P833">
        <f>1/COUNTIFS(Region,SalesTable[[#This Row],[Region]])</f>
        <v>1.9417475728155339E-3</v>
      </c>
    </row>
    <row r="834" spans="1:16" x14ac:dyDescent="0.25">
      <c r="A834" s="6">
        <v>833</v>
      </c>
      <c r="B834" s="4">
        <v>43358</v>
      </c>
      <c r="C834" s="4" t="str">
        <f>TEXT(SalesTable[[#This Row],[Date]],"MMM")</f>
        <v>Sep</v>
      </c>
      <c r="D834" s="4" t="str">
        <f>TEXT(SalesTable[[#This Row],[Date]],"YYY")</f>
        <v>2018</v>
      </c>
      <c r="E834">
        <v>16</v>
      </c>
      <c r="F834" t="s">
        <v>30</v>
      </c>
      <c r="G834" t="s">
        <v>36</v>
      </c>
      <c r="H834" t="s">
        <v>28</v>
      </c>
      <c r="I834" t="s">
        <v>41</v>
      </c>
      <c r="J834">
        <v>399</v>
      </c>
      <c r="K834">
        <v>9</v>
      </c>
      <c r="L834">
        <v>3591</v>
      </c>
      <c r="M834">
        <f>1/COUNTIFS(SalesPerson,SalesTable[[#This Row],[Sales Person]])</f>
        <v>4.048582995951417E-3</v>
      </c>
      <c r="N834">
        <f>1/COUNTIFS(CustomerName,SalesTable[[#This Row],[Customer Name]])</f>
        <v>1.1111111111111112E-2</v>
      </c>
      <c r="O834">
        <f>1/COUNTIFS(Item,SalesTable[[#This Row],[Item]])</f>
        <v>2.4630541871921183E-3</v>
      </c>
      <c r="P834">
        <f>1/COUNTIFS(Region,SalesTable[[#This Row],[Region]])</f>
        <v>2.0283975659229209E-3</v>
      </c>
    </row>
    <row r="835" spans="1:16" x14ac:dyDescent="0.25">
      <c r="A835" s="6">
        <v>834</v>
      </c>
      <c r="B835" s="4">
        <v>43358</v>
      </c>
      <c r="C835" s="4" t="str">
        <f>TEXT(SalesTable[[#This Row],[Date]],"MMM")</f>
        <v>Sep</v>
      </c>
      <c r="D835" s="4" t="str">
        <f>TEXT(SalesTable[[#This Row],[Date]],"YYY")</f>
        <v>2018</v>
      </c>
      <c r="E835">
        <v>6</v>
      </c>
      <c r="F835" t="s">
        <v>48</v>
      </c>
      <c r="G835" t="s">
        <v>46</v>
      </c>
      <c r="H835" t="s">
        <v>23</v>
      </c>
      <c r="I835" t="s">
        <v>31</v>
      </c>
      <c r="J835">
        <v>69</v>
      </c>
      <c r="K835">
        <v>6</v>
      </c>
      <c r="L835">
        <v>414</v>
      </c>
      <c r="M835">
        <f>1/COUNTIFS(SalesPerson,SalesTable[[#This Row],[Sales Person]])</f>
        <v>3.6363636363636364E-3</v>
      </c>
      <c r="N835">
        <f>1/COUNTIFS(CustomerName,SalesTable[[#This Row],[Customer Name]])</f>
        <v>1.1363636363636364E-2</v>
      </c>
      <c r="O835">
        <f>1/COUNTIFS(Item,SalesTable[[#This Row],[Item]])</f>
        <v>2.6041666666666665E-3</v>
      </c>
      <c r="P835">
        <f>1/COUNTIFS(Region,SalesTable[[#This Row],[Region]])</f>
        <v>2.008032128514056E-3</v>
      </c>
    </row>
    <row r="836" spans="1:16" x14ac:dyDescent="0.25">
      <c r="A836" s="6">
        <v>835</v>
      </c>
      <c r="B836" s="4">
        <v>43358</v>
      </c>
      <c r="C836" s="4" t="str">
        <f>TEXT(SalesTable[[#This Row],[Date]],"MMM")</f>
        <v>Sep</v>
      </c>
      <c r="D836" s="4" t="str">
        <f>TEXT(SalesTable[[#This Row],[Date]],"YYY")</f>
        <v>2018</v>
      </c>
      <c r="E836">
        <v>19</v>
      </c>
      <c r="F836" t="s">
        <v>56</v>
      </c>
      <c r="G836" t="s">
        <v>36</v>
      </c>
      <c r="H836" t="s">
        <v>28</v>
      </c>
      <c r="I836" t="s">
        <v>41</v>
      </c>
      <c r="J836">
        <v>399</v>
      </c>
      <c r="K836">
        <v>2</v>
      </c>
      <c r="L836">
        <v>798</v>
      </c>
      <c r="M836">
        <f>1/COUNTIFS(SalesPerson,SalesTable[[#This Row],[Sales Person]])</f>
        <v>4.048582995951417E-3</v>
      </c>
      <c r="N836">
        <f>1/COUNTIFS(CustomerName,SalesTable[[#This Row],[Customer Name]])</f>
        <v>9.3457943925233638E-3</v>
      </c>
      <c r="O836">
        <f>1/COUNTIFS(Item,SalesTable[[#This Row],[Item]])</f>
        <v>2.4630541871921183E-3</v>
      </c>
      <c r="P836">
        <f>1/COUNTIFS(Region,SalesTable[[#This Row],[Region]])</f>
        <v>2.0283975659229209E-3</v>
      </c>
    </row>
    <row r="837" spans="1:16" x14ac:dyDescent="0.25">
      <c r="A837" s="6">
        <v>836</v>
      </c>
      <c r="B837" s="4">
        <v>43359</v>
      </c>
      <c r="C837" s="4" t="str">
        <f>TEXT(SalesTable[[#This Row],[Date]],"MMM")</f>
        <v>Sep</v>
      </c>
      <c r="D837" s="4" t="str">
        <f>TEXT(SalesTable[[#This Row],[Date]],"YYY")</f>
        <v>2018</v>
      </c>
      <c r="E837">
        <v>5</v>
      </c>
      <c r="F837" t="s">
        <v>60</v>
      </c>
      <c r="G837" t="s">
        <v>17</v>
      </c>
      <c r="H837" t="s">
        <v>18</v>
      </c>
      <c r="I837" t="s">
        <v>31</v>
      </c>
      <c r="J837">
        <v>69</v>
      </c>
      <c r="K837">
        <v>6</v>
      </c>
      <c r="L837">
        <v>414</v>
      </c>
      <c r="M837">
        <f>1/COUNTIFS(SalesPerson,SalesTable[[#This Row],[Sales Person]])</f>
        <v>3.7313432835820895E-3</v>
      </c>
      <c r="N837">
        <f>1/COUNTIFS(CustomerName,SalesTable[[#This Row],[Customer Name]])</f>
        <v>9.2592592592592587E-3</v>
      </c>
      <c r="O837">
        <f>1/COUNTIFS(Item,SalesTable[[#This Row],[Item]])</f>
        <v>2.6041666666666665E-3</v>
      </c>
      <c r="P837">
        <f>1/COUNTIFS(Region,SalesTable[[#This Row],[Region]])</f>
        <v>1.9417475728155339E-3</v>
      </c>
    </row>
    <row r="838" spans="1:16" x14ac:dyDescent="0.25">
      <c r="A838" s="6">
        <v>837</v>
      </c>
      <c r="B838" s="4">
        <v>43360</v>
      </c>
      <c r="C838" s="4" t="str">
        <f>TEXT(SalesTable[[#This Row],[Date]],"MMM")</f>
        <v>Sep</v>
      </c>
      <c r="D838" s="4" t="str">
        <f>TEXT(SalesTable[[#This Row],[Date]],"YYY")</f>
        <v>2018</v>
      </c>
      <c r="E838">
        <v>3</v>
      </c>
      <c r="F838" t="s">
        <v>43</v>
      </c>
      <c r="G838" t="s">
        <v>68</v>
      </c>
      <c r="H838" t="s">
        <v>18</v>
      </c>
      <c r="I838" t="s">
        <v>14</v>
      </c>
      <c r="J838">
        <v>199</v>
      </c>
      <c r="K838">
        <v>6</v>
      </c>
      <c r="L838">
        <v>1194</v>
      </c>
      <c r="M838">
        <f>1/COUNTIFS(SalesPerson,SalesTable[[#This Row],[Sales Person]])</f>
        <v>4.048582995951417E-3</v>
      </c>
      <c r="N838">
        <f>1/COUNTIFS(CustomerName,SalesTable[[#This Row],[Customer Name]])</f>
        <v>1.1111111111111112E-2</v>
      </c>
      <c r="O838">
        <f>1/COUNTIFS(Item,SalesTable[[#This Row],[Item]])</f>
        <v>2.3809523809523812E-3</v>
      </c>
      <c r="P838">
        <f>1/COUNTIFS(Region,SalesTable[[#This Row],[Region]])</f>
        <v>1.9417475728155339E-3</v>
      </c>
    </row>
    <row r="839" spans="1:16" x14ac:dyDescent="0.25">
      <c r="A839" s="6">
        <v>838</v>
      </c>
      <c r="B839" s="4">
        <v>43361</v>
      </c>
      <c r="C839" s="4" t="str">
        <f>TEXT(SalesTable[[#This Row],[Date]],"MMM")</f>
        <v>Sep</v>
      </c>
      <c r="D839" s="4" t="str">
        <f>TEXT(SalesTable[[#This Row],[Date]],"YYY")</f>
        <v>2018</v>
      </c>
      <c r="E839">
        <v>7</v>
      </c>
      <c r="F839" t="s">
        <v>88</v>
      </c>
      <c r="G839" t="s">
        <v>46</v>
      </c>
      <c r="H839" t="s">
        <v>23</v>
      </c>
      <c r="I839" t="s">
        <v>41</v>
      </c>
      <c r="J839">
        <v>399</v>
      </c>
      <c r="K839">
        <v>3</v>
      </c>
      <c r="L839">
        <v>1197</v>
      </c>
      <c r="M839">
        <f>1/COUNTIFS(SalesPerson,SalesTable[[#This Row],[Sales Person]])</f>
        <v>3.6363636363636364E-3</v>
      </c>
      <c r="N839">
        <f>1/COUNTIFS(CustomerName,SalesTable[[#This Row],[Customer Name]])</f>
        <v>1.0869565217391304E-2</v>
      </c>
      <c r="O839">
        <f>1/COUNTIFS(Item,SalesTable[[#This Row],[Item]])</f>
        <v>2.4630541871921183E-3</v>
      </c>
      <c r="P839">
        <f>1/COUNTIFS(Region,SalesTable[[#This Row],[Region]])</f>
        <v>2.008032128514056E-3</v>
      </c>
    </row>
    <row r="840" spans="1:16" x14ac:dyDescent="0.25">
      <c r="A840" s="6">
        <v>839</v>
      </c>
      <c r="B840" s="4">
        <v>43362</v>
      </c>
      <c r="C840" s="4" t="str">
        <f>TEXT(SalesTable[[#This Row],[Date]],"MMM")</f>
        <v>Sep</v>
      </c>
      <c r="D840" s="4" t="str">
        <f>TEXT(SalesTable[[#This Row],[Date]],"YYY")</f>
        <v>2018</v>
      </c>
      <c r="E840">
        <v>20</v>
      </c>
      <c r="F840" t="s">
        <v>40</v>
      </c>
      <c r="G840" t="s">
        <v>36</v>
      </c>
      <c r="H840" t="s">
        <v>28</v>
      </c>
      <c r="I840" t="s">
        <v>19</v>
      </c>
      <c r="J840">
        <v>289</v>
      </c>
      <c r="K840">
        <v>4</v>
      </c>
      <c r="L840">
        <v>1156</v>
      </c>
      <c r="M840">
        <f>1/COUNTIFS(SalesPerson,SalesTable[[#This Row],[Sales Person]])</f>
        <v>4.048582995951417E-3</v>
      </c>
      <c r="N840">
        <f>1/COUNTIFS(CustomerName,SalesTable[[#This Row],[Customer Name]])</f>
        <v>1.1363636363636364E-2</v>
      </c>
      <c r="O840">
        <f>1/COUNTIFS(Item,SalesTable[[#This Row],[Item]])</f>
        <v>2.617801047120419E-3</v>
      </c>
      <c r="P840">
        <f>1/COUNTIFS(Region,SalesTable[[#This Row],[Region]])</f>
        <v>2.0283975659229209E-3</v>
      </c>
    </row>
    <row r="841" spans="1:16" x14ac:dyDescent="0.25">
      <c r="A841" s="6">
        <v>840</v>
      </c>
      <c r="B841" s="4">
        <v>43363</v>
      </c>
      <c r="C841" s="4" t="str">
        <f>TEXT(SalesTable[[#This Row],[Date]],"MMM")</f>
        <v>Sep</v>
      </c>
      <c r="D841" s="4" t="str">
        <f>TEXT(SalesTable[[#This Row],[Date]],"YYY")</f>
        <v>2018</v>
      </c>
      <c r="E841">
        <v>6</v>
      </c>
      <c r="F841" t="s">
        <v>48</v>
      </c>
      <c r="G841" t="s">
        <v>46</v>
      </c>
      <c r="H841" t="s">
        <v>23</v>
      </c>
      <c r="I841" t="s">
        <v>24</v>
      </c>
      <c r="J841">
        <v>159</v>
      </c>
      <c r="K841">
        <v>8</v>
      </c>
      <c r="L841">
        <v>1272</v>
      </c>
      <c r="M841">
        <f>1/COUNTIFS(SalesPerson,SalesTable[[#This Row],[Sales Person]])</f>
        <v>3.6363636363636364E-3</v>
      </c>
      <c r="N841">
        <f>1/COUNTIFS(CustomerName,SalesTable[[#This Row],[Customer Name]])</f>
        <v>1.1363636363636364E-2</v>
      </c>
      <c r="O841">
        <f>1/COUNTIFS(Item,SalesTable[[#This Row],[Item]])</f>
        <v>2.4509803921568627E-3</v>
      </c>
      <c r="P841">
        <f>1/COUNTIFS(Region,SalesTable[[#This Row],[Region]])</f>
        <v>2.008032128514056E-3</v>
      </c>
    </row>
    <row r="842" spans="1:16" x14ac:dyDescent="0.25">
      <c r="A842" s="6">
        <v>841</v>
      </c>
      <c r="B842" s="4">
        <v>43363</v>
      </c>
      <c r="C842" s="4" t="str">
        <f>TEXT(SalesTable[[#This Row],[Date]],"MMM")</f>
        <v>Sep</v>
      </c>
      <c r="D842" s="4" t="str">
        <f>TEXT(SalesTable[[#This Row],[Date]],"YYY")</f>
        <v>2018</v>
      </c>
      <c r="E842">
        <v>7</v>
      </c>
      <c r="F842" t="s">
        <v>88</v>
      </c>
      <c r="G842" t="s">
        <v>22</v>
      </c>
      <c r="H842" t="s">
        <v>23</v>
      </c>
      <c r="I842" t="s">
        <v>19</v>
      </c>
      <c r="J842">
        <v>289</v>
      </c>
      <c r="K842">
        <v>2</v>
      </c>
      <c r="L842">
        <v>578</v>
      </c>
      <c r="M842">
        <f>1/COUNTIFS(SalesPerson,SalesTable[[#This Row],[Sales Person]])</f>
        <v>4.4843049327354259E-3</v>
      </c>
      <c r="N842">
        <f>1/COUNTIFS(CustomerName,SalesTable[[#This Row],[Customer Name]])</f>
        <v>1.0869565217391304E-2</v>
      </c>
      <c r="O842">
        <f>1/COUNTIFS(Item,SalesTable[[#This Row],[Item]])</f>
        <v>2.617801047120419E-3</v>
      </c>
      <c r="P842">
        <f>1/COUNTIFS(Region,SalesTable[[#This Row],[Region]])</f>
        <v>2.008032128514056E-3</v>
      </c>
    </row>
    <row r="843" spans="1:16" x14ac:dyDescent="0.25">
      <c r="A843" s="6">
        <v>842</v>
      </c>
      <c r="B843" s="4">
        <v>43363</v>
      </c>
      <c r="C843" s="4" t="str">
        <f>TEXT(SalesTable[[#This Row],[Date]],"MMM")</f>
        <v>Sep</v>
      </c>
      <c r="D843" s="4" t="str">
        <f>TEXT(SalesTable[[#This Row],[Date]],"YYY")</f>
        <v>2018</v>
      </c>
      <c r="E843">
        <v>12</v>
      </c>
      <c r="F843" t="s">
        <v>66</v>
      </c>
      <c r="G843" t="s">
        <v>63</v>
      </c>
      <c r="H843" t="s">
        <v>13</v>
      </c>
      <c r="I843" t="s">
        <v>14</v>
      </c>
      <c r="J843">
        <v>199</v>
      </c>
      <c r="K843">
        <v>4</v>
      </c>
      <c r="L843">
        <v>796</v>
      </c>
      <c r="M843">
        <f>1/COUNTIFS(SalesPerson,SalesTable[[#This Row],[Sales Person]])</f>
        <v>4.11522633744856E-3</v>
      </c>
      <c r="N843">
        <f>1/COUNTIFS(CustomerName,SalesTable[[#This Row],[Customer Name]])</f>
        <v>1.1494252873563218E-2</v>
      </c>
      <c r="O843">
        <f>1/COUNTIFS(Item,SalesTable[[#This Row],[Item]])</f>
        <v>2.3809523809523812E-3</v>
      </c>
      <c r="P843">
        <f>1/COUNTIFS(Region,SalesTable[[#This Row],[Region]])</f>
        <v>2.0242914979757085E-3</v>
      </c>
    </row>
    <row r="844" spans="1:16" x14ac:dyDescent="0.25">
      <c r="A844" s="6">
        <v>843</v>
      </c>
      <c r="B844" s="4">
        <v>43363</v>
      </c>
      <c r="C844" s="4" t="str">
        <f>TEXT(SalesTable[[#This Row],[Date]],"MMM")</f>
        <v>Sep</v>
      </c>
      <c r="D844" s="4" t="str">
        <f>TEXT(SalesTable[[#This Row],[Date]],"YYY")</f>
        <v>2018</v>
      </c>
      <c r="E844">
        <v>4</v>
      </c>
      <c r="F844" t="s">
        <v>51</v>
      </c>
      <c r="G844" t="s">
        <v>17</v>
      </c>
      <c r="H844" t="s">
        <v>18</v>
      </c>
      <c r="I844" t="s">
        <v>14</v>
      </c>
      <c r="J844">
        <v>199</v>
      </c>
      <c r="K844">
        <v>7</v>
      </c>
      <c r="L844">
        <v>1393</v>
      </c>
      <c r="M844">
        <f>1/COUNTIFS(SalesPerson,SalesTable[[#This Row],[Sales Person]])</f>
        <v>3.7313432835820895E-3</v>
      </c>
      <c r="N844">
        <f>1/COUNTIFS(CustomerName,SalesTable[[#This Row],[Customer Name]])</f>
        <v>8.8495575221238937E-3</v>
      </c>
      <c r="O844">
        <f>1/COUNTIFS(Item,SalesTable[[#This Row],[Item]])</f>
        <v>2.3809523809523812E-3</v>
      </c>
      <c r="P844">
        <f>1/COUNTIFS(Region,SalesTable[[#This Row],[Region]])</f>
        <v>1.9417475728155339E-3</v>
      </c>
    </row>
    <row r="845" spans="1:16" x14ac:dyDescent="0.25">
      <c r="A845" s="6">
        <v>844</v>
      </c>
      <c r="B845" s="4">
        <v>43364</v>
      </c>
      <c r="C845" s="4" t="str">
        <f>TEXT(SalesTable[[#This Row],[Date]],"MMM")</f>
        <v>Sep</v>
      </c>
      <c r="D845" s="4" t="str">
        <f>TEXT(SalesTable[[#This Row],[Date]],"YYY")</f>
        <v>2018</v>
      </c>
      <c r="E845">
        <v>11</v>
      </c>
      <c r="F845" t="s">
        <v>11</v>
      </c>
      <c r="G845" t="s">
        <v>12</v>
      </c>
      <c r="H845" t="s">
        <v>13</v>
      </c>
      <c r="I845" t="s">
        <v>19</v>
      </c>
      <c r="J845">
        <v>289</v>
      </c>
      <c r="K845">
        <v>6</v>
      </c>
      <c r="L845">
        <v>1734</v>
      </c>
      <c r="M845">
        <f>1/COUNTIFS(SalesPerson,SalesTable[[#This Row],[Sales Person]])</f>
        <v>3.9840637450199202E-3</v>
      </c>
      <c r="N845">
        <f>1/COUNTIFS(CustomerName,SalesTable[[#This Row],[Customer Name]])</f>
        <v>1.0752688172043012E-2</v>
      </c>
      <c r="O845">
        <f>1/COUNTIFS(Item,SalesTable[[#This Row],[Item]])</f>
        <v>2.617801047120419E-3</v>
      </c>
      <c r="P845">
        <f>1/COUNTIFS(Region,SalesTable[[#This Row],[Region]])</f>
        <v>2.0242914979757085E-3</v>
      </c>
    </row>
    <row r="846" spans="1:16" x14ac:dyDescent="0.25">
      <c r="A846" s="6">
        <v>845</v>
      </c>
      <c r="B846" s="4">
        <v>43364</v>
      </c>
      <c r="C846" s="4" t="str">
        <f>TEXT(SalesTable[[#This Row],[Date]],"MMM")</f>
        <v>Sep</v>
      </c>
      <c r="D846" s="4" t="str">
        <f>TEXT(SalesTable[[#This Row],[Date]],"YYY")</f>
        <v>2018</v>
      </c>
      <c r="E846">
        <v>8</v>
      </c>
      <c r="F846" t="s">
        <v>45</v>
      </c>
      <c r="G846" t="s">
        <v>46</v>
      </c>
      <c r="H846" t="s">
        <v>23</v>
      </c>
      <c r="I846" t="s">
        <v>24</v>
      </c>
      <c r="J846">
        <v>159</v>
      </c>
      <c r="K846">
        <v>7</v>
      </c>
      <c r="L846">
        <v>1113</v>
      </c>
      <c r="M846">
        <f>1/COUNTIFS(SalesPerson,SalesTable[[#This Row],[Sales Person]])</f>
        <v>3.6363636363636364E-3</v>
      </c>
      <c r="N846">
        <f>1/COUNTIFS(CustomerName,SalesTable[[#This Row],[Customer Name]])</f>
        <v>8.8495575221238937E-3</v>
      </c>
      <c r="O846">
        <f>1/COUNTIFS(Item,SalesTable[[#This Row],[Item]])</f>
        <v>2.4509803921568627E-3</v>
      </c>
      <c r="P846">
        <f>1/COUNTIFS(Region,SalesTable[[#This Row],[Region]])</f>
        <v>2.008032128514056E-3</v>
      </c>
    </row>
    <row r="847" spans="1:16" x14ac:dyDescent="0.25">
      <c r="A847" s="6">
        <v>846</v>
      </c>
      <c r="B847" s="4">
        <v>43365</v>
      </c>
      <c r="C847" s="4" t="str">
        <f>TEXT(SalesTable[[#This Row],[Date]],"MMM")</f>
        <v>Sep</v>
      </c>
      <c r="D847" s="4" t="str">
        <f>TEXT(SalesTable[[#This Row],[Date]],"YYY")</f>
        <v>2018</v>
      </c>
      <c r="E847">
        <v>8</v>
      </c>
      <c r="F847" t="s">
        <v>45</v>
      </c>
      <c r="G847" t="s">
        <v>46</v>
      </c>
      <c r="H847" t="s">
        <v>23</v>
      </c>
      <c r="I847" t="s">
        <v>14</v>
      </c>
      <c r="J847">
        <v>199</v>
      </c>
      <c r="K847">
        <v>8</v>
      </c>
      <c r="L847">
        <v>1592</v>
      </c>
      <c r="M847">
        <f>1/COUNTIFS(SalesPerson,SalesTable[[#This Row],[Sales Person]])</f>
        <v>3.6363636363636364E-3</v>
      </c>
      <c r="N847">
        <f>1/COUNTIFS(CustomerName,SalesTable[[#This Row],[Customer Name]])</f>
        <v>8.8495575221238937E-3</v>
      </c>
      <c r="O847">
        <f>1/COUNTIFS(Item,SalesTable[[#This Row],[Item]])</f>
        <v>2.3809523809523812E-3</v>
      </c>
      <c r="P847">
        <f>1/COUNTIFS(Region,SalesTable[[#This Row],[Region]])</f>
        <v>2.008032128514056E-3</v>
      </c>
    </row>
    <row r="848" spans="1:16" x14ac:dyDescent="0.25">
      <c r="A848" s="6">
        <v>847</v>
      </c>
      <c r="B848" s="4">
        <v>43365</v>
      </c>
      <c r="C848" s="4" t="str">
        <f>TEXT(SalesTable[[#This Row],[Date]],"MMM")</f>
        <v>Sep</v>
      </c>
      <c r="D848" s="4" t="str">
        <f>TEXT(SalesTable[[#This Row],[Date]],"YYY")</f>
        <v>2018</v>
      </c>
      <c r="E848">
        <v>5</v>
      </c>
      <c r="F848" t="s">
        <v>60</v>
      </c>
      <c r="G848" t="s">
        <v>17</v>
      </c>
      <c r="H848" t="s">
        <v>18</v>
      </c>
      <c r="I848" t="s">
        <v>24</v>
      </c>
      <c r="J848">
        <v>159</v>
      </c>
      <c r="K848">
        <v>0</v>
      </c>
      <c r="L848">
        <v>0</v>
      </c>
      <c r="M848">
        <f>1/COUNTIFS(SalesPerson,SalesTable[[#This Row],[Sales Person]])</f>
        <v>3.7313432835820895E-3</v>
      </c>
      <c r="N848">
        <f>1/COUNTIFS(CustomerName,SalesTable[[#This Row],[Customer Name]])</f>
        <v>9.2592592592592587E-3</v>
      </c>
      <c r="O848">
        <f>1/COUNTIFS(Item,SalesTable[[#This Row],[Item]])</f>
        <v>2.4509803921568627E-3</v>
      </c>
      <c r="P848">
        <f>1/COUNTIFS(Region,SalesTable[[#This Row],[Region]])</f>
        <v>1.9417475728155339E-3</v>
      </c>
    </row>
    <row r="849" spans="1:16" x14ac:dyDescent="0.25">
      <c r="A849" s="6">
        <v>848</v>
      </c>
      <c r="B849" s="4">
        <v>43365</v>
      </c>
      <c r="C849" s="4" t="str">
        <f>TEXT(SalesTable[[#This Row],[Date]],"MMM")</f>
        <v>Sep</v>
      </c>
      <c r="D849" s="4" t="str">
        <f>TEXT(SalesTable[[#This Row],[Date]],"YYY")</f>
        <v>2018</v>
      </c>
      <c r="E849">
        <v>15</v>
      </c>
      <c r="F849" t="s">
        <v>118</v>
      </c>
      <c r="G849" t="s">
        <v>12</v>
      </c>
      <c r="H849" t="s">
        <v>13</v>
      </c>
      <c r="I849" t="s">
        <v>19</v>
      </c>
      <c r="J849">
        <v>289</v>
      </c>
      <c r="K849">
        <v>3</v>
      </c>
      <c r="L849">
        <v>867</v>
      </c>
      <c r="M849">
        <f>1/COUNTIFS(SalesPerson,SalesTable[[#This Row],[Sales Person]])</f>
        <v>3.9840637450199202E-3</v>
      </c>
      <c r="N849">
        <f>1/COUNTIFS(CustomerName,SalesTable[[#This Row],[Customer Name]])</f>
        <v>1.020408163265306E-2</v>
      </c>
      <c r="O849">
        <f>1/COUNTIFS(Item,SalesTable[[#This Row],[Item]])</f>
        <v>2.617801047120419E-3</v>
      </c>
      <c r="P849">
        <f>1/COUNTIFS(Region,SalesTable[[#This Row],[Region]])</f>
        <v>2.0242914979757085E-3</v>
      </c>
    </row>
    <row r="850" spans="1:16" x14ac:dyDescent="0.25">
      <c r="A850" s="6">
        <v>849</v>
      </c>
      <c r="B850" s="4">
        <v>43365</v>
      </c>
      <c r="C850" s="4" t="str">
        <f>TEXT(SalesTable[[#This Row],[Date]],"MMM")</f>
        <v>Sep</v>
      </c>
      <c r="D850" s="4" t="str">
        <f>TEXT(SalesTable[[#This Row],[Date]],"YYY")</f>
        <v>2018</v>
      </c>
      <c r="E850">
        <v>4</v>
      </c>
      <c r="F850" t="s">
        <v>51</v>
      </c>
      <c r="G850" t="s">
        <v>17</v>
      </c>
      <c r="H850" t="s">
        <v>18</v>
      </c>
      <c r="I850" t="s">
        <v>14</v>
      </c>
      <c r="J850">
        <v>199</v>
      </c>
      <c r="K850">
        <v>8</v>
      </c>
      <c r="L850">
        <v>1592</v>
      </c>
      <c r="M850">
        <f>1/COUNTIFS(SalesPerson,SalesTable[[#This Row],[Sales Person]])</f>
        <v>3.7313432835820895E-3</v>
      </c>
      <c r="N850">
        <f>1/COUNTIFS(CustomerName,SalesTable[[#This Row],[Customer Name]])</f>
        <v>8.8495575221238937E-3</v>
      </c>
      <c r="O850">
        <f>1/COUNTIFS(Item,SalesTable[[#This Row],[Item]])</f>
        <v>2.3809523809523812E-3</v>
      </c>
      <c r="P850">
        <f>1/COUNTIFS(Region,SalesTable[[#This Row],[Region]])</f>
        <v>1.9417475728155339E-3</v>
      </c>
    </row>
    <row r="851" spans="1:16" x14ac:dyDescent="0.25">
      <c r="A851" s="6">
        <v>850</v>
      </c>
      <c r="B851" s="4">
        <v>43365</v>
      </c>
      <c r="C851" s="4" t="str">
        <f>TEXT(SalesTable[[#This Row],[Date]],"MMM")</f>
        <v>Sep</v>
      </c>
      <c r="D851" s="4" t="str">
        <f>TEXT(SalesTable[[#This Row],[Date]],"YYY")</f>
        <v>2018</v>
      </c>
      <c r="E851">
        <v>10</v>
      </c>
      <c r="F851" t="s">
        <v>58</v>
      </c>
      <c r="G851" t="s">
        <v>46</v>
      </c>
      <c r="H851" t="s">
        <v>23</v>
      </c>
      <c r="I851" t="s">
        <v>19</v>
      </c>
      <c r="J851">
        <v>289</v>
      </c>
      <c r="K851">
        <v>0</v>
      </c>
      <c r="L851">
        <v>0</v>
      </c>
      <c r="M851">
        <f>1/COUNTIFS(SalesPerson,SalesTable[[#This Row],[Sales Person]])</f>
        <v>3.6363636363636364E-3</v>
      </c>
      <c r="N851">
        <f>1/COUNTIFS(CustomerName,SalesTable[[#This Row],[Customer Name]])</f>
        <v>1.0101010101010102E-2</v>
      </c>
      <c r="O851">
        <f>1/COUNTIFS(Item,SalesTable[[#This Row],[Item]])</f>
        <v>2.617801047120419E-3</v>
      </c>
      <c r="P851">
        <f>1/COUNTIFS(Region,SalesTable[[#This Row],[Region]])</f>
        <v>2.008032128514056E-3</v>
      </c>
    </row>
    <row r="852" spans="1:16" x14ac:dyDescent="0.25">
      <c r="A852" s="6">
        <v>851</v>
      </c>
      <c r="B852" s="4">
        <v>43365</v>
      </c>
      <c r="C852" s="4" t="str">
        <f>TEXT(SalesTable[[#This Row],[Date]],"MMM")</f>
        <v>Sep</v>
      </c>
      <c r="D852" s="4" t="str">
        <f>TEXT(SalesTable[[#This Row],[Date]],"YYY")</f>
        <v>2018</v>
      </c>
      <c r="E852">
        <v>17</v>
      </c>
      <c r="F852" t="s">
        <v>35</v>
      </c>
      <c r="G852" t="s">
        <v>27</v>
      </c>
      <c r="H852" t="s">
        <v>28</v>
      </c>
      <c r="I852" t="s">
        <v>19</v>
      </c>
      <c r="J852">
        <v>289</v>
      </c>
      <c r="K852">
        <v>0</v>
      </c>
      <c r="L852">
        <v>0</v>
      </c>
      <c r="M852">
        <f>1/COUNTIFS(SalesPerson,SalesTable[[#This Row],[Sales Person]])</f>
        <v>4.0650406504065045E-3</v>
      </c>
      <c r="N852">
        <f>1/COUNTIFS(CustomerName,SalesTable[[#This Row],[Customer Name]])</f>
        <v>9.0090090090090089E-3</v>
      </c>
      <c r="O852">
        <f>1/COUNTIFS(Item,SalesTable[[#This Row],[Item]])</f>
        <v>2.617801047120419E-3</v>
      </c>
      <c r="P852">
        <f>1/COUNTIFS(Region,SalesTable[[#This Row],[Region]])</f>
        <v>2.0283975659229209E-3</v>
      </c>
    </row>
    <row r="853" spans="1:16" x14ac:dyDescent="0.25">
      <c r="A853" s="6">
        <v>852</v>
      </c>
      <c r="B853" s="4">
        <v>43365</v>
      </c>
      <c r="C853" s="4" t="str">
        <f>TEXT(SalesTable[[#This Row],[Date]],"MMM")</f>
        <v>Sep</v>
      </c>
      <c r="D853" s="4" t="str">
        <f>TEXT(SalesTable[[#This Row],[Date]],"YYY")</f>
        <v>2018</v>
      </c>
      <c r="E853">
        <v>6</v>
      </c>
      <c r="F853" t="s">
        <v>48</v>
      </c>
      <c r="G853" t="s">
        <v>46</v>
      </c>
      <c r="H853" t="s">
        <v>23</v>
      </c>
      <c r="I853" t="s">
        <v>41</v>
      </c>
      <c r="J853">
        <v>399</v>
      </c>
      <c r="K853">
        <v>9</v>
      </c>
      <c r="L853">
        <v>3591</v>
      </c>
      <c r="M853">
        <f>1/COUNTIFS(SalesPerson,SalesTable[[#This Row],[Sales Person]])</f>
        <v>3.6363636363636364E-3</v>
      </c>
      <c r="N853">
        <f>1/COUNTIFS(CustomerName,SalesTable[[#This Row],[Customer Name]])</f>
        <v>1.1363636363636364E-2</v>
      </c>
      <c r="O853">
        <f>1/COUNTIFS(Item,SalesTable[[#This Row],[Item]])</f>
        <v>2.4630541871921183E-3</v>
      </c>
      <c r="P853">
        <f>1/COUNTIFS(Region,SalesTable[[#This Row],[Region]])</f>
        <v>2.008032128514056E-3</v>
      </c>
    </row>
    <row r="854" spans="1:16" x14ac:dyDescent="0.25">
      <c r="A854" s="6">
        <v>853</v>
      </c>
      <c r="B854" s="4">
        <v>43365</v>
      </c>
      <c r="C854" s="4" t="str">
        <f>TEXT(SalesTable[[#This Row],[Date]],"MMM")</f>
        <v>Sep</v>
      </c>
      <c r="D854" s="4" t="str">
        <f>TEXT(SalesTable[[#This Row],[Date]],"YYY")</f>
        <v>2018</v>
      </c>
      <c r="E854">
        <v>14</v>
      </c>
      <c r="F854" t="s">
        <v>38</v>
      </c>
      <c r="G854" t="s">
        <v>63</v>
      </c>
      <c r="H854" t="s">
        <v>13</v>
      </c>
      <c r="I854" t="s">
        <v>41</v>
      </c>
      <c r="J854">
        <v>399</v>
      </c>
      <c r="K854">
        <v>4</v>
      </c>
      <c r="L854">
        <v>1596</v>
      </c>
      <c r="M854">
        <f>1/COUNTIFS(SalesPerson,SalesTable[[#This Row],[Sales Person]])</f>
        <v>4.11522633744856E-3</v>
      </c>
      <c r="N854">
        <f>1/COUNTIFS(CustomerName,SalesTable[[#This Row],[Customer Name]])</f>
        <v>9.6153846153846159E-3</v>
      </c>
      <c r="O854">
        <f>1/COUNTIFS(Item,SalesTable[[#This Row],[Item]])</f>
        <v>2.4630541871921183E-3</v>
      </c>
      <c r="P854">
        <f>1/COUNTIFS(Region,SalesTable[[#This Row],[Region]])</f>
        <v>2.0242914979757085E-3</v>
      </c>
    </row>
    <row r="855" spans="1:16" x14ac:dyDescent="0.25">
      <c r="A855" s="6">
        <v>854</v>
      </c>
      <c r="B855" s="4">
        <v>43365</v>
      </c>
      <c r="C855" s="4" t="str">
        <f>TEXT(SalesTable[[#This Row],[Date]],"MMM")</f>
        <v>Sep</v>
      </c>
      <c r="D855" s="4" t="str">
        <f>TEXT(SalesTable[[#This Row],[Date]],"YYY")</f>
        <v>2018</v>
      </c>
      <c r="E855">
        <v>7</v>
      </c>
      <c r="F855" t="s">
        <v>88</v>
      </c>
      <c r="G855" t="s">
        <v>22</v>
      </c>
      <c r="H855" t="s">
        <v>23</v>
      </c>
      <c r="I855" t="s">
        <v>14</v>
      </c>
      <c r="J855">
        <v>199</v>
      </c>
      <c r="K855">
        <v>5</v>
      </c>
      <c r="L855">
        <v>995</v>
      </c>
      <c r="M855">
        <f>1/COUNTIFS(SalesPerson,SalesTable[[#This Row],[Sales Person]])</f>
        <v>4.4843049327354259E-3</v>
      </c>
      <c r="N855">
        <f>1/COUNTIFS(CustomerName,SalesTable[[#This Row],[Customer Name]])</f>
        <v>1.0869565217391304E-2</v>
      </c>
      <c r="O855">
        <f>1/COUNTIFS(Item,SalesTable[[#This Row],[Item]])</f>
        <v>2.3809523809523812E-3</v>
      </c>
      <c r="P855">
        <f>1/COUNTIFS(Region,SalesTable[[#This Row],[Region]])</f>
        <v>2.008032128514056E-3</v>
      </c>
    </row>
    <row r="856" spans="1:16" x14ac:dyDescent="0.25">
      <c r="A856" s="6">
        <v>855</v>
      </c>
      <c r="B856" s="4">
        <v>43365</v>
      </c>
      <c r="C856" s="4" t="str">
        <f>TEXT(SalesTable[[#This Row],[Date]],"MMM")</f>
        <v>Sep</v>
      </c>
      <c r="D856" s="4" t="str">
        <f>TEXT(SalesTable[[#This Row],[Date]],"YYY")</f>
        <v>2018</v>
      </c>
      <c r="E856">
        <v>9</v>
      </c>
      <c r="F856" t="s">
        <v>21</v>
      </c>
      <c r="G856" t="s">
        <v>22</v>
      </c>
      <c r="H856" t="s">
        <v>23</v>
      </c>
      <c r="I856" t="s">
        <v>19</v>
      </c>
      <c r="J856">
        <v>289</v>
      </c>
      <c r="K856">
        <v>7</v>
      </c>
      <c r="L856">
        <v>2023</v>
      </c>
      <c r="M856">
        <f>1/COUNTIFS(SalesPerson,SalesTable[[#This Row],[Sales Person]])</f>
        <v>4.4843049327354259E-3</v>
      </c>
      <c r="N856">
        <f>1/COUNTIFS(CustomerName,SalesTable[[#This Row],[Customer Name]])</f>
        <v>9.433962264150943E-3</v>
      </c>
      <c r="O856">
        <f>1/COUNTIFS(Item,SalesTable[[#This Row],[Item]])</f>
        <v>2.617801047120419E-3</v>
      </c>
      <c r="P856">
        <f>1/COUNTIFS(Region,SalesTable[[#This Row],[Region]])</f>
        <v>2.008032128514056E-3</v>
      </c>
    </row>
    <row r="857" spans="1:16" x14ac:dyDescent="0.25">
      <c r="A857" s="6">
        <v>856</v>
      </c>
      <c r="B857" s="4">
        <v>43365</v>
      </c>
      <c r="C857" s="4" t="str">
        <f>TEXT(SalesTable[[#This Row],[Date]],"MMM")</f>
        <v>Sep</v>
      </c>
      <c r="D857" s="4" t="str">
        <f>TEXT(SalesTable[[#This Row],[Date]],"YYY")</f>
        <v>2018</v>
      </c>
      <c r="E857">
        <v>19</v>
      </c>
      <c r="F857" t="s">
        <v>56</v>
      </c>
      <c r="G857" t="s">
        <v>36</v>
      </c>
      <c r="H857" t="s">
        <v>28</v>
      </c>
      <c r="I857" t="s">
        <v>24</v>
      </c>
      <c r="J857">
        <v>159</v>
      </c>
      <c r="K857">
        <v>3</v>
      </c>
      <c r="L857">
        <v>477</v>
      </c>
      <c r="M857">
        <f>1/COUNTIFS(SalesPerson,SalesTable[[#This Row],[Sales Person]])</f>
        <v>4.048582995951417E-3</v>
      </c>
      <c r="N857">
        <f>1/COUNTIFS(CustomerName,SalesTable[[#This Row],[Customer Name]])</f>
        <v>9.3457943925233638E-3</v>
      </c>
      <c r="O857">
        <f>1/COUNTIFS(Item,SalesTable[[#This Row],[Item]])</f>
        <v>2.4509803921568627E-3</v>
      </c>
      <c r="P857">
        <f>1/COUNTIFS(Region,SalesTable[[#This Row],[Region]])</f>
        <v>2.0283975659229209E-3</v>
      </c>
    </row>
    <row r="858" spans="1:16" x14ac:dyDescent="0.25">
      <c r="A858" s="6">
        <v>857</v>
      </c>
      <c r="B858" s="4">
        <v>43366</v>
      </c>
      <c r="C858" s="4" t="str">
        <f>TEXT(SalesTable[[#This Row],[Date]],"MMM")</f>
        <v>Sep</v>
      </c>
      <c r="D858" s="4" t="str">
        <f>TEXT(SalesTable[[#This Row],[Date]],"YYY")</f>
        <v>2018</v>
      </c>
      <c r="E858">
        <v>19</v>
      </c>
      <c r="F858" t="s">
        <v>56</v>
      </c>
      <c r="G858" t="s">
        <v>27</v>
      </c>
      <c r="H858" t="s">
        <v>28</v>
      </c>
      <c r="I858" t="s">
        <v>19</v>
      </c>
      <c r="J858">
        <v>289</v>
      </c>
      <c r="K858">
        <v>8</v>
      </c>
      <c r="L858">
        <v>2312</v>
      </c>
      <c r="M858">
        <f>1/COUNTIFS(SalesPerson,SalesTable[[#This Row],[Sales Person]])</f>
        <v>4.0650406504065045E-3</v>
      </c>
      <c r="N858">
        <f>1/COUNTIFS(CustomerName,SalesTable[[#This Row],[Customer Name]])</f>
        <v>9.3457943925233638E-3</v>
      </c>
      <c r="O858">
        <f>1/COUNTIFS(Item,SalesTable[[#This Row],[Item]])</f>
        <v>2.617801047120419E-3</v>
      </c>
      <c r="P858">
        <f>1/COUNTIFS(Region,SalesTable[[#This Row],[Region]])</f>
        <v>2.0283975659229209E-3</v>
      </c>
    </row>
    <row r="859" spans="1:16" x14ac:dyDescent="0.25">
      <c r="A859" s="6">
        <v>858</v>
      </c>
      <c r="B859" s="4">
        <v>43367</v>
      </c>
      <c r="C859" s="4" t="str">
        <f>TEXT(SalesTable[[#This Row],[Date]],"MMM")</f>
        <v>Sep</v>
      </c>
      <c r="D859" s="4" t="str">
        <f>TEXT(SalesTable[[#This Row],[Date]],"YYY")</f>
        <v>2018</v>
      </c>
      <c r="E859">
        <v>17</v>
      </c>
      <c r="F859" t="s">
        <v>35</v>
      </c>
      <c r="G859" t="s">
        <v>27</v>
      </c>
      <c r="H859" t="s">
        <v>28</v>
      </c>
      <c r="I859" t="s">
        <v>31</v>
      </c>
      <c r="J859">
        <v>69</v>
      </c>
      <c r="K859">
        <v>5</v>
      </c>
      <c r="L859">
        <v>345</v>
      </c>
      <c r="M859">
        <f>1/COUNTIFS(SalesPerson,SalesTable[[#This Row],[Sales Person]])</f>
        <v>4.0650406504065045E-3</v>
      </c>
      <c r="N859">
        <f>1/COUNTIFS(CustomerName,SalesTable[[#This Row],[Customer Name]])</f>
        <v>9.0090090090090089E-3</v>
      </c>
      <c r="O859">
        <f>1/COUNTIFS(Item,SalesTable[[#This Row],[Item]])</f>
        <v>2.6041666666666665E-3</v>
      </c>
      <c r="P859">
        <f>1/COUNTIFS(Region,SalesTable[[#This Row],[Region]])</f>
        <v>2.0283975659229209E-3</v>
      </c>
    </row>
    <row r="860" spans="1:16" x14ac:dyDescent="0.25">
      <c r="A860" s="6">
        <v>859</v>
      </c>
      <c r="B860" s="4">
        <v>43367</v>
      </c>
      <c r="C860" s="4" t="str">
        <f>TEXT(SalesTable[[#This Row],[Date]],"MMM")</f>
        <v>Sep</v>
      </c>
      <c r="D860" s="4" t="str">
        <f>TEXT(SalesTable[[#This Row],[Date]],"YYY")</f>
        <v>2018</v>
      </c>
      <c r="E860">
        <v>19</v>
      </c>
      <c r="F860" t="s">
        <v>56</v>
      </c>
      <c r="G860" t="s">
        <v>36</v>
      </c>
      <c r="H860" t="s">
        <v>28</v>
      </c>
      <c r="I860" t="s">
        <v>19</v>
      </c>
      <c r="J860">
        <v>289</v>
      </c>
      <c r="K860">
        <v>4</v>
      </c>
      <c r="L860">
        <v>1156</v>
      </c>
      <c r="M860">
        <f>1/COUNTIFS(SalesPerson,SalesTable[[#This Row],[Sales Person]])</f>
        <v>4.048582995951417E-3</v>
      </c>
      <c r="N860">
        <f>1/COUNTIFS(CustomerName,SalesTable[[#This Row],[Customer Name]])</f>
        <v>9.3457943925233638E-3</v>
      </c>
      <c r="O860">
        <f>1/COUNTIFS(Item,SalesTable[[#This Row],[Item]])</f>
        <v>2.617801047120419E-3</v>
      </c>
      <c r="P860">
        <f>1/COUNTIFS(Region,SalesTable[[#This Row],[Region]])</f>
        <v>2.0283975659229209E-3</v>
      </c>
    </row>
    <row r="861" spans="1:16" x14ac:dyDescent="0.25">
      <c r="A861" s="6">
        <v>860</v>
      </c>
      <c r="B861" s="4">
        <v>43367</v>
      </c>
      <c r="C861" s="4" t="str">
        <f>TEXT(SalesTable[[#This Row],[Date]],"MMM")</f>
        <v>Sep</v>
      </c>
      <c r="D861" s="4" t="str">
        <f>TEXT(SalesTable[[#This Row],[Date]],"YYY")</f>
        <v>2018</v>
      </c>
      <c r="E861">
        <v>6</v>
      </c>
      <c r="F861" t="s">
        <v>48</v>
      </c>
      <c r="G861" t="s">
        <v>46</v>
      </c>
      <c r="H861" t="s">
        <v>23</v>
      </c>
      <c r="I861" t="s">
        <v>14</v>
      </c>
      <c r="J861">
        <v>199</v>
      </c>
      <c r="K861">
        <v>8</v>
      </c>
      <c r="L861">
        <v>1592</v>
      </c>
      <c r="M861">
        <f>1/COUNTIFS(SalesPerson,SalesTable[[#This Row],[Sales Person]])</f>
        <v>3.6363636363636364E-3</v>
      </c>
      <c r="N861">
        <f>1/COUNTIFS(CustomerName,SalesTable[[#This Row],[Customer Name]])</f>
        <v>1.1363636363636364E-2</v>
      </c>
      <c r="O861">
        <f>1/COUNTIFS(Item,SalesTable[[#This Row],[Item]])</f>
        <v>2.3809523809523812E-3</v>
      </c>
      <c r="P861">
        <f>1/COUNTIFS(Region,SalesTable[[#This Row],[Region]])</f>
        <v>2.008032128514056E-3</v>
      </c>
    </row>
    <row r="862" spans="1:16" x14ac:dyDescent="0.25">
      <c r="A862" s="6">
        <v>861</v>
      </c>
      <c r="B862" s="4">
        <v>43367</v>
      </c>
      <c r="C862" s="4" t="str">
        <f>TEXT(SalesTable[[#This Row],[Date]],"MMM")</f>
        <v>Sep</v>
      </c>
      <c r="D862" s="4" t="str">
        <f>TEXT(SalesTable[[#This Row],[Date]],"YYY")</f>
        <v>2018</v>
      </c>
      <c r="E862">
        <v>14</v>
      </c>
      <c r="F862" t="s">
        <v>38</v>
      </c>
      <c r="G862" t="s">
        <v>12</v>
      </c>
      <c r="H862" t="s">
        <v>13</v>
      </c>
      <c r="I862" t="s">
        <v>41</v>
      </c>
      <c r="J862">
        <v>399</v>
      </c>
      <c r="K862">
        <v>2</v>
      </c>
      <c r="L862">
        <v>798</v>
      </c>
      <c r="M862">
        <f>1/COUNTIFS(SalesPerson,SalesTable[[#This Row],[Sales Person]])</f>
        <v>3.9840637450199202E-3</v>
      </c>
      <c r="N862">
        <f>1/COUNTIFS(CustomerName,SalesTable[[#This Row],[Customer Name]])</f>
        <v>9.6153846153846159E-3</v>
      </c>
      <c r="O862">
        <f>1/COUNTIFS(Item,SalesTable[[#This Row],[Item]])</f>
        <v>2.4630541871921183E-3</v>
      </c>
      <c r="P862">
        <f>1/COUNTIFS(Region,SalesTable[[#This Row],[Region]])</f>
        <v>2.0242914979757085E-3</v>
      </c>
    </row>
    <row r="863" spans="1:16" x14ac:dyDescent="0.25">
      <c r="A863" s="6">
        <v>862</v>
      </c>
      <c r="B863" s="4">
        <v>43368</v>
      </c>
      <c r="C863" s="4" t="str">
        <f>TEXT(SalesTable[[#This Row],[Date]],"MMM")</f>
        <v>Sep</v>
      </c>
      <c r="D863" s="4" t="str">
        <f>TEXT(SalesTable[[#This Row],[Date]],"YYY")</f>
        <v>2018</v>
      </c>
      <c r="E863">
        <v>17</v>
      </c>
      <c r="F863" t="s">
        <v>35</v>
      </c>
      <c r="G863" t="s">
        <v>27</v>
      </c>
      <c r="H863" t="s">
        <v>28</v>
      </c>
      <c r="I863" t="s">
        <v>31</v>
      </c>
      <c r="J863">
        <v>69</v>
      </c>
      <c r="K863">
        <v>8</v>
      </c>
      <c r="L863">
        <v>552</v>
      </c>
      <c r="M863">
        <f>1/COUNTIFS(SalesPerson,SalesTable[[#This Row],[Sales Person]])</f>
        <v>4.0650406504065045E-3</v>
      </c>
      <c r="N863">
        <f>1/COUNTIFS(CustomerName,SalesTable[[#This Row],[Customer Name]])</f>
        <v>9.0090090090090089E-3</v>
      </c>
      <c r="O863">
        <f>1/COUNTIFS(Item,SalesTable[[#This Row],[Item]])</f>
        <v>2.6041666666666665E-3</v>
      </c>
      <c r="P863">
        <f>1/COUNTIFS(Region,SalesTable[[#This Row],[Region]])</f>
        <v>2.0283975659229209E-3</v>
      </c>
    </row>
    <row r="864" spans="1:16" x14ac:dyDescent="0.25">
      <c r="A864" s="6">
        <v>863</v>
      </c>
      <c r="B864" s="4">
        <v>43368</v>
      </c>
      <c r="C864" s="4" t="str">
        <f>TEXT(SalesTable[[#This Row],[Date]],"MMM")</f>
        <v>Sep</v>
      </c>
      <c r="D864" s="4" t="str">
        <f>TEXT(SalesTable[[#This Row],[Date]],"YYY")</f>
        <v>2018</v>
      </c>
      <c r="E864">
        <v>16</v>
      </c>
      <c r="F864" t="s">
        <v>30</v>
      </c>
      <c r="G864" t="s">
        <v>27</v>
      </c>
      <c r="H864" t="s">
        <v>28</v>
      </c>
      <c r="I864" t="s">
        <v>14</v>
      </c>
      <c r="J864">
        <v>199</v>
      </c>
      <c r="K864">
        <v>0</v>
      </c>
      <c r="L864">
        <v>0</v>
      </c>
      <c r="M864">
        <f>1/COUNTIFS(SalesPerson,SalesTable[[#This Row],[Sales Person]])</f>
        <v>4.0650406504065045E-3</v>
      </c>
      <c r="N864">
        <f>1/COUNTIFS(CustomerName,SalesTable[[#This Row],[Customer Name]])</f>
        <v>1.1111111111111112E-2</v>
      </c>
      <c r="O864">
        <f>1/COUNTIFS(Item,SalesTable[[#This Row],[Item]])</f>
        <v>2.3809523809523812E-3</v>
      </c>
      <c r="P864">
        <f>1/COUNTIFS(Region,SalesTable[[#This Row],[Region]])</f>
        <v>2.0283975659229209E-3</v>
      </c>
    </row>
    <row r="865" spans="1:16" x14ac:dyDescent="0.25">
      <c r="A865" s="6">
        <v>864</v>
      </c>
      <c r="B865" s="4">
        <v>43368</v>
      </c>
      <c r="C865" s="4" t="str">
        <f>TEXT(SalesTable[[#This Row],[Date]],"MMM")</f>
        <v>Sep</v>
      </c>
      <c r="D865" s="4" t="str">
        <f>TEXT(SalesTable[[#This Row],[Date]],"YYY")</f>
        <v>2018</v>
      </c>
      <c r="E865">
        <v>3</v>
      </c>
      <c r="F865" t="s">
        <v>43</v>
      </c>
      <c r="G865" t="s">
        <v>68</v>
      </c>
      <c r="H865" t="s">
        <v>18</v>
      </c>
      <c r="I865" t="s">
        <v>19</v>
      </c>
      <c r="J865">
        <v>289</v>
      </c>
      <c r="K865">
        <v>4</v>
      </c>
      <c r="L865">
        <v>1156</v>
      </c>
      <c r="M865">
        <f>1/COUNTIFS(SalesPerson,SalesTable[[#This Row],[Sales Person]])</f>
        <v>4.048582995951417E-3</v>
      </c>
      <c r="N865">
        <f>1/COUNTIFS(CustomerName,SalesTable[[#This Row],[Customer Name]])</f>
        <v>1.1111111111111112E-2</v>
      </c>
      <c r="O865">
        <f>1/COUNTIFS(Item,SalesTable[[#This Row],[Item]])</f>
        <v>2.617801047120419E-3</v>
      </c>
      <c r="P865">
        <f>1/COUNTIFS(Region,SalesTable[[#This Row],[Region]])</f>
        <v>1.9417475728155339E-3</v>
      </c>
    </row>
    <row r="866" spans="1:16" x14ac:dyDescent="0.25">
      <c r="A866" s="6">
        <v>865</v>
      </c>
      <c r="B866" s="4">
        <v>43369</v>
      </c>
      <c r="C866" s="4" t="str">
        <f>TEXT(SalesTable[[#This Row],[Date]],"MMM")</f>
        <v>Sep</v>
      </c>
      <c r="D866" s="4" t="str">
        <f>TEXT(SalesTable[[#This Row],[Date]],"YYY")</f>
        <v>2018</v>
      </c>
      <c r="E866">
        <v>16</v>
      </c>
      <c r="F866" t="s">
        <v>30</v>
      </c>
      <c r="G866" t="s">
        <v>27</v>
      </c>
      <c r="H866" t="s">
        <v>28</v>
      </c>
      <c r="I866" t="s">
        <v>31</v>
      </c>
      <c r="J866">
        <v>69</v>
      </c>
      <c r="K866">
        <v>6</v>
      </c>
      <c r="L866">
        <v>414</v>
      </c>
      <c r="M866">
        <f>1/COUNTIFS(SalesPerson,SalesTable[[#This Row],[Sales Person]])</f>
        <v>4.0650406504065045E-3</v>
      </c>
      <c r="N866">
        <f>1/COUNTIFS(CustomerName,SalesTable[[#This Row],[Customer Name]])</f>
        <v>1.1111111111111112E-2</v>
      </c>
      <c r="O866">
        <f>1/COUNTIFS(Item,SalesTable[[#This Row],[Item]])</f>
        <v>2.6041666666666665E-3</v>
      </c>
      <c r="P866">
        <f>1/COUNTIFS(Region,SalesTable[[#This Row],[Region]])</f>
        <v>2.0283975659229209E-3</v>
      </c>
    </row>
    <row r="867" spans="1:16" x14ac:dyDescent="0.25">
      <c r="A867" s="6">
        <v>866</v>
      </c>
      <c r="B867" s="4">
        <v>43369</v>
      </c>
      <c r="C867" s="4" t="str">
        <f>TEXT(SalesTable[[#This Row],[Date]],"MMM")</f>
        <v>Sep</v>
      </c>
      <c r="D867" s="4" t="str">
        <f>TEXT(SalesTable[[#This Row],[Date]],"YYY")</f>
        <v>2018</v>
      </c>
      <c r="E867">
        <v>19</v>
      </c>
      <c r="F867" t="s">
        <v>56</v>
      </c>
      <c r="G867" t="s">
        <v>36</v>
      </c>
      <c r="H867" t="s">
        <v>28</v>
      </c>
      <c r="I867" t="s">
        <v>31</v>
      </c>
      <c r="J867">
        <v>69</v>
      </c>
      <c r="K867">
        <v>2</v>
      </c>
      <c r="L867">
        <v>138</v>
      </c>
      <c r="M867">
        <f>1/COUNTIFS(SalesPerson,SalesTable[[#This Row],[Sales Person]])</f>
        <v>4.048582995951417E-3</v>
      </c>
      <c r="N867">
        <f>1/COUNTIFS(CustomerName,SalesTable[[#This Row],[Customer Name]])</f>
        <v>9.3457943925233638E-3</v>
      </c>
      <c r="O867">
        <f>1/COUNTIFS(Item,SalesTable[[#This Row],[Item]])</f>
        <v>2.6041666666666665E-3</v>
      </c>
      <c r="P867">
        <f>1/COUNTIFS(Region,SalesTable[[#This Row],[Region]])</f>
        <v>2.0283975659229209E-3</v>
      </c>
    </row>
    <row r="868" spans="1:16" x14ac:dyDescent="0.25">
      <c r="A868" s="6">
        <v>867</v>
      </c>
      <c r="B868" s="4">
        <v>43370</v>
      </c>
      <c r="C868" s="4" t="str">
        <f>TEXT(SalesTable[[#This Row],[Date]],"MMM")</f>
        <v>Sep</v>
      </c>
      <c r="D868" s="4" t="str">
        <f>TEXT(SalesTable[[#This Row],[Date]],"YYY")</f>
        <v>2018</v>
      </c>
      <c r="E868">
        <v>7</v>
      </c>
      <c r="F868" t="s">
        <v>88</v>
      </c>
      <c r="G868" t="s">
        <v>46</v>
      </c>
      <c r="H868" t="s">
        <v>23</v>
      </c>
      <c r="I868" t="s">
        <v>14</v>
      </c>
      <c r="J868">
        <v>199</v>
      </c>
      <c r="K868">
        <v>6</v>
      </c>
      <c r="L868">
        <v>1194</v>
      </c>
      <c r="M868">
        <f>1/COUNTIFS(SalesPerson,SalesTable[[#This Row],[Sales Person]])</f>
        <v>3.6363636363636364E-3</v>
      </c>
      <c r="N868">
        <f>1/COUNTIFS(CustomerName,SalesTable[[#This Row],[Customer Name]])</f>
        <v>1.0869565217391304E-2</v>
      </c>
      <c r="O868">
        <f>1/COUNTIFS(Item,SalesTable[[#This Row],[Item]])</f>
        <v>2.3809523809523812E-3</v>
      </c>
      <c r="P868">
        <f>1/COUNTIFS(Region,SalesTable[[#This Row],[Region]])</f>
        <v>2.008032128514056E-3</v>
      </c>
    </row>
    <row r="869" spans="1:16" x14ac:dyDescent="0.25">
      <c r="A869" s="6">
        <v>868</v>
      </c>
      <c r="B869" s="4">
        <v>43370</v>
      </c>
      <c r="C869" s="4" t="str">
        <f>TEXT(SalesTable[[#This Row],[Date]],"MMM")</f>
        <v>Sep</v>
      </c>
      <c r="D869" s="4" t="str">
        <f>TEXT(SalesTable[[#This Row],[Date]],"YYY")</f>
        <v>2018</v>
      </c>
      <c r="E869">
        <v>9</v>
      </c>
      <c r="F869" t="s">
        <v>21</v>
      </c>
      <c r="G869" t="s">
        <v>46</v>
      </c>
      <c r="H869" t="s">
        <v>23</v>
      </c>
      <c r="I869" t="s">
        <v>31</v>
      </c>
      <c r="J869">
        <v>69</v>
      </c>
      <c r="K869">
        <v>7</v>
      </c>
      <c r="L869">
        <v>483</v>
      </c>
      <c r="M869">
        <f>1/COUNTIFS(SalesPerson,SalesTable[[#This Row],[Sales Person]])</f>
        <v>3.6363636363636364E-3</v>
      </c>
      <c r="N869">
        <f>1/COUNTIFS(CustomerName,SalesTable[[#This Row],[Customer Name]])</f>
        <v>9.433962264150943E-3</v>
      </c>
      <c r="O869">
        <f>1/COUNTIFS(Item,SalesTable[[#This Row],[Item]])</f>
        <v>2.6041666666666665E-3</v>
      </c>
      <c r="P869">
        <f>1/COUNTIFS(Region,SalesTable[[#This Row],[Region]])</f>
        <v>2.008032128514056E-3</v>
      </c>
    </row>
    <row r="870" spans="1:16" x14ac:dyDescent="0.25">
      <c r="A870" s="6">
        <v>869</v>
      </c>
      <c r="B870" s="4">
        <v>43371</v>
      </c>
      <c r="C870" s="4" t="str">
        <f>TEXT(SalesTable[[#This Row],[Date]],"MMM")</f>
        <v>Sep</v>
      </c>
      <c r="D870" s="4" t="str">
        <f>TEXT(SalesTable[[#This Row],[Date]],"YYY")</f>
        <v>2018</v>
      </c>
      <c r="E870">
        <v>14</v>
      </c>
      <c r="F870" t="s">
        <v>38</v>
      </c>
      <c r="G870" t="s">
        <v>63</v>
      </c>
      <c r="H870" t="s">
        <v>13</v>
      </c>
      <c r="I870" t="s">
        <v>41</v>
      </c>
      <c r="J870">
        <v>399</v>
      </c>
      <c r="K870">
        <v>3</v>
      </c>
      <c r="L870">
        <v>1197</v>
      </c>
      <c r="M870">
        <f>1/COUNTIFS(SalesPerson,SalesTable[[#This Row],[Sales Person]])</f>
        <v>4.11522633744856E-3</v>
      </c>
      <c r="N870">
        <f>1/COUNTIFS(CustomerName,SalesTable[[#This Row],[Customer Name]])</f>
        <v>9.6153846153846159E-3</v>
      </c>
      <c r="O870">
        <f>1/COUNTIFS(Item,SalesTable[[#This Row],[Item]])</f>
        <v>2.4630541871921183E-3</v>
      </c>
      <c r="P870">
        <f>1/COUNTIFS(Region,SalesTable[[#This Row],[Region]])</f>
        <v>2.0242914979757085E-3</v>
      </c>
    </row>
    <row r="871" spans="1:16" x14ac:dyDescent="0.25">
      <c r="A871" s="6">
        <v>870</v>
      </c>
      <c r="B871" s="4">
        <v>43371</v>
      </c>
      <c r="C871" s="4" t="str">
        <f>TEXT(SalesTable[[#This Row],[Date]],"MMM")</f>
        <v>Sep</v>
      </c>
      <c r="D871" s="4" t="str">
        <f>TEXT(SalesTable[[#This Row],[Date]],"YYY")</f>
        <v>2018</v>
      </c>
      <c r="E871">
        <v>3</v>
      </c>
      <c r="F871" t="s">
        <v>43</v>
      </c>
      <c r="G871" t="s">
        <v>68</v>
      </c>
      <c r="H871" t="s">
        <v>18</v>
      </c>
      <c r="I871" t="s">
        <v>24</v>
      </c>
      <c r="J871">
        <v>159</v>
      </c>
      <c r="K871">
        <v>5</v>
      </c>
      <c r="L871">
        <v>795</v>
      </c>
      <c r="M871">
        <f>1/COUNTIFS(SalesPerson,SalesTable[[#This Row],[Sales Person]])</f>
        <v>4.048582995951417E-3</v>
      </c>
      <c r="N871">
        <f>1/COUNTIFS(CustomerName,SalesTable[[#This Row],[Customer Name]])</f>
        <v>1.1111111111111112E-2</v>
      </c>
      <c r="O871">
        <f>1/COUNTIFS(Item,SalesTable[[#This Row],[Item]])</f>
        <v>2.4509803921568627E-3</v>
      </c>
      <c r="P871">
        <f>1/COUNTIFS(Region,SalesTable[[#This Row],[Region]])</f>
        <v>1.9417475728155339E-3</v>
      </c>
    </row>
    <row r="872" spans="1:16" x14ac:dyDescent="0.25">
      <c r="A872" s="6">
        <v>871</v>
      </c>
      <c r="B872" s="4">
        <v>43371</v>
      </c>
      <c r="C872" s="4" t="str">
        <f>TEXT(SalesTable[[#This Row],[Date]],"MMM")</f>
        <v>Sep</v>
      </c>
      <c r="D872" s="4" t="str">
        <f>TEXT(SalesTable[[#This Row],[Date]],"YYY")</f>
        <v>2018</v>
      </c>
      <c r="E872">
        <v>9</v>
      </c>
      <c r="F872" t="s">
        <v>21</v>
      </c>
      <c r="G872" t="s">
        <v>46</v>
      </c>
      <c r="H872" t="s">
        <v>23</v>
      </c>
      <c r="I872" t="s">
        <v>31</v>
      </c>
      <c r="J872">
        <v>69</v>
      </c>
      <c r="K872">
        <v>6</v>
      </c>
      <c r="L872">
        <v>414</v>
      </c>
      <c r="M872">
        <f>1/COUNTIFS(SalesPerson,SalesTable[[#This Row],[Sales Person]])</f>
        <v>3.6363636363636364E-3</v>
      </c>
      <c r="N872">
        <f>1/COUNTIFS(CustomerName,SalesTable[[#This Row],[Customer Name]])</f>
        <v>9.433962264150943E-3</v>
      </c>
      <c r="O872">
        <f>1/COUNTIFS(Item,SalesTable[[#This Row],[Item]])</f>
        <v>2.6041666666666665E-3</v>
      </c>
      <c r="P872">
        <f>1/COUNTIFS(Region,SalesTable[[#This Row],[Region]])</f>
        <v>2.008032128514056E-3</v>
      </c>
    </row>
    <row r="873" spans="1:16" x14ac:dyDescent="0.25">
      <c r="A873" s="6">
        <v>872</v>
      </c>
      <c r="B873" s="4">
        <v>43371</v>
      </c>
      <c r="C873" s="4" t="str">
        <f>TEXT(SalesTable[[#This Row],[Date]],"MMM")</f>
        <v>Sep</v>
      </c>
      <c r="D873" s="4" t="str">
        <f>TEXT(SalesTable[[#This Row],[Date]],"YYY")</f>
        <v>2018</v>
      </c>
      <c r="E873">
        <v>1</v>
      </c>
      <c r="F873" t="s">
        <v>16</v>
      </c>
      <c r="G873" t="s">
        <v>17</v>
      </c>
      <c r="H873" t="s">
        <v>18</v>
      </c>
      <c r="I873" t="s">
        <v>24</v>
      </c>
      <c r="J873">
        <v>159</v>
      </c>
      <c r="K873">
        <v>5</v>
      </c>
      <c r="L873">
        <v>795</v>
      </c>
      <c r="M873">
        <f>1/COUNTIFS(SalesPerson,SalesTable[[#This Row],[Sales Person]])</f>
        <v>3.7313432835820895E-3</v>
      </c>
      <c r="N873">
        <f>1/COUNTIFS(CustomerName,SalesTable[[#This Row],[Customer Name]])</f>
        <v>1.020408163265306E-2</v>
      </c>
      <c r="O873">
        <f>1/COUNTIFS(Item,SalesTable[[#This Row],[Item]])</f>
        <v>2.4509803921568627E-3</v>
      </c>
      <c r="P873">
        <f>1/COUNTIFS(Region,SalesTable[[#This Row],[Region]])</f>
        <v>1.9417475728155339E-3</v>
      </c>
    </row>
    <row r="874" spans="1:16" x14ac:dyDescent="0.25">
      <c r="A874" s="6">
        <v>873</v>
      </c>
      <c r="B874" s="4">
        <v>43372</v>
      </c>
      <c r="C874" s="4" t="str">
        <f>TEXT(SalesTable[[#This Row],[Date]],"MMM")</f>
        <v>Sep</v>
      </c>
      <c r="D874" s="4" t="str">
        <f>TEXT(SalesTable[[#This Row],[Date]],"YYY")</f>
        <v>2018</v>
      </c>
      <c r="E874">
        <v>20</v>
      </c>
      <c r="F874" t="s">
        <v>40</v>
      </c>
      <c r="G874" t="s">
        <v>27</v>
      </c>
      <c r="H874" t="s">
        <v>28</v>
      </c>
      <c r="I874" t="s">
        <v>14</v>
      </c>
      <c r="J874">
        <v>199</v>
      </c>
      <c r="K874">
        <v>3</v>
      </c>
      <c r="L874">
        <v>597</v>
      </c>
      <c r="M874">
        <f>1/COUNTIFS(SalesPerson,SalesTable[[#This Row],[Sales Person]])</f>
        <v>4.0650406504065045E-3</v>
      </c>
      <c r="N874">
        <f>1/COUNTIFS(CustomerName,SalesTable[[#This Row],[Customer Name]])</f>
        <v>1.1363636363636364E-2</v>
      </c>
      <c r="O874">
        <f>1/COUNTIFS(Item,SalesTable[[#This Row],[Item]])</f>
        <v>2.3809523809523812E-3</v>
      </c>
      <c r="P874">
        <f>1/COUNTIFS(Region,SalesTable[[#This Row],[Region]])</f>
        <v>2.0283975659229209E-3</v>
      </c>
    </row>
    <row r="875" spans="1:16" x14ac:dyDescent="0.25">
      <c r="A875" s="6">
        <v>874</v>
      </c>
      <c r="B875" s="4">
        <v>43372</v>
      </c>
      <c r="C875" s="4" t="str">
        <f>TEXT(SalesTable[[#This Row],[Date]],"MMM")</f>
        <v>Sep</v>
      </c>
      <c r="D875" s="4" t="str">
        <f>TEXT(SalesTable[[#This Row],[Date]],"YYY")</f>
        <v>2018</v>
      </c>
      <c r="E875">
        <v>3</v>
      </c>
      <c r="F875" t="s">
        <v>43</v>
      </c>
      <c r="G875" t="s">
        <v>68</v>
      </c>
      <c r="H875" t="s">
        <v>18</v>
      </c>
      <c r="I875" t="s">
        <v>19</v>
      </c>
      <c r="J875">
        <v>289</v>
      </c>
      <c r="K875">
        <v>8</v>
      </c>
      <c r="L875">
        <v>2312</v>
      </c>
      <c r="M875">
        <f>1/COUNTIFS(SalesPerson,SalesTable[[#This Row],[Sales Person]])</f>
        <v>4.048582995951417E-3</v>
      </c>
      <c r="N875">
        <f>1/COUNTIFS(CustomerName,SalesTable[[#This Row],[Customer Name]])</f>
        <v>1.1111111111111112E-2</v>
      </c>
      <c r="O875">
        <f>1/COUNTIFS(Item,SalesTable[[#This Row],[Item]])</f>
        <v>2.617801047120419E-3</v>
      </c>
      <c r="P875">
        <f>1/COUNTIFS(Region,SalesTable[[#This Row],[Region]])</f>
        <v>1.9417475728155339E-3</v>
      </c>
    </row>
    <row r="876" spans="1:16" x14ac:dyDescent="0.25">
      <c r="A876" s="6">
        <v>875</v>
      </c>
      <c r="B876" s="4">
        <v>43372</v>
      </c>
      <c r="C876" s="4" t="str">
        <f>TEXT(SalesTable[[#This Row],[Date]],"MMM")</f>
        <v>Sep</v>
      </c>
      <c r="D876" s="4" t="str">
        <f>TEXT(SalesTable[[#This Row],[Date]],"YYY")</f>
        <v>2018</v>
      </c>
      <c r="E876">
        <v>4</v>
      </c>
      <c r="F876" t="s">
        <v>51</v>
      </c>
      <c r="G876" t="s">
        <v>68</v>
      </c>
      <c r="H876" t="s">
        <v>18</v>
      </c>
      <c r="I876" t="s">
        <v>31</v>
      </c>
      <c r="J876">
        <v>69</v>
      </c>
      <c r="K876">
        <v>6</v>
      </c>
      <c r="L876">
        <v>414</v>
      </c>
      <c r="M876">
        <f>1/COUNTIFS(SalesPerson,SalesTable[[#This Row],[Sales Person]])</f>
        <v>4.048582995951417E-3</v>
      </c>
      <c r="N876">
        <f>1/COUNTIFS(CustomerName,SalesTable[[#This Row],[Customer Name]])</f>
        <v>8.8495575221238937E-3</v>
      </c>
      <c r="O876">
        <f>1/COUNTIFS(Item,SalesTable[[#This Row],[Item]])</f>
        <v>2.6041666666666665E-3</v>
      </c>
      <c r="P876">
        <f>1/COUNTIFS(Region,SalesTable[[#This Row],[Region]])</f>
        <v>1.9417475728155339E-3</v>
      </c>
    </row>
    <row r="877" spans="1:16" x14ac:dyDescent="0.25">
      <c r="A877" s="6">
        <v>876</v>
      </c>
      <c r="B877" s="4">
        <v>43372</v>
      </c>
      <c r="C877" s="4" t="str">
        <f>TEXT(SalesTable[[#This Row],[Date]],"MMM")</f>
        <v>Sep</v>
      </c>
      <c r="D877" s="4" t="str">
        <f>TEXT(SalesTable[[#This Row],[Date]],"YYY")</f>
        <v>2018</v>
      </c>
      <c r="E877">
        <v>7</v>
      </c>
      <c r="F877" t="s">
        <v>88</v>
      </c>
      <c r="G877" t="s">
        <v>46</v>
      </c>
      <c r="H877" t="s">
        <v>23</v>
      </c>
      <c r="I877" t="s">
        <v>19</v>
      </c>
      <c r="J877">
        <v>289</v>
      </c>
      <c r="K877">
        <v>0</v>
      </c>
      <c r="L877">
        <v>0</v>
      </c>
      <c r="M877">
        <f>1/COUNTIFS(SalesPerson,SalesTable[[#This Row],[Sales Person]])</f>
        <v>3.6363636363636364E-3</v>
      </c>
      <c r="N877">
        <f>1/COUNTIFS(CustomerName,SalesTable[[#This Row],[Customer Name]])</f>
        <v>1.0869565217391304E-2</v>
      </c>
      <c r="O877">
        <f>1/COUNTIFS(Item,SalesTable[[#This Row],[Item]])</f>
        <v>2.617801047120419E-3</v>
      </c>
      <c r="P877">
        <f>1/COUNTIFS(Region,SalesTable[[#This Row],[Region]])</f>
        <v>2.008032128514056E-3</v>
      </c>
    </row>
    <row r="878" spans="1:16" x14ac:dyDescent="0.25">
      <c r="A878" s="6">
        <v>877</v>
      </c>
      <c r="B878" s="4">
        <v>43373</v>
      </c>
      <c r="C878" s="4" t="str">
        <f>TEXT(SalesTable[[#This Row],[Date]],"MMM")</f>
        <v>Sep</v>
      </c>
      <c r="D878" s="4" t="str">
        <f>TEXT(SalesTable[[#This Row],[Date]],"YYY")</f>
        <v>2018</v>
      </c>
      <c r="E878">
        <v>11</v>
      </c>
      <c r="F878" t="s">
        <v>11</v>
      </c>
      <c r="G878" t="s">
        <v>12</v>
      </c>
      <c r="H878" t="s">
        <v>13</v>
      </c>
      <c r="I878" t="s">
        <v>19</v>
      </c>
      <c r="J878">
        <v>289</v>
      </c>
      <c r="K878">
        <v>1</v>
      </c>
      <c r="L878">
        <v>289</v>
      </c>
      <c r="M878">
        <f>1/COUNTIFS(SalesPerson,SalesTable[[#This Row],[Sales Person]])</f>
        <v>3.9840637450199202E-3</v>
      </c>
      <c r="N878">
        <f>1/COUNTIFS(CustomerName,SalesTable[[#This Row],[Customer Name]])</f>
        <v>1.0752688172043012E-2</v>
      </c>
      <c r="O878">
        <f>1/COUNTIFS(Item,SalesTable[[#This Row],[Item]])</f>
        <v>2.617801047120419E-3</v>
      </c>
      <c r="P878">
        <f>1/COUNTIFS(Region,SalesTable[[#This Row],[Region]])</f>
        <v>2.0242914979757085E-3</v>
      </c>
    </row>
    <row r="879" spans="1:16" x14ac:dyDescent="0.25">
      <c r="A879" s="6">
        <v>878</v>
      </c>
      <c r="B879" s="4">
        <v>43373</v>
      </c>
      <c r="C879" s="4" t="str">
        <f>TEXT(SalesTable[[#This Row],[Date]],"MMM")</f>
        <v>Sep</v>
      </c>
      <c r="D879" s="4" t="str">
        <f>TEXT(SalesTable[[#This Row],[Date]],"YYY")</f>
        <v>2018</v>
      </c>
      <c r="E879">
        <v>15</v>
      </c>
      <c r="F879" t="s">
        <v>118</v>
      </c>
      <c r="G879" t="s">
        <v>63</v>
      </c>
      <c r="H879" t="s">
        <v>13</v>
      </c>
      <c r="I879" t="s">
        <v>24</v>
      </c>
      <c r="J879">
        <v>159</v>
      </c>
      <c r="K879">
        <v>0</v>
      </c>
      <c r="L879">
        <v>0</v>
      </c>
      <c r="M879">
        <f>1/COUNTIFS(SalesPerson,SalesTable[[#This Row],[Sales Person]])</f>
        <v>4.11522633744856E-3</v>
      </c>
      <c r="N879">
        <f>1/COUNTIFS(CustomerName,SalesTable[[#This Row],[Customer Name]])</f>
        <v>1.020408163265306E-2</v>
      </c>
      <c r="O879">
        <f>1/COUNTIFS(Item,SalesTable[[#This Row],[Item]])</f>
        <v>2.4509803921568627E-3</v>
      </c>
      <c r="P879">
        <f>1/COUNTIFS(Region,SalesTable[[#This Row],[Region]])</f>
        <v>2.0242914979757085E-3</v>
      </c>
    </row>
    <row r="880" spans="1:16" x14ac:dyDescent="0.25">
      <c r="A880" s="6">
        <v>879</v>
      </c>
      <c r="B880" s="4">
        <v>43373</v>
      </c>
      <c r="C880" s="4" t="str">
        <f>TEXT(SalesTable[[#This Row],[Date]],"MMM")</f>
        <v>Sep</v>
      </c>
      <c r="D880" s="4" t="str">
        <f>TEXT(SalesTable[[#This Row],[Date]],"YYY")</f>
        <v>2018</v>
      </c>
      <c r="E880">
        <v>20</v>
      </c>
      <c r="F880" t="s">
        <v>40</v>
      </c>
      <c r="G880" t="s">
        <v>36</v>
      </c>
      <c r="H880" t="s">
        <v>28</v>
      </c>
      <c r="I880" t="s">
        <v>14</v>
      </c>
      <c r="J880">
        <v>199</v>
      </c>
      <c r="K880">
        <v>1</v>
      </c>
      <c r="L880">
        <v>199</v>
      </c>
      <c r="M880">
        <f>1/COUNTIFS(SalesPerson,SalesTable[[#This Row],[Sales Person]])</f>
        <v>4.048582995951417E-3</v>
      </c>
      <c r="N880">
        <f>1/COUNTIFS(CustomerName,SalesTable[[#This Row],[Customer Name]])</f>
        <v>1.1363636363636364E-2</v>
      </c>
      <c r="O880">
        <f>1/COUNTIFS(Item,SalesTable[[#This Row],[Item]])</f>
        <v>2.3809523809523812E-3</v>
      </c>
      <c r="P880">
        <f>1/COUNTIFS(Region,SalesTable[[#This Row],[Region]])</f>
        <v>2.0283975659229209E-3</v>
      </c>
    </row>
    <row r="881" spans="1:16" x14ac:dyDescent="0.25">
      <c r="A881" s="6">
        <v>880</v>
      </c>
      <c r="B881" s="4">
        <v>43373</v>
      </c>
      <c r="C881" s="4" t="str">
        <f>TEXT(SalesTable[[#This Row],[Date]],"MMM")</f>
        <v>Sep</v>
      </c>
      <c r="D881" s="4" t="str">
        <f>TEXT(SalesTable[[#This Row],[Date]],"YYY")</f>
        <v>2018</v>
      </c>
      <c r="E881">
        <v>6</v>
      </c>
      <c r="F881" t="s">
        <v>48</v>
      </c>
      <c r="G881" t="s">
        <v>22</v>
      </c>
      <c r="H881" t="s">
        <v>23</v>
      </c>
      <c r="I881" t="s">
        <v>14</v>
      </c>
      <c r="J881">
        <v>199</v>
      </c>
      <c r="K881">
        <v>7</v>
      </c>
      <c r="L881">
        <v>1393</v>
      </c>
      <c r="M881">
        <f>1/COUNTIFS(SalesPerson,SalesTable[[#This Row],[Sales Person]])</f>
        <v>4.4843049327354259E-3</v>
      </c>
      <c r="N881">
        <f>1/COUNTIFS(CustomerName,SalesTable[[#This Row],[Customer Name]])</f>
        <v>1.1363636363636364E-2</v>
      </c>
      <c r="O881">
        <f>1/COUNTIFS(Item,SalesTable[[#This Row],[Item]])</f>
        <v>2.3809523809523812E-3</v>
      </c>
      <c r="P881">
        <f>1/COUNTIFS(Region,SalesTable[[#This Row],[Region]])</f>
        <v>2.008032128514056E-3</v>
      </c>
    </row>
    <row r="882" spans="1:16" x14ac:dyDescent="0.25">
      <c r="A882" s="6">
        <v>881</v>
      </c>
      <c r="B882" s="4">
        <v>43374</v>
      </c>
      <c r="C882" s="4" t="str">
        <f>TEXT(SalesTable[[#This Row],[Date]],"MMM")</f>
        <v>Oct</v>
      </c>
      <c r="D882" s="4" t="str">
        <f>TEXT(SalesTable[[#This Row],[Date]],"YYY")</f>
        <v>2018</v>
      </c>
      <c r="E882">
        <v>9</v>
      </c>
      <c r="F882" t="s">
        <v>21</v>
      </c>
      <c r="G882" t="s">
        <v>22</v>
      </c>
      <c r="H882" t="s">
        <v>23</v>
      </c>
      <c r="I882" t="s">
        <v>41</v>
      </c>
      <c r="J882">
        <v>399</v>
      </c>
      <c r="K882">
        <v>7</v>
      </c>
      <c r="L882">
        <v>2793</v>
      </c>
      <c r="M882">
        <f>1/COUNTIFS(SalesPerson,SalesTable[[#This Row],[Sales Person]])</f>
        <v>4.4843049327354259E-3</v>
      </c>
      <c r="N882">
        <f>1/COUNTIFS(CustomerName,SalesTable[[#This Row],[Customer Name]])</f>
        <v>9.433962264150943E-3</v>
      </c>
      <c r="O882">
        <f>1/COUNTIFS(Item,SalesTable[[#This Row],[Item]])</f>
        <v>2.4630541871921183E-3</v>
      </c>
      <c r="P882">
        <f>1/COUNTIFS(Region,SalesTable[[#This Row],[Region]])</f>
        <v>2.008032128514056E-3</v>
      </c>
    </row>
    <row r="883" spans="1:16" x14ac:dyDescent="0.25">
      <c r="A883" s="6">
        <v>882</v>
      </c>
      <c r="B883" s="4">
        <v>43374</v>
      </c>
      <c r="C883" s="4" t="str">
        <f>TEXT(SalesTable[[#This Row],[Date]],"MMM")</f>
        <v>Oct</v>
      </c>
      <c r="D883" s="4" t="str">
        <f>TEXT(SalesTable[[#This Row],[Date]],"YYY")</f>
        <v>2018</v>
      </c>
      <c r="E883">
        <v>7</v>
      </c>
      <c r="F883" t="s">
        <v>88</v>
      </c>
      <c r="G883" t="s">
        <v>46</v>
      </c>
      <c r="H883" t="s">
        <v>23</v>
      </c>
      <c r="I883" t="s">
        <v>24</v>
      </c>
      <c r="J883">
        <v>159</v>
      </c>
      <c r="K883">
        <v>2</v>
      </c>
      <c r="L883">
        <v>318</v>
      </c>
      <c r="M883">
        <f>1/COUNTIFS(SalesPerson,SalesTable[[#This Row],[Sales Person]])</f>
        <v>3.6363636363636364E-3</v>
      </c>
      <c r="N883">
        <f>1/COUNTIFS(CustomerName,SalesTable[[#This Row],[Customer Name]])</f>
        <v>1.0869565217391304E-2</v>
      </c>
      <c r="O883">
        <f>1/COUNTIFS(Item,SalesTable[[#This Row],[Item]])</f>
        <v>2.4509803921568627E-3</v>
      </c>
      <c r="P883">
        <f>1/COUNTIFS(Region,SalesTable[[#This Row],[Region]])</f>
        <v>2.008032128514056E-3</v>
      </c>
    </row>
    <row r="884" spans="1:16" x14ac:dyDescent="0.25">
      <c r="A884" s="6">
        <v>883</v>
      </c>
      <c r="B884" s="4">
        <v>43375</v>
      </c>
      <c r="C884" s="4" t="str">
        <f>TEXT(SalesTable[[#This Row],[Date]],"MMM")</f>
        <v>Oct</v>
      </c>
      <c r="D884" s="4" t="str">
        <f>TEXT(SalesTable[[#This Row],[Date]],"YYY")</f>
        <v>2018</v>
      </c>
      <c r="E884">
        <v>3</v>
      </c>
      <c r="F884" t="s">
        <v>43</v>
      </c>
      <c r="G884" t="s">
        <v>68</v>
      </c>
      <c r="H884" t="s">
        <v>18</v>
      </c>
      <c r="I884" t="s">
        <v>14</v>
      </c>
      <c r="J884">
        <v>199</v>
      </c>
      <c r="K884">
        <v>5</v>
      </c>
      <c r="L884">
        <v>995</v>
      </c>
      <c r="M884">
        <f>1/COUNTIFS(SalesPerson,SalesTable[[#This Row],[Sales Person]])</f>
        <v>4.048582995951417E-3</v>
      </c>
      <c r="N884">
        <f>1/COUNTIFS(CustomerName,SalesTable[[#This Row],[Customer Name]])</f>
        <v>1.1111111111111112E-2</v>
      </c>
      <c r="O884">
        <f>1/COUNTIFS(Item,SalesTable[[#This Row],[Item]])</f>
        <v>2.3809523809523812E-3</v>
      </c>
      <c r="P884">
        <f>1/COUNTIFS(Region,SalesTable[[#This Row],[Region]])</f>
        <v>1.9417475728155339E-3</v>
      </c>
    </row>
    <row r="885" spans="1:16" x14ac:dyDescent="0.25">
      <c r="A885" s="6">
        <v>884</v>
      </c>
      <c r="B885" s="4">
        <v>43375</v>
      </c>
      <c r="C885" s="4" t="str">
        <f>TEXT(SalesTable[[#This Row],[Date]],"MMM")</f>
        <v>Oct</v>
      </c>
      <c r="D885" s="4" t="str">
        <f>TEXT(SalesTable[[#This Row],[Date]],"YYY")</f>
        <v>2018</v>
      </c>
      <c r="E885">
        <v>14</v>
      </c>
      <c r="F885" t="s">
        <v>38</v>
      </c>
      <c r="G885" t="s">
        <v>63</v>
      </c>
      <c r="H885" t="s">
        <v>13</v>
      </c>
      <c r="I885" t="s">
        <v>19</v>
      </c>
      <c r="J885">
        <v>289</v>
      </c>
      <c r="K885">
        <v>9</v>
      </c>
      <c r="L885">
        <v>2601</v>
      </c>
      <c r="M885">
        <f>1/COUNTIFS(SalesPerson,SalesTable[[#This Row],[Sales Person]])</f>
        <v>4.11522633744856E-3</v>
      </c>
      <c r="N885">
        <f>1/COUNTIFS(CustomerName,SalesTable[[#This Row],[Customer Name]])</f>
        <v>9.6153846153846159E-3</v>
      </c>
      <c r="O885">
        <f>1/COUNTIFS(Item,SalesTable[[#This Row],[Item]])</f>
        <v>2.617801047120419E-3</v>
      </c>
      <c r="P885">
        <f>1/COUNTIFS(Region,SalesTable[[#This Row],[Region]])</f>
        <v>2.0242914979757085E-3</v>
      </c>
    </row>
    <row r="886" spans="1:16" x14ac:dyDescent="0.25">
      <c r="A886" s="6">
        <v>885</v>
      </c>
      <c r="B886" s="4">
        <v>43375</v>
      </c>
      <c r="C886" s="4" t="str">
        <f>TEXT(SalesTable[[#This Row],[Date]],"MMM")</f>
        <v>Oct</v>
      </c>
      <c r="D886" s="4" t="str">
        <f>TEXT(SalesTable[[#This Row],[Date]],"YYY")</f>
        <v>2018</v>
      </c>
      <c r="E886">
        <v>15</v>
      </c>
      <c r="F886" t="s">
        <v>118</v>
      </c>
      <c r="G886" t="s">
        <v>63</v>
      </c>
      <c r="H886" t="s">
        <v>13</v>
      </c>
      <c r="I886" t="s">
        <v>24</v>
      </c>
      <c r="J886">
        <v>159</v>
      </c>
      <c r="K886">
        <v>8</v>
      </c>
      <c r="L886">
        <v>1272</v>
      </c>
      <c r="M886">
        <f>1/COUNTIFS(SalesPerson,SalesTable[[#This Row],[Sales Person]])</f>
        <v>4.11522633744856E-3</v>
      </c>
      <c r="N886">
        <f>1/COUNTIFS(CustomerName,SalesTable[[#This Row],[Customer Name]])</f>
        <v>1.020408163265306E-2</v>
      </c>
      <c r="O886">
        <f>1/COUNTIFS(Item,SalesTable[[#This Row],[Item]])</f>
        <v>2.4509803921568627E-3</v>
      </c>
      <c r="P886">
        <f>1/COUNTIFS(Region,SalesTable[[#This Row],[Region]])</f>
        <v>2.0242914979757085E-3</v>
      </c>
    </row>
    <row r="887" spans="1:16" x14ac:dyDescent="0.25">
      <c r="A887" s="6">
        <v>886</v>
      </c>
      <c r="B887" s="4">
        <v>43376</v>
      </c>
      <c r="C887" s="4" t="str">
        <f>TEXT(SalesTable[[#This Row],[Date]],"MMM")</f>
        <v>Oct</v>
      </c>
      <c r="D887" s="4" t="str">
        <f>TEXT(SalesTable[[#This Row],[Date]],"YYY")</f>
        <v>2018</v>
      </c>
      <c r="E887">
        <v>20</v>
      </c>
      <c r="F887" t="s">
        <v>40</v>
      </c>
      <c r="G887" t="s">
        <v>27</v>
      </c>
      <c r="H887" t="s">
        <v>28</v>
      </c>
      <c r="I887" t="s">
        <v>24</v>
      </c>
      <c r="J887">
        <v>159</v>
      </c>
      <c r="K887">
        <v>1</v>
      </c>
      <c r="L887">
        <v>159</v>
      </c>
      <c r="M887">
        <f>1/COUNTIFS(SalesPerson,SalesTable[[#This Row],[Sales Person]])</f>
        <v>4.0650406504065045E-3</v>
      </c>
      <c r="N887">
        <f>1/COUNTIFS(CustomerName,SalesTable[[#This Row],[Customer Name]])</f>
        <v>1.1363636363636364E-2</v>
      </c>
      <c r="O887">
        <f>1/COUNTIFS(Item,SalesTable[[#This Row],[Item]])</f>
        <v>2.4509803921568627E-3</v>
      </c>
      <c r="P887">
        <f>1/COUNTIFS(Region,SalesTable[[#This Row],[Region]])</f>
        <v>2.0283975659229209E-3</v>
      </c>
    </row>
    <row r="888" spans="1:16" x14ac:dyDescent="0.25">
      <c r="A888" s="6">
        <v>887</v>
      </c>
      <c r="B888" s="4">
        <v>43377</v>
      </c>
      <c r="C888" s="4" t="str">
        <f>TEXT(SalesTable[[#This Row],[Date]],"MMM")</f>
        <v>Oct</v>
      </c>
      <c r="D888" s="4" t="str">
        <f>TEXT(SalesTable[[#This Row],[Date]],"YYY")</f>
        <v>2018</v>
      </c>
      <c r="E888">
        <v>20</v>
      </c>
      <c r="F888" t="s">
        <v>40</v>
      </c>
      <c r="G888" t="s">
        <v>36</v>
      </c>
      <c r="H888" t="s">
        <v>28</v>
      </c>
      <c r="I888" t="s">
        <v>19</v>
      </c>
      <c r="J888">
        <v>289</v>
      </c>
      <c r="K888">
        <v>1</v>
      </c>
      <c r="L888">
        <v>289</v>
      </c>
      <c r="M888">
        <f>1/COUNTIFS(SalesPerson,SalesTable[[#This Row],[Sales Person]])</f>
        <v>4.048582995951417E-3</v>
      </c>
      <c r="N888">
        <f>1/COUNTIFS(CustomerName,SalesTable[[#This Row],[Customer Name]])</f>
        <v>1.1363636363636364E-2</v>
      </c>
      <c r="O888">
        <f>1/COUNTIFS(Item,SalesTable[[#This Row],[Item]])</f>
        <v>2.617801047120419E-3</v>
      </c>
      <c r="P888">
        <f>1/COUNTIFS(Region,SalesTable[[#This Row],[Region]])</f>
        <v>2.0283975659229209E-3</v>
      </c>
    </row>
    <row r="889" spans="1:16" x14ac:dyDescent="0.25">
      <c r="A889" s="6">
        <v>888</v>
      </c>
      <c r="B889" s="4">
        <v>43377</v>
      </c>
      <c r="C889" s="4" t="str">
        <f>TEXT(SalesTable[[#This Row],[Date]],"MMM")</f>
        <v>Oct</v>
      </c>
      <c r="D889" s="4" t="str">
        <f>TEXT(SalesTable[[#This Row],[Date]],"YYY")</f>
        <v>2018</v>
      </c>
      <c r="E889">
        <v>15</v>
      </c>
      <c r="F889" t="s">
        <v>118</v>
      </c>
      <c r="G889" t="s">
        <v>12</v>
      </c>
      <c r="H889" t="s">
        <v>13</v>
      </c>
      <c r="I889" t="s">
        <v>14</v>
      </c>
      <c r="J889">
        <v>199</v>
      </c>
      <c r="K889">
        <v>3</v>
      </c>
      <c r="L889">
        <v>597</v>
      </c>
      <c r="M889">
        <f>1/COUNTIFS(SalesPerson,SalesTable[[#This Row],[Sales Person]])</f>
        <v>3.9840637450199202E-3</v>
      </c>
      <c r="N889">
        <f>1/COUNTIFS(CustomerName,SalesTable[[#This Row],[Customer Name]])</f>
        <v>1.020408163265306E-2</v>
      </c>
      <c r="O889">
        <f>1/COUNTIFS(Item,SalesTable[[#This Row],[Item]])</f>
        <v>2.3809523809523812E-3</v>
      </c>
      <c r="P889">
        <f>1/COUNTIFS(Region,SalesTable[[#This Row],[Region]])</f>
        <v>2.0242914979757085E-3</v>
      </c>
    </row>
    <row r="890" spans="1:16" x14ac:dyDescent="0.25">
      <c r="A890" s="6">
        <v>889</v>
      </c>
      <c r="B890" s="4">
        <v>43378</v>
      </c>
      <c r="C890" s="4" t="str">
        <f>TEXT(SalesTable[[#This Row],[Date]],"MMM")</f>
        <v>Oct</v>
      </c>
      <c r="D890" s="4" t="str">
        <f>TEXT(SalesTable[[#This Row],[Date]],"YYY")</f>
        <v>2018</v>
      </c>
      <c r="E890">
        <v>20</v>
      </c>
      <c r="F890" t="s">
        <v>40</v>
      </c>
      <c r="G890" t="s">
        <v>27</v>
      </c>
      <c r="H890" t="s">
        <v>28</v>
      </c>
      <c r="I890" t="s">
        <v>14</v>
      </c>
      <c r="J890">
        <v>199</v>
      </c>
      <c r="K890">
        <v>3</v>
      </c>
      <c r="L890">
        <v>597</v>
      </c>
      <c r="M890">
        <f>1/COUNTIFS(SalesPerson,SalesTable[[#This Row],[Sales Person]])</f>
        <v>4.0650406504065045E-3</v>
      </c>
      <c r="N890">
        <f>1/COUNTIFS(CustomerName,SalesTable[[#This Row],[Customer Name]])</f>
        <v>1.1363636363636364E-2</v>
      </c>
      <c r="O890">
        <f>1/COUNTIFS(Item,SalesTable[[#This Row],[Item]])</f>
        <v>2.3809523809523812E-3</v>
      </c>
      <c r="P890">
        <f>1/COUNTIFS(Region,SalesTable[[#This Row],[Region]])</f>
        <v>2.0283975659229209E-3</v>
      </c>
    </row>
    <row r="891" spans="1:16" x14ac:dyDescent="0.25">
      <c r="A891" s="6">
        <v>890</v>
      </c>
      <c r="B891" s="4">
        <v>43378</v>
      </c>
      <c r="C891" s="4" t="str">
        <f>TEXT(SalesTable[[#This Row],[Date]],"MMM")</f>
        <v>Oct</v>
      </c>
      <c r="D891" s="4" t="str">
        <f>TEXT(SalesTable[[#This Row],[Date]],"YYY")</f>
        <v>2018</v>
      </c>
      <c r="E891">
        <v>9</v>
      </c>
      <c r="F891" t="s">
        <v>21</v>
      </c>
      <c r="G891" t="s">
        <v>46</v>
      </c>
      <c r="H891" t="s">
        <v>23</v>
      </c>
      <c r="I891" t="s">
        <v>19</v>
      </c>
      <c r="J891">
        <v>289</v>
      </c>
      <c r="K891">
        <v>9</v>
      </c>
      <c r="L891">
        <v>2601</v>
      </c>
      <c r="M891">
        <f>1/COUNTIFS(SalesPerson,SalesTable[[#This Row],[Sales Person]])</f>
        <v>3.6363636363636364E-3</v>
      </c>
      <c r="N891">
        <f>1/COUNTIFS(CustomerName,SalesTable[[#This Row],[Customer Name]])</f>
        <v>9.433962264150943E-3</v>
      </c>
      <c r="O891">
        <f>1/COUNTIFS(Item,SalesTable[[#This Row],[Item]])</f>
        <v>2.617801047120419E-3</v>
      </c>
      <c r="P891">
        <f>1/COUNTIFS(Region,SalesTable[[#This Row],[Region]])</f>
        <v>2.008032128514056E-3</v>
      </c>
    </row>
    <row r="892" spans="1:16" x14ac:dyDescent="0.25">
      <c r="A892" s="6">
        <v>891</v>
      </c>
      <c r="B892" s="4">
        <v>43378</v>
      </c>
      <c r="C892" s="4" t="str">
        <f>TEXT(SalesTable[[#This Row],[Date]],"MMM")</f>
        <v>Oct</v>
      </c>
      <c r="D892" s="4" t="str">
        <f>TEXT(SalesTable[[#This Row],[Date]],"YYY")</f>
        <v>2018</v>
      </c>
      <c r="E892">
        <v>4</v>
      </c>
      <c r="F892" t="s">
        <v>51</v>
      </c>
      <c r="G892" t="s">
        <v>17</v>
      </c>
      <c r="H892" t="s">
        <v>18</v>
      </c>
      <c r="I892" t="s">
        <v>14</v>
      </c>
      <c r="J892">
        <v>199</v>
      </c>
      <c r="K892">
        <v>9</v>
      </c>
      <c r="L892">
        <v>1791</v>
      </c>
      <c r="M892">
        <f>1/COUNTIFS(SalesPerson,SalesTable[[#This Row],[Sales Person]])</f>
        <v>3.7313432835820895E-3</v>
      </c>
      <c r="N892">
        <f>1/COUNTIFS(CustomerName,SalesTable[[#This Row],[Customer Name]])</f>
        <v>8.8495575221238937E-3</v>
      </c>
      <c r="O892">
        <f>1/COUNTIFS(Item,SalesTable[[#This Row],[Item]])</f>
        <v>2.3809523809523812E-3</v>
      </c>
      <c r="P892">
        <f>1/COUNTIFS(Region,SalesTable[[#This Row],[Region]])</f>
        <v>1.9417475728155339E-3</v>
      </c>
    </row>
    <row r="893" spans="1:16" x14ac:dyDescent="0.25">
      <c r="A893" s="6">
        <v>892</v>
      </c>
      <c r="B893" s="4">
        <v>43378</v>
      </c>
      <c r="C893" s="4" t="str">
        <f>TEXT(SalesTable[[#This Row],[Date]],"MMM")</f>
        <v>Oct</v>
      </c>
      <c r="D893" s="4" t="str">
        <f>TEXT(SalesTable[[#This Row],[Date]],"YYY")</f>
        <v>2018</v>
      </c>
      <c r="E893">
        <v>16</v>
      </c>
      <c r="F893" t="s">
        <v>30</v>
      </c>
      <c r="G893" t="s">
        <v>36</v>
      </c>
      <c r="H893" t="s">
        <v>28</v>
      </c>
      <c r="I893" t="s">
        <v>24</v>
      </c>
      <c r="J893">
        <v>159</v>
      </c>
      <c r="K893">
        <v>7</v>
      </c>
      <c r="L893">
        <v>1113</v>
      </c>
      <c r="M893">
        <f>1/COUNTIFS(SalesPerson,SalesTable[[#This Row],[Sales Person]])</f>
        <v>4.048582995951417E-3</v>
      </c>
      <c r="N893">
        <f>1/COUNTIFS(CustomerName,SalesTable[[#This Row],[Customer Name]])</f>
        <v>1.1111111111111112E-2</v>
      </c>
      <c r="O893">
        <f>1/COUNTIFS(Item,SalesTable[[#This Row],[Item]])</f>
        <v>2.4509803921568627E-3</v>
      </c>
      <c r="P893">
        <f>1/COUNTIFS(Region,SalesTable[[#This Row],[Region]])</f>
        <v>2.0283975659229209E-3</v>
      </c>
    </row>
    <row r="894" spans="1:16" x14ac:dyDescent="0.25">
      <c r="A894" s="6">
        <v>893</v>
      </c>
      <c r="B894" s="4">
        <v>43378</v>
      </c>
      <c r="C894" s="4" t="str">
        <f>TEXT(SalesTable[[#This Row],[Date]],"MMM")</f>
        <v>Oct</v>
      </c>
      <c r="D894" s="4" t="str">
        <f>TEXT(SalesTable[[#This Row],[Date]],"YYY")</f>
        <v>2018</v>
      </c>
      <c r="E894">
        <v>5</v>
      </c>
      <c r="F894" t="s">
        <v>60</v>
      </c>
      <c r="G894" t="s">
        <v>68</v>
      </c>
      <c r="H894" t="s">
        <v>18</v>
      </c>
      <c r="I894" t="s">
        <v>31</v>
      </c>
      <c r="J894">
        <v>69</v>
      </c>
      <c r="K894">
        <v>3</v>
      </c>
      <c r="L894">
        <v>207</v>
      </c>
      <c r="M894">
        <f>1/COUNTIFS(SalesPerson,SalesTable[[#This Row],[Sales Person]])</f>
        <v>4.048582995951417E-3</v>
      </c>
      <c r="N894">
        <f>1/COUNTIFS(CustomerName,SalesTable[[#This Row],[Customer Name]])</f>
        <v>9.2592592592592587E-3</v>
      </c>
      <c r="O894">
        <f>1/COUNTIFS(Item,SalesTable[[#This Row],[Item]])</f>
        <v>2.6041666666666665E-3</v>
      </c>
      <c r="P894">
        <f>1/COUNTIFS(Region,SalesTable[[#This Row],[Region]])</f>
        <v>1.9417475728155339E-3</v>
      </c>
    </row>
    <row r="895" spans="1:16" x14ac:dyDescent="0.25">
      <c r="A895" s="6">
        <v>894</v>
      </c>
      <c r="B895" s="4">
        <v>43379</v>
      </c>
      <c r="C895" s="4" t="str">
        <f>TEXT(SalesTable[[#This Row],[Date]],"MMM")</f>
        <v>Oct</v>
      </c>
      <c r="D895" s="4" t="str">
        <f>TEXT(SalesTable[[#This Row],[Date]],"YYY")</f>
        <v>2018</v>
      </c>
      <c r="E895">
        <v>11</v>
      </c>
      <c r="F895" t="s">
        <v>11</v>
      </c>
      <c r="G895" t="s">
        <v>63</v>
      </c>
      <c r="H895" t="s">
        <v>13</v>
      </c>
      <c r="I895" t="s">
        <v>24</v>
      </c>
      <c r="J895">
        <v>159</v>
      </c>
      <c r="K895">
        <v>6</v>
      </c>
      <c r="L895">
        <v>954</v>
      </c>
      <c r="M895">
        <f>1/COUNTIFS(SalesPerson,SalesTable[[#This Row],[Sales Person]])</f>
        <v>4.11522633744856E-3</v>
      </c>
      <c r="N895">
        <f>1/COUNTIFS(CustomerName,SalesTable[[#This Row],[Customer Name]])</f>
        <v>1.0752688172043012E-2</v>
      </c>
      <c r="O895">
        <f>1/COUNTIFS(Item,SalesTable[[#This Row],[Item]])</f>
        <v>2.4509803921568627E-3</v>
      </c>
      <c r="P895">
        <f>1/COUNTIFS(Region,SalesTable[[#This Row],[Region]])</f>
        <v>2.0242914979757085E-3</v>
      </c>
    </row>
    <row r="896" spans="1:16" x14ac:dyDescent="0.25">
      <c r="A896" s="6">
        <v>895</v>
      </c>
      <c r="B896" s="4">
        <v>43379</v>
      </c>
      <c r="C896" s="4" t="str">
        <f>TEXT(SalesTable[[#This Row],[Date]],"MMM")</f>
        <v>Oct</v>
      </c>
      <c r="D896" s="4" t="str">
        <f>TEXT(SalesTable[[#This Row],[Date]],"YYY")</f>
        <v>2018</v>
      </c>
      <c r="E896">
        <v>9</v>
      </c>
      <c r="F896" t="s">
        <v>21</v>
      </c>
      <c r="G896" t="s">
        <v>22</v>
      </c>
      <c r="H896" t="s">
        <v>23</v>
      </c>
      <c r="I896" t="s">
        <v>14</v>
      </c>
      <c r="J896">
        <v>199</v>
      </c>
      <c r="K896">
        <v>2</v>
      </c>
      <c r="L896">
        <v>398</v>
      </c>
      <c r="M896">
        <f>1/COUNTIFS(SalesPerson,SalesTable[[#This Row],[Sales Person]])</f>
        <v>4.4843049327354259E-3</v>
      </c>
      <c r="N896">
        <f>1/COUNTIFS(CustomerName,SalesTable[[#This Row],[Customer Name]])</f>
        <v>9.433962264150943E-3</v>
      </c>
      <c r="O896">
        <f>1/COUNTIFS(Item,SalesTable[[#This Row],[Item]])</f>
        <v>2.3809523809523812E-3</v>
      </c>
      <c r="P896">
        <f>1/COUNTIFS(Region,SalesTable[[#This Row],[Region]])</f>
        <v>2.008032128514056E-3</v>
      </c>
    </row>
    <row r="897" spans="1:16" x14ac:dyDescent="0.25">
      <c r="A897" s="6">
        <v>896</v>
      </c>
      <c r="B897" s="4">
        <v>43379</v>
      </c>
      <c r="C897" s="4" t="str">
        <f>TEXT(SalesTable[[#This Row],[Date]],"MMM")</f>
        <v>Oct</v>
      </c>
      <c r="D897" s="4" t="str">
        <f>TEXT(SalesTable[[#This Row],[Date]],"YYY")</f>
        <v>2018</v>
      </c>
      <c r="E897">
        <v>6</v>
      </c>
      <c r="F897" t="s">
        <v>48</v>
      </c>
      <c r="G897" t="s">
        <v>46</v>
      </c>
      <c r="H897" t="s">
        <v>23</v>
      </c>
      <c r="I897" t="s">
        <v>14</v>
      </c>
      <c r="J897">
        <v>199</v>
      </c>
      <c r="K897">
        <v>8</v>
      </c>
      <c r="L897">
        <v>1592</v>
      </c>
      <c r="M897">
        <f>1/COUNTIFS(SalesPerson,SalesTable[[#This Row],[Sales Person]])</f>
        <v>3.6363636363636364E-3</v>
      </c>
      <c r="N897">
        <f>1/COUNTIFS(CustomerName,SalesTable[[#This Row],[Customer Name]])</f>
        <v>1.1363636363636364E-2</v>
      </c>
      <c r="O897">
        <f>1/COUNTIFS(Item,SalesTable[[#This Row],[Item]])</f>
        <v>2.3809523809523812E-3</v>
      </c>
      <c r="P897">
        <f>1/COUNTIFS(Region,SalesTable[[#This Row],[Region]])</f>
        <v>2.008032128514056E-3</v>
      </c>
    </row>
    <row r="898" spans="1:16" x14ac:dyDescent="0.25">
      <c r="A898" s="6">
        <v>897</v>
      </c>
      <c r="B898" s="4">
        <v>43379</v>
      </c>
      <c r="C898" s="4" t="str">
        <f>TEXT(SalesTable[[#This Row],[Date]],"MMM")</f>
        <v>Oct</v>
      </c>
      <c r="D898" s="4" t="str">
        <f>TEXT(SalesTable[[#This Row],[Date]],"YYY")</f>
        <v>2018</v>
      </c>
      <c r="E898">
        <v>4</v>
      </c>
      <c r="F898" t="s">
        <v>51</v>
      </c>
      <c r="G898" t="s">
        <v>17</v>
      </c>
      <c r="H898" t="s">
        <v>18</v>
      </c>
      <c r="I898" t="s">
        <v>41</v>
      </c>
      <c r="J898">
        <v>399</v>
      </c>
      <c r="K898">
        <v>0</v>
      </c>
      <c r="L898">
        <v>0</v>
      </c>
      <c r="M898">
        <f>1/COUNTIFS(SalesPerson,SalesTable[[#This Row],[Sales Person]])</f>
        <v>3.7313432835820895E-3</v>
      </c>
      <c r="N898">
        <f>1/COUNTIFS(CustomerName,SalesTable[[#This Row],[Customer Name]])</f>
        <v>8.8495575221238937E-3</v>
      </c>
      <c r="O898">
        <f>1/COUNTIFS(Item,SalesTable[[#This Row],[Item]])</f>
        <v>2.4630541871921183E-3</v>
      </c>
      <c r="P898">
        <f>1/COUNTIFS(Region,SalesTable[[#This Row],[Region]])</f>
        <v>1.9417475728155339E-3</v>
      </c>
    </row>
    <row r="899" spans="1:16" x14ac:dyDescent="0.25">
      <c r="A899" s="6">
        <v>898</v>
      </c>
      <c r="B899" s="4">
        <v>43379</v>
      </c>
      <c r="C899" s="4" t="str">
        <f>TEXT(SalesTable[[#This Row],[Date]],"MMM")</f>
        <v>Oct</v>
      </c>
      <c r="D899" s="4" t="str">
        <f>TEXT(SalesTable[[#This Row],[Date]],"YYY")</f>
        <v>2018</v>
      </c>
      <c r="E899">
        <v>17</v>
      </c>
      <c r="F899" t="s">
        <v>35</v>
      </c>
      <c r="G899" t="s">
        <v>36</v>
      </c>
      <c r="H899" t="s">
        <v>28</v>
      </c>
      <c r="I899" t="s">
        <v>14</v>
      </c>
      <c r="J899">
        <v>199</v>
      </c>
      <c r="K899">
        <v>2</v>
      </c>
      <c r="L899">
        <v>398</v>
      </c>
      <c r="M899">
        <f>1/COUNTIFS(SalesPerson,SalesTable[[#This Row],[Sales Person]])</f>
        <v>4.048582995951417E-3</v>
      </c>
      <c r="N899">
        <f>1/COUNTIFS(CustomerName,SalesTable[[#This Row],[Customer Name]])</f>
        <v>9.0090090090090089E-3</v>
      </c>
      <c r="O899">
        <f>1/COUNTIFS(Item,SalesTable[[#This Row],[Item]])</f>
        <v>2.3809523809523812E-3</v>
      </c>
      <c r="P899">
        <f>1/COUNTIFS(Region,SalesTable[[#This Row],[Region]])</f>
        <v>2.0283975659229209E-3</v>
      </c>
    </row>
    <row r="900" spans="1:16" x14ac:dyDescent="0.25">
      <c r="A900" s="6">
        <v>899</v>
      </c>
      <c r="B900" s="4">
        <v>43380</v>
      </c>
      <c r="C900" s="4" t="str">
        <f>TEXT(SalesTable[[#This Row],[Date]],"MMM")</f>
        <v>Oct</v>
      </c>
      <c r="D900" s="4" t="str">
        <f>TEXT(SalesTable[[#This Row],[Date]],"YYY")</f>
        <v>2018</v>
      </c>
      <c r="E900">
        <v>1</v>
      </c>
      <c r="F900" t="s">
        <v>16</v>
      </c>
      <c r="G900" t="s">
        <v>68</v>
      </c>
      <c r="H900" t="s">
        <v>18</v>
      </c>
      <c r="I900" t="s">
        <v>14</v>
      </c>
      <c r="J900">
        <v>199</v>
      </c>
      <c r="K900">
        <v>4</v>
      </c>
      <c r="L900">
        <v>796</v>
      </c>
      <c r="M900">
        <f>1/COUNTIFS(SalesPerson,SalesTable[[#This Row],[Sales Person]])</f>
        <v>4.048582995951417E-3</v>
      </c>
      <c r="N900">
        <f>1/COUNTIFS(CustomerName,SalesTable[[#This Row],[Customer Name]])</f>
        <v>1.020408163265306E-2</v>
      </c>
      <c r="O900">
        <f>1/COUNTIFS(Item,SalesTable[[#This Row],[Item]])</f>
        <v>2.3809523809523812E-3</v>
      </c>
      <c r="P900">
        <f>1/COUNTIFS(Region,SalesTable[[#This Row],[Region]])</f>
        <v>1.9417475728155339E-3</v>
      </c>
    </row>
    <row r="901" spans="1:16" x14ac:dyDescent="0.25">
      <c r="A901" s="6">
        <v>900</v>
      </c>
      <c r="B901" s="4">
        <v>43380</v>
      </c>
      <c r="C901" s="4" t="str">
        <f>TEXT(SalesTable[[#This Row],[Date]],"MMM")</f>
        <v>Oct</v>
      </c>
      <c r="D901" s="4" t="str">
        <f>TEXT(SalesTable[[#This Row],[Date]],"YYY")</f>
        <v>2018</v>
      </c>
      <c r="E901">
        <v>4</v>
      </c>
      <c r="F901" t="s">
        <v>51</v>
      </c>
      <c r="G901" t="s">
        <v>17</v>
      </c>
      <c r="H901" t="s">
        <v>18</v>
      </c>
      <c r="I901" t="s">
        <v>24</v>
      </c>
      <c r="J901">
        <v>159</v>
      </c>
      <c r="K901">
        <v>5</v>
      </c>
      <c r="L901">
        <v>795</v>
      </c>
      <c r="M901">
        <f>1/COUNTIFS(SalesPerson,SalesTable[[#This Row],[Sales Person]])</f>
        <v>3.7313432835820895E-3</v>
      </c>
      <c r="N901">
        <f>1/COUNTIFS(CustomerName,SalesTable[[#This Row],[Customer Name]])</f>
        <v>8.8495575221238937E-3</v>
      </c>
      <c r="O901">
        <f>1/COUNTIFS(Item,SalesTable[[#This Row],[Item]])</f>
        <v>2.4509803921568627E-3</v>
      </c>
      <c r="P901">
        <f>1/COUNTIFS(Region,SalesTable[[#This Row],[Region]])</f>
        <v>1.9417475728155339E-3</v>
      </c>
    </row>
    <row r="902" spans="1:16" x14ac:dyDescent="0.25">
      <c r="A902" s="6">
        <v>901</v>
      </c>
      <c r="B902" s="4">
        <v>43381</v>
      </c>
      <c r="C902" s="4" t="str">
        <f>TEXT(SalesTable[[#This Row],[Date]],"MMM")</f>
        <v>Oct</v>
      </c>
      <c r="D902" s="4" t="str">
        <f>TEXT(SalesTable[[#This Row],[Date]],"YYY")</f>
        <v>2018</v>
      </c>
      <c r="E902">
        <v>15</v>
      </c>
      <c r="F902" t="s">
        <v>118</v>
      </c>
      <c r="G902" t="s">
        <v>12</v>
      </c>
      <c r="H902" t="s">
        <v>13</v>
      </c>
      <c r="I902" t="s">
        <v>41</v>
      </c>
      <c r="J902">
        <v>399</v>
      </c>
      <c r="K902">
        <v>7</v>
      </c>
      <c r="L902">
        <v>2793</v>
      </c>
      <c r="M902">
        <f>1/COUNTIFS(SalesPerson,SalesTable[[#This Row],[Sales Person]])</f>
        <v>3.9840637450199202E-3</v>
      </c>
      <c r="N902">
        <f>1/COUNTIFS(CustomerName,SalesTable[[#This Row],[Customer Name]])</f>
        <v>1.020408163265306E-2</v>
      </c>
      <c r="O902">
        <f>1/COUNTIFS(Item,SalesTable[[#This Row],[Item]])</f>
        <v>2.4630541871921183E-3</v>
      </c>
      <c r="P902">
        <f>1/COUNTIFS(Region,SalesTable[[#This Row],[Region]])</f>
        <v>2.0242914979757085E-3</v>
      </c>
    </row>
    <row r="903" spans="1:16" x14ac:dyDescent="0.25">
      <c r="A903" s="6">
        <v>902</v>
      </c>
      <c r="B903" s="4">
        <v>43382</v>
      </c>
      <c r="C903" s="4" t="str">
        <f>TEXT(SalesTable[[#This Row],[Date]],"MMM")</f>
        <v>Oct</v>
      </c>
      <c r="D903" s="4" t="str">
        <f>TEXT(SalesTable[[#This Row],[Date]],"YYY")</f>
        <v>2018</v>
      </c>
      <c r="E903">
        <v>13</v>
      </c>
      <c r="F903" t="s">
        <v>33</v>
      </c>
      <c r="G903" t="s">
        <v>12</v>
      </c>
      <c r="H903" t="s">
        <v>13</v>
      </c>
      <c r="I903" t="s">
        <v>41</v>
      </c>
      <c r="J903">
        <v>399</v>
      </c>
      <c r="K903">
        <v>4</v>
      </c>
      <c r="L903">
        <v>1596</v>
      </c>
      <c r="M903">
        <f>1/COUNTIFS(SalesPerson,SalesTable[[#This Row],[Sales Person]])</f>
        <v>3.9840637450199202E-3</v>
      </c>
      <c r="N903">
        <f>1/COUNTIFS(CustomerName,SalesTable[[#This Row],[Customer Name]])</f>
        <v>8.9285714285714281E-3</v>
      </c>
      <c r="O903">
        <f>1/COUNTIFS(Item,SalesTable[[#This Row],[Item]])</f>
        <v>2.4630541871921183E-3</v>
      </c>
      <c r="P903">
        <f>1/COUNTIFS(Region,SalesTable[[#This Row],[Region]])</f>
        <v>2.0242914979757085E-3</v>
      </c>
    </row>
    <row r="904" spans="1:16" x14ac:dyDescent="0.25">
      <c r="A904" s="6">
        <v>903</v>
      </c>
      <c r="B904" s="4">
        <v>43383</v>
      </c>
      <c r="C904" s="4" t="str">
        <f>TEXT(SalesTable[[#This Row],[Date]],"MMM")</f>
        <v>Oct</v>
      </c>
      <c r="D904" s="4" t="str">
        <f>TEXT(SalesTable[[#This Row],[Date]],"YYY")</f>
        <v>2018</v>
      </c>
      <c r="E904">
        <v>6</v>
      </c>
      <c r="F904" t="s">
        <v>48</v>
      </c>
      <c r="G904" t="s">
        <v>22</v>
      </c>
      <c r="H904" t="s">
        <v>23</v>
      </c>
      <c r="I904" t="s">
        <v>19</v>
      </c>
      <c r="J904">
        <v>289</v>
      </c>
      <c r="K904">
        <v>3</v>
      </c>
      <c r="L904">
        <v>867</v>
      </c>
      <c r="M904">
        <f>1/COUNTIFS(SalesPerson,SalesTable[[#This Row],[Sales Person]])</f>
        <v>4.4843049327354259E-3</v>
      </c>
      <c r="N904">
        <f>1/COUNTIFS(CustomerName,SalesTable[[#This Row],[Customer Name]])</f>
        <v>1.1363636363636364E-2</v>
      </c>
      <c r="O904">
        <f>1/COUNTIFS(Item,SalesTable[[#This Row],[Item]])</f>
        <v>2.617801047120419E-3</v>
      </c>
      <c r="P904">
        <f>1/COUNTIFS(Region,SalesTable[[#This Row],[Region]])</f>
        <v>2.008032128514056E-3</v>
      </c>
    </row>
    <row r="905" spans="1:16" x14ac:dyDescent="0.25">
      <c r="A905" s="6">
        <v>904</v>
      </c>
      <c r="B905" s="4">
        <v>43383</v>
      </c>
      <c r="C905" s="4" t="str">
        <f>TEXT(SalesTable[[#This Row],[Date]],"MMM")</f>
        <v>Oct</v>
      </c>
      <c r="D905" s="4" t="str">
        <f>TEXT(SalesTable[[#This Row],[Date]],"YYY")</f>
        <v>2018</v>
      </c>
      <c r="E905">
        <v>5</v>
      </c>
      <c r="F905" t="s">
        <v>60</v>
      </c>
      <c r="G905" t="s">
        <v>17</v>
      </c>
      <c r="H905" t="s">
        <v>18</v>
      </c>
      <c r="I905" t="s">
        <v>19</v>
      </c>
      <c r="J905">
        <v>289</v>
      </c>
      <c r="K905">
        <v>1</v>
      </c>
      <c r="L905">
        <v>289</v>
      </c>
      <c r="M905">
        <f>1/COUNTIFS(SalesPerson,SalesTable[[#This Row],[Sales Person]])</f>
        <v>3.7313432835820895E-3</v>
      </c>
      <c r="N905">
        <f>1/COUNTIFS(CustomerName,SalesTable[[#This Row],[Customer Name]])</f>
        <v>9.2592592592592587E-3</v>
      </c>
      <c r="O905">
        <f>1/COUNTIFS(Item,SalesTable[[#This Row],[Item]])</f>
        <v>2.617801047120419E-3</v>
      </c>
      <c r="P905">
        <f>1/COUNTIFS(Region,SalesTable[[#This Row],[Region]])</f>
        <v>1.9417475728155339E-3</v>
      </c>
    </row>
    <row r="906" spans="1:16" x14ac:dyDescent="0.25">
      <c r="A906" s="6">
        <v>905</v>
      </c>
      <c r="B906" s="4">
        <v>43384</v>
      </c>
      <c r="C906" s="4" t="str">
        <f>TEXT(SalesTable[[#This Row],[Date]],"MMM")</f>
        <v>Oct</v>
      </c>
      <c r="D906" s="4" t="str">
        <f>TEXT(SalesTable[[#This Row],[Date]],"YYY")</f>
        <v>2018</v>
      </c>
      <c r="E906">
        <v>13</v>
      </c>
      <c r="F906" t="s">
        <v>33</v>
      </c>
      <c r="G906" t="s">
        <v>12</v>
      </c>
      <c r="H906" t="s">
        <v>13</v>
      </c>
      <c r="I906" t="s">
        <v>19</v>
      </c>
      <c r="J906">
        <v>289</v>
      </c>
      <c r="K906">
        <v>7</v>
      </c>
      <c r="L906">
        <v>2023</v>
      </c>
      <c r="M906">
        <f>1/COUNTIFS(SalesPerson,SalesTable[[#This Row],[Sales Person]])</f>
        <v>3.9840637450199202E-3</v>
      </c>
      <c r="N906">
        <f>1/COUNTIFS(CustomerName,SalesTable[[#This Row],[Customer Name]])</f>
        <v>8.9285714285714281E-3</v>
      </c>
      <c r="O906">
        <f>1/COUNTIFS(Item,SalesTable[[#This Row],[Item]])</f>
        <v>2.617801047120419E-3</v>
      </c>
      <c r="P906">
        <f>1/COUNTIFS(Region,SalesTable[[#This Row],[Region]])</f>
        <v>2.0242914979757085E-3</v>
      </c>
    </row>
    <row r="907" spans="1:16" x14ac:dyDescent="0.25">
      <c r="A907" s="6">
        <v>906</v>
      </c>
      <c r="B907" s="4">
        <v>43384</v>
      </c>
      <c r="C907" s="4" t="str">
        <f>TEXT(SalesTable[[#This Row],[Date]],"MMM")</f>
        <v>Oct</v>
      </c>
      <c r="D907" s="4" t="str">
        <f>TEXT(SalesTable[[#This Row],[Date]],"YYY")</f>
        <v>2018</v>
      </c>
      <c r="E907">
        <v>19</v>
      </c>
      <c r="F907" t="s">
        <v>56</v>
      </c>
      <c r="G907" t="s">
        <v>27</v>
      </c>
      <c r="H907" t="s">
        <v>28</v>
      </c>
      <c r="I907" t="s">
        <v>14</v>
      </c>
      <c r="J907">
        <v>199</v>
      </c>
      <c r="K907">
        <v>5</v>
      </c>
      <c r="L907">
        <v>995</v>
      </c>
      <c r="M907">
        <f>1/COUNTIFS(SalesPerson,SalesTable[[#This Row],[Sales Person]])</f>
        <v>4.0650406504065045E-3</v>
      </c>
      <c r="N907">
        <f>1/COUNTIFS(CustomerName,SalesTable[[#This Row],[Customer Name]])</f>
        <v>9.3457943925233638E-3</v>
      </c>
      <c r="O907">
        <f>1/COUNTIFS(Item,SalesTable[[#This Row],[Item]])</f>
        <v>2.3809523809523812E-3</v>
      </c>
      <c r="P907">
        <f>1/COUNTIFS(Region,SalesTable[[#This Row],[Region]])</f>
        <v>2.0283975659229209E-3</v>
      </c>
    </row>
    <row r="908" spans="1:16" x14ac:dyDescent="0.25">
      <c r="A908" s="6">
        <v>907</v>
      </c>
      <c r="B908" s="4">
        <v>43385</v>
      </c>
      <c r="C908" s="4" t="str">
        <f>TEXT(SalesTable[[#This Row],[Date]],"MMM")</f>
        <v>Oct</v>
      </c>
      <c r="D908" s="4" t="str">
        <f>TEXT(SalesTable[[#This Row],[Date]],"YYY")</f>
        <v>2018</v>
      </c>
      <c r="E908">
        <v>10</v>
      </c>
      <c r="F908" t="s">
        <v>58</v>
      </c>
      <c r="G908" t="s">
        <v>22</v>
      </c>
      <c r="H908" t="s">
        <v>23</v>
      </c>
      <c r="I908" t="s">
        <v>14</v>
      </c>
      <c r="J908">
        <v>199</v>
      </c>
      <c r="K908">
        <v>1</v>
      </c>
      <c r="L908">
        <v>199</v>
      </c>
      <c r="M908">
        <f>1/COUNTIFS(SalesPerson,SalesTable[[#This Row],[Sales Person]])</f>
        <v>4.4843049327354259E-3</v>
      </c>
      <c r="N908">
        <f>1/COUNTIFS(CustomerName,SalesTable[[#This Row],[Customer Name]])</f>
        <v>1.0101010101010102E-2</v>
      </c>
      <c r="O908">
        <f>1/COUNTIFS(Item,SalesTable[[#This Row],[Item]])</f>
        <v>2.3809523809523812E-3</v>
      </c>
      <c r="P908">
        <f>1/COUNTIFS(Region,SalesTable[[#This Row],[Region]])</f>
        <v>2.008032128514056E-3</v>
      </c>
    </row>
    <row r="909" spans="1:16" x14ac:dyDescent="0.25">
      <c r="A909" s="6">
        <v>908</v>
      </c>
      <c r="B909" s="4">
        <v>43385</v>
      </c>
      <c r="C909" s="4" t="str">
        <f>TEXT(SalesTable[[#This Row],[Date]],"MMM")</f>
        <v>Oct</v>
      </c>
      <c r="D909" s="4" t="str">
        <f>TEXT(SalesTable[[#This Row],[Date]],"YYY")</f>
        <v>2018</v>
      </c>
      <c r="E909">
        <v>20</v>
      </c>
      <c r="F909" t="s">
        <v>40</v>
      </c>
      <c r="G909" t="s">
        <v>27</v>
      </c>
      <c r="H909" t="s">
        <v>28</v>
      </c>
      <c r="I909" t="s">
        <v>19</v>
      </c>
      <c r="J909">
        <v>289</v>
      </c>
      <c r="K909">
        <v>3</v>
      </c>
      <c r="L909">
        <v>867</v>
      </c>
      <c r="M909">
        <f>1/COUNTIFS(SalesPerson,SalesTable[[#This Row],[Sales Person]])</f>
        <v>4.0650406504065045E-3</v>
      </c>
      <c r="N909">
        <f>1/COUNTIFS(CustomerName,SalesTable[[#This Row],[Customer Name]])</f>
        <v>1.1363636363636364E-2</v>
      </c>
      <c r="O909">
        <f>1/COUNTIFS(Item,SalesTable[[#This Row],[Item]])</f>
        <v>2.617801047120419E-3</v>
      </c>
      <c r="P909">
        <f>1/COUNTIFS(Region,SalesTable[[#This Row],[Region]])</f>
        <v>2.0283975659229209E-3</v>
      </c>
    </row>
    <row r="910" spans="1:16" x14ac:dyDescent="0.25">
      <c r="A910" s="6">
        <v>909</v>
      </c>
      <c r="B910" s="4">
        <v>43386</v>
      </c>
      <c r="C910" s="4" t="str">
        <f>TEXT(SalesTable[[#This Row],[Date]],"MMM")</f>
        <v>Oct</v>
      </c>
      <c r="D910" s="4" t="str">
        <f>TEXT(SalesTable[[#This Row],[Date]],"YYY")</f>
        <v>2018</v>
      </c>
      <c r="E910">
        <v>7</v>
      </c>
      <c r="F910" t="s">
        <v>88</v>
      </c>
      <c r="G910" t="s">
        <v>46</v>
      </c>
      <c r="H910" t="s">
        <v>23</v>
      </c>
      <c r="I910" t="s">
        <v>24</v>
      </c>
      <c r="J910">
        <v>159</v>
      </c>
      <c r="K910">
        <v>8</v>
      </c>
      <c r="L910">
        <v>1272</v>
      </c>
      <c r="M910">
        <f>1/COUNTIFS(SalesPerson,SalesTable[[#This Row],[Sales Person]])</f>
        <v>3.6363636363636364E-3</v>
      </c>
      <c r="N910">
        <f>1/COUNTIFS(CustomerName,SalesTable[[#This Row],[Customer Name]])</f>
        <v>1.0869565217391304E-2</v>
      </c>
      <c r="O910">
        <f>1/COUNTIFS(Item,SalesTable[[#This Row],[Item]])</f>
        <v>2.4509803921568627E-3</v>
      </c>
      <c r="P910">
        <f>1/COUNTIFS(Region,SalesTable[[#This Row],[Region]])</f>
        <v>2.008032128514056E-3</v>
      </c>
    </row>
    <row r="911" spans="1:16" x14ac:dyDescent="0.25">
      <c r="A911" s="6">
        <v>910</v>
      </c>
      <c r="B911" s="4">
        <v>43386</v>
      </c>
      <c r="C911" s="4" t="str">
        <f>TEXT(SalesTable[[#This Row],[Date]],"MMM")</f>
        <v>Oct</v>
      </c>
      <c r="D911" s="4" t="str">
        <f>TEXT(SalesTable[[#This Row],[Date]],"YYY")</f>
        <v>2018</v>
      </c>
      <c r="E911">
        <v>19</v>
      </c>
      <c r="F911" t="s">
        <v>56</v>
      </c>
      <c r="G911" t="s">
        <v>27</v>
      </c>
      <c r="H911" t="s">
        <v>28</v>
      </c>
      <c r="I911" t="s">
        <v>14</v>
      </c>
      <c r="J911">
        <v>199</v>
      </c>
      <c r="K911">
        <v>3</v>
      </c>
      <c r="L911">
        <v>597</v>
      </c>
      <c r="M911">
        <f>1/COUNTIFS(SalesPerson,SalesTable[[#This Row],[Sales Person]])</f>
        <v>4.0650406504065045E-3</v>
      </c>
      <c r="N911">
        <f>1/COUNTIFS(CustomerName,SalesTable[[#This Row],[Customer Name]])</f>
        <v>9.3457943925233638E-3</v>
      </c>
      <c r="O911">
        <f>1/COUNTIFS(Item,SalesTable[[#This Row],[Item]])</f>
        <v>2.3809523809523812E-3</v>
      </c>
      <c r="P911">
        <f>1/COUNTIFS(Region,SalesTable[[#This Row],[Region]])</f>
        <v>2.0283975659229209E-3</v>
      </c>
    </row>
    <row r="912" spans="1:16" x14ac:dyDescent="0.25">
      <c r="A912" s="6">
        <v>911</v>
      </c>
      <c r="B912" s="4">
        <v>43386</v>
      </c>
      <c r="C912" s="4" t="str">
        <f>TEXT(SalesTable[[#This Row],[Date]],"MMM")</f>
        <v>Oct</v>
      </c>
      <c r="D912" s="4" t="str">
        <f>TEXT(SalesTable[[#This Row],[Date]],"YYY")</f>
        <v>2018</v>
      </c>
      <c r="E912">
        <v>18</v>
      </c>
      <c r="F912" t="s">
        <v>26</v>
      </c>
      <c r="G912" t="s">
        <v>27</v>
      </c>
      <c r="H912" t="s">
        <v>28</v>
      </c>
      <c r="I912" t="s">
        <v>31</v>
      </c>
      <c r="J912">
        <v>69</v>
      </c>
      <c r="K912">
        <v>9</v>
      </c>
      <c r="L912">
        <v>621</v>
      </c>
      <c r="M912">
        <f>1/COUNTIFS(SalesPerson,SalesTable[[#This Row],[Sales Person]])</f>
        <v>4.0650406504065045E-3</v>
      </c>
      <c r="N912">
        <f>1/COUNTIFS(CustomerName,SalesTable[[#This Row],[Customer Name]])</f>
        <v>1.0309278350515464E-2</v>
      </c>
      <c r="O912">
        <f>1/COUNTIFS(Item,SalesTable[[#This Row],[Item]])</f>
        <v>2.6041666666666665E-3</v>
      </c>
      <c r="P912">
        <f>1/COUNTIFS(Region,SalesTable[[#This Row],[Region]])</f>
        <v>2.0283975659229209E-3</v>
      </c>
    </row>
    <row r="913" spans="1:16" x14ac:dyDescent="0.25">
      <c r="A913" s="6">
        <v>912</v>
      </c>
      <c r="B913" s="4">
        <v>43386</v>
      </c>
      <c r="C913" s="4" t="str">
        <f>TEXT(SalesTable[[#This Row],[Date]],"MMM")</f>
        <v>Oct</v>
      </c>
      <c r="D913" s="4" t="str">
        <f>TEXT(SalesTable[[#This Row],[Date]],"YYY")</f>
        <v>2018</v>
      </c>
      <c r="E913">
        <v>13</v>
      </c>
      <c r="F913" t="s">
        <v>33</v>
      </c>
      <c r="G913" t="s">
        <v>12</v>
      </c>
      <c r="H913" t="s">
        <v>13</v>
      </c>
      <c r="I913" t="s">
        <v>19</v>
      </c>
      <c r="J913">
        <v>289</v>
      </c>
      <c r="K913">
        <v>8</v>
      </c>
      <c r="L913">
        <v>2312</v>
      </c>
      <c r="M913">
        <f>1/COUNTIFS(SalesPerson,SalesTable[[#This Row],[Sales Person]])</f>
        <v>3.9840637450199202E-3</v>
      </c>
      <c r="N913">
        <f>1/COUNTIFS(CustomerName,SalesTable[[#This Row],[Customer Name]])</f>
        <v>8.9285714285714281E-3</v>
      </c>
      <c r="O913">
        <f>1/COUNTIFS(Item,SalesTable[[#This Row],[Item]])</f>
        <v>2.617801047120419E-3</v>
      </c>
      <c r="P913">
        <f>1/COUNTIFS(Region,SalesTable[[#This Row],[Region]])</f>
        <v>2.0242914979757085E-3</v>
      </c>
    </row>
    <row r="914" spans="1:16" x14ac:dyDescent="0.25">
      <c r="A914" s="6">
        <v>913</v>
      </c>
      <c r="B914" s="4">
        <v>43386</v>
      </c>
      <c r="C914" s="4" t="str">
        <f>TEXT(SalesTable[[#This Row],[Date]],"MMM")</f>
        <v>Oct</v>
      </c>
      <c r="D914" s="4" t="str">
        <f>TEXT(SalesTable[[#This Row],[Date]],"YYY")</f>
        <v>2018</v>
      </c>
      <c r="E914">
        <v>9</v>
      </c>
      <c r="F914" t="s">
        <v>21</v>
      </c>
      <c r="G914" t="s">
        <v>46</v>
      </c>
      <c r="H914" t="s">
        <v>23</v>
      </c>
      <c r="I914" t="s">
        <v>14</v>
      </c>
      <c r="J914">
        <v>199</v>
      </c>
      <c r="K914">
        <v>5</v>
      </c>
      <c r="L914">
        <v>995</v>
      </c>
      <c r="M914">
        <f>1/COUNTIFS(SalesPerson,SalesTable[[#This Row],[Sales Person]])</f>
        <v>3.6363636363636364E-3</v>
      </c>
      <c r="N914">
        <f>1/COUNTIFS(CustomerName,SalesTable[[#This Row],[Customer Name]])</f>
        <v>9.433962264150943E-3</v>
      </c>
      <c r="O914">
        <f>1/COUNTIFS(Item,SalesTable[[#This Row],[Item]])</f>
        <v>2.3809523809523812E-3</v>
      </c>
      <c r="P914">
        <f>1/COUNTIFS(Region,SalesTable[[#This Row],[Region]])</f>
        <v>2.008032128514056E-3</v>
      </c>
    </row>
    <row r="915" spans="1:16" x14ac:dyDescent="0.25">
      <c r="A915" s="6">
        <v>914</v>
      </c>
      <c r="B915" s="4">
        <v>43386</v>
      </c>
      <c r="C915" s="4" t="str">
        <f>TEXT(SalesTable[[#This Row],[Date]],"MMM")</f>
        <v>Oct</v>
      </c>
      <c r="D915" s="4" t="str">
        <f>TEXT(SalesTable[[#This Row],[Date]],"YYY")</f>
        <v>2018</v>
      </c>
      <c r="E915">
        <v>14</v>
      </c>
      <c r="F915" t="s">
        <v>38</v>
      </c>
      <c r="G915" t="s">
        <v>12</v>
      </c>
      <c r="H915" t="s">
        <v>13</v>
      </c>
      <c r="I915" t="s">
        <v>24</v>
      </c>
      <c r="J915">
        <v>159</v>
      </c>
      <c r="K915">
        <v>7</v>
      </c>
      <c r="L915">
        <v>1113</v>
      </c>
      <c r="M915">
        <f>1/COUNTIFS(SalesPerson,SalesTable[[#This Row],[Sales Person]])</f>
        <v>3.9840637450199202E-3</v>
      </c>
      <c r="N915">
        <f>1/COUNTIFS(CustomerName,SalesTable[[#This Row],[Customer Name]])</f>
        <v>9.6153846153846159E-3</v>
      </c>
      <c r="O915">
        <f>1/COUNTIFS(Item,SalesTable[[#This Row],[Item]])</f>
        <v>2.4509803921568627E-3</v>
      </c>
      <c r="P915">
        <f>1/COUNTIFS(Region,SalesTable[[#This Row],[Region]])</f>
        <v>2.0242914979757085E-3</v>
      </c>
    </row>
    <row r="916" spans="1:16" x14ac:dyDescent="0.25">
      <c r="A916" s="6">
        <v>915</v>
      </c>
      <c r="B916" s="4">
        <v>43387</v>
      </c>
      <c r="C916" s="4" t="str">
        <f>TEXT(SalesTable[[#This Row],[Date]],"MMM")</f>
        <v>Oct</v>
      </c>
      <c r="D916" s="4" t="str">
        <f>TEXT(SalesTable[[#This Row],[Date]],"YYY")</f>
        <v>2018</v>
      </c>
      <c r="E916">
        <v>3</v>
      </c>
      <c r="F916" t="s">
        <v>43</v>
      </c>
      <c r="G916" t="s">
        <v>17</v>
      </c>
      <c r="H916" t="s">
        <v>18</v>
      </c>
      <c r="I916" t="s">
        <v>31</v>
      </c>
      <c r="J916">
        <v>69</v>
      </c>
      <c r="K916">
        <v>2</v>
      </c>
      <c r="L916">
        <v>138</v>
      </c>
      <c r="M916">
        <f>1/COUNTIFS(SalesPerson,SalesTable[[#This Row],[Sales Person]])</f>
        <v>3.7313432835820895E-3</v>
      </c>
      <c r="N916">
        <f>1/COUNTIFS(CustomerName,SalesTable[[#This Row],[Customer Name]])</f>
        <v>1.1111111111111112E-2</v>
      </c>
      <c r="O916">
        <f>1/COUNTIFS(Item,SalesTable[[#This Row],[Item]])</f>
        <v>2.6041666666666665E-3</v>
      </c>
      <c r="P916">
        <f>1/COUNTIFS(Region,SalesTable[[#This Row],[Region]])</f>
        <v>1.9417475728155339E-3</v>
      </c>
    </row>
    <row r="917" spans="1:16" x14ac:dyDescent="0.25">
      <c r="A917" s="6">
        <v>916</v>
      </c>
      <c r="B917" s="4">
        <v>43387</v>
      </c>
      <c r="C917" s="4" t="str">
        <f>TEXT(SalesTable[[#This Row],[Date]],"MMM")</f>
        <v>Oct</v>
      </c>
      <c r="D917" s="4" t="str">
        <f>TEXT(SalesTable[[#This Row],[Date]],"YYY")</f>
        <v>2018</v>
      </c>
      <c r="E917">
        <v>10</v>
      </c>
      <c r="F917" t="s">
        <v>58</v>
      </c>
      <c r="G917" t="s">
        <v>46</v>
      </c>
      <c r="H917" t="s">
        <v>23</v>
      </c>
      <c r="I917" t="s">
        <v>19</v>
      </c>
      <c r="J917">
        <v>289</v>
      </c>
      <c r="K917">
        <v>5</v>
      </c>
      <c r="L917">
        <v>1445</v>
      </c>
      <c r="M917">
        <f>1/COUNTIFS(SalesPerson,SalesTable[[#This Row],[Sales Person]])</f>
        <v>3.6363636363636364E-3</v>
      </c>
      <c r="N917">
        <f>1/COUNTIFS(CustomerName,SalesTable[[#This Row],[Customer Name]])</f>
        <v>1.0101010101010102E-2</v>
      </c>
      <c r="O917">
        <f>1/COUNTIFS(Item,SalesTable[[#This Row],[Item]])</f>
        <v>2.617801047120419E-3</v>
      </c>
      <c r="P917">
        <f>1/COUNTIFS(Region,SalesTable[[#This Row],[Region]])</f>
        <v>2.008032128514056E-3</v>
      </c>
    </row>
    <row r="918" spans="1:16" x14ac:dyDescent="0.25">
      <c r="A918" s="6">
        <v>917</v>
      </c>
      <c r="B918" s="4">
        <v>43388</v>
      </c>
      <c r="C918" s="4" t="str">
        <f>TEXT(SalesTable[[#This Row],[Date]],"MMM")</f>
        <v>Oct</v>
      </c>
      <c r="D918" s="4" t="str">
        <f>TEXT(SalesTable[[#This Row],[Date]],"YYY")</f>
        <v>2018</v>
      </c>
      <c r="E918">
        <v>18</v>
      </c>
      <c r="F918" t="s">
        <v>26</v>
      </c>
      <c r="G918" t="s">
        <v>36</v>
      </c>
      <c r="H918" t="s">
        <v>28</v>
      </c>
      <c r="I918" t="s">
        <v>31</v>
      </c>
      <c r="J918">
        <v>69</v>
      </c>
      <c r="K918">
        <v>2</v>
      </c>
      <c r="L918">
        <v>138</v>
      </c>
      <c r="M918">
        <f>1/COUNTIFS(SalesPerson,SalesTable[[#This Row],[Sales Person]])</f>
        <v>4.048582995951417E-3</v>
      </c>
      <c r="N918">
        <f>1/COUNTIFS(CustomerName,SalesTable[[#This Row],[Customer Name]])</f>
        <v>1.0309278350515464E-2</v>
      </c>
      <c r="O918">
        <f>1/COUNTIFS(Item,SalesTable[[#This Row],[Item]])</f>
        <v>2.6041666666666665E-3</v>
      </c>
      <c r="P918">
        <f>1/COUNTIFS(Region,SalesTable[[#This Row],[Region]])</f>
        <v>2.0283975659229209E-3</v>
      </c>
    </row>
    <row r="919" spans="1:16" x14ac:dyDescent="0.25">
      <c r="A919" s="6">
        <v>918</v>
      </c>
      <c r="B919" s="4">
        <v>43388</v>
      </c>
      <c r="C919" s="4" t="str">
        <f>TEXT(SalesTable[[#This Row],[Date]],"MMM")</f>
        <v>Oct</v>
      </c>
      <c r="D919" s="4" t="str">
        <f>TEXT(SalesTable[[#This Row],[Date]],"YYY")</f>
        <v>2018</v>
      </c>
      <c r="E919">
        <v>18</v>
      </c>
      <c r="F919" t="s">
        <v>26</v>
      </c>
      <c r="G919" t="s">
        <v>36</v>
      </c>
      <c r="H919" t="s">
        <v>28</v>
      </c>
      <c r="I919" t="s">
        <v>24</v>
      </c>
      <c r="J919">
        <v>159</v>
      </c>
      <c r="K919">
        <v>5</v>
      </c>
      <c r="L919">
        <v>795</v>
      </c>
      <c r="M919">
        <f>1/COUNTIFS(SalesPerson,SalesTable[[#This Row],[Sales Person]])</f>
        <v>4.048582995951417E-3</v>
      </c>
      <c r="N919">
        <f>1/COUNTIFS(CustomerName,SalesTable[[#This Row],[Customer Name]])</f>
        <v>1.0309278350515464E-2</v>
      </c>
      <c r="O919">
        <f>1/COUNTIFS(Item,SalesTable[[#This Row],[Item]])</f>
        <v>2.4509803921568627E-3</v>
      </c>
      <c r="P919">
        <f>1/COUNTIFS(Region,SalesTable[[#This Row],[Region]])</f>
        <v>2.0283975659229209E-3</v>
      </c>
    </row>
    <row r="920" spans="1:16" x14ac:dyDescent="0.25">
      <c r="A920" s="6">
        <v>919</v>
      </c>
      <c r="B920" s="4">
        <v>43388</v>
      </c>
      <c r="C920" s="4" t="str">
        <f>TEXT(SalesTable[[#This Row],[Date]],"MMM")</f>
        <v>Oct</v>
      </c>
      <c r="D920" s="4" t="str">
        <f>TEXT(SalesTable[[#This Row],[Date]],"YYY")</f>
        <v>2018</v>
      </c>
      <c r="E920">
        <v>14</v>
      </c>
      <c r="F920" t="s">
        <v>38</v>
      </c>
      <c r="G920" t="s">
        <v>63</v>
      </c>
      <c r="H920" t="s">
        <v>13</v>
      </c>
      <c r="I920" t="s">
        <v>41</v>
      </c>
      <c r="J920">
        <v>399</v>
      </c>
      <c r="K920">
        <v>9</v>
      </c>
      <c r="L920">
        <v>3591</v>
      </c>
      <c r="M920">
        <f>1/COUNTIFS(SalesPerson,SalesTable[[#This Row],[Sales Person]])</f>
        <v>4.11522633744856E-3</v>
      </c>
      <c r="N920">
        <f>1/COUNTIFS(CustomerName,SalesTable[[#This Row],[Customer Name]])</f>
        <v>9.6153846153846159E-3</v>
      </c>
      <c r="O920">
        <f>1/COUNTIFS(Item,SalesTable[[#This Row],[Item]])</f>
        <v>2.4630541871921183E-3</v>
      </c>
      <c r="P920">
        <f>1/COUNTIFS(Region,SalesTable[[#This Row],[Region]])</f>
        <v>2.0242914979757085E-3</v>
      </c>
    </row>
    <row r="921" spans="1:16" x14ac:dyDescent="0.25">
      <c r="A921" s="6">
        <v>920</v>
      </c>
      <c r="B921" s="4">
        <v>43388</v>
      </c>
      <c r="C921" s="4" t="str">
        <f>TEXT(SalesTable[[#This Row],[Date]],"MMM")</f>
        <v>Oct</v>
      </c>
      <c r="D921" s="4" t="str">
        <f>TEXT(SalesTable[[#This Row],[Date]],"YYY")</f>
        <v>2018</v>
      </c>
      <c r="E921">
        <v>2</v>
      </c>
      <c r="F921" t="s">
        <v>106</v>
      </c>
      <c r="G921" t="s">
        <v>68</v>
      </c>
      <c r="H921" t="s">
        <v>18</v>
      </c>
      <c r="I921" t="s">
        <v>14</v>
      </c>
      <c r="J921">
        <v>199</v>
      </c>
      <c r="K921">
        <v>3</v>
      </c>
      <c r="L921">
        <v>597</v>
      </c>
      <c r="M921">
        <f>1/COUNTIFS(SalesPerson,SalesTable[[#This Row],[Sales Person]])</f>
        <v>4.048582995951417E-3</v>
      </c>
      <c r="N921">
        <f>1/COUNTIFS(CustomerName,SalesTable[[#This Row],[Customer Name]])</f>
        <v>9.433962264150943E-3</v>
      </c>
      <c r="O921">
        <f>1/COUNTIFS(Item,SalesTable[[#This Row],[Item]])</f>
        <v>2.3809523809523812E-3</v>
      </c>
      <c r="P921">
        <f>1/COUNTIFS(Region,SalesTable[[#This Row],[Region]])</f>
        <v>1.9417475728155339E-3</v>
      </c>
    </row>
    <row r="922" spans="1:16" x14ac:dyDescent="0.25">
      <c r="A922" s="6">
        <v>921</v>
      </c>
      <c r="B922" s="4">
        <v>43389</v>
      </c>
      <c r="C922" s="4" t="str">
        <f>TEXT(SalesTable[[#This Row],[Date]],"MMM")</f>
        <v>Oct</v>
      </c>
      <c r="D922" s="4" t="str">
        <f>TEXT(SalesTable[[#This Row],[Date]],"YYY")</f>
        <v>2018</v>
      </c>
      <c r="E922">
        <v>17</v>
      </c>
      <c r="F922" t="s">
        <v>35</v>
      </c>
      <c r="G922" t="s">
        <v>27</v>
      </c>
      <c r="H922" t="s">
        <v>28</v>
      </c>
      <c r="I922" t="s">
        <v>41</v>
      </c>
      <c r="J922">
        <v>399</v>
      </c>
      <c r="K922">
        <v>6</v>
      </c>
      <c r="L922">
        <v>2394</v>
      </c>
      <c r="M922">
        <f>1/COUNTIFS(SalesPerson,SalesTable[[#This Row],[Sales Person]])</f>
        <v>4.0650406504065045E-3</v>
      </c>
      <c r="N922">
        <f>1/COUNTIFS(CustomerName,SalesTable[[#This Row],[Customer Name]])</f>
        <v>9.0090090090090089E-3</v>
      </c>
      <c r="O922">
        <f>1/COUNTIFS(Item,SalesTable[[#This Row],[Item]])</f>
        <v>2.4630541871921183E-3</v>
      </c>
      <c r="P922">
        <f>1/COUNTIFS(Region,SalesTable[[#This Row],[Region]])</f>
        <v>2.0283975659229209E-3</v>
      </c>
    </row>
    <row r="923" spans="1:16" x14ac:dyDescent="0.25">
      <c r="A923" s="6">
        <v>922</v>
      </c>
      <c r="B923" s="4">
        <v>43389</v>
      </c>
      <c r="C923" s="4" t="str">
        <f>TEXT(SalesTable[[#This Row],[Date]],"MMM")</f>
        <v>Oct</v>
      </c>
      <c r="D923" s="4" t="str">
        <f>TEXT(SalesTable[[#This Row],[Date]],"YYY")</f>
        <v>2018</v>
      </c>
      <c r="E923">
        <v>1</v>
      </c>
      <c r="F923" t="s">
        <v>16</v>
      </c>
      <c r="G923" t="s">
        <v>17</v>
      </c>
      <c r="H923" t="s">
        <v>18</v>
      </c>
      <c r="I923" t="s">
        <v>19</v>
      </c>
      <c r="J923">
        <v>289</v>
      </c>
      <c r="K923">
        <v>7</v>
      </c>
      <c r="L923">
        <v>2023</v>
      </c>
      <c r="M923">
        <f>1/COUNTIFS(SalesPerson,SalesTable[[#This Row],[Sales Person]])</f>
        <v>3.7313432835820895E-3</v>
      </c>
      <c r="N923">
        <f>1/COUNTIFS(CustomerName,SalesTable[[#This Row],[Customer Name]])</f>
        <v>1.020408163265306E-2</v>
      </c>
      <c r="O923">
        <f>1/COUNTIFS(Item,SalesTable[[#This Row],[Item]])</f>
        <v>2.617801047120419E-3</v>
      </c>
      <c r="P923">
        <f>1/COUNTIFS(Region,SalesTable[[#This Row],[Region]])</f>
        <v>1.9417475728155339E-3</v>
      </c>
    </row>
    <row r="924" spans="1:16" x14ac:dyDescent="0.25">
      <c r="A924" s="6">
        <v>923</v>
      </c>
      <c r="B924" s="4">
        <v>43389</v>
      </c>
      <c r="C924" s="4" t="str">
        <f>TEXT(SalesTable[[#This Row],[Date]],"MMM")</f>
        <v>Oct</v>
      </c>
      <c r="D924" s="4" t="str">
        <f>TEXT(SalesTable[[#This Row],[Date]],"YYY")</f>
        <v>2018</v>
      </c>
      <c r="E924">
        <v>15</v>
      </c>
      <c r="F924" t="s">
        <v>118</v>
      </c>
      <c r="G924" t="s">
        <v>63</v>
      </c>
      <c r="H924" t="s">
        <v>13</v>
      </c>
      <c r="I924" t="s">
        <v>24</v>
      </c>
      <c r="J924">
        <v>159</v>
      </c>
      <c r="K924">
        <v>3</v>
      </c>
      <c r="L924">
        <v>477</v>
      </c>
      <c r="M924">
        <f>1/COUNTIFS(SalesPerson,SalesTable[[#This Row],[Sales Person]])</f>
        <v>4.11522633744856E-3</v>
      </c>
      <c r="N924">
        <f>1/COUNTIFS(CustomerName,SalesTable[[#This Row],[Customer Name]])</f>
        <v>1.020408163265306E-2</v>
      </c>
      <c r="O924">
        <f>1/COUNTIFS(Item,SalesTable[[#This Row],[Item]])</f>
        <v>2.4509803921568627E-3</v>
      </c>
      <c r="P924">
        <f>1/COUNTIFS(Region,SalesTable[[#This Row],[Region]])</f>
        <v>2.0242914979757085E-3</v>
      </c>
    </row>
    <row r="925" spans="1:16" x14ac:dyDescent="0.25">
      <c r="A925" s="6">
        <v>924</v>
      </c>
      <c r="B925" s="4">
        <v>43389</v>
      </c>
      <c r="C925" s="4" t="str">
        <f>TEXT(SalesTable[[#This Row],[Date]],"MMM")</f>
        <v>Oct</v>
      </c>
      <c r="D925" s="4" t="str">
        <f>TEXT(SalesTable[[#This Row],[Date]],"YYY")</f>
        <v>2018</v>
      </c>
      <c r="E925">
        <v>11</v>
      </c>
      <c r="F925" t="s">
        <v>11</v>
      </c>
      <c r="G925" t="s">
        <v>12</v>
      </c>
      <c r="H925" t="s">
        <v>13</v>
      </c>
      <c r="I925" t="s">
        <v>19</v>
      </c>
      <c r="J925">
        <v>289</v>
      </c>
      <c r="K925">
        <v>9</v>
      </c>
      <c r="L925">
        <v>2601</v>
      </c>
      <c r="M925">
        <f>1/COUNTIFS(SalesPerson,SalesTable[[#This Row],[Sales Person]])</f>
        <v>3.9840637450199202E-3</v>
      </c>
      <c r="N925">
        <f>1/COUNTIFS(CustomerName,SalesTable[[#This Row],[Customer Name]])</f>
        <v>1.0752688172043012E-2</v>
      </c>
      <c r="O925">
        <f>1/COUNTIFS(Item,SalesTable[[#This Row],[Item]])</f>
        <v>2.617801047120419E-3</v>
      </c>
      <c r="P925">
        <f>1/COUNTIFS(Region,SalesTable[[#This Row],[Region]])</f>
        <v>2.0242914979757085E-3</v>
      </c>
    </row>
    <row r="926" spans="1:16" x14ac:dyDescent="0.25">
      <c r="A926" s="6">
        <v>925</v>
      </c>
      <c r="B926" s="4">
        <v>43389</v>
      </c>
      <c r="C926" s="4" t="str">
        <f>TEXT(SalesTable[[#This Row],[Date]],"MMM")</f>
        <v>Oct</v>
      </c>
      <c r="D926" s="4" t="str">
        <f>TEXT(SalesTable[[#This Row],[Date]],"YYY")</f>
        <v>2018</v>
      </c>
      <c r="E926">
        <v>12</v>
      </c>
      <c r="F926" t="s">
        <v>66</v>
      </c>
      <c r="G926" t="s">
        <v>12</v>
      </c>
      <c r="H926" t="s">
        <v>13</v>
      </c>
      <c r="I926" t="s">
        <v>14</v>
      </c>
      <c r="J926">
        <v>199</v>
      </c>
      <c r="K926">
        <v>7</v>
      </c>
      <c r="L926">
        <v>1393</v>
      </c>
      <c r="M926">
        <f>1/COUNTIFS(SalesPerson,SalesTable[[#This Row],[Sales Person]])</f>
        <v>3.9840637450199202E-3</v>
      </c>
      <c r="N926">
        <f>1/COUNTIFS(CustomerName,SalesTable[[#This Row],[Customer Name]])</f>
        <v>1.1494252873563218E-2</v>
      </c>
      <c r="O926">
        <f>1/COUNTIFS(Item,SalesTable[[#This Row],[Item]])</f>
        <v>2.3809523809523812E-3</v>
      </c>
      <c r="P926">
        <f>1/COUNTIFS(Region,SalesTable[[#This Row],[Region]])</f>
        <v>2.0242914979757085E-3</v>
      </c>
    </row>
    <row r="927" spans="1:16" x14ac:dyDescent="0.25">
      <c r="A927" s="6">
        <v>926</v>
      </c>
      <c r="B927" s="4">
        <v>43390</v>
      </c>
      <c r="C927" s="4" t="str">
        <f>TEXT(SalesTable[[#This Row],[Date]],"MMM")</f>
        <v>Oct</v>
      </c>
      <c r="D927" s="4" t="str">
        <f>TEXT(SalesTable[[#This Row],[Date]],"YYY")</f>
        <v>2018</v>
      </c>
      <c r="E927">
        <v>1</v>
      </c>
      <c r="F927" t="s">
        <v>16</v>
      </c>
      <c r="G927" t="s">
        <v>68</v>
      </c>
      <c r="H927" t="s">
        <v>18</v>
      </c>
      <c r="I927" t="s">
        <v>14</v>
      </c>
      <c r="J927">
        <v>199</v>
      </c>
      <c r="K927">
        <v>0</v>
      </c>
      <c r="L927">
        <v>0</v>
      </c>
      <c r="M927">
        <f>1/COUNTIFS(SalesPerson,SalesTable[[#This Row],[Sales Person]])</f>
        <v>4.048582995951417E-3</v>
      </c>
      <c r="N927">
        <f>1/COUNTIFS(CustomerName,SalesTable[[#This Row],[Customer Name]])</f>
        <v>1.020408163265306E-2</v>
      </c>
      <c r="O927">
        <f>1/COUNTIFS(Item,SalesTable[[#This Row],[Item]])</f>
        <v>2.3809523809523812E-3</v>
      </c>
      <c r="P927">
        <f>1/COUNTIFS(Region,SalesTable[[#This Row],[Region]])</f>
        <v>1.9417475728155339E-3</v>
      </c>
    </row>
    <row r="928" spans="1:16" x14ac:dyDescent="0.25">
      <c r="A928" s="6">
        <v>927</v>
      </c>
      <c r="B928" s="4">
        <v>43390</v>
      </c>
      <c r="C928" s="4" t="str">
        <f>TEXT(SalesTable[[#This Row],[Date]],"MMM")</f>
        <v>Oct</v>
      </c>
      <c r="D928" s="4" t="str">
        <f>TEXT(SalesTable[[#This Row],[Date]],"YYY")</f>
        <v>2018</v>
      </c>
      <c r="E928">
        <v>8</v>
      </c>
      <c r="F928" t="s">
        <v>45</v>
      </c>
      <c r="G928" t="s">
        <v>46</v>
      </c>
      <c r="H928" t="s">
        <v>23</v>
      </c>
      <c r="I928" t="s">
        <v>14</v>
      </c>
      <c r="J928">
        <v>199</v>
      </c>
      <c r="K928">
        <v>8</v>
      </c>
      <c r="L928">
        <v>1592</v>
      </c>
      <c r="M928">
        <f>1/COUNTIFS(SalesPerson,SalesTable[[#This Row],[Sales Person]])</f>
        <v>3.6363636363636364E-3</v>
      </c>
      <c r="N928">
        <f>1/COUNTIFS(CustomerName,SalesTable[[#This Row],[Customer Name]])</f>
        <v>8.8495575221238937E-3</v>
      </c>
      <c r="O928">
        <f>1/COUNTIFS(Item,SalesTable[[#This Row],[Item]])</f>
        <v>2.3809523809523812E-3</v>
      </c>
      <c r="P928">
        <f>1/COUNTIFS(Region,SalesTable[[#This Row],[Region]])</f>
        <v>2.008032128514056E-3</v>
      </c>
    </row>
    <row r="929" spans="1:16" x14ac:dyDescent="0.25">
      <c r="A929" s="6">
        <v>928</v>
      </c>
      <c r="B929" s="4">
        <v>43390</v>
      </c>
      <c r="C929" s="4" t="str">
        <f>TEXT(SalesTable[[#This Row],[Date]],"MMM")</f>
        <v>Oct</v>
      </c>
      <c r="D929" s="4" t="str">
        <f>TEXT(SalesTable[[#This Row],[Date]],"YYY")</f>
        <v>2018</v>
      </c>
      <c r="E929">
        <v>20</v>
      </c>
      <c r="F929" t="s">
        <v>40</v>
      </c>
      <c r="G929" t="s">
        <v>36</v>
      </c>
      <c r="H929" t="s">
        <v>28</v>
      </c>
      <c r="I929" t="s">
        <v>24</v>
      </c>
      <c r="J929">
        <v>159</v>
      </c>
      <c r="K929">
        <v>8</v>
      </c>
      <c r="L929">
        <v>1272</v>
      </c>
      <c r="M929">
        <f>1/COUNTIFS(SalesPerson,SalesTable[[#This Row],[Sales Person]])</f>
        <v>4.048582995951417E-3</v>
      </c>
      <c r="N929">
        <f>1/COUNTIFS(CustomerName,SalesTable[[#This Row],[Customer Name]])</f>
        <v>1.1363636363636364E-2</v>
      </c>
      <c r="O929">
        <f>1/COUNTIFS(Item,SalesTable[[#This Row],[Item]])</f>
        <v>2.4509803921568627E-3</v>
      </c>
      <c r="P929">
        <f>1/COUNTIFS(Region,SalesTable[[#This Row],[Region]])</f>
        <v>2.0283975659229209E-3</v>
      </c>
    </row>
    <row r="930" spans="1:16" x14ac:dyDescent="0.25">
      <c r="A930" s="6">
        <v>929</v>
      </c>
      <c r="B930" s="4">
        <v>43390</v>
      </c>
      <c r="C930" s="4" t="str">
        <f>TEXT(SalesTable[[#This Row],[Date]],"MMM")</f>
        <v>Oct</v>
      </c>
      <c r="D930" s="4" t="str">
        <f>TEXT(SalesTable[[#This Row],[Date]],"YYY")</f>
        <v>2018</v>
      </c>
      <c r="E930">
        <v>14</v>
      </c>
      <c r="F930" t="s">
        <v>38</v>
      </c>
      <c r="G930" t="s">
        <v>63</v>
      </c>
      <c r="H930" t="s">
        <v>13</v>
      </c>
      <c r="I930" t="s">
        <v>24</v>
      </c>
      <c r="J930">
        <v>159</v>
      </c>
      <c r="K930">
        <v>5</v>
      </c>
      <c r="L930">
        <v>795</v>
      </c>
      <c r="M930">
        <f>1/COUNTIFS(SalesPerson,SalesTable[[#This Row],[Sales Person]])</f>
        <v>4.11522633744856E-3</v>
      </c>
      <c r="N930">
        <f>1/COUNTIFS(CustomerName,SalesTable[[#This Row],[Customer Name]])</f>
        <v>9.6153846153846159E-3</v>
      </c>
      <c r="O930">
        <f>1/COUNTIFS(Item,SalesTable[[#This Row],[Item]])</f>
        <v>2.4509803921568627E-3</v>
      </c>
      <c r="P930">
        <f>1/COUNTIFS(Region,SalesTable[[#This Row],[Region]])</f>
        <v>2.0242914979757085E-3</v>
      </c>
    </row>
    <row r="931" spans="1:16" x14ac:dyDescent="0.25">
      <c r="A931" s="6">
        <v>930</v>
      </c>
      <c r="B931" s="4">
        <v>43390</v>
      </c>
      <c r="C931" s="4" t="str">
        <f>TEXT(SalesTable[[#This Row],[Date]],"MMM")</f>
        <v>Oct</v>
      </c>
      <c r="D931" s="4" t="str">
        <f>TEXT(SalesTable[[#This Row],[Date]],"YYY")</f>
        <v>2018</v>
      </c>
      <c r="E931">
        <v>10</v>
      </c>
      <c r="F931" t="s">
        <v>58</v>
      </c>
      <c r="G931" t="s">
        <v>46</v>
      </c>
      <c r="H931" t="s">
        <v>23</v>
      </c>
      <c r="I931" t="s">
        <v>14</v>
      </c>
      <c r="J931">
        <v>199</v>
      </c>
      <c r="K931">
        <v>3</v>
      </c>
      <c r="L931">
        <v>597</v>
      </c>
      <c r="M931">
        <f>1/COUNTIFS(SalesPerson,SalesTable[[#This Row],[Sales Person]])</f>
        <v>3.6363636363636364E-3</v>
      </c>
      <c r="N931">
        <f>1/COUNTIFS(CustomerName,SalesTable[[#This Row],[Customer Name]])</f>
        <v>1.0101010101010102E-2</v>
      </c>
      <c r="O931">
        <f>1/COUNTIFS(Item,SalesTable[[#This Row],[Item]])</f>
        <v>2.3809523809523812E-3</v>
      </c>
      <c r="P931">
        <f>1/COUNTIFS(Region,SalesTable[[#This Row],[Region]])</f>
        <v>2.008032128514056E-3</v>
      </c>
    </row>
    <row r="932" spans="1:16" x14ac:dyDescent="0.25">
      <c r="A932" s="6">
        <v>931</v>
      </c>
      <c r="B932" s="4">
        <v>43391</v>
      </c>
      <c r="C932" s="4" t="str">
        <f>TEXT(SalesTable[[#This Row],[Date]],"MMM")</f>
        <v>Oct</v>
      </c>
      <c r="D932" s="4" t="str">
        <f>TEXT(SalesTable[[#This Row],[Date]],"YYY")</f>
        <v>2018</v>
      </c>
      <c r="E932">
        <v>17</v>
      </c>
      <c r="F932" t="s">
        <v>35</v>
      </c>
      <c r="G932" t="s">
        <v>36</v>
      </c>
      <c r="H932" t="s">
        <v>28</v>
      </c>
      <c r="I932" t="s">
        <v>41</v>
      </c>
      <c r="J932">
        <v>399</v>
      </c>
      <c r="K932">
        <v>0</v>
      </c>
      <c r="L932">
        <v>0</v>
      </c>
      <c r="M932">
        <f>1/COUNTIFS(SalesPerson,SalesTable[[#This Row],[Sales Person]])</f>
        <v>4.048582995951417E-3</v>
      </c>
      <c r="N932">
        <f>1/COUNTIFS(CustomerName,SalesTable[[#This Row],[Customer Name]])</f>
        <v>9.0090090090090089E-3</v>
      </c>
      <c r="O932">
        <f>1/COUNTIFS(Item,SalesTable[[#This Row],[Item]])</f>
        <v>2.4630541871921183E-3</v>
      </c>
      <c r="P932">
        <f>1/COUNTIFS(Region,SalesTable[[#This Row],[Region]])</f>
        <v>2.0283975659229209E-3</v>
      </c>
    </row>
    <row r="933" spans="1:16" x14ac:dyDescent="0.25">
      <c r="A933" s="6">
        <v>932</v>
      </c>
      <c r="B933" s="4">
        <v>43392</v>
      </c>
      <c r="C933" s="4" t="str">
        <f>TEXT(SalesTable[[#This Row],[Date]],"MMM")</f>
        <v>Oct</v>
      </c>
      <c r="D933" s="4" t="str">
        <f>TEXT(SalesTable[[#This Row],[Date]],"YYY")</f>
        <v>2018</v>
      </c>
      <c r="E933">
        <v>5</v>
      </c>
      <c r="F933" t="s">
        <v>60</v>
      </c>
      <c r="G933" t="s">
        <v>68</v>
      </c>
      <c r="H933" t="s">
        <v>18</v>
      </c>
      <c r="I933" t="s">
        <v>14</v>
      </c>
      <c r="J933">
        <v>199</v>
      </c>
      <c r="K933">
        <v>6</v>
      </c>
      <c r="L933">
        <v>1194</v>
      </c>
      <c r="M933">
        <f>1/COUNTIFS(SalesPerson,SalesTable[[#This Row],[Sales Person]])</f>
        <v>4.048582995951417E-3</v>
      </c>
      <c r="N933">
        <f>1/COUNTIFS(CustomerName,SalesTable[[#This Row],[Customer Name]])</f>
        <v>9.2592592592592587E-3</v>
      </c>
      <c r="O933">
        <f>1/COUNTIFS(Item,SalesTable[[#This Row],[Item]])</f>
        <v>2.3809523809523812E-3</v>
      </c>
      <c r="P933">
        <f>1/COUNTIFS(Region,SalesTable[[#This Row],[Region]])</f>
        <v>1.9417475728155339E-3</v>
      </c>
    </row>
    <row r="934" spans="1:16" x14ac:dyDescent="0.25">
      <c r="A934" s="6">
        <v>933</v>
      </c>
      <c r="B934" s="4">
        <v>43392</v>
      </c>
      <c r="C934" s="4" t="str">
        <f>TEXT(SalesTable[[#This Row],[Date]],"MMM")</f>
        <v>Oct</v>
      </c>
      <c r="D934" s="4" t="str">
        <f>TEXT(SalesTable[[#This Row],[Date]],"YYY")</f>
        <v>2018</v>
      </c>
      <c r="E934">
        <v>10</v>
      </c>
      <c r="F934" t="s">
        <v>58</v>
      </c>
      <c r="G934" t="s">
        <v>46</v>
      </c>
      <c r="H934" t="s">
        <v>23</v>
      </c>
      <c r="I934" t="s">
        <v>24</v>
      </c>
      <c r="J934">
        <v>159</v>
      </c>
      <c r="K934">
        <v>6</v>
      </c>
      <c r="L934">
        <v>954</v>
      </c>
      <c r="M934">
        <f>1/COUNTIFS(SalesPerson,SalesTable[[#This Row],[Sales Person]])</f>
        <v>3.6363636363636364E-3</v>
      </c>
      <c r="N934">
        <f>1/COUNTIFS(CustomerName,SalesTable[[#This Row],[Customer Name]])</f>
        <v>1.0101010101010102E-2</v>
      </c>
      <c r="O934">
        <f>1/COUNTIFS(Item,SalesTable[[#This Row],[Item]])</f>
        <v>2.4509803921568627E-3</v>
      </c>
      <c r="P934">
        <f>1/COUNTIFS(Region,SalesTable[[#This Row],[Region]])</f>
        <v>2.008032128514056E-3</v>
      </c>
    </row>
    <row r="935" spans="1:16" x14ac:dyDescent="0.25">
      <c r="A935" s="6">
        <v>934</v>
      </c>
      <c r="B935" s="4">
        <v>43393</v>
      </c>
      <c r="C935" s="4" t="str">
        <f>TEXT(SalesTable[[#This Row],[Date]],"MMM")</f>
        <v>Oct</v>
      </c>
      <c r="D935" s="4" t="str">
        <f>TEXT(SalesTable[[#This Row],[Date]],"YYY")</f>
        <v>2018</v>
      </c>
      <c r="E935">
        <v>17</v>
      </c>
      <c r="F935" t="s">
        <v>35</v>
      </c>
      <c r="G935" t="s">
        <v>36</v>
      </c>
      <c r="H935" t="s">
        <v>28</v>
      </c>
      <c r="I935" t="s">
        <v>24</v>
      </c>
      <c r="J935">
        <v>159</v>
      </c>
      <c r="K935">
        <v>1</v>
      </c>
      <c r="L935">
        <v>159</v>
      </c>
      <c r="M935">
        <f>1/COUNTIFS(SalesPerson,SalesTable[[#This Row],[Sales Person]])</f>
        <v>4.048582995951417E-3</v>
      </c>
      <c r="N935">
        <f>1/COUNTIFS(CustomerName,SalesTable[[#This Row],[Customer Name]])</f>
        <v>9.0090090090090089E-3</v>
      </c>
      <c r="O935">
        <f>1/COUNTIFS(Item,SalesTable[[#This Row],[Item]])</f>
        <v>2.4509803921568627E-3</v>
      </c>
      <c r="P935">
        <f>1/COUNTIFS(Region,SalesTable[[#This Row],[Region]])</f>
        <v>2.0283975659229209E-3</v>
      </c>
    </row>
    <row r="936" spans="1:16" x14ac:dyDescent="0.25">
      <c r="A936" s="6">
        <v>935</v>
      </c>
      <c r="B936" s="4">
        <v>43393</v>
      </c>
      <c r="C936" s="4" t="str">
        <f>TEXT(SalesTable[[#This Row],[Date]],"MMM")</f>
        <v>Oct</v>
      </c>
      <c r="D936" s="4" t="str">
        <f>TEXT(SalesTable[[#This Row],[Date]],"YYY")</f>
        <v>2018</v>
      </c>
      <c r="E936">
        <v>18</v>
      </c>
      <c r="F936" t="s">
        <v>26</v>
      </c>
      <c r="G936" t="s">
        <v>27</v>
      </c>
      <c r="H936" t="s">
        <v>28</v>
      </c>
      <c r="I936" t="s">
        <v>19</v>
      </c>
      <c r="J936">
        <v>289</v>
      </c>
      <c r="K936">
        <v>5</v>
      </c>
      <c r="L936">
        <v>1445</v>
      </c>
      <c r="M936">
        <f>1/COUNTIFS(SalesPerson,SalesTable[[#This Row],[Sales Person]])</f>
        <v>4.0650406504065045E-3</v>
      </c>
      <c r="N936">
        <f>1/COUNTIFS(CustomerName,SalesTable[[#This Row],[Customer Name]])</f>
        <v>1.0309278350515464E-2</v>
      </c>
      <c r="O936">
        <f>1/COUNTIFS(Item,SalesTable[[#This Row],[Item]])</f>
        <v>2.617801047120419E-3</v>
      </c>
      <c r="P936">
        <f>1/COUNTIFS(Region,SalesTable[[#This Row],[Region]])</f>
        <v>2.0283975659229209E-3</v>
      </c>
    </row>
    <row r="937" spans="1:16" x14ac:dyDescent="0.25">
      <c r="A937" s="6">
        <v>936</v>
      </c>
      <c r="B937" s="4">
        <v>43393</v>
      </c>
      <c r="C937" s="4" t="str">
        <f>TEXT(SalesTable[[#This Row],[Date]],"MMM")</f>
        <v>Oct</v>
      </c>
      <c r="D937" s="4" t="str">
        <f>TEXT(SalesTable[[#This Row],[Date]],"YYY")</f>
        <v>2018</v>
      </c>
      <c r="E937">
        <v>2</v>
      </c>
      <c r="F937" t="s">
        <v>106</v>
      </c>
      <c r="G937" t="s">
        <v>17</v>
      </c>
      <c r="H937" t="s">
        <v>18</v>
      </c>
      <c r="I937" t="s">
        <v>31</v>
      </c>
      <c r="J937">
        <v>69</v>
      </c>
      <c r="K937">
        <v>8</v>
      </c>
      <c r="L937">
        <v>552</v>
      </c>
      <c r="M937">
        <f>1/COUNTIFS(SalesPerson,SalesTable[[#This Row],[Sales Person]])</f>
        <v>3.7313432835820895E-3</v>
      </c>
      <c r="N937">
        <f>1/COUNTIFS(CustomerName,SalesTable[[#This Row],[Customer Name]])</f>
        <v>9.433962264150943E-3</v>
      </c>
      <c r="O937">
        <f>1/COUNTIFS(Item,SalesTable[[#This Row],[Item]])</f>
        <v>2.6041666666666665E-3</v>
      </c>
      <c r="P937">
        <f>1/COUNTIFS(Region,SalesTable[[#This Row],[Region]])</f>
        <v>1.9417475728155339E-3</v>
      </c>
    </row>
    <row r="938" spans="1:16" x14ac:dyDescent="0.25">
      <c r="A938" s="6">
        <v>937</v>
      </c>
      <c r="B938" s="4">
        <v>43394</v>
      </c>
      <c r="C938" s="4" t="str">
        <f>TEXT(SalesTable[[#This Row],[Date]],"MMM")</f>
        <v>Oct</v>
      </c>
      <c r="D938" s="4" t="str">
        <f>TEXT(SalesTable[[#This Row],[Date]],"YYY")</f>
        <v>2018</v>
      </c>
      <c r="E938">
        <v>17</v>
      </c>
      <c r="F938" t="s">
        <v>35</v>
      </c>
      <c r="G938" t="s">
        <v>27</v>
      </c>
      <c r="H938" t="s">
        <v>28</v>
      </c>
      <c r="I938" t="s">
        <v>31</v>
      </c>
      <c r="J938">
        <v>69</v>
      </c>
      <c r="K938">
        <v>5</v>
      </c>
      <c r="L938">
        <v>345</v>
      </c>
      <c r="M938">
        <f>1/COUNTIFS(SalesPerson,SalesTable[[#This Row],[Sales Person]])</f>
        <v>4.0650406504065045E-3</v>
      </c>
      <c r="N938">
        <f>1/COUNTIFS(CustomerName,SalesTable[[#This Row],[Customer Name]])</f>
        <v>9.0090090090090089E-3</v>
      </c>
      <c r="O938">
        <f>1/COUNTIFS(Item,SalesTable[[#This Row],[Item]])</f>
        <v>2.6041666666666665E-3</v>
      </c>
      <c r="P938">
        <f>1/COUNTIFS(Region,SalesTable[[#This Row],[Region]])</f>
        <v>2.0283975659229209E-3</v>
      </c>
    </row>
    <row r="939" spans="1:16" x14ac:dyDescent="0.25">
      <c r="A939" s="6">
        <v>938</v>
      </c>
      <c r="B939" s="4">
        <v>43395</v>
      </c>
      <c r="C939" s="4" t="str">
        <f>TEXT(SalesTable[[#This Row],[Date]],"MMM")</f>
        <v>Oct</v>
      </c>
      <c r="D939" s="4" t="str">
        <f>TEXT(SalesTable[[#This Row],[Date]],"YYY")</f>
        <v>2018</v>
      </c>
      <c r="E939">
        <v>10</v>
      </c>
      <c r="F939" t="s">
        <v>58</v>
      </c>
      <c r="G939" t="s">
        <v>22</v>
      </c>
      <c r="H939" t="s">
        <v>23</v>
      </c>
      <c r="I939" t="s">
        <v>41</v>
      </c>
      <c r="J939">
        <v>399</v>
      </c>
      <c r="K939">
        <v>0</v>
      </c>
      <c r="L939">
        <v>0</v>
      </c>
      <c r="M939">
        <f>1/COUNTIFS(SalesPerson,SalesTable[[#This Row],[Sales Person]])</f>
        <v>4.4843049327354259E-3</v>
      </c>
      <c r="N939">
        <f>1/COUNTIFS(CustomerName,SalesTable[[#This Row],[Customer Name]])</f>
        <v>1.0101010101010102E-2</v>
      </c>
      <c r="O939">
        <f>1/COUNTIFS(Item,SalesTable[[#This Row],[Item]])</f>
        <v>2.4630541871921183E-3</v>
      </c>
      <c r="P939">
        <f>1/COUNTIFS(Region,SalesTable[[#This Row],[Region]])</f>
        <v>2.008032128514056E-3</v>
      </c>
    </row>
    <row r="940" spans="1:16" x14ac:dyDescent="0.25">
      <c r="A940" s="6">
        <v>939</v>
      </c>
      <c r="B940" s="4">
        <v>43395</v>
      </c>
      <c r="C940" s="4" t="str">
        <f>TEXT(SalesTable[[#This Row],[Date]],"MMM")</f>
        <v>Oct</v>
      </c>
      <c r="D940" s="4" t="str">
        <f>TEXT(SalesTable[[#This Row],[Date]],"YYY")</f>
        <v>2018</v>
      </c>
      <c r="E940">
        <v>1</v>
      </c>
      <c r="F940" t="s">
        <v>16</v>
      </c>
      <c r="G940" t="s">
        <v>68</v>
      </c>
      <c r="H940" t="s">
        <v>18</v>
      </c>
      <c r="I940" t="s">
        <v>19</v>
      </c>
      <c r="J940">
        <v>289</v>
      </c>
      <c r="K940">
        <v>7</v>
      </c>
      <c r="L940">
        <v>2023</v>
      </c>
      <c r="M940">
        <f>1/COUNTIFS(SalesPerson,SalesTable[[#This Row],[Sales Person]])</f>
        <v>4.048582995951417E-3</v>
      </c>
      <c r="N940">
        <f>1/COUNTIFS(CustomerName,SalesTable[[#This Row],[Customer Name]])</f>
        <v>1.020408163265306E-2</v>
      </c>
      <c r="O940">
        <f>1/COUNTIFS(Item,SalesTable[[#This Row],[Item]])</f>
        <v>2.617801047120419E-3</v>
      </c>
      <c r="P940">
        <f>1/COUNTIFS(Region,SalesTable[[#This Row],[Region]])</f>
        <v>1.9417475728155339E-3</v>
      </c>
    </row>
    <row r="941" spans="1:16" x14ac:dyDescent="0.25">
      <c r="A941" s="6">
        <v>940</v>
      </c>
      <c r="B941" s="4">
        <v>43395</v>
      </c>
      <c r="C941" s="4" t="str">
        <f>TEXT(SalesTable[[#This Row],[Date]],"MMM")</f>
        <v>Oct</v>
      </c>
      <c r="D941" s="4" t="str">
        <f>TEXT(SalesTable[[#This Row],[Date]],"YYY")</f>
        <v>2018</v>
      </c>
      <c r="E941">
        <v>5</v>
      </c>
      <c r="F941" t="s">
        <v>60</v>
      </c>
      <c r="G941" t="s">
        <v>17</v>
      </c>
      <c r="H941" t="s">
        <v>18</v>
      </c>
      <c r="I941" t="s">
        <v>14</v>
      </c>
      <c r="J941">
        <v>199</v>
      </c>
      <c r="K941">
        <v>5</v>
      </c>
      <c r="L941">
        <v>995</v>
      </c>
      <c r="M941">
        <f>1/COUNTIFS(SalesPerson,SalesTable[[#This Row],[Sales Person]])</f>
        <v>3.7313432835820895E-3</v>
      </c>
      <c r="N941">
        <f>1/COUNTIFS(CustomerName,SalesTable[[#This Row],[Customer Name]])</f>
        <v>9.2592592592592587E-3</v>
      </c>
      <c r="O941">
        <f>1/COUNTIFS(Item,SalesTable[[#This Row],[Item]])</f>
        <v>2.3809523809523812E-3</v>
      </c>
      <c r="P941">
        <f>1/COUNTIFS(Region,SalesTable[[#This Row],[Region]])</f>
        <v>1.9417475728155339E-3</v>
      </c>
    </row>
    <row r="942" spans="1:16" x14ac:dyDescent="0.25">
      <c r="A942" s="6">
        <v>941</v>
      </c>
      <c r="B942" s="4">
        <v>43395</v>
      </c>
      <c r="C942" s="4" t="str">
        <f>TEXT(SalesTable[[#This Row],[Date]],"MMM")</f>
        <v>Oct</v>
      </c>
      <c r="D942" s="4" t="str">
        <f>TEXT(SalesTable[[#This Row],[Date]],"YYY")</f>
        <v>2018</v>
      </c>
      <c r="E942">
        <v>20</v>
      </c>
      <c r="F942" t="s">
        <v>40</v>
      </c>
      <c r="G942" t="s">
        <v>27</v>
      </c>
      <c r="H942" t="s">
        <v>28</v>
      </c>
      <c r="I942" t="s">
        <v>24</v>
      </c>
      <c r="J942">
        <v>159</v>
      </c>
      <c r="K942">
        <v>5</v>
      </c>
      <c r="L942">
        <v>795</v>
      </c>
      <c r="M942">
        <f>1/COUNTIFS(SalesPerson,SalesTable[[#This Row],[Sales Person]])</f>
        <v>4.0650406504065045E-3</v>
      </c>
      <c r="N942">
        <f>1/COUNTIFS(CustomerName,SalesTable[[#This Row],[Customer Name]])</f>
        <v>1.1363636363636364E-2</v>
      </c>
      <c r="O942">
        <f>1/COUNTIFS(Item,SalesTable[[#This Row],[Item]])</f>
        <v>2.4509803921568627E-3</v>
      </c>
      <c r="P942">
        <f>1/COUNTIFS(Region,SalesTable[[#This Row],[Region]])</f>
        <v>2.0283975659229209E-3</v>
      </c>
    </row>
    <row r="943" spans="1:16" x14ac:dyDescent="0.25">
      <c r="A943" s="6">
        <v>942</v>
      </c>
      <c r="B943" s="4">
        <v>43395</v>
      </c>
      <c r="C943" s="4" t="str">
        <f>TEXT(SalesTable[[#This Row],[Date]],"MMM")</f>
        <v>Oct</v>
      </c>
      <c r="D943" s="4" t="str">
        <f>TEXT(SalesTable[[#This Row],[Date]],"YYY")</f>
        <v>2018</v>
      </c>
      <c r="E943">
        <v>1</v>
      </c>
      <c r="F943" t="s">
        <v>16</v>
      </c>
      <c r="G943" t="s">
        <v>17</v>
      </c>
      <c r="H943" t="s">
        <v>18</v>
      </c>
      <c r="I943" t="s">
        <v>41</v>
      </c>
      <c r="J943">
        <v>399</v>
      </c>
      <c r="K943">
        <v>8</v>
      </c>
      <c r="L943">
        <v>3192</v>
      </c>
      <c r="M943">
        <f>1/COUNTIFS(SalesPerson,SalesTable[[#This Row],[Sales Person]])</f>
        <v>3.7313432835820895E-3</v>
      </c>
      <c r="N943">
        <f>1/COUNTIFS(CustomerName,SalesTable[[#This Row],[Customer Name]])</f>
        <v>1.020408163265306E-2</v>
      </c>
      <c r="O943">
        <f>1/COUNTIFS(Item,SalesTable[[#This Row],[Item]])</f>
        <v>2.4630541871921183E-3</v>
      </c>
      <c r="P943">
        <f>1/COUNTIFS(Region,SalesTable[[#This Row],[Region]])</f>
        <v>1.9417475728155339E-3</v>
      </c>
    </row>
    <row r="944" spans="1:16" x14ac:dyDescent="0.25">
      <c r="A944" s="6">
        <v>943</v>
      </c>
      <c r="B944" s="4">
        <v>43395</v>
      </c>
      <c r="C944" s="4" t="str">
        <f>TEXT(SalesTable[[#This Row],[Date]],"MMM")</f>
        <v>Oct</v>
      </c>
      <c r="D944" s="4" t="str">
        <f>TEXT(SalesTable[[#This Row],[Date]],"YYY")</f>
        <v>2018</v>
      </c>
      <c r="E944">
        <v>6</v>
      </c>
      <c r="F944" t="s">
        <v>48</v>
      </c>
      <c r="G944" t="s">
        <v>22</v>
      </c>
      <c r="H944" t="s">
        <v>23</v>
      </c>
      <c r="I944" t="s">
        <v>24</v>
      </c>
      <c r="J944">
        <v>159</v>
      </c>
      <c r="K944">
        <v>6</v>
      </c>
      <c r="L944">
        <v>954</v>
      </c>
      <c r="M944">
        <f>1/COUNTIFS(SalesPerson,SalesTable[[#This Row],[Sales Person]])</f>
        <v>4.4843049327354259E-3</v>
      </c>
      <c r="N944">
        <f>1/COUNTIFS(CustomerName,SalesTable[[#This Row],[Customer Name]])</f>
        <v>1.1363636363636364E-2</v>
      </c>
      <c r="O944">
        <f>1/COUNTIFS(Item,SalesTable[[#This Row],[Item]])</f>
        <v>2.4509803921568627E-3</v>
      </c>
      <c r="P944">
        <f>1/COUNTIFS(Region,SalesTable[[#This Row],[Region]])</f>
        <v>2.008032128514056E-3</v>
      </c>
    </row>
    <row r="945" spans="1:16" x14ac:dyDescent="0.25">
      <c r="A945" s="6">
        <v>944</v>
      </c>
      <c r="B945" s="4">
        <v>43396</v>
      </c>
      <c r="C945" s="4" t="str">
        <f>TEXT(SalesTable[[#This Row],[Date]],"MMM")</f>
        <v>Oct</v>
      </c>
      <c r="D945" s="4" t="str">
        <f>TEXT(SalesTable[[#This Row],[Date]],"YYY")</f>
        <v>2018</v>
      </c>
      <c r="E945">
        <v>4</v>
      </c>
      <c r="F945" t="s">
        <v>51</v>
      </c>
      <c r="G945" t="s">
        <v>68</v>
      </c>
      <c r="H945" t="s">
        <v>18</v>
      </c>
      <c r="I945" t="s">
        <v>41</v>
      </c>
      <c r="J945">
        <v>399</v>
      </c>
      <c r="K945">
        <v>1</v>
      </c>
      <c r="L945">
        <v>399</v>
      </c>
      <c r="M945">
        <f>1/COUNTIFS(SalesPerson,SalesTable[[#This Row],[Sales Person]])</f>
        <v>4.048582995951417E-3</v>
      </c>
      <c r="N945">
        <f>1/COUNTIFS(CustomerName,SalesTable[[#This Row],[Customer Name]])</f>
        <v>8.8495575221238937E-3</v>
      </c>
      <c r="O945">
        <f>1/COUNTIFS(Item,SalesTable[[#This Row],[Item]])</f>
        <v>2.4630541871921183E-3</v>
      </c>
      <c r="P945">
        <f>1/COUNTIFS(Region,SalesTable[[#This Row],[Region]])</f>
        <v>1.9417475728155339E-3</v>
      </c>
    </row>
    <row r="946" spans="1:16" x14ac:dyDescent="0.25">
      <c r="A946" s="6">
        <v>945</v>
      </c>
      <c r="B946" s="4">
        <v>43397</v>
      </c>
      <c r="C946" s="4" t="str">
        <f>TEXT(SalesTable[[#This Row],[Date]],"MMM")</f>
        <v>Oct</v>
      </c>
      <c r="D946" s="4" t="str">
        <f>TEXT(SalesTable[[#This Row],[Date]],"YYY")</f>
        <v>2018</v>
      </c>
      <c r="E946">
        <v>17</v>
      </c>
      <c r="F946" t="s">
        <v>35</v>
      </c>
      <c r="G946" t="s">
        <v>36</v>
      </c>
      <c r="H946" t="s">
        <v>28</v>
      </c>
      <c r="I946" t="s">
        <v>14</v>
      </c>
      <c r="J946">
        <v>199</v>
      </c>
      <c r="K946">
        <v>5</v>
      </c>
      <c r="L946">
        <v>995</v>
      </c>
      <c r="M946">
        <f>1/COUNTIFS(SalesPerson,SalesTable[[#This Row],[Sales Person]])</f>
        <v>4.048582995951417E-3</v>
      </c>
      <c r="N946">
        <f>1/COUNTIFS(CustomerName,SalesTable[[#This Row],[Customer Name]])</f>
        <v>9.0090090090090089E-3</v>
      </c>
      <c r="O946">
        <f>1/COUNTIFS(Item,SalesTable[[#This Row],[Item]])</f>
        <v>2.3809523809523812E-3</v>
      </c>
      <c r="P946">
        <f>1/COUNTIFS(Region,SalesTable[[#This Row],[Region]])</f>
        <v>2.0283975659229209E-3</v>
      </c>
    </row>
    <row r="947" spans="1:16" x14ac:dyDescent="0.25">
      <c r="A947" s="6">
        <v>946</v>
      </c>
      <c r="B947" s="4">
        <v>43398</v>
      </c>
      <c r="C947" s="4" t="str">
        <f>TEXT(SalesTable[[#This Row],[Date]],"MMM")</f>
        <v>Oct</v>
      </c>
      <c r="D947" s="4" t="str">
        <f>TEXT(SalesTable[[#This Row],[Date]],"YYY")</f>
        <v>2018</v>
      </c>
      <c r="E947">
        <v>1</v>
      </c>
      <c r="F947" t="s">
        <v>16</v>
      </c>
      <c r="G947" t="s">
        <v>17</v>
      </c>
      <c r="H947" t="s">
        <v>18</v>
      </c>
      <c r="I947" t="s">
        <v>14</v>
      </c>
      <c r="J947">
        <v>199</v>
      </c>
      <c r="K947">
        <v>1</v>
      </c>
      <c r="L947">
        <v>199</v>
      </c>
      <c r="M947">
        <f>1/COUNTIFS(SalesPerson,SalesTable[[#This Row],[Sales Person]])</f>
        <v>3.7313432835820895E-3</v>
      </c>
      <c r="N947">
        <f>1/COUNTIFS(CustomerName,SalesTable[[#This Row],[Customer Name]])</f>
        <v>1.020408163265306E-2</v>
      </c>
      <c r="O947">
        <f>1/COUNTIFS(Item,SalesTable[[#This Row],[Item]])</f>
        <v>2.3809523809523812E-3</v>
      </c>
      <c r="P947">
        <f>1/COUNTIFS(Region,SalesTable[[#This Row],[Region]])</f>
        <v>1.9417475728155339E-3</v>
      </c>
    </row>
    <row r="948" spans="1:16" x14ac:dyDescent="0.25">
      <c r="A948" s="6">
        <v>947</v>
      </c>
      <c r="B948" s="4">
        <v>43398</v>
      </c>
      <c r="C948" s="4" t="str">
        <f>TEXT(SalesTable[[#This Row],[Date]],"MMM")</f>
        <v>Oct</v>
      </c>
      <c r="D948" s="4" t="str">
        <f>TEXT(SalesTable[[#This Row],[Date]],"YYY")</f>
        <v>2018</v>
      </c>
      <c r="E948">
        <v>15</v>
      </c>
      <c r="F948" t="s">
        <v>118</v>
      </c>
      <c r="G948" t="s">
        <v>12</v>
      </c>
      <c r="H948" t="s">
        <v>13</v>
      </c>
      <c r="I948" t="s">
        <v>31</v>
      </c>
      <c r="J948">
        <v>69</v>
      </c>
      <c r="K948">
        <v>4</v>
      </c>
      <c r="L948">
        <v>276</v>
      </c>
      <c r="M948">
        <f>1/COUNTIFS(SalesPerson,SalesTable[[#This Row],[Sales Person]])</f>
        <v>3.9840637450199202E-3</v>
      </c>
      <c r="N948">
        <f>1/COUNTIFS(CustomerName,SalesTable[[#This Row],[Customer Name]])</f>
        <v>1.020408163265306E-2</v>
      </c>
      <c r="O948">
        <f>1/COUNTIFS(Item,SalesTable[[#This Row],[Item]])</f>
        <v>2.6041666666666665E-3</v>
      </c>
      <c r="P948">
        <f>1/COUNTIFS(Region,SalesTable[[#This Row],[Region]])</f>
        <v>2.0242914979757085E-3</v>
      </c>
    </row>
    <row r="949" spans="1:16" x14ac:dyDescent="0.25">
      <c r="A949" s="6">
        <v>948</v>
      </c>
      <c r="B949" s="4">
        <v>43398</v>
      </c>
      <c r="C949" s="4" t="str">
        <f>TEXT(SalesTable[[#This Row],[Date]],"MMM")</f>
        <v>Oct</v>
      </c>
      <c r="D949" s="4" t="str">
        <f>TEXT(SalesTable[[#This Row],[Date]],"YYY")</f>
        <v>2018</v>
      </c>
      <c r="E949">
        <v>9</v>
      </c>
      <c r="F949" t="s">
        <v>21</v>
      </c>
      <c r="G949" t="s">
        <v>46</v>
      </c>
      <c r="H949" t="s">
        <v>23</v>
      </c>
      <c r="I949" t="s">
        <v>14</v>
      </c>
      <c r="J949">
        <v>199</v>
      </c>
      <c r="K949">
        <v>5</v>
      </c>
      <c r="L949">
        <v>995</v>
      </c>
      <c r="M949">
        <f>1/COUNTIFS(SalesPerson,SalesTable[[#This Row],[Sales Person]])</f>
        <v>3.6363636363636364E-3</v>
      </c>
      <c r="N949">
        <f>1/COUNTIFS(CustomerName,SalesTable[[#This Row],[Customer Name]])</f>
        <v>9.433962264150943E-3</v>
      </c>
      <c r="O949">
        <f>1/COUNTIFS(Item,SalesTable[[#This Row],[Item]])</f>
        <v>2.3809523809523812E-3</v>
      </c>
      <c r="P949">
        <f>1/COUNTIFS(Region,SalesTable[[#This Row],[Region]])</f>
        <v>2.008032128514056E-3</v>
      </c>
    </row>
    <row r="950" spans="1:16" x14ac:dyDescent="0.25">
      <c r="A950" s="6">
        <v>949</v>
      </c>
      <c r="B950" s="4">
        <v>43399</v>
      </c>
      <c r="C950" s="4" t="str">
        <f>TEXT(SalesTable[[#This Row],[Date]],"MMM")</f>
        <v>Oct</v>
      </c>
      <c r="D950" s="4" t="str">
        <f>TEXT(SalesTable[[#This Row],[Date]],"YYY")</f>
        <v>2018</v>
      </c>
      <c r="E950">
        <v>6</v>
      </c>
      <c r="F950" t="s">
        <v>48</v>
      </c>
      <c r="G950" t="s">
        <v>46</v>
      </c>
      <c r="H950" t="s">
        <v>23</v>
      </c>
      <c r="I950" t="s">
        <v>41</v>
      </c>
      <c r="J950">
        <v>399</v>
      </c>
      <c r="K950">
        <v>5</v>
      </c>
      <c r="L950">
        <v>1995</v>
      </c>
      <c r="M950">
        <f>1/COUNTIFS(SalesPerson,SalesTable[[#This Row],[Sales Person]])</f>
        <v>3.6363636363636364E-3</v>
      </c>
      <c r="N950">
        <f>1/COUNTIFS(CustomerName,SalesTable[[#This Row],[Customer Name]])</f>
        <v>1.1363636363636364E-2</v>
      </c>
      <c r="O950">
        <f>1/COUNTIFS(Item,SalesTable[[#This Row],[Item]])</f>
        <v>2.4630541871921183E-3</v>
      </c>
      <c r="P950">
        <f>1/COUNTIFS(Region,SalesTable[[#This Row],[Region]])</f>
        <v>2.008032128514056E-3</v>
      </c>
    </row>
    <row r="951" spans="1:16" x14ac:dyDescent="0.25">
      <c r="A951" s="6">
        <v>950</v>
      </c>
      <c r="B951" s="4">
        <v>43399</v>
      </c>
      <c r="C951" s="4" t="str">
        <f>TEXT(SalesTable[[#This Row],[Date]],"MMM")</f>
        <v>Oct</v>
      </c>
      <c r="D951" s="4" t="str">
        <f>TEXT(SalesTable[[#This Row],[Date]],"YYY")</f>
        <v>2018</v>
      </c>
      <c r="E951">
        <v>20</v>
      </c>
      <c r="F951" t="s">
        <v>40</v>
      </c>
      <c r="G951" t="s">
        <v>27</v>
      </c>
      <c r="H951" t="s">
        <v>28</v>
      </c>
      <c r="I951" t="s">
        <v>31</v>
      </c>
      <c r="J951">
        <v>69</v>
      </c>
      <c r="K951">
        <v>8</v>
      </c>
      <c r="L951">
        <v>552</v>
      </c>
      <c r="M951">
        <f>1/COUNTIFS(SalesPerson,SalesTable[[#This Row],[Sales Person]])</f>
        <v>4.0650406504065045E-3</v>
      </c>
      <c r="N951">
        <f>1/COUNTIFS(CustomerName,SalesTable[[#This Row],[Customer Name]])</f>
        <v>1.1363636363636364E-2</v>
      </c>
      <c r="O951">
        <f>1/COUNTIFS(Item,SalesTable[[#This Row],[Item]])</f>
        <v>2.6041666666666665E-3</v>
      </c>
      <c r="P951">
        <f>1/COUNTIFS(Region,SalesTable[[#This Row],[Region]])</f>
        <v>2.0283975659229209E-3</v>
      </c>
    </row>
    <row r="952" spans="1:16" x14ac:dyDescent="0.25">
      <c r="A952" s="6">
        <v>951</v>
      </c>
      <c r="B952" s="4">
        <v>43400</v>
      </c>
      <c r="C952" s="4" t="str">
        <f>TEXT(SalesTable[[#This Row],[Date]],"MMM")</f>
        <v>Oct</v>
      </c>
      <c r="D952" s="4" t="str">
        <f>TEXT(SalesTable[[#This Row],[Date]],"YYY")</f>
        <v>2018</v>
      </c>
      <c r="E952">
        <v>17</v>
      </c>
      <c r="F952" t="s">
        <v>35</v>
      </c>
      <c r="G952" t="s">
        <v>36</v>
      </c>
      <c r="H952" t="s">
        <v>28</v>
      </c>
      <c r="I952" t="s">
        <v>14</v>
      </c>
      <c r="J952">
        <v>199</v>
      </c>
      <c r="K952">
        <v>1</v>
      </c>
      <c r="L952">
        <v>199</v>
      </c>
      <c r="M952">
        <f>1/COUNTIFS(SalesPerson,SalesTable[[#This Row],[Sales Person]])</f>
        <v>4.048582995951417E-3</v>
      </c>
      <c r="N952">
        <f>1/COUNTIFS(CustomerName,SalesTable[[#This Row],[Customer Name]])</f>
        <v>9.0090090090090089E-3</v>
      </c>
      <c r="O952">
        <f>1/COUNTIFS(Item,SalesTable[[#This Row],[Item]])</f>
        <v>2.3809523809523812E-3</v>
      </c>
      <c r="P952">
        <f>1/COUNTIFS(Region,SalesTable[[#This Row],[Region]])</f>
        <v>2.0283975659229209E-3</v>
      </c>
    </row>
    <row r="953" spans="1:16" x14ac:dyDescent="0.25">
      <c r="A953" s="6">
        <v>952</v>
      </c>
      <c r="B953" s="4">
        <v>43400</v>
      </c>
      <c r="C953" s="4" t="str">
        <f>TEXT(SalesTable[[#This Row],[Date]],"MMM")</f>
        <v>Oct</v>
      </c>
      <c r="D953" s="4" t="str">
        <f>TEXT(SalesTable[[#This Row],[Date]],"YYY")</f>
        <v>2018</v>
      </c>
      <c r="E953">
        <v>6</v>
      </c>
      <c r="F953" t="s">
        <v>48</v>
      </c>
      <c r="G953" t="s">
        <v>46</v>
      </c>
      <c r="H953" t="s">
        <v>23</v>
      </c>
      <c r="I953" t="s">
        <v>41</v>
      </c>
      <c r="J953">
        <v>399</v>
      </c>
      <c r="K953">
        <v>7</v>
      </c>
      <c r="L953">
        <v>2793</v>
      </c>
      <c r="M953">
        <f>1/COUNTIFS(SalesPerson,SalesTable[[#This Row],[Sales Person]])</f>
        <v>3.6363636363636364E-3</v>
      </c>
      <c r="N953">
        <f>1/COUNTIFS(CustomerName,SalesTable[[#This Row],[Customer Name]])</f>
        <v>1.1363636363636364E-2</v>
      </c>
      <c r="O953">
        <f>1/COUNTIFS(Item,SalesTable[[#This Row],[Item]])</f>
        <v>2.4630541871921183E-3</v>
      </c>
      <c r="P953">
        <f>1/COUNTIFS(Region,SalesTable[[#This Row],[Region]])</f>
        <v>2.008032128514056E-3</v>
      </c>
    </row>
    <row r="954" spans="1:16" x14ac:dyDescent="0.25">
      <c r="A954" s="6">
        <v>953</v>
      </c>
      <c r="B954" s="4">
        <v>43400</v>
      </c>
      <c r="C954" s="4" t="str">
        <f>TEXT(SalesTable[[#This Row],[Date]],"MMM")</f>
        <v>Oct</v>
      </c>
      <c r="D954" s="4" t="str">
        <f>TEXT(SalesTable[[#This Row],[Date]],"YYY")</f>
        <v>2018</v>
      </c>
      <c r="E954">
        <v>3</v>
      </c>
      <c r="F954" t="s">
        <v>43</v>
      </c>
      <c r="G954" t="s">
        <v>68</v>
      </c>
      <c r="H954" t="s">
        <v>18</v>
      </c>
      <c r="I954" t="s">
        <v>14</v>
      </c>
      <c r="J954">
        <v>199</v>
      </c>
      <c r="K954">
        <v>1</v>
      </c>
      <c r="L954">
        <v>199</v>
      </c>
      <c r="M954">
        <f>1/COUNTIFS(SalesPerson,SalesTable[[#This Row],[Sales Person]])</f>
        <v>4.048582995951417E-3</v>
      </c>
      <c r="N954">
        <f>1/COUNTIFS(CustomerName,SalesTable[[#This Row],[Customer Name]])</f>
        <v>1.1111111111111112E-2</v>
      </c>
      <c r="O954">
        <f>1/COUNTIFS(Item,SalesTable[[#This Row],[Item]])</f>
        <v>2.3809523809523812E-3</v>
      </c>
      <c r="P954">
        <f>1/COUNTIFS(Region,SalesTable[[#This Row],[Region]])</f>
        <v>1.9417475728155339E-3</v>
      </c>
    </row>
    <row r="955" spans="1:16" x14ac:dyDescent="0.25">
      <c r="A955" s="6">
        <v>954</v>
      </c>
      <c r="B955" s="4">
        <v>43400</v>
      </c>
      <c r="C955" s="4" t="str">
        <f>TEXT(SalesTable[[#This Row],[Date]],"MMM")</f>
        <v>Oct</v>
      </c>
      <c r="D955" s="4" t="str">
        <f>TEXT(SalesTable[[#This Row],[Date]],"YYY")</f>
        <v>2018</v>
      </c>
      <c r="E955">
        <v>4</v>
      </c>
      <c r="F955" t="s">
        <v>51</v>
      </c>
      <c r="G955" t="s">
        <v>17</v>
      </c>
      <c r="H955" t="s">
        <v>18</v>
      </c>
      <c r="I955" t="s">
        <v>14</v>
      </c>
      <c r="J955">
        <v>199</v>
      </c>
      <c r="K955">
        <v>8</v>
      </c>
      <c r="L955">
        <v>1592</v>
      </c>
      <c r="M955">
        <f>1/COUNTIFS(SalesPerson,SalesTable[[#This Row],[Sales Person]])</f>
        <v>3.7313432835820895E-3</v>
      </c>
      <c r="N955">
        <f>1/COUNTIFS(CustomerName,SalesTable[[#This Row],[Customer Name]])</f>
        <v>8.8495575221238937E-3</v>
      </c>
      <c r="O955">
        <f>1/COUNTIFS(Item,SalesTable[[#This Row],[Item]])</f>
        <v>2.3809523809523812E-3</v>
      </c>
      <c r="P955">
        <f>1/COUNTIFS(Region,SalesTable[[#This Row],[Region]])</f>
        <v>1.9417475728155339E-3</v>
      </c>
    </row>
    <row r="956" spans="1:16" x14ac:dyDescent="0.25">
      <c r="A956" s="6">
        <v>955</v>
      </c>
      <c r="B956" s="4">
        <v>43401</v>
      </c>
      <c r="C956" s="4" t="str">
        <f>TEXT(SalesTable[[#This Row],[Date]],"MMM")</f>
        <v>Oct</v>
      </c>
      <c r="D956" s="4" t="str">
        <f>TEXT(SalesTable[[#This Row],[Date]],"YYY")</f>
        <v>2018</v>
      </c>
      <c r="E956">
        <v>10</v>
      </c>
      <c r="F956" t="s">
        <v>58</v>
      </c>
      <c r="G956" t="s">
        <v>22</v>
      </c>
      <c r="H956" t="s">
        <v>23</v>
      </c>
      <c r="I956" t="s">
        <v>14</v>
      </c>
      <c r="J956">
        <v>199</v>
      </c>
      <c r="K956">
        <v>0</v>
      </c>
      <c r="L956">
        <v>0</v>
      </c>
      <c r="M956">
        <f>1/COUNTIFS(SalesPerson,SalesTable[[#This Row],[Sales Person]])</f>
        <v>4.4843049327354259E-3</v>
      </c>
      <c r="N956">
        <f>1/COUNTIFS(CustomerName,SalesTable[[#This Row],[Customer Name]])</f>
        <v>1.0101010101010102E-2</v>
      </c>
      <c r="O956">
        <f>1/COUNTIFS(Item,SalesTable[[#This Row],[Item]])</f>
        <v>2.3809523809523812E-3</v>
      </c>
      <c r="P956">
        <f>1/COUNTIFS(Region,SalesTable[[#This Row],[Region]])</f>
        <v>2.008032128514056E-3</v>
      </c>
    </row>
    <row r="957" spans="1:16" x14ac:dyDescent="0.25">
      <c r="A957" s="6">
        <v>956</v>
      </c>
      <c r="B957" s="4">
        <v>43402</v>
      </c>
      <c r="C957" s="4" t="str">
        <f>TEXT(SalesTable[[#This Row],[Date]],"MMM")</f>
        <v>Oct</v>
      </c>
      <c r="D957" s="4" t="str">
        <f>TEXT(SalesTable[[#This Row],[Date]],"YYY")</f>
        <v>2018</v>
      </c>
      <c r="E957">
        <v>6</v>
      </c>
      <c r="F957" t="s">
        <v>48</v>
      </c>
      <c r="G957" t="s">
        <v>22</v>
      </c>
      <c r="H957" t="s">
        <v>23</v>
      </c>
      <c r="I957" t="s">
        <v>24</v>
      </c>
      <c r="J957">
        <v>159</v>
      </c>
      <c r="K957">
        <v>4</v>
      </c>
      <c r="L957">
        <v>636</v>
      </c>
      <c r="M957">
        <f>1/COUNTIFS(SalesPerson,SalesTable[[#This Row],[Sales Person]])</f>
        <v>4.4843049327354259E-3</v>
      </c>
      <c r="N957">
        <f>1/COUNTIFS(CustomerName,SalesTable[[#This Row],[Customer Name]])</f>
        <v>1.1363636363636364E-2</v>
      </c>
      <c r="O957">
        <f>1/COUNTIFS(Item,SalesTable[[#This Row],[Item]])</f>
        <v>2.4509803921568627E-3</v>
      </c>
      <c r="P957">
        <f>1/COUNTIFS(Region,SalesTable[[#This Row],[Region]])</f>
        <v>2.008032128514056E-3</v>
      </c>
    </row>
    <row r="958" spans="1:16" x14ac:dyDescent="0.25">
      <c r="A958" s="6">
        <v>957</v>
      </c>
      <c r="B958" s="4">
        <v>43402</v>
      </c>
      <c r="C958" s="4" t="str">
        <f>TEXT(SalesTable[[#This Row],[Date]],"MMM")</f>
        <v>Oct</v>
      </c>
      <c r="D958" s="4" t="str">
        <f>TEXT(SalesTable[[#This Row],[Date]],"YYY")</f>
        <v>2018</v>
      </c>
      <c r="E958">
        <v>17</v>
      </c>
      <c r="F958" t="s">
        <v>35</v>
      </c>
      <c r="G958" t="s">
        <v>36</v>
      </c>
      <c r="H958" t="s">
        <v>28</v>
      </c>
      <c r="I958" t="s">
        <v>19</v>
      </c>
      <c r="J958">
        <v>289</v>
      </c>
      <c r="K958">
        <v>9</v>
      </c>
      <c r="L958">
        <v>2601</v>
      </c>
      <c r="M958">
        <f>1/COUNTIFS(SalesPerson,SalesTable[[#This Row],[Sales Person]])</f>
        <v>4.048582995951417E-3</v>
      </c>
      <c r="N958">
        <f>1/COUNTIFS(CustomerName,SalesTable[[#This Row],[Customer Name]])</f>
        <v>9.0090090090090089E-3</v>
      </c>
      <c r="O958">
        <f>1/COUNTIFS(Item,SalesTable[[#This Row],[Item]])</f>
        <v>2.617801047120419E-3</v>
      </c>
      <c r="P958">
        <f>1/COUNTIFS(Region,SalesTable[[#This Row],[Region]])</f>
        <v>2.0283975659229209E-3</v>
      </c>
    </row>
    <row r="959" spans="1:16" x14ac:dyDescent="0.25">
      <c r="A959" s="6">
        <v>958</v>
      </c>
      <c r="B959" s="4">
        <v>43402</v>
      </c>
      <c r="C959" s="4" t="str">
        <f>TEXT(SalesTable[[#This Row],[Date]],"MMM")</f>
        <v>Oct</v>
      </c>
      <c r="D959" s="4" t="str">
        <f>TEXT(SalesTable[[#This Row],[Date]],"YYY")</f>
        <v>2018</v>
      </c>
      <c r="E959">
        <v>9</v>
      </c>
      <c r="F959" t="s">
        <v>21</v>
      </c>
      <c r="G959" t="s">
        <v>22</v>
      </c>
      <c r="H959" t="s">
        <v>23</v>
      </c>
      <c r="I959" t="s">
        <v>41</v>
      </c>
      <c r="J959">
        <v>399</v>
      </c>
      <c r="K959">
        <v>2</v>
      </c>
      <c r="L959">
        <v>798</v>
      </c>
      <c r="M959">
        <f>1/COUNTIFS(SalesPerson,SalesTable[[#This Row],[Sales Person]])</f>
        <v>4.4843049327354259E-3</v>
      </c>
      <c r="N959">
        <f>1/COUNTIFS(CustomerName,SalesTable[[#This Row],[Customer Name]])</f>
        <v>9.433962264150943E-3</v>
      </c>
      <c r="O959">
        <f>1/COUNTIFS(Item,SalesTable[[#This Row],[Item]])</f>
        <v>2.4630541871921183E-3</v>
      </c>
      <c r="P959">
        <f>1/COUNTIFS(Region,SalesTable[[#This Row],[Region]])</f>
        <v>2.008032128514056E-3</v>
      </c>
    </row>
    <row r="960" spans="1:16" x14ac:dyDescent="0.25">
      <c r="A960" s="6">
        <v>959</v>
      </c>
      <c r="B960" s="4">
        <v>43402</v>
      </c>
      <c r="C960" s="4" t="str">
        <f>TEXT(SalesTable[[#This Row],[Date]],"MMM")</f>
        <v>Oct</v>
      </c>
      <c r="D960" s="4" t="str">
        <f>TEXT(SalesTable[[#This Row],[Date]],"YYY")</f>
        <v>2018</v>
      </c>
      <c r="E960">
        <v>2</v>
      </c>
      <c r="F960" t="s">
        <v>106</v>
      </c>
      <c r="G960" t="s">
        <v>17</v>
      </c>
      <c r="H960" t="s">
        <v>18</v>
      </c>
      <c r="I960" t="s">
        <v>31</v>
      </c>
      <c r="J960">
        <v>69</v>
      </c>
      <c r="K960">
        <v>6</v>
      </c>
      <c r="L960">
        <v>414</v>
      </c>
      <c r="M960">
        <f>1/COUNTIFS(SalesPerson,SalesTable[[#This Row],[Sales Person]])</f>
        <v>3.7313432835820895E-3</v>
      </c>
      <c r="N960">
        <f>1/COUNTIFS(CustomerName,SalesTable[[#This Row],[Customer Name]])</f>
        <v>9.433962264150943E-3</v>
      </c>
      <c r="O960">
        <f>1/COUNTIFS(Item,SalesTable[[#This Row],[Item]])</f>
        <v>2.6041666666666665E-3</v>
      </c>
      <c r="P960">
        <f>1/COUNTIFS(Region,SalesTable[[#This Row],[Region]])</f>
        <v>1.9417475728155339E-3</v>
      </c>
    </row>
    <row r="961" spans="1:16" x14ac:dyDescent="0.25">
      <c r="A961" s="6">
        <v>960</v>
      </c>
      <c r="B961" s="4">
        <v>43402</v>
      </c>
      <c r="C961" s="4" t="str">
        <f>TEXT(SalesTable[[#This Row],[Date]],"MMM")</f>
        <v>Oct</v>
      </c>
      <c r="D961" s="4" t="str">
        <f>TEXT(SalesTable[[#This Row],[Date]],"YYY")</f>
        <v>2018</v>
      </c>
      <c r="E961">
        <v>9</v>
      </c>
      <c r="F961" t="s">
        <v>21</v>
      </c>
      <c r="G961" t="s">
        <v>22</v>
      </c>
      <c r="H961" t="s">
        <v>23</v>
      </c>
      <c r="I961" t="s">
        <v>31</v>
      </c>
      <c r="J961">
        <v>69</v>
      </c>
      <c r="K961">
        <v>6</v>
      </c>
      <c r="L961">
        <v>414</v>
      </c>
      <c r="M961">
        <f>1/COUNTIFS(SalesPerson,SalesTable[[#This Row],[Sales Person]])</f>
        <v>4.4843049327354259E-3</v>
      </c>
      <c r="N961">
        <f>1/COUNTIFS(CustomerName,SalesTable[[#This Row],[Customer Name]])</f>
        <v>9.433962264150943E-3</v>
      </c>
      <c r="O961">
        <f>1/COUNTIFS(Item,SalesTable[[#This Row],[Item]])</f>
        <v>2.6041666666666665E-3</v>
      </c>
      <c r="P961">
        <f>1/COUNTIFS(Region,SalesTable[[#This Row],[Region]])</f>
        <v>2.008032128514056E-3</v>
      </c>
    </row>
    <row r="962" spans="1:16" x14ac:dyDescent="0.25">
      <c r="A962" s="6">
        <v>961</v>
      </c>
      <c r="B962" s="4">
        <v>43402</v>
      </c>
      <c r="C962" s="4" t="str">
        <f>TEXT(SalesTable[[#This Row],[Date]],"MMM")</f>
        <v>Oct</v>
      </c>
      <c r="D962" s="4" t="str">
        <f>TEXT(SalesTable[[#This Row],[Date]],"YYY")</f>
        <v>2018</v>
      </c>
      <c r="E962">
        <v>18</v>
      </c>
      <c r="F962" t="s">
        <v>26</v>
      </c>
      <c r="G962" t="s">
        <v>36</v>
      </c>
      <c r="H962" t="s">
        <v>28</v>
      </c>
      <c r="I962" t="s">
        <v>31</v>
      </c>
      <c r="J962">
        <v>69</v>
      </c>
      <c r="K962">
        <v>3</v>
      </c>
      <c r="L962">
        <v>207</v>
      </c>
      <c r="M962">
        <f>1/COUNTIFS(SalesPerson,SalesTable[[#This Row],[Sales Person]])</f>
        <v>4.048582995951417E-3</v>
      </c>
      <c r="N962">
        <f>1/COUNTIFS(CustomerName,SalesTable[[#This Row],[Customer Name]])</f>
        <v>1.0309278350515464E-2</v>
      </c>
      <c r="O962">
        <f>1/COUNTIFS(Item,SalesTable[[#This Row],[Item]])</f>
        <v>2.6041666666666665E-3</v>
      </c>
      <c r="P962">
        <f>1/COUNTIFS(Region,SalesTable[[#This Row],[Region]])</f>
        <v>2.0283975659229209E-3</v>
      </c>
    </row>
    <row r="963" spans="1:16" x14ac:dyDescent="0.25">
      <c r="A963" s="6">
        <v>962</v>
      </c>
      <c r="B963" s="4">
        <v>43402</v>
      </c>
      <c r="C963" s="4" t="str">
        <f>TEXT(SalesTable[[#This Row],[Date]],"MMM")</f>
        <v>Oct</v>
      </c>
      <c r="D963" s="4" t="str">
        <f>TEXT(SalesTable[[#This Row],[Date]],"YYY")</f>
        <v>2018</v>
      </c>
      <c r="E963">
        <v>9</v>
      </c>
      <c r="F963" t="s">
        <v>21</v>
      </c>
      <c r="G963" t="s">
        <v>22</v>
      </c>
      <c r="H963" t="s">
        <v>23</v>
      </c>
      <c r="I963" t="s">
        <v>31</v>
      </c>
      <c r="J963">
        <v>69</v>
      </c>
      <c r="K963">
        <v>2</v>
      </c>
      <c r="L963">
        <v>138</v>
      </c>
      <c r="M963">
        <f>1/COUNTIFS(SalesPerson,SalesTable[[#This Row],[Sales Person]])</f>
        <v>4.4843049327354259E-3</v>
      </c>
      <c r="N963">
        <f>1/COUNTIFS(CustomerName,SalesTable[[#This Row],[Customer Name]])</f>
        <v>9.433962264150943E-3</v>
      </c>
      <c r="O963">
        <f>1/COUNTIFS(Item,SalesTable[[#This Row],[Item]])</f>
        <v>2.6041666666666665E-3</v>
      </c>
      <c r="P963">
        <f>1/COUNTIFS(Region,SalesTable[[#This Row],[Region]])</f>
        <v>2.008032128514056E-3</v>
      </c>
    </row>
    <row r="964" spans="1:16" x14ac:dyDescent="0.25">
      <c r="A964" s="6">
        <v>963</v>
      </c>
      <c r="B964" s="4">
        <v>43402</v>
      </c>
      <c r="C964" s="4" t="str">
        <f>TEXT(SalesTable[[#This Row],[Date]],"MMM")</f>
        <v>Oct</v>
      </c>
      <c r="D964" s="4" t="str">
        <f>TEXT(SalesTable[[#This Row],[Date]],"YYY")</f>
        <v>2018</v>
      </c>
      <c r="E964">
        <v>14</v>
      </c>
      <c r="F964" t="s">
        <v>38</v>
      </c>
      <c r="G964" t="s">
        <v>12</v>
      </c>
      <c r="H964" t="s">
        <v>13</v>
      </c>
      <c r="I964" t="s">
        <v>24</v>
      </c>
      <c r="J964">
        <v>159</v>
      </c>
      <c r="K964">
        <v>1</v>
      </c>
      <c r="L964">
        <v>159</v>
      </c>
      <c r="M964">
        <f>1/COUNTIFS(SalesPerson,SalesTable[[#This Row],[Sales Person]])</f>
        <v>3.9840637450199202E-3</v>
      </c>
      <c r="N964">
        <f>1/COUNTIFS(CustomerName,SalesTable[[#This Row],[Customer Name]])</f>
        <v>9.6153846153846159E-3</v>
      </c>
      <c r="O964">
        <f>1/COUNTIFS(Item,SalesTable[[#This Row],[Item]])</f>
        <v>2.4509803921568627E-3</v>
      </c>
      <c r="P964">
        <f>1/COUNTIFS(Region,SalesTable[[#This Row],[Region]])</f>
        <v>2.0242914979757085E-3</v>
      </c>
    </row>
    <row r="965" spans="1:16" x14ac:dyDescent="0.25">
      <c r="A965" s="6">
        <v>964</v>
      </c>
      <c r="B965" s="4">
        <v>43402</v>
      </c>
      <c r="C965" s="4" t="str">
        <f>TEXT(SalesTable[[#This Row],[Date]],"MMM")</f>
        <v>Oct</v>
      </c>
      <c r="D965" s="4" t="str">
        <f>TEXT(SalesTable[[#This Row],[Date]],"YYY")</f>
        <v>2018</v>
      </c>
      <c r="E965">
        <v>7</v>
      </c>
      <c r="F965" t="s">
        <v>88</v>
      </c>
      <c r="G965" t="s">
        <v>22</v>
      </c>
      <c r="H965" t="s">
        <v>23</v>
      </c>
      <c r="I965" t="s">
        <v>41</v>
      </c>
      <c r="J965">
        <v>399</v>
      </c>
      <c r="K965">
        <v>2</v>
      </c>
      <c r="L965">
        <v>798</v>
      </c>
      <c r="M965">
        <f>1/COUNTIFS(SalesPerson,SalesTable[[#This Row],[Sales Person]])</f>
        <v>4.4843049327354259E-3</v>
      </c>
      <c r="N965">
        <f>1/COUNTIFS(CustomerName,SalesTable[[#This Row],[Customer Name]])</f>
        <v>1.0869565217391304E-2</v>
      </c>
      <c r="O965">
        <f>1/COUNTIFS(Item,SalesTable[[#This Row],[Item]])</f>
        <v>2.4630541871921183E-3</v>
      </c>
      <c r="P965">
        <f>1/COUNTIFS(Region,SalesTable[[#This Row],[Region]])</f>
        <v>2.008032128514056E-3</v>
      </c>
    </row>
    <row r="966" spans="1:16" x14ac:dyDescent="0.25">
      <c r="A966" s="6">
        <v>965</v>
      </c>
      <c r="B966" s="4">
        <v>43402</v>
      </c>
      <c r="C966" s="4" t="str">
        <f>TEXT(SalesTable[[#This Row],[Date]],"MMM")</f>
        <v>Oct</v>
      </c>
      <c r="D966" s="4" t="str">
        <f>TEXT(SalesTable[[#This Row],[Date]],"YYY")</f>
        <v>2018</v>
      </c>
      <c r="E966">
        <v>2</v>
      </c>
      <c r="F966" t="s">
        <v>106</v>
      </c>
      <c r="G966" t="s">
        <v>68</v>
      </c>
      <c r="H966" t="s">
        <v>18</v>
      </c>
      <c r="I966" t="s">
        <v>14</v>
      </c>
      <c r="J966">
        <v>199</v>
      </c>
      <c r="K966">
        <v>7</v>
      </c>
      <c r="L966">
        <v>1393</v>
      </c>
      <c r="M966">
        <f>1/COUNTIFS(SalesPerson,SalesTable[[#This Row],[Sales Person]])</f>
        <v>4.048582995951417E-3</v>
      </c>
      <c r="N966">
        <f>1/COUNTIFS(CustomerName,SalesTable[[#This Row],[Customer Name]])</f>
        <v>9.433962264150943E-3</v>
      </c>
      <c r="O966">
        <f>1/COUNTIFS(Item,SalesTable[[#This Row],[Item]])</f>
        <v>2.3809523809523812E-3</v>
      </c>
      <c r="P966">
        <f>1/COUNTIFS(Region,SalesTable[[#This Row],[Region]])</f>
        <v>1.9417475728155339E-3</v>
      </c>
    </row>
    <row r="967" spans="1:16" x14ac:dyDescent="0.25">
      <c r="A967" s="6">
        <v>966</v>
      </c>
      <c r="B967" s="4">
        <v>43402</v>
      </c>
      <c r="C967" s="4" t="str">
        <f>TEXT(SalesTable[[#This Row],[Date]],"MMM")</f>
        <v>Oct</v>
      </c>
      <c r="D967" s="4" t="str">
        <f>TEXT(SalesTable[[#This Row],[Date]],"YYY")</f>
        <v>2018</v>
      </c>
      <c r="E967">
        <v>18</v>
      </c>
      <c r="F967" t="s">
        <v>26</v>
      </c>
      <c r="G967" t="s">
        <v>36</v>
      </c>
      <c r="H967" t="s">
        <v>28</v>
      </c>
      <c r="I967" t="s">
        <v>24</v>
      </c>
      <c r="J967">
        <v>159</v>
      </c>
      <c r="K967">
        <v>7</v>
      </c>
      <c r="L967">
        <v>1113</v>
      </c>
      <c r="M967">
        <f>1/COUNTIFS(SalesPerson,SalesTable[[#This Row],[Sales Person]])</f>
        <v>4.048582995951417E-3</v>
      </c>
      <c r="N967">
        <f>1/COUNTIFS(CustomerName,SalesTable[[#This Row],[Customer Name]])</f>
        <v>1.0309278350515464E-2</v>
      </c>
      <c r="O967">
        <f>1/COUNTIFS(Item,SalesTable[[#This Row],[Item]])</f>
        <v>2.4509803921568627E-3</v>
      </c>
      <c r="P967">
        <f>1/COUNTIFS(Region,SalesTable[[#This Row],[Region]])</f>
        <v>2.0283975659229209E-3</v>
      </c>
    </row>
    <row r="968" spans="1:16" x14ac:dyDescent="0.25">
      <c r="A968" s="6">
        <v>967</v>
      </c>
      <c r="B968" s="4">
        <v>43403</v>
      </c>
      <c r="C968" s="4" t="str">
        <f>TEXT(SalesTable[[#This Row],[Date]],"MMM")</f>
        <v>Oct</v>
      </c>
      <c r="D968" s="4" t="str">
        <f>TEXT(SalesTable[[#This Row],[Date]],"YYY")</f>
        <v>2018</v>
      </c>
      <c r="E968">
        <v>14</v>
      </c>
      <c r="F968" t="s">
        <v>38</v>
      </c>
      <c r="G968" t="s">
        <v>63</v>
      </c>
      <c r="H968" t="s">
        <v>13</v>
      </c>
      <c r="I968" t="s">
        <v>41</v>
      </c>
      <c r="J968">
        <v>399</v>
      </c>
      <c r="K968">
        <v>1</v>
      </c>
      <c r="L968">
        <v>399</v>
      </c>
      <c r="M968">
        <f>1/COUNTIFS(SalesPerson,SalesTable[[#This Row],[Sales Person]])</f>
        <v>4.11522633744856E-3</v>
      </c>
      <c r="N968">
        <f>1/COUNTIFS(CustomerName,SalesTable[[#This Row],[Customer Name]])</f>
        <v>9.6153846153846159E-3</v>
      </c>
      <c r="O968">
        <f>1/COUNTIFS(Item,SalesTable[[#This Row],[Item]])</f>
        <v>2.4630541871921183E-3</v>
      </c>
      <c r="P968">
        <f>1/COUNTIFS(Region,SalesTable[[#This Row],[Region]])</f>
        <v>2.0242914979757085E-3</v>
      </c>
    </row>
    <row r="969" spans="1:16" x14ac:dyDescent="0.25">
      <c r="A969" s="6">
        <v>968</v>
      </c>
      <c r="B969" s="4">
        <v>43403</v>
      </c>
      <c r="C969" s="4" t="str">
        <f>TEXT(SalesTable[[#This Row],[Date]],"MMM")</f>
        <v>Oct</v>
      </c>
      <c r="D969" s="4" t="str">
        <f>TEXT(SalesTable[[#This Row],[Date]],"YYY")</f>
        <v>2018</v>
      </c>
      <c r="E969">
        <v>19</v>
      </c>
      <c r="F969" t="s">
        <v>56</v>
      </c>
      <c r="G969" t="s">
        <v>27</v>
      </c>
      <c r="H969" t="s">
        <v>28</v>
      </c>
      <c r="I969" t="s">
        <v>31</v>
      </c>
      <c r="J969">
        <v>69</v>
      </c>
      <c r="K969">
        <v>3</v>
      </c>
      <c r="L969">
        <v>207</v>
      </c>
      <c r="M969">
        <f>1/COUNTIFS(SalesPerson,SalesTable[[#This Row],[Sales Person]])</f>
        <v>4.0650406504065045E-3</v>
      </c>
      <c r="N969">
        <f>1/COUNTIFS(CustomerName,SalesTable[[#This Row],[Customer Name]])</f>
        <v>9.3457943925233638E-3</v>
      </c>
      <c r="O969">
        <f>1/COUNTIFS(Item,SalesTable[[#This Row],[Item]])</f>
        <v>2.6041666666666665E-3</v>
      </c>
      <c r="P969">
        <f>1/COUNTIFS(Region,SalesTable[[#This Row],[Region]])</f>
        <v>2.0283975659229209E-3</v>
      </c>
    </row>
    <row r="970" spans="1:16" x14ac:dyDescent="0.25">
      <c r="A970" s="6">
        <v>969</v>
      </c>
      <c r="B970" s="4">
        <v>43403</v>
      </c>
      <c r="C970" s="4" t="str">
        <f>TEXT(SalesTable[[#This Row],[Date]],"MMM")</f>
        <v>Oct</v>
      </c>
      <c r="D970" s="4" t="str">
        <f>TEXT(SalesTable[[#This Row],[Date]],"YYY")</f>
        <v>2018</v>
      </c>
      <c r="E970">
        <v>7</v>
      </c>
      <c r="F970" t="s">
        <v>88</v>
      </c>
      <c r="G970" t="s">
        <v>46</v>
      </c>
      <c r="H970" t="s">
        <v>23</v>
      </c>
      <c r="I970" t="s">
        <v>24</v>
      </c>
      <c r="J970">
        <v>159</v>
      </c>
      <c r="K970">
        <v>1</v>
      </c>
      <c r="L970">
        <v>159</v>
      </c>
      <c r="M970">
        <f>1/COUNTIFS(SalesPerson,SalesTable[[#This Row],[Sales Person]])</f>
        <v>3.6363636363636364E-3</v>
      </c>
      <c r="N970">
        <f>1/COUNTIFS(CustomerName,SalesTable[[#This Row],[Customer Name]])</f>
        <v>1.0869565217391304E-2</v>
      </c>
      <c r="O970">
        <f>1/COUNTIFS(Item,SalesTable[[#This Row],[Item]])</f>
        <v>2.4509803921568627E-3</v>
      </c>
      <c r="P970">
        <f>1/COUNTIFS(Region,SalesTable[[#This Row],[Region]])</f>
        <v>2.008032128514056E-3</v>
      </c>
    </row>
    <row r="971" spans="1:16" x14ac:dyDescent="0.25">
      <c r="A971" s="6">
        <v>970</v>
      </c>
      <c r="B971" s="4">
        <v>43404</v>
      </c>
      <c r="C971" s="4" t="str">
        <f>TEXT(SalesTable[[#This Row],[Date]],"MMM")</f>
        <v>Oct</v>
      </c>
      <c r="D971" s="4" t="str">
        <f>TEXT(SalesTable[[#This Row],[Date]],"YYY")</f>
        <v>2018</v>
      </c>
      <c r="E971">
        <v>7</v>
      </c>
      <c r="F971" t="s">
        <v>88</v>
      </c>
      <c r="G971" t="s">
        <v>46</v>
      </c>
      <c r="H971" t="s">
        <v>23</v>
      </c>
      <c r="I971" t="s">
        <v>41</v>
      </c>
      <c r="J971">
        <v>399</v>
      </c>
      <c r="K971">
        <v>0</v>
      </c>
      <c r="L971">
        <v>0</v>
      </c>
      <c r="M971">
        <f>1/COUNTIFS(SalesPerson,SalesTable[[#This Row],[Sales Person]])</f>
        <v>3.6363636363636364E-3</v>
      </c>
      <c r="N971">
        <f>1/COUNTIFS(CustomerName,SalesTable[[#This Row],[Customer Name]])</f>
        <v>1.0869565217391304E-2</v>
      </c>
      <c r="O971">
        <f>1/COUNTIFS(Item,SalesTable[[#This Row],[Item]])</f>
        <v>2.4630541871921183E-3</v>
      </c>
      <c r="P971">
        <f>1/COUNTIFS(Region,SalesTable[[#This Row],[Region]])</f>
        <v>2.008032128514056E-3</v>
      </c>
    </row>
    <row r="972" spans="1:16" x14ac:dyDescent="0.25">
      <c r="A972" s="6">
        <v>971</v>
      </c>
      <c r="B972" s="4">
        <v>43405</v>
      </c>
      <c r="C972" s="4" t="str">
        <f>TEXT(SalesTable[[#This Row],[Date]],"MMM")</f>
        <v>Nov</v>
      </c>
      <c r="D972" s="4" t="str">
        <f>TEXT(SalesTable[[#This Row],[Date]],"YYY")</f>
        <v>2018</v>
      </c>
      <c r="E972">
        <v>14</v>
      </c>
      <c r="F972" t="s">
        <v>38</v>
      </c>
      <c r="G972" t="s">
        <v>63</v>
      </c>
      <c r="H972" t="s">
        <v>13</v>
      </c>
      <c r="I972" t="s">
        <v>14</v>
      </c>
      <c r="J972">
        <v>199</v>
      </c>
      <c r="K972">
        <v>0</v>
      </c>
      <c r="L972">
        <v>0</v>
      </c>
      <c r="M972">
        <f>1/COUNTIFS(SalesPerson,SalesTable[[#This Row],[Sales Person]])</f>
        <v>4.11522633744856E-3</v>
      </c>
      <c r="N972">
        <f>1/COUNTIFS(CustomerName,SalesTable[[#This Row],[Customer Name]])</f>
        <v>9.6153846153846159E-3</v>
      </c>
      <c r="O972">
        <f>1/COUNTIFS(Item,SalesTable[[#This Row],[Item]])</f>
        <v>2.3809523809523812E-3</v>
      </c>
      <c r="P972">
        <f>1/COUNTIFS(Region,SalesTable[[#This Row],[Region]])</f>
        <v>2.0242914979757085E-3</v>
      </c>
    </row>
    <row r="973" spans="1:16" x14ac:dyDescent="0.25">
      <c r="A973" s="6">
        <v>972</v>
      </c>
      <c r="B973" s="4">
        <v>43406</v>
      </c>
      <c r="C973" s="4" t="str">
        <f>TEXT(SalesTable[[#This Row],[Date]],"MMM")</f>
        <v>Nov</v>
      </c>
      <c r="D973" s="4" t="str">
        <f>TEXT(SalesTable[[#This Row],[Date]],"YYY")</f>
        <v>2018</v>
      </c>
      <c r="E973">
        <v>19</v>
      </c>
      <c r="F973" t="s">
        <v>56</v>
      </c>
      <c r="G973" t="s">
        <v>27</v>
      </c>
      <c r="H973" t="s">
        <v>28</v>
      </c>
      <c r="I973" t="s">
        <v>24</v>
      </c>
      <c r="J973">
        <v>159</v>
      </c>
      <c r="K973">
        <v>4</v>
      </c>
      <c r="L973">
        <v>636</v>
      </c>
      <c r="M973">
        <f>1/COUNTIFS(SalesPerson,SalesTable[[#This Row],[Sales Person]])</f>
        <v>4.0650406504065045E-3</v>
      </c>
      <c r="N973">
        <f>1/COUNTIFS(CustomerName,SalesTable[[#This Row],[Customer Name]])</f>
        <v>9.3457943925233638E-3</v>
      </c>
      <c r="O973">
        <f>1/COUNTIFS(Item,SalesTable[[#This Row],[Item]])</f>
        <v>2.4509803921568627E-3</v>
      </c>
      <c r="P973">
        <f>1/COUNTIFS(Region,SalesTable[[#This Row],[Region]])</f>
        <v>2.0283975659229209E-3</v>
      </c>
    </row>
    <row r="974" spans="1:16" x14ac:dyDescent="0.25">
      <c r="A974" s="6">
        <v>973</v>
      </c>
      <c r="B974" s="4">
        <v>43407</v>
      </c>
      <c r="C974" s="4" t="str">
        <f>TEXT(SalesTable[[#This Row],[Date]],"MMM")</f>
        <v>Nov</v>
      </c>
      <c r="D974" s="4" t="str">
        <f>TEXT(SalesTable[[#This Row],[Date]],"YYY")</f>
        <v>2018</v>
      </c>
      <c r="E974">
        <v>13</v>
      </c>
      <c r="F974" t="s">
        <v>33</v>
      </c>
      <c r="G974" t="s">
        <v>12</v>
      </c>
      <c r="H974" t="s">
        <v>13</v>
      </c>
      <c r="I974" t="s">
        <v>41</v>
      </c>
      <c r="J974">
        <v>399</v>
      </c>
      <c r="K974">
        <v>0</v>
      </c>
      <c r="L974">
        <v>0</v>
      </c>
      <c r="M974">
        <f>1/COUNTIFS(SalesPerson,SalesTable[[#This Row],[Sales Person]])</f>
        <v>3.9840637450199202E-3</v>
      </c>
      <c r="N974">
        <f>1/COUNTIFS(CustomerName,SalesTable[[#This Row],[Customer Name]])</f>
        <v>8.9285714285714281E-3</v>
      </c>
      <c r="O974">
        <f>1/COUNTIFS(Item,SalesTable[[#This Row],[Item]])</f>
        <v>2.4630541871921183E-3</v>
      </c>
      <c r="P974">
        <f>1/COUNTIFS(Region,SalesTable[[#This Row],[Region]])</f>
        <v>2.0242914979757085E-3</v>
      </c>
    </row>
    <row r="975" spans="1:16" x14ac:dyDescent="0.25">
      <c r="A975" s="6">
        <v>974</v>
      </c>
      <c r="B975" s="4">
        <v>43408</v>
      </c>
      <c r="C975" s="4" t="str">
        <f>TEXT(SalesTable[[#This Row],[Date]],"MMM")</f>
        <v>Nov</v>
      </c>
      <c r="D975" s="4" t="str">
        <f>TEXT(SalesTable[[#This Row],[Date]],"YYY")</f>
        <v>2018</v>
      </c>
      <c r="E975">
        <v>1</v>
      </c>
      <c r="F975" t="s">
        <v>16</v>
      </c>
      <c r="G975" t="s">
        <v>17</v>
      </c>
      <c r="H975" t="s">
        <v>18</v>
      </c>
      <c r="I975" t="s">
        <v>31</v>
      </c>
      <c r="J975">
        <v>69</v>
      </c>
      <c r="K975">
        <v>7</v>
      </c>
      <c r="L975">
        <v>483</v>
      </c>
      <c r="M975">
        <f>1/COUNTIFS(SalesPerson,SalesTable[[#This Row],[Sales Person]])</f>
        <v>3.7313432835820895E-3</v>
      </c>
      <c r="N975">
        <f>1/COUNTIFS(CustomerName,SalesTable[[#This Row],[Customer Name]])</f>
        <v>1.020408163265306E-2</v>
      </c>
      <c r="O975">
        <f>1/COUNTIFS(Item,SalesTable[[#This Row],[Item]])</f>
        <v>2.6041666666666665E-3</v>
      </c>
      <c r="P975">
        <f>1/COUNTIFS(Region,SalesTable[[#This Row],[Region]])</f>
        <v>1.9417475728155339E-3</v>
      </c>
    </row>
    <row r="976" spans="1:16" x14ac:dyDescent="0.25">
      <c r="A976" s="6">
        <v>975</v>
      </c>
      <c r="B976" s="4">
        <v>43408</v>
      </c>
      <c r="C976" s="4" t="str">
        <f>TEXT(SalesTable[[#This Row],[Date]],"MMM")</f>
        <v>Nov</v>
      </c>
      <c r="D976" s="4" t="str">
        <f>TEXT(SalesTable[[#This Row],[Date]],"YYY")</f>
        <v>2018</v>
      </c>
      <c r="E976">
        <v>13</v>
      </c>
      <c r="F976" t="s">
        <v>33</v>
      </c>
      <c r="G976" t="s">
        <v>63</v>
      </c>
      <c r="H976" t="s">
        <v>13</v>
      </c>
      <c r="I976" t="s">
        <v>24</v>
      </c>
      <c r="J976">
        <v>159</v>
      </c>
      <c r="K976">
        <v>2</v>
      </c>
      <c r="L976">
        <v>318</v>
      </c>
      <c r="M976">
        <f>1/COUNTIFS(SalesPerson,SalesTable[[#This Row],[Sales Person]])</f>
        <v>4.11522633744856E-3</v>
      </c>
      <c r="N976">
        <f>1/COUNTIFS(CustomerName,SalesTable[[#This Row],[Customer Name]])</f>
        <v>8.9285714285714281E-3</v>
      </c>
      <c r="O976">
        <f>1/COUNTIFS(Item,SalesTable[[#This Row],[Item]])</f>
        <v>2.4509803921568627E-3</v>
      </c>
      <c r="P976">
        <f>1/COUNTIFS(Region,SalesTable[[#This Row],[Region]])</f>
        <v>2.0242914979757085E-3</v>
      </c>
    </row>
    <row r="977" spans="1:16" x14ac:dyDescent="0.25">
      <c r="A977" s="6">
        <v>976</v>
      </c>
      <c r="B977" s="4">
        <v>43408</v>
      </c>
      <c r="C977" s="4" t="str">
        <f>TEXT(SalesTable[[#This Row],[Date]],"MMM")</f>
        <v>Nov</v>
      </c>
      <c r="D977" s="4" t="str">
        <f>TEXT(SalesTable[[#This Row],[Date]],"YYY")</f>
        <v>2018</v>
      </c>
      <c r="E977">
        <v>2</v>
      </c>
      <c r="F977" t="s">
        <v>106</v>
      </c>
      <c r="G977" t="s">
        <v>68</v>
      </c>
      <c r="H977" t="s">
        <v>18</v>
      </c>
      <c r="I977" t="s">
        <v>31</v>
      </c>
      <c r="J977">
        <v>69</v>
      </c>
      <c r="K977">
        <v>1</v>
      </c>
      <c r="L977">
        <v>69</v>
      </c>
      <c r="M977">
        <f>1/COUNTIFS(SalesPerson,SalesTable[[#This Row],[Sales Person]])</f>
        <v>4.048582995951417E-3</v>
      </c>
      <c r="N977">
        <f>1/COUNTIFS(CustomerName,SalesTable[[#This Row],[Customer Name]])</f>
        <v>9.433962264150943E-3</v>
      </c>
      <c r="O977">
        <f>1/COUNTIFS(Item,SalesTable[[#This Row],[Item]])</f>
        <v>2.6041666666666665E-3</v>
      </c>
      <c r="P977">
        <f>1/COUNTIFS(Region,SalesTable[[#This Row],[Region]])</f>
        <v>1.9417475728155339E-3</v>
      </c>
    </row>
    <row r="978" spans="1:16" x14ac:dyDescent="0.25">
      <c r="A978" s="6">
        <v>977</v>
      </c>
      <c r="B978" s="4">
        <v>43409</v>
      </c>
      <c r="C978" s="4" t="str">
        <f>TEXT(SalesTable[[#This Row],[Date]],"MMM")</f>
        <v>Nov</v>
      </c>
      <c r="D978" s="4" t="str">
        <f>TEXT(SalesTable[[#This Row],[Date]],"YYY")</f>
        <v>2018</v>
      </c>
      <c r="E978">
        <v>5</v>
      </c>
      <c r="F978" t="s">
        <v>60</v>
      </c>
      <c r="G978" t="s">
        <v>68</v>
      </c>
      <c r="H978" t="s">
        <v>18</v>
      </c>
      <c r="I978" t="s">
        <v>14</v>
      </c>
      <c r="J978">
        <v>199</v>
      </c>
      <c r="K978">
        <v>9</v>
      </c>
      <c r="L978">
        <v>1791</v>
      </c>
      <c r="M978">
        <f>1/COUNTIFS(SalesPerson,SalesTable[[#This Row],[Sales Person]])</f>
        <v>4.048582995951417E-3</v>
      </c>
      <c r="N978">
        <f>1/COUNTIFS(CustomerName,SalesTable[[#This Row],[Customer Name]])</f>
        <v>9.2592592592592587E-3</v>
      </c>
      <c r="O978">
        <f>1/COUNTIFS(Item,SalesTable[[#This Row],[Item]])</f>
        <v>2.3809523809523812E-3</v>
      </c>
      <c r="P978">
        <f>1/COUNTIFS(Region,SalesTable[[#This Row],[Region]])</f>
        <v>1.9417475728155339E-3</v>
      </c>
    </row>
    <row r="979" spans="1:16" x14ac:dyDescent="0.25">
      <c r="A979" s="6">
        <v>978</v>
      </c>
      <c r="B979" s="4">
        <v>43410</v>
      </c>
      <c r="C979" s="4" t="str">
        <f>TEXT(SalesTable[[#This Row],[Date]],"MMM")</f>
        <v>Nov</v>
      </c>
      <c r="D979" s="4" t="str">
        <f>TEXT(SalesTable[[#This Row],[Date]],"YYY")</f>
        <v>2018</v>
      </c>
      <c r="E979">
        <v>20</v>
      </c>
      <c r="F979" t="s">
        <v>40</v>
      </c>
      <c r="G979" t="s">
        <v>27</v>
      </c>
      <c r="H979" t="s">
        <v>28</v>
      </c>
      <c r="I979" t="s">
        <v>24</v>
      </c>
      <c r="J979">
        <v>159</v>
      </c>
      <c r="K979">
        <v>0</v>
      </c>
      <c r="L979">
        <v>0</v>
      </c>
      <c r="M979">
        <f>1/COUNTIFS(SalesPerson,SalesTable[[#This Row],[Sales Person]])</f>
        <v>4.0650406504065045E-3</v>
      </c>
      <c r="N979">
        <f>1/COUNTIFS(CustomerName,SalesTable[[#This Row],[Customer Name]])</f>
        <v>1.1363636363636364E-2</v>
      </c>
      <c r="O979">
        <f>1/COUNTIFS(Item,SalesTable[[#This Row],[Item]])</f>
        <v>2.4509803921568627E-3</v>
      </c>
      <c r="P979">
        <f>1/COUNTIFS(Region,SalesTable[[#This Row],[Region]])</f>
        <v>2.0283975659229209E-3</v>
      </c>
    </row>
    <row r="980" spans="1:16" x14ac:dyDescent="0.25">
      <c r="A980" s="6">
        <v>979</v>
      </c>
      <c r="B980" s="4">
        <v>43411</v>
      </c>
      <c r="C980" s="4" t="str">
        <f>TEXT(SalesTable[[#This Row],[Date]],"MMM")</f>
        <v>Nov</v>
      </c>
      <c r="D980" s="4" t="str">
        <f>TEXT(SalesTable[[#This Row],[Date]],"YYY")</f>
        <v>2018</v>
      </c>
      <c r="E980">
        <v>16</v>
      </c>
      <c r="F980" t="s">
        <v>30</v>
      </c>
      <c r="G980" t="s">
        <v>27</v>
      </c>
      <c r="H980" t="s">
        <v>28</v>
      </c>
      <c r="I980" t="s">
        <v>31</v>
      </c>
      <c r="J980">
        <v>69</v>
      </c>
      <c r="K980">
        <v>9</v>
      </c>
      <c r="L980">
        <v>621</v>
      </c>
      <c r="M980">
        <f>1/COUNTIFS(SalesPerson,SalesTable[[#This Row],[Sales Person]])</f>
        <v>4.0650406504065045E-3</v>
      </c>
      <c r="N980">
        <f>1/COUNTIFS(CustomerName,SalesTable[[#This Row],[Customer Name]])</f>
        <v>1.1111111111111112E-2</v>
      </c>
      <c r="O980">
        <f>1/COUNTIFS(Item,SalesTable[[#This Row],[Item]])</f>
        <v>2.6041666666666665E-3</v>
      </c>
      <c r="P980">
        <f>1/COUNTIFS(Region,SalesTable[[#This Row],[Region]])</f>
        <v>2.0283975659229209E-3</v>
      </c>
    </row>
    <row r="981" spans="1:16" x14ac:dyDescent="0.25">
      <c r="A981" s="6">
        <v>980</v>
      </c>
      <c r="B981" s="4">
        <v>43411</v>
      </c>
      <c r="C981" s="4" t="str">
        <f>TEXT(SalesTable[[#This Row],[Date]],"MMM")</f>
        <v>Nov</v>
      </c>
      <c r="D981" s="4" t="str">
        <f>TEXT(SalesTable[[#This Row],[Date]],"YYY")</f>
        <v>2018</v>
      </c>
      <c r="E981">
        <v>9</v>
      </c>
      <c r="F981" t="s">
        <v>21</v>
      </c>
      <c r="G981" t="s">
        <v>46</v>
      </c>
      <c r="H981" t="s">
        <v>23</v>
      </c>
      <c r="I981" t="s">
        <v>19</v>
      </c>
      <c r="J981">
        <v>289</v>
      </c>
      <c r="K981">
        <v>9</v>
      </c>
      <c r="L981">
        <v>2601</v>
      </c>
      <c r="M981">
        <f>1/COUNTIFS(SalesPerson,SalesTable[[#This Row],[Sales Person]])</f>
        <v>3.6363636363636364E-3</v>
      </c>
      <c r="N981">
        <f>1/COUNTIFS(CustomerName,SalesTable[[#This Row],[Customer Name]])</f>
        <v>9.433962264150943E-3</v>
      </c>
      <c r="O981">
        <f>1/COUNTIFS(Item,SalesTable[[#This Row],[Item]])</f>
        <v>2.617801047120419E-3</v>
      </c>
      <c r="P981">
        <f>1/COUNTIFS(Region,SalesTable[[#This Row],[Region]])</f>
        <v>2.008032128514056E-3</v>
      </c>
    </row>
    <row r="982" spans="1:16" x14ac:dyDescent="0.25">
      <c r="A982" s="6">
        <v>981</v>
      </c>
      <c r="B982" s="4">
        <v>43411</v>
      </c>
      <c r="C982" s="4" t="str">
        <f>TEXT(SalesTable[[#This Row],[Date]],"MMM")</f>
        <v>Nov</v>
      </c>
      <c r="D982" s="4" t="str">
        <f>TEXT(SalesTable[[#This Row],[Date]],"YYY")</f>
        <v>2018</v>
      </c>
      <c r="E982">
        <v>2</v>
      </c>
      <c r="F982" t="s">
        <v>106</v>
      </c>
      <c r="G982" t="s">
        <v>17</v>
      </c>
      <c r="H982" t="s">
        <v>18</v>
      </c>
      <c r="I982" t="s">
        <v>41</v>
      </c>
      <c r="J982">
        <v>399</v>
      </c>
      <c r="K982">
        <v>4</v>
      </c>
      <c r="L982">
        <v>1596</v>
      </c>
      <c r="M982">
        <f>1/COUNTIFS(SalesPerson,SalesTable[[#This Row],[Sales Person]])</f>
        <v>3.7313432835820895E-3</v>
      </c>
      <c r="N982">
        <f>1/COUNTIFS(CustomerName,SalesTable[[#This Row],[Customer Name]])</f>
        <v>9.433962264150943E-3</v>
      </c>
      <c r="O982">
        <f>1/COUNTIFS(Item,SalesTable[[#This Row],[Item]])</f>
        <v>2.4630541871921183E-3</v>
      </c>
      <c r="P982">
        <f>1/COUNTIFS(Region,SalesTable[[#This Row],[Region]])</f>
        <v>1.9417475728155339E-3</v>
      </c>
    </row>
    <row r="983" spans="1:16" x14ac:dyDescent="0.25">
      <c r="A983" s="6">
        <v>982</v>
      </c>
      <c r="B983" s="4">
        <v>43412</v>
      </c>
      <c r="C983" s="4" t="str">
        <f>TEXT(SalesTable[[#This Row],[Date]],"MMM")</f>
        <v>Nov</v>
      </c>
      <c r="D983" s="4" t="str">
        <f>TEXT(SalesTable[[#This Row],[Date]],"YYY")</f>
        <v>2018</v>
      </c>
      <c r="E983">
        <v>8</v>
      </c>
      <c r="F983" t="s">
        <v>45</v>
      </c>
      <c r="G983" t="s">
        <v>46</v>
      </c>
      <c r="H983" t="s">
        <v>23</v>
      </c>
      <c r="I983" t="s">
        <v>14</v>
      </c>
      <c r="J983">
        <v>199</v>
      </c>
      <c r="K983">
        <v>1</v>
      </c>
      <c r="L983">
        <v>199</v>
      </c>
      <c r="M983">
        <f>1/COUNTIFS(SalesPerson,SalesTable[[#This Row],[Sales Person]])</f>
        <v>3.6363636363636364E-3</v>
      </c>
      <c r="N983">
        <f>1/COUNTIFS(CustomerName,SalesTable[[#This Row],[Customer Name]])</f>
        <v>8.8495575221238937E-3</v>
      </c>
      <c r="O983">
        <f>1/COUNTIFS(Item,SalesTable[[#This Row],[Item]])</f>
        <v>2.3809523809523812E-3</v>
      </c>
      <c r="P983">
        <f>1/COUNTIFS(Region,SalesTable[[#This Row],[Region]])</f>
        <v>2.008032128514056E-3</v>
      </c>
    </row>
    <row r="984" spans="1:16" x14ac:dyDescent="0.25">
      <c r="A984" s="6">
        <v>983</v>
      </c>
      <c r="B984" s="4">
        <v>43412</v>
      </c>
      <c r="C984" s="4" t="str">
        <f>TEXT(SalesTable[[#This Row],[Date]],"MMM")</f>
        <v>Nov</v>
      </c>
      <c r="D984" s="4" t="str">
        <f>TEXT(SalesTable[[#This Row],[Date]],"YYY")</f>
        <v>2018</v>
      </c>
      <c r="E984">
        <v>18</v>
      </c>
      <c r="F984" t="s">
        <v>26</v>
      </c>
      <c r="G984" t="s">
        <v>36</v>
      </c>
      <c r="H984" t="s">
        <v>28</v>
      </c>
      <c r="I984" t="s">
        <v>41</v>
      </c>
      <c r="J984">
        <v>399</v>
      </c>
      <c r="K984">
        <v>9</v>
      </c>
      <c r="L984">
        <v>3591</v>
      </c>
      <c r="M984">
        <f>1/COUNTIFS(SalesPerson,SalesTable[[#This Row],[Sales Person]])</f>
        <v>4.048582995951417E-3</v>
      </c>
      <c r="N984">
        <f>1/COUNTIFS(CustomerName,SalesTable[[#This Row],[Customer Name]])</f>
        <v>1.0309278350515464E-2</v>
      </c>
      <c r="O984">
        <f>1/COUNTIFS(Item,SalesTable[[#This Row],[Item]])</f>
        <v>2.4630541871921183E-3</v>
      </c>
      <c r="P984">
        <f>1/COUNTIFS(Region,SalesTable[[#This Row],[Region]])</f>
        <v>2.0283975659229209E-3</v>
      </c>
    </row>
    <row r="985" spans="1:16" x14ac:dyDescent="0.25">
      <c r="A985" s="6">
        <v>984</v>
      </c>
      <c r="B985" s="4">
        <v>43412</v>
      </c>
      <c r="C985" s="4" t="str">
        <f>TEXT(SalesTable[[#This Row],[Date]],"MMM")</f>
        <v>Nov</v>
      </c>
      <c r="D985" s="4" t="str">
        <f>TEXT(SalesTable[[#This Row],[Date]],"YYY")</f>
        <v>2018</v>
      </c>
      <c r="E985">
        <v>12</v>
      </c>
      <c r="F985" t="s">
        <v>66</v>
      </c>
      <c r="G985" t="s">
        <v>12</v>
      </c>
      <c r="H985" t="s">
        <v>13</v>
      </c>
      <c r="I985" t="s">
        <v>31</v>
      </c>
      <c r="J985">
        <v>69</v>
      </c>
      <c r="K985">
        <v>0</v>
      </c>
      <c r="L985">
        <v>0</v>
      </c>
      <c r="M985">
        <f>1/COUNTIFS(SalesPerson,SalesTable[[#This Row],[Sales Person]])</f>
        <v>3.9840637450199202E-3</v>
      </c>
      <c r="N985">
        <f>1/COUNTIFS(CustomerName,SalesTable[[#This Row],[Customer Name]])</f>
        <v>1.1494252873563218E-2</v>
      </c>
      <c r="O985">
        <f>1/COUNTIFS(Item,SalesTable[[#This Row],[Item]])</f>
        <v>2.6041666666666665E-3</v>
      </c>
      <c r="P985">
        <f>1/COUNTIFS(Region,SalesTable[[#This Row],[Region]])</f>
        <v>2.0242914979757085E-3</v>
      </c>
    </row>
    <row r="986" spans="1:16" x14ac:dyDescent="0.25">
      <c r="A986" s="6">
        <v>985</v>
      </c>
      <c r="B986" s="4">
        <v>43412</v>
      </c>
      <c r="C986" s="4" t="str">
        <f>TEXT(SalesTable[[#This Row],[Date]],"MMM")</f>
        <v>Nov</v>
      </c>
      <c r="D986" s="4" t="str">
        <f>TEXT(SalesTable[[#This Row],[Date]],"YYY")</f>
        <v>2018</v>
      </c>
      <c r="E986">
        <v>10</v>
      </c>
      <c r="F986" t="s">
        <v>58</v>
      </c>
      <c r="G986" t="s">
        <v>22</v>
      </c>
      <c r="H986" t="s">
        <v>23</v>
      </c>
      <c r="I986" t="s">
        <v>24</v>
      </c>
      <c r="J986">
        <v>159</v>
      </c>
      <c r="K986">
        <v>9</v>
      </c>
      <c r="L986">
        <v>1431</v>
      </c>
      <c r="M986">
        <f>1/COUNTIFS(SalesPerson,SalesTable[[#This Row],[Sales Person]])</f>
        <v>4.4843049327354259E-3</v>
      </c>
      <c r="N986">
        <f>1/COUNTIFS(CustomerName,SalesTable[[#This Row],[Customer Name]])</f>
        <v>1.0101010101010102E-2</v>
      </c>
      <c r="O986">
        <f>1/COUNTIFS(Item,SalesTable[[#This Row],[Item]])</f>
        <v>2.4509803921568627E-3</v>
      </c>
      <c r="P986">
        <f>1/COUNTIFS(Region,SalesTable[[#This Row],[Region]])</f>
        <v>2.008032128514056E-3</v>
      </c>
    </row>
    <row r="987" spans="1:16" x14ac:dyDescent="0.25">
      <c r="A987" s="6">
        <v>986</v>
      </c>
      <c r="B987" s="4">
        <v>43412</v>
      </c>
      <c r="C987" s="4" t="str">
        <f>TEXT(SalesTable[[#This Row],[Date]],"MMM")</f>
        <v>Nov</v>
      </c>
      <c r="D987" s="4" t="str">
        <f>TEXT(SalesTable[[#This Row],[Date]],"YYY")</f>
        <v>2018</v>
      </c>
      <c r="E987">
        <v>9</v>
      </c>
      <c r="F987" t="s">
        <v>21</v>
      </c>
      <c r="G987" t="s">
        <v>46</v>
      </c>
      <c r="H987" t="s">
        <v>23</v>
      </c>
      <c r="I987" t="s">
        <v>24</v>
      </c>
      <c r="J987">
        <v>159</v>
      </c>
      <c r="K987">
        <v>7</v>
      </c>
      <c r="L987">
        <v>1113</v>
      </c>
      <c r="M987">
        <f>1/COUNTIFS(SalesPerson,SalesTable[[#This Row],[Sales Person]])</f>
        <v>3.6363636363636364E-3</v>
      </c>
      <c r="N987">
        <f>1/COUNTIFS(CustomerName,SalesTable[[#This Row],[Customer Name]])</f>
        <v>9.433962264150943E-3</v>
      </c>
      <c r="O987">
        <f>1/COUNTIFS(Item,SalesTable[[#This Row],[Item]])</f>
        <v>2.4509803921568627E-3</v>
      </c>
      <c r="P987">
        <f>1/COUNTIFS(Region,SalesTable[[#This Row],[Region]])</f>
        <v>2.008032128514056E-3</v>
      </c>
    </row>
    <row r="988" spans="1:16" x14ac:dyDescent="0.25">
      <c r="A988" s="6">
        <v>987</v>
      </c>
      <c r="B988" s="4">
        <v>43413</v>
      </c>
      <c r="C988" s="4" t="str">
        <f>TEXT(SalesTable[[#This Row],[Date]],"MMM")</f>
        <v>Nov</v>
      </c>
      <c r="D988" s="4" t="str">
        <f>TEXT(SalesTable[[#This Row],[Date]],"YYY")</f>
        <v>2018</v>
      </c>
      <c r="E988">
        <v>8</v>
      </c>
      <c r="F988" t="s">
        <v>45</v>
      </c>
      <c r="G988" t="s">
        <v>22</v>
      </c>
      <c r="H988" t="s">
        <v>23</v>
      </c>
      <c r="I988" t="s">
        <v>14</v>
      </c>
      <c r="J988">
        <v>199</v>
      </c>
      <c r="K988">
        <v>7</v>
      </c>
      <c r="L988">
        <v>1393</v>
      </c>
      <c r="M988">
        <f>1/COUNTIFS(SalesPerson,SalesTable[[#This Row],[Sales Person]])</f>
        <v>4.4843049327354259E-3</v>
      </c>
      <c r="N988">
        <f>1/COUNTIFS(CustomerName,SalesTable[[#This Row],[Customer Name]])</f>
        <v>8.8495575221238937E-3</v>
      </c>
      <c r="O988">
        <f>1/COUNTIFS(Item,SalesTable[[#This Row],[Item]])</f>
        <v>2.3809523809523812E-3</v>
      </c>
      <c r="P988">
        <f>1/COUNTIFS(Region,SalesTable[[#This Row],[Region]])</f>
        <v>2.008032128514056E-3</v>
      </c>
    </row>
    <row r="989" spans="1:16" x14ac:dyDescent="0.25">
      <c r="A989" s="6">
        <v>988</v>
      </c>
      <c r="B989" s="4">
        <v>43413</v>
      </c>
      <c r="C989" s="4" t="str">
        <f>TEXT(SalesTable[[#This Row],[Date]],"MMM")</f>
        <v>Nov</v>
      </c>
      <c r="D989" s="4" t="str">
        <f>TEXT(SalesTable[[#This Row],[Date]],"YYY")</f>
        <v>2018</v>
      </c>
      <c r="E989">
        <v>17</v>
      </c>
      <c r="F989" t="s">
        <v>35</v>
      </c>
      <c r="G989" t="s">
        <v>27</v>
      </c>
      <c r="H989" t="s">
        <v>28</v>
      </c>
      <c r="I989" t="s">
        <v>14</v>
      </c>
      <c r="J989">
        <v>199</v>
      </c>
      <c r="K989">
        <v>2</v>
      </c>
      <c r="L989">
        <v>398</v>
      </c>
      <c r="M989">
        <f>1/COUNTIFS(SalesPerson,SalesTable[[#This Row],[Sales Person]])</f>
        <v>4.0650406504065045E-3</v>
      </c>
      <c r="N989">
        <f>1/COUNTIFS(CustomerName,SalesTable[[#This Row],[Customer Name]])</f>
        <v>9.0090090090090089E-3</v>
      </c>
      <c r="O989">
        <f>1/COUNTIFS(Item,SalesTable[[#This Row],[Item]])</f>
        <v>2.3809523809523812E-3</v>
      </c>
      <c r="P989">
        <f>1/COUNTIFS(Region,SalesTable[[#This Row],[Region]])</f>
        <v>2.0283975659229209E-3</v>
      </c>
    </row>
    <row r="990" spans="1:16" x14ac:dyDescent="0.25">
      <c r="A990" s="6">
        <v>989</v>
      </c>
      <c r="B990" s="4">
        <v>43413</v>
      </c>
      <c r="C990" s="4" t="str">
        <f>TEXT(SalesTable[[#This Row],[Date]],"MMM")</f>
        <v>Nov</v>
      </c>
      <c r="D990" s="4" t="str">
        <f>TEXT(SalesTable[[#This Row],[Date]],"YYY")</f>
        <v>2018</v>
      </c>
      <c r="E990">
        <v>4</v>
      </c>
      <c r="F990" t="s">
        <v>51</v>
      </c>
      <c r="G990" t="s">
        <v>17</v>
      </c>
      <c r="H990" t="s">
        <v>18</v>
      </c>
      <c r="I990" t="s">
        <v>24</v>
      </c>
      <c r="J990">
        <v>159</v>
      </c>
      <c r="K990">
        <v>9</v>
      </c>
      <c r="L990">
        <v>1431</v>
      </c>
      <c r="M990">
        <f>1/COUNTIFS(SalesPerson,SalesTable[[#This Row],[Sales Person]])</f>
        <v>3.7313432835820895E-3</v>
      </c>
      <c r="N990">
        <f>1/COUNTIFS(CustomerName,SalesTable[[#This Row],[Customer Name]])</f>
        <v>8.8495575221238937E-3</v>
      </c>
      <c r="O990">
        <f>1/COUNTIFS(Item,SalesTable[[#This Row],[Item]])</f>
        <v>2.4509803921568627E-3</v>
      </c>
      <c r="P990">
        <f>1/COUNTIFS(Region,SalesTable[[#This Row],[Region]])</f>
        <v>1.9417475728155339E-3</v>
      </c>
    </row>
    <row r="991" spans="1:16" x14ac:dyDescent="0.25">
      <c r="A991" s="6">
        <v>990</v>
      </c>
      <c r="B991" s="4">
        <v>43413</v>
      </c>
      <c r="C991" s="4" t="str">
        <f>TEXT(SalesTable[[#This Row],[Date]],"MMM")</f>
        <v>Nov</v>
      </c>
      <c r="D991" s="4" t="str">
        <f>TEXT(SalesTable[[#This Row],[Date]],"YYY")</f>
        <v>2018</v>
      </c>
      <c r="E991">
        <v>16</v>
      </c>
      <c r="F991" t="s">
        <v>30</v>
      </c>
      <c r="G991" t="s">
        <v>36</v>
      </c>
      <c r="H991" t="s">
        <v>28</v>
      </c>
      <c r="I991" t="s">
        <v>19</v>
      </c>
      <c r="J991">
        <v>289</v>
      </c>
      <c r="K991">
        <v>4</v>
      </c>
      <c r="L991">
        <v>1156</v>
      </c>
      <c r="M991">
        <f>1/COUNTIFS(SalesPerson,SalesTable[[#This Row],[Sales Person]])</f>
        <v>4.048582995951417E-3</v>
      </c>
      <c r="N991">
        <f>1/COUNTIFS(CustomerName,SalesTable[[#This Row],[Customer Name]])</f>
        <v>1.1111111111111112E-2</v>
      </c>
      <c r="O991">
        <f>1/COUNTIFS(Item,SalesTable[[#This Row],[Item]])</f>
        <v>2.617801047120419E-3</v>
      </c>
      <c r="P991">
        <f>1/COUNTIFS(Region,SalesTable[[#This Row],[Region]])</f>
        <v>2.0283975659229209E-3</v>
      </c>
    </row>
    <row r="992" spans="1:16" x14ac:dyDescent="0.25">
      <c r="A992" s="6">
        <v>991</v>
      </c>
      <c r="B992" s="4">
        <v>43413</v>
      </c>
      <c r="C992" s="4" t="str">
        <f>TEXT(SalesTable[[#This Row],[Date]],"MMM")</f>
        <v>Nov</v>
      </c>
      <c r="D992" s="4" t="str">
        <f>TEXT(SalesTable[[#This Row],[Date]],"YYY")</f>
        <v>2018</v>
      </c>
      <c r="E992">
        <v>18</v>
      </c>
      <c r="F992" t="s">
        <v>26</v>
      </c>
      <c r="G992" t="s">
        <v>27</v>
      </c>
      <c r="H992" t="s">
        <v>28</v>
      </c>
      <c r="I992" t="s">
        <v>41</v>
      </c>
      <c r="J992">
        <v>399</v>
      </c>
      <c r="K992">
        <v>9</v>
      </c>
      <c r="L992">
        <v>3591</v>
      </c>
      <c r="M992">
        <f>1/COUNTIFS(SalesPerson,SalesTable[[#This Row],[Sales Person]])</f>
        <v>4.0650406504065045E-3</v>
      </c>
      <c r="N992">
        <f>1/COUNTIFS(CustomerName,SalesTable[[#This Row],[Customer Name]])</f>
        <v>1.0309278350515464E-2</v>
      </c>
      <c r="O992">
        <f>1/COUNTIFS(Item,SalesTable[[#This Row],[Item]])</f>
        <v>2.4630541871921183E-3</v>
      </c>
      <c r="P992">
        <f>1/COUNTIFS(Region,SalesTable[[#This Row],[Region]])</f>
        <v>2.0283975659229209E-3</v>
      </c>
    </row>
    <row r="993" spans="1:16" x14ac:dyDescent="0.25">
      <c r="A993" s="6">
        <v>992</v>
      </c>
      <c r="B993" s="4">
        <v>43414</v>
      </c>
      <c r="C993" s="4" t="str">
        <f>TEXT(SalesTable[[#This Row],[Date]],"MMM")</f>
        <v>Nov</v>
      </c>
      <c r="D993" s="4" t="str">
        <f>TEXT(SalesTable[[#This Row],[Date]],"YYY")</f>
        <v>2018</v>
      </c>
      <c r="E993">
        <v>19</v>
      </c>
      <c r="F993" t="s">
        <v>56</v>
      </c>
      <c r="G993" t="s">
        <v>36</v>
      </c>
      <c r="H993" t="s">
        <v>28</v>
      </c>
      <c r="I993" t="s">
        <v>14</v>
      </c>
      <c r="J993">
        <v>199</v>
      </c>
      <c r="K993">
        <v>8</v>
      </c>
      <c r="L993">
        <v>1592</v>
      </c>
      <c r="M993">
        <f>1/COUNTIFS(SalesPerson,SalesTable[[#This Row],[Sales Person]])</f>
        <v>4.048582995951417E-3</v>
      </c>
      <c r="N993">
        <f>1/COUNTIFS(CustomerName,SalesTable[[#This Row],[Customer Name]])</f>
        <v>9.3457943925233638E-3</v>
      </c>
      <c r="O993">
        <f>1/COUNTIFS(Item,SalesTable[[#This Row],[Item]])</f>
        <v>2.3809523809523812E-3</v>
      </c>
      <c r="P993">
        <f>1/COUNTIFS(Region,SalesTable[[#This Row],[Region]])</f>
        <v>2.0283975659229209E-3</v>
      </c>
    </row>
    <row r="994" spans="1:16" x14ac:dyDescent="0.25">
      <c r="A994" s="6">
        <v>993</v>
      </c>
      <c r="B994" s="4">
        <v>43414</v>
      </c>
      <c r="C994" s="4" t="str">
        <f>TEXT(SalesTable[[#This Row],[Date]],"MMM")</f>
        <v>Nov</v>
      </c>
      <c r="D994" s="4" t="str">
        <f>TEXT(SalesTable[[#This Row],[Date]],"YYY")</f>
        <v>2018</v>
      </c>
      <c r="E994">
        <v>10</v>
      </c>
      <c r="F994" t="s">
        <v>58</v>
      </c>
      <c r="G994" t="s">
        <v>46</v>
      </c>
      <c r="H994" t="s">
        <v>23</v>
      </c>
      <c r="I994" t="s">
        <v>41</v>
      </c>
      <c r="J994">
        <v>399</v>
      </c>
      <c r="K994">
        <v>6</v>
      </c>
      <c r="L994">
        <v>2394</v>
      </c>
      <c r="M994">
        <f>1/COUNTIFS(SalesPerson,SalesTable[[#This Row],[Sales Person]])</f>
        <v>3.6363636363636364E-3</v>
      </c>
      <c r="N994">
        <f>1/COUNTIFS(CustomerName,SalesTable[[#This Row],[Customer Name]])</f>
        <v>1.0101010101010102E-2</v>
      </c>
      <c r="O994">
        <f>1/COUNTIFS(Item,SalesTable[[#This Row],[Item]])</f>
        <v>2.4630541871921183E-3</v>
      </c>
      <c r="P994">
        <f>1/COUNTIFS(Region,SalesTable[[#This Row],[Region]])</f>
        <v>2.008032128514056E-3</v>
      </c>
    </row>
    <row r="995" spans="1:16" x14ac:dyDescent="0.25">
      <c r="A995" s="6">
        <v>994</v>
      </c>
      <c r="B995" s="4">
        <v>43414</v>
      </c>
      <c r="C995" s="4" t="str">
        <f>TEXT(SalesTable[[#This Row],[Date]],"MMM")</f>
        <v>Nov</v>
      </c>
      <c r="D995" s="4" t="str">
        <f>TEXT(SalesTable[[#This Row],[Date]],"YYY")</f>
        <v>2018</v>
      </c>
      <c r="E995">
        <v>5</v>
      </c>
      <c r="F995" t="s">
        <v>60</v>
      </c>
      <c r="G995" t="s">
        <v>17</v>
      </c>
      <c r="H995" t="s">
        <v>18</v>
      </c>
      <c r="I995" t="s">
        <v>24</v>
      </c>
      <c r="J995">
        <v>159</v>
      </c>
      <c r="K995">
        <v>4</v>
      </c>
      <c r="L995">
        <v>636</v>
      </c>
      <c r="M995">
        <f>1/COUNTIFS(SalesPerson,SalesTable[[#This Row],[Sales Person]])</f>
        <v>3.7313432835820895E-3</v>
      </c>
      <c r="N995">
        <f>1/COUNTIFS(CustomerName,SalesTable[[#This Row],[Customer Name]])</f>
        <v>9.2592592592592587E-3</v>
      </c>
      <c r="O995">
        <f>1/COUNTIFS(Item,SalesTable[[#This Row],[Item]])</f>
        <v>2.4509803921568627E-3</v>
      </c>
      <c r="P995">
        <f>1/COUNTIFS(Region,SalesTable[[#This Row],[Region]])</f>
        <v>1.9417475728155339E-3</v>
      </c>
    </row>
    <row r="996" spans="1:16" x14ac:dyDescent="0.25">
      <c r="A996" s="6">
        <v>995</v>
      </c>
      <c r="B996" s="4">
        <v>43415</v>
      </c>
      <c r="C996" s="4" t="str">
        <f>TEXT(SalesTable[[#This Row],[Date]],"MMM")</f>
        <v>Nov</v>
      </c>
      <c r="D996" s="4" t="str">
        <f>TEXT(SalesTable[[#This Row],[Date]],"YYY")</f>
        <v>2018</v>
      </c>
      <c r="E996">
        <v>10</v>
      </c>
      <c r="F996" t="s">
        <v>58</v>
      </c>
      <c r="G996" t="s">
        <v>22</v>
      </c>
      <c r="H996" t="s">
        <v>23</v>
      </c>
      <c r="I996" t="s">
        <v>31</v>
      </c>
      <c r="J996">
        <v>69</v>
      </c>
      <c r="K996">
        <v>1</v>
      </c>
      <c r="L996">
        <v>69</v>
      </c>
      <c r="M996">
        <f>1/COUNTIFS(SalesPerson,SalesTable[[#This Row],[Sales Person]])</f>
        <v>4.4843049327354259E-3</v>
      </c>
      <c r="N996">
        <f>1/COUNTIFS(CustomerName,SalesTable[[#This Row],[Customer Name]])</f>
        <v>1.0101010101010102E-2</v>
      </c>
      <c r="O996">
        <f>1/COUNTIFS(Item,SalesTable[[#This Row],[Item]])</f>
        <v>2.6041666666666665E-3</v>
      </c>
      <c r="P996">
        <f>1/COUNTIFS(Region,SalesTable[[#This Row],[Region]])</f>
        <v>2.008032128514056E-3</v>
      </c>
    </row>
    <row r="997" spans="1:16" x14ac:dyDescent="0.25">
      <c r="A997" s="6">
        <v>996</v>
      </c>
      <c r="B997" s="4">
        <v>43415</v>
      </c>
      <c r="C997" s="4" t="str">
        <f>TEXT(SalesTable[[#This Row],[Date]],"MMM")</f>
        <v>Nov</v>
      </c>
      <c r="D997" s="4" t="str">
        <f>TEXT(SalesTable[[#This Row],[Date]],"YYY")</f>
        <v>2018</v>
      </c>
      <c r="E997">
        <v>7</v>
      </c>
      <c r="F997" t="s">
        <v>88</v>
      </c>
      <c r="G997" t="s">
        <v>22</v>
      </c>
      <c r="H997" t="s">
        <v>23</v>
      </c>
      <c r="I997" t="s">
        <v>14</v>
      </c>
      <c r="J997">
        <v>199</v>
      </c>
      <c r="K997">
        <v>0</v>
      </c>
      <c r="L997">
        <v>0</v>
      </c>
      <c r="M997">
        <f>1/COUNTIFS(SalesPerson,SalesTable[[#This Row],[Sales Person]])</f>
        <v>4.4843049327354259E-3</v>
      </c>
      <c r="N997">
        <f>1/COUNTIFS(CustomerName,SalesTable[[#This Row],[Customer Name]])</f>
        <v>1.0869565217391304E-2</v>
      </c>
      <c r="O997">
        <f>1/COUNTIFS(Item,SalesTable[[#This Row],[Item]])</f>
        <v>2.3809523809523812E-3</v>
      </c>
      <c r="P997">
        <f>1/COUNTIFS(Region,SalesTable[[#This Row],[Region]])</f>
        <v>2.008032128514056E-3</v>
      </c>
    </row>
    <row r="998" spans="1:16" x14ac:dyDescent="0.25">
      <c r="A998" s="6">
        <v>997</v>
      </c>
      <c r="B998" s="4">
        <v>43415</v>
      </c>
      <c r="C998" s="4" t="str">
        <f>TEXT(SalesTable[[#This Row],[Date]],"MMM")</f>
        <v>Nov</v>
      </c>
      <c r="D998" s="4" t="str">
        <f>TEXT(SalesTable[[#This Row],[Date]],"YYY")</f>
        <v>2018</v>
      </c>
      <c r="E998">
        <v>13</v>
      </c>
      <c r="F998" t="s">
        <v>33</v>
      </c>
      <c r="G998" t="s">
        <v>63</v>
      </c>
      <c r="H998" t="s">
        <v>13</v>
      </c>
      <c r="I998" t="s">
        <v>14</v>
      </c>
      <c r="J998">
        <v>199</v>
      </c>
      <c r="K998">
        <v>9</v>
      </c>
      <c r="L998">
        <v>1791</v>
      </c>
      <c r="M998">
        <f>1/COUNTIFS(SalesPerson,SalesTable[[#This Row],[Sales Person]])</f>
        <v>4.11522633744856E-3</v>
      </c>
      <c r="N998">
        <f>1/COUNTIFS(CustomerName,SalesTable[[#This Row],[Customer Name]])</f>
        <v>8.9285714285714281E-3</v>
      </c>
      <c r="O998">
        <f>1/COUNTIFS(Item,SalesTable[[#This Row],[Item]])</f>
        <v>2.3809523809523812E-3</v>
      </c>
      <c r="P998">
        <f>1/COUNTIFS(Region,SalesTable[[#This Row],[Region]])</f>
        <v>2.0242914979757085E-3</v>
      </c>
    </row>
    <row r="999" spans="1:16" x14ac:dyDescent="0.25">
      <c r="A999" s="6">
        <v>998</v>
      </c>
      <c r="B999" s="4">
        <v>43416</v>
      </c>
      <c r="C999" s="4" t="str">
        <f>TEXT(SalesTable[[#This Row],[Date]],"MMM")</f>
        <v>Nov</v>
      </c>
      <c r="D999" s="4" t="str">
        <f>TEXT(SalesTable[[#This Row],[Date]],"YYY")</f>
        <v>2018</v>
      </c>
      <c r="E999">
        <v>14</v>
      </c>
      <c r="F999" t="s">
        <v>38</v>
      </c>
      <c r="G999" t="s">
        <v>63</v>
      </c>
      <c r="H999" t="s">
        <v>13</v>
      </c>
      <c r="I999" t="s">
        <v>14</v>
      </c>
      <c r="J999">
        <v>199</v>
      </c>
      <c r="K999">
        <v>5</v>
      </c>
      <c r="L999">
        <v>995</v>
      </c>
      <c r="M999">
        <f>1/COUNTIFS(SalesPerson,SalesTable[[#This Row],[Sales Person]])</f>
        <v>4.11522633744856E-3</v>
      </c>
      <c r="N999">
        <f>1/COUNTIFS(CustomerName,SalesTable[[#This Row],[Customer Name]])</f>
        <v>9.6153846153846159E-3</v>
      </c>
      <c r="O999">
        <f>1/COUNTIFS(Item,SalesTable[[#This Row],[Item]])</f>
        <v>2.3809523809523812E-3</v>
      </c>
      <c r="P999">
        <f>1/COUNTIFS(Region,SalesTable[[#This Row],[Region]])</f>
        <v>2.0242914979757085E-3</v>
      </c>
    </row>
    <row r="1000" spans="1:16" x14ac:dyDescent="0.25">
      <c r="A1000" s="6">
        <v>999</v>
      </c>
      <c r="B1000" s="4">
        <v>43417</v>
      </c>
      <c r="C1000" s="4" t="str">
        <f>TEXT(SalesTable[[#This Row],[Date]],"MMM")</f>
        <v>Nov</v>
      </c>
      <c r="D1000" s="4" t="str">
        <f>TEXT(SalesTable[[#This Row],[Date]],"YYY")</f>
        <v>2018</v>
      </c>
      <c r="E1000">
        <v>2</v>
      </c>
      <c r="F1000" t="s">
        <v>106</v>
      </c>
      <c r="G1000" t="s">
        <v>17</v>
      </c>
      <c r="H1000" t="s">
        <v>18</v>
      </c>
      <c r="I1000" t="s">
        <v>14</v>
      </c>
      <c r="J1000">
        <v>199</v>
      </c>
      <c r="K1000">
        <v>3</v>
      </c>
      <c r="L1000">
        <v>597</v>
      </c>
      <c r="M1000">
        <f>1/COUNTIFS(SalesPerson,SalesTable[[#This Row],[Sales Person]])</f>
        <v>3.7313432835820895E-3</v>
      </c>
      <c r="N1000">
        <f>1/COUNTIFS(CustomerName,SalesTable[[#This Row],[Customer Name]])</f>
        <v>9.433962264150943E-3</v>
      </c>
      <c r="O1000">
        <f>1/COUNTIFS(Item,SalesTable[[#This Row],[Item]])</f>
        <v>2.3809523809523812E-3</v>
      </c>
      <c r="P1000">
        <f>1/COUNTIFS(Region,SalesTable[[#This Row],[Region]])</f>
        <v>1.9417475728155339E-3</v>
      </c>
    </row>
    <row r="1001" spans="1:16" x14ac:dyDescent="0.25">
      <c r="A1001" s="6">
        <v>1000</v>
      </c>
      <c r="B1001" s="4">
        <v>43418</v>
      </c>
      <c r="C1001" s="4" t="str">
        <f>TEXT(SalesTable[[#This Row],[Date]],"MMM")</f>
        <v>Nov</v>
      </c>
      <c r="D1001" s="4" t="str">
        <f>TEXT(SalesTable[[#This Row],[Date]],"YYY")</f>
        <v>2018</v>
      </c>
      <c r="E1001">
        <v>1</v>
      </c>
      <c r="F1001" t="s">
        <v>16</v>
      </c>
      <c r="G1001" t="s">
        <v>68</v>
      </c>
      <c r="H1001" t="s">
        <v>18</v>
      </c>
      <c r="I1001" t="s">
        <v>14</v>
      </c>
      <c r="J1001">
        <v>199</v>
      </c>
      <c r="K1001">
        <v>7</v>
      </c>
      <c r="L1001">
        <v>1393</v>
      </c>
      <c r="M1001">
        <f>1/COUNTIFS(SalesPerson,SalesTable[[#This Row],[Sales Person]])</f>
        <v>4.048582995951417E-3</v>
      </c>
      <c r="N1001">
        <f>1/COUNTIFS(CustomerName,SalesTable[[#This Row],[Customer Name]])</f>
        <v>1.020408163265306E-2</v>
      </c>
      <c r="O1001">
        <f>1/COUNTIFS(Item,SalesTable[[#This Row],[Item]])</f>
        <v>2.3809523809523812E-3</v>
      </c>
      <c r="P1001">
        <f>1/COUNTIFS(Region,SalesTable[[#This Row],[Region]])</f>
        <v>1.9417475728155339E-3</v>
      </c>
    </row>
    <row r="1002" spans="1:16" x14ac:dyDescent="0.25">
      <c r="A1002" s="6">
        <v>1001</v>
      </c>
      <c r="B1002" s="4">
        <v>43419</v>
      </c>
      <c r="C1002" s="4" t="str">
        <f>TEXT(SalesTable[[#This Row],[Date]],"MMM")</f>
        <v>Nov</v>
      </c>
      <c r="D1002" s="4" t="str">
        <f>TEXT(SalesTable[[#This Row],[Date]],"YYY")</f>
        <v>2018</v>
      </c>
      <c r="E1002">
        <v>15</v>
      </c>
      <c r="F1002" t="s">
        <v>118</v>
      </c>
      <c r="G1002" t="s">
        <v>12</v>
      </c>
      <c r="H1002" t="s">
        <v>13</v>
      </c>
      <c r="I1002" t="s">
        <v>19</v>
      </c>
      <c r="J1002">
        <v>289</v>
      </c>
      <c r="K1002">
        <v>7</v>
      </c>
      <c r="L1002">
        <v>2023</v>
      </c>
      <c r="M1002">
        <f>1/COUNTIFS(SalesPerson,SalesTable[[#This Row],[Sales Person]])</f>
        <v>3.9840637450199202E-3</v>
      </c>
      <c r="N1002">
        <f>1/COUNTIFS(CustomerName,SalesTable[[#This Row],[Customer Name]])</f>
        <v>1.020408163265306E-2</v>
      </c>
      <c r="O1002">
        <f>1/COUNTIFS(Item,SalesTable[[#This Row],[Item]])</f>
        <v>2.617801047120419E-3</v>
      </c>
      <c r="P1002">
        <f>1/COUNTIFS(Region,SalesTable[[#This Row],[Region]])</f>
        <v>2.0242914979757085E-3</v>
      </c>
    </row>
    <row r="1003" spans="1:16" x14ac:dyDescent="0.25">
      <c r="A1003" s="6">
        <v>1002</v>
      </c>
      <c r="B1003" s="4">
        <v>43419</v>
      </c>
      <c r="C1003" s="4" t="str">
        <f>TEXT(SalesTable[[#This Row],[Date]],"MMM")</f>
        <v>Nov</v>
      </c>
      <c r="D1003" s="4" t="str">
        <f>TEXT(SalesTable[[#This Row],[Date]],"YYY")</f>
        <v>2018</v>
      </c>
      <c r="E1003">
        <v>2</v>
      </c>
      <c r="F1003" t="s">
        <v>106</v>
      </c>
      <c r="G1003" t="s">
        <v>68</v>
      </c>
      <c r="H1003" t="s">
        <v>18</v>
      </c>
      <c r="I1003" t="s">
        <v>14</v>
      </c>
      <c r="J1003">
        <v>199</v>
      </c>
      <c r="K1003">
        <v>2</v>
      </c>
      <c r="L1003">
        <v>398</v>
      </c>
      <c r="M1003">
        <f>1/COUNTIFS(SalesPerson,SalesTable[[#This Row],[Sales Person]])</f>
        <v>4.048582995951417E-3</v>
      </c>
      <c r="N1003">
        <f>1/COUNTIFS(CustomerName,SalesTable[[#This Row],[Customer Name]])</f>
        <v>9.433962264150943E-3</v>
      </c>
      <c r="O1003">
        <f>1/COUNTIFS(Item,SalesTable[[#This Row],[Item]])</f>
        <v>2.3809523809523812E-3</v>
      </c>
      <c r="P1003">
        <f>1/COUNTIFS(Region,SalesTable[[#This Row],[Region]])</f>
        <v>1.9417475728155339E-3</v>
      </c>
    </row>
    <row r="1004" spans="1:16" x14ac:dyDescent="0.25">
      <c r="A1004" s="6">
        <v>1003</v>
      </c>
      <c r="B1004" s="4">
        <v>43419</v>
      </c>
      <c r="C1004" s="4" t="str">
        <f>TEXT(SalesTable[[#This Row],[Date]],"MMM")</f>
        <v>Nov</v>
      </c>
      <c r="D1004" s="4" t="str">
        <f>TEXT(SalesTable[[#This Row],[Date]],"YYY")</f>
        <v>2018</v>
      </c>
      <c r="E1004">
        <v>10</v>
      </c>
      <c r="F1004" t="s">
        <v>58</v>
      </c>
      <c r="G1004" t="s">
        <v>46</v>
      </c>
      <c r="H1004" t="s">
        <v>23</v>
      </c>
      <c r="I1004" t="s">
        <v>24</v>
      </c>
      <c r="J1004">
        <v>159</v>
      </c>
      <c r="K1004">
        <v>4</v>
      </c>
      <c r="L1004">
        <v>636</v>
      </c>
      <c r="M1004">
        <f>1/COUNTIFS(SalesPerson,SalesTable[[#This Row],[Sales Person]])</f>
        <v>3.6363636363636364E-3</v>
      </c>
      <c r="N1004">
        <f>1/COUNTIFS(CustomerName,SalesTable[[#This Row],[Customer Name]])</f>
        <v>1.0101010101010102E-2</v>
      </c>
      <c r="O1004">
        <f>1/COUNTIFS(Item,SalesTable[[#This Row],[Item]])</f>
        <v>2.4509803921568627E-3</v>
      </c>
      <c r="P1004">
        <f>1/COUNTIFS(Region,SalesTable[[#This Row],[Region]])</f>
        <v>2.008032128514056E-3</v>
      </c>
    </row>
    <row r="1005" spans="1:16" x14ac:dyDescent="0.25">
      <c r="A1005" s="6">
        <v>1004</v>
      </c>
      <c r="B1005" s="4">
        <v>43419</v>
      </c>
      <c r="C1005" s="4" t="str">
        <f>TEXT(SalesTable[[#This Row],[Date]],"MMM")</f>
        <v>Nov</v>
      </c>
      <c r="D1005" s="4" t="str">
        <f>TEXT(SalesTable[[#This Row],[Date]],"YYY")</f>
        <v>2018</v>
      </c>
      <c r="E1005">
        <v>17</v>
      </c>
      <c r="F1005" t="s">
        <v>35</v>
      </c>
      <c r="G1005" t="s">
        <v>27</v>
      </c>
      <c r="H1005" t="s">
        <v>28</v>
      </c>
      <c r="I1005" t="s">
        <v>14</v>
      </c>
      <c r="J1005">
        <v>199</v>
      </c>
      <c r="K1005">
        <v>9</v>
      </c>
      <c r="L1005">
        <v>1791</v>
      </c>
      <c r="M1005">
        <f>1/COUNTIFS(SalesPerson,SalesTable[[#This Row],[Sales Person]])</f>
        <v>4.0650406504065045E-3</v>
      </c>
      <c r="N1005">
        <f>1/COUNTIFS(CustomerName,SalesTable[[#This Row],[Customer Name]])</f>
        <v>9.0090090090090089E-3</v>
      </c>
      <c r="O1005">
        <f>1/COUNTIFS(Item,SalesTable[[#This Row],[Item]])</f>
        <v>2.3809523809523812E-3</v>
      </c>
      <c r="P1005">
        <f>1/COUNTIFS(Region,SalesTable[[#This Row],[Region]])</f>
        <v>2.0283975659229209E-3</v>
      </c>
    </row>
    <row r="1006" spans="1:16" x14ac:dyDescent="0.25">
      <c r="A1006" s="6">
        <v>1005</v>
      </c>
      <c r="B1006" s="4">
        <v>43419</v>
      </c>
      <c r="C1006" s="4" t="str">
        <f>TEXT(SalesTable[[#This Row],[Date]],"MMM")</f>
        <v>Nov</v>
      </c>
      <c r="D1006" s="4" t="str">
        <f>TEXT(SalesTable[[#This Row],[Date]],"YYY")</f>
        <v>2018</v>
      </c>
      <c r="E1006">
        <v>10</v>
      </c>
      <c r="F1006" t="s">
        <v>58</v>
      </c>
      <c r="G1006" t="s">
        <v>22</v>
      </c>
      <c r="H1006" t="s">
        <v>23</v>
      </c>
      <c r="I1006" t="s">
        <v>14</v>
      </c>
      <c r="J1006">
        <v>199</v>
      </c>
      <c r="K1006">
        <v>1</v>
      </c>
      <c r="L1006">
        <v>199</v>
      </c>
      <c r="M1006">
        <f>1/COUNTIFS(SalesPerson,SalesTable[[#This Row],[Sales Person]])</f>
        <v>4.4843049327354259E-3</v>
      </c>
      <c r="N1006">
        <f>1/COUNTIFS(CustomerName,SalesTable[[#This Row],[Customer Name]])</f>
        <v>1.0101010101010102E-2</v>
      </c>
      <c r="O1006">
        <f>1/COUNTIFS(Item,SalesTable[[#This Row],[Item]])</f>
        <v>2.3809523809523812E-3</v>
      </c>
      <c r="P1006">
        <f>1/COUNTIFS(Region,SalesTable[[#This Row],[Region]])</f>
        <v>2.008032128514056E-3</v>
      </c>
    </row>
    <row r="1007" spans="1:16" x14ac:dyDescent="0.25">
      <c r="A1007" s="6">
        <v>1006</v>
      </c>
      <c r="B1007" s="4">
        <v>43419</v>
      </c>
      <c r="C1007" s="4" t="str">
        <f>TEXT(SalesTable[[#This Row],[Date]],"MMM")</f>
        <v>Nov</v>
      </c>
      <c r="D1007" s="4" t="str">
        <f>TEXT(SalesTable[[#This Row],[Date]],"YYY")</f>
        <v>2018</v>
      </c>
      <c r="E1007">
        <v>19</v>
      </c>
      <c r="F1007" t="s">
        <v>56</v>
      </c>
      <c r="G1007" t="s">
        <v>27</v>
      </c>
      <c r="H1007" t="s">
        <v>28</v>
      </c>
      <c r="I1007" t="s">
        <v>24</v>
      </c>
      <c r="J1007">
        <v>159</v>
      </c>
      <c r="K1007">
        <v>2</v>
      </c>
      <c r="L1007">
        <v>318</v>
      </c>
      <c r="M1007">
        <f>1/COUNTIFS(SalesPerson,SalesTable[[#This Row],[Sales Person]])</f>
        <v>4.0650406504065045E-3</v>
      </c>
      <c r="N1007">
        <f>1/COUNTIFS(CustomerName,SalesTable[[#This Row],[Customer Name]])</f>
        <v>9.3457943925233638E-3</v>
      </c>
      <c r="O1007">
        <f>1/COUNTIFS(Item,SalesTable[[#This Row],[Item]])</f>
        <v>2.4509803921568627E-3</v>
      </c>
      <c r="P1007">
        <f>1/COUNTIFS(Region,SalesTable[[#This Row],[Region]])</f>
        <v>2.0283975659229209E-3</v>
      </c>
    </row>
    <row r="1008" spans="1:16" x14ac:dyDescent="0.25">
      <c r="A1008" s="6">
        <v>1007</v>
      </c>
      <c r="B1008" s="4">
        <v>43419</v>
      </c>
      <c r="C1008" s="4" t="str">
        <f>TEXT(SalesTable[[#This Row],[Date]],"MMM")</f>
        <v>Nov</v>
      </c>
      <c r="D1008" s="4" t="str">
        <f>TEXT(SalesTable[[#This Row],[Date]],"YYY")</f>
        <v>2018</v>
      </c>
      <c r="E1008">
        <v>6</v>
      </c>
      <c r="F1008" t="s">
        <v>48</v>
      </c>
      <c r="G1008" t="s">
        <v>22</v>
      </c>
      <c r="H1008" t="s">
        <v>23</v>
      </c>
      <c r="I1008" t="s">
        <v>14</v>
      </c>
      <c r="J1008">
        <v>199</v>
      </c>
      <c r="K1008">
        <v>7</v>
      </c>
      <c r="L1008">
        <v>1393</v>
      </c>
      <c r="M1008">
        <f>1/COUNTIFS(SalesPerson,SalesTable[[#This Row],[Sales Person]])</f>
        <v>4.4843049327354259E-3</v>
      </c>
      <c r="N1008">
        <f>1/COUNTIFS(CustomerName,SalesTable[[#This Row],[Customer Name]])</f>
        <v>1.1363636363636364E-2</v>
      </c>
      <c r="O1008">
        <f>1/COUNTIFS(Item,SalesTable[[#This Row],[Item]])</f>
        <v>2.3809523809523812E-3</v>
      </c>
      <c r="P1008">
        <f>1/COUNTIFS(Region,SalesTable[[#This Row],[Region]])</f>
        <v>2.008032128514056E-3</v>
      </c>
    </row>
    <row r="1009" spans="1:16" x14ac:dyDescent="0.25">
      <c r="A1009" s="6">
        <v>1008</v>
      </c>
      <c r="B1009" s="4">
        <v>43420</v>
      </c>
      <c r="C1009" s="4" t="str">
        <f>TEXT(SalesTable[[#This Row],[Date]],"MMM")</f>
        <v>Nov</v>
      </c>
      <c r="D1009" s="4" t="str">
        <f>TEXT(SalesTable[[#This Row],[Date]],"YYY")</f>
        <v>2018</v>
      </c>
      <c r="E1009">
        <v>15</v>
      </c>
      <c r="F1009" t="s">
        <v>118</v>
      </c>
      <c r="G1009" t="s">
        <v>12</v>
      </c>
      <c r="H1009" t="s">
        <v>13</v>
      </c>
      <c r="I1009" t="s">
        <v>19</v>
      </c>
      <c r="J1009">
        <v>289</v>
      </c>
      <c r="K1009">
        <v>1</v>
      </c>
      <c r="L1009">
        <v>289</v>
      </c>
      <c r="M1009">
        <f>1/COUNTIFS(SalesPerson,SalesTable[[#This Row],[Sales Person]])</f>
        <v>3.9840637450199202E-3</v>
      </c>
      <c r="N1009">
        <f>1/COUNTIFS(CustomerName,SalesTable[[#This Row],[Customer Name]])</f>
        <v>1.020408163265306E-2</v>
      </c>
      <c r="O1009">
        <f>1/COUNTIFS(Item,SalesTable[[#This Row],[Item]])</f>
        <v>2.617801047120419E-3</v>
      </c>
      <c r="P1009">
        <f>1/COUNTIFS(Region,SalesTable[[#This Row],[Region]])</f>
        <v>2.0242914979757085E-3</v>
      </c>
    </row>
    <row r="1010" spans="1:16" x14ac:dyDescent="0.25">
      <c r="A1010" s="6">
        <v>1009</v>
      </c>
      <c r="B1010" s="4">
        <v>43420</v>
      </c>
      <c r="C1010" s="4" t="str">
        <f>TEXT(SalesTable[[#This Row],[Date]],"MMM")</f>
        <v>Nov</v>
      </c>
      <c r="D1010" s="4" t="str">
        <f>TEXT(SalesTable[[#This Row],[Date]],"YYY")</f>
        <v>2018</v>
      </c>
      <c r="E1010">
        <v>8</v>
      </c>
      <c r="F1010" t="s">
        <v>45</v>
      </c>
      <c r="G1010" t="s">
        <v>22</v>
      </c>
      <c r="H1010" t="s">
        <v>23</v>
      </c>
      <c r="I1010" t="s">
        <v>41</v>
      </c>
      <c r="J1010">
        <v>399</v>
      </c>
      <c r="K1010">
        <v>0</v>
      </c>
      <c r="L1010">
        <v>0</v>
      </c>
      <c r="M1010">
        <f>1/COUNTIFS(SalesPerson,SalesTable[[#This Row],[Sales Person]])</f>
        <v>4.4843049327354259E-3</v>
      </c>
      <c r="N1010">
        <f>1/COUNTIFS(CustomerName,SalesTable[[#This Row],[Customer Name]])</f>
        <v>8.8495575221238937E-3</v>
      </c>
      <c r="O1010">
        <f>1/COUNTIFS(Item,SalesTable[[#This Row],[Item]])</f>
        <v>2.4630541871921183E-3</v>
      </c>
      <c r="P1010">
        <f>1/COUNTIFS(Region,SalesTable[[#This Row],[Region]])</f>
        <v>2.008032128514056E-3</v>
      </c>
    </row>
    <row r="1011" spans="1:16" x14ac:dyDescent="0.25">
      <c r="A1011" s="6">
        <v>1010</v>
      </c>
      <c r="B1011" s="4">
        <v>43421</v>
      </c>
      <c r="C1011" s="4" t="str">
        <f>TEXT(SalesTable[[#This Row],[Date]],"MMM")</f>
        <v>Nov</v>
      </c>
      <c r="D1011" s="4" t="str">
        <f>TEXT(SalesTable[[#This Row],[Date]],"YYY")</f>
        <v>2018</v>
      </c>
      <c r="E1011">
        <v>1</v>
      </c>
      <c r="F1011" t="s">
        <v>16</v>
      </c>
      <c r="G1011" t="s">
        <v>17</v>
      </c>
      <c r="H1011" t="s">
        <v>18</v>
      </c>
      <c r="I1011" t="s">
        <v>14</v>
      </c>
      <c r="J1011">
        <v>199</v>
      </c>
      <c r="K1011">
        <v>2</v>
      </c>
      <c r="L1011">
        <v>398</v>
      </c>
      <c r="M1011">
        <f>1/COUNTIFS(SalesPerson,SalesTable[[#This Row],[Sales Person]])</f>
        <v>3.7313432835820895E-3</v>
      </c>
      <c r="N1011">
        <f>1/COUNTIFS(CustomerName,SalesTable[[#This Row],[Customer Name]])</f>
        <v>1.020408163265306E-2</v>
      </c>
      <c r="O1011">
        <f>1/COUNTIFS(Item,SalesTable[[#This Row],[Item]])</f>
        <v>2.3809523809523812E-3</v>
      </c>
      <c r="P1011">
        <f>1/COUNTIFS(Region,SalesTable[[#This Row],[Region]])</f>
        <v>1.9417475728155339E-3</v>
      </c>
    </row>
    <row r="1012" spans="1:16" x14ac:dyDescent="0.25">
      <c r="A1012" s="6">
        <v>1011</v>
      </c>
      <c r="B1012" s="4">
        <v>43421</v>
      </c>
      <c r="C1012" s="4" t="str">
        <f>TEXT(SalesTable[[#This Row],[Date]],"MMM")</f>
        <v>Nov</v>
      </c>
      <c r="D1012" s="4" t="str">
        <f>TEXT(SalesTable[[#This Row],[Date]],"YYY")</f>
        <v>2018</v>
      </c>
      <c r="E1012">
        <v>7</v>
      </c>
      <c r="F1012" t="s">
        <v>88</v>
      </c>
      <c r="G1012" t="s">
        <v>46</v>
      </c>
      <c r="H1012" t="s">
        <v>23</v>
      </c>
      <c r="I1012" t="s">
        <v>19</v>
      </c>
      <c r="J1012">
        <v>289</v>
      </c>
      <c r="K1012">
        <v>0</v>
      </c>
      <c r="L1012">
        <v>0</v>
      </c>
      <c r="M1012">
        <f>1/COUNTIFS(SalesPerson,SalesTable[[#This Row],[Sales Person]])</f>
        <v>3.6363636363636364E-3</v>
      </c>
      <c r="N1012">
        <f>1/COUNTIFS(CustomerName,SalesTable[[#This Row],[Customer Name]])</f>
        <v>1.0869565217391304E-2</v>
      </c>
      <c r="O1012">
        <f>1/COUNTIFS(Item,SalesTable[[#This Row],[Item]])</f>
        <v>2.617801047120419E-3</v>
      </c>
      <c r="P1012">
        <f>1/COUNTIFS(Region,SalesTable[[#This Row],[Region]])</f>
        <v>2.008032128514056E-3</v>
      </c>
    </row>
    <row r="1013" spans="1:16" x14ac:dyDescent="0.25">
      <c r="A1013" s="6">
        <v>1012</v>
      </c>
      <c r="B1013" s="4">
        <v>43421</v>
      </c>
      <c r="C1013" s="4" t="str">
        <f>TEXT(SalesTable[[#This Row],[Date]],"MMM")</f>
        <v>Nov</v>
      </c>
      <c r="D1013" s="4" t="str">
        <f>TEXT(SalesTable[[#This Row],[Date]],"YYY")</f>
        <v>2018</v>
      </c>
      <c r="E1013">
        <v>3</v>
      </c>
      <c r="F1013" t="s">
        <v>43</v>
      </c>
      <c r="G1013" t="s">
        <v>68</v>
      </c>
      <c r="H1013" t="s">
        <v>18</v>
      </c>
      <c r="I1013" t="s">
        <v>19</v>
      </c>
      <c r="J1013">
        <v>289</v>
      </c>
      <c r="K1013">
        <v>4</v>
      </c>
      <c r="L1013">
        <v>1156</v>
      </c>
      <c r="M1013">
        <f>1/COUNTIFS(SalesPerson,SalesTable[[#This Row],[Sales Person]])</f>
        <v>4.048582995951417E-3</v>
      </c>
      <c r="N1013">
        <f>1/COUNTIFS(CustomerName,SalesTable[[#This Row],[Customer Name]])</f>
        <v>1.1111111111111112E-2</v>
      </c>
      <c r="O1013">
        <f>1/COUNTIFS(Item,SalesTable[[#This Row],[Item]])</f>
        <v>2.617801047120419E-3</v>
      </c>
      <c r="P1013">
        <f>1/COUNTIFS(Region,SalesTable[[#This Row],[Region]])</f>
        <v>1.9417475728155339E-3</v>
      </c>
    </row>
    <row r="1014" spans="1:16" x14ac:dyDescent="0.25">
      <c r="A1014" s="6">
        <v>1013</v>
      </c>
      <c r="B1014" s="4">
        <v>43421</v>
      </c>
      <c r="C1014" s="4" t="str">
        <f>TEXT(SalesTable[[#This Row],[Date]],"MMM")</f>
        <v>Nov</v>
      </c>
      <c r="D1014" s="4" t="str">
        <f>TEXT(SalesTable[[#This Row],[Date]],"YYY")</f>
        <v>2018</v>
      </c>
      <c r="E1014">
        <v>9</v>
      </c>
      <c r="F1014" t="s">
        <v>21</v>
      </c>
      <c r="G1014" t="s">
        <v>46</v>
      </c>
      <c r="H1014" t="s">
        <v>23</v>
      </c>
      <c r="I1014" t="s">
        <v>31</v>
      </c>
      <c r="J1014">
        <v>69</v>
      </c>
      <c r="K1014">
        <v>8</v>
      </c>
      <c r="L1014">
        <v>552</v>
      </c>
      <c r="M1014">
        <f>1/COUNTIFS(SalesPerson,SalesTable[[#This Row],[Sales Person]])</f>
        <v>3.6363636363636364E-3</v>
      </c>
      <c r="N1014">
        <f>1/COUNTIFS(CustomerName,SalesTable[[#This Row],[Customer Name]])</f>
        <v>9.433962264150943E-3</v>
      </c>
      <c r="O1014">
        <f>1/COUNTIFS(Item,SalesTable[[#This Row],[Item]])</f>
        <v>2.6041666666666665E-3</v>
      </c>
      <c r="P1014">
        <f>1/COUNTIFS(Region,SalesTable[[#This Row],[Region]])</f>
        <v>2.008032128514056E-3</v>
      </c>
    </row>
    <row r="1015" spans="1:16" x14ac:dyDescent="0.25">
      <c r="A1015" s="6">
        <v>1014</v>
      </c>
      <c r="B1015" s="4">
        <v>43422</v>
      </c>
      <c r="C1015" s="4" t="str">
        <f>TEXT(SalesTable[[#This Row],[Date]],"MMM")</f>
        <v>Nov</v>
      </c>
      <c r="D1015" s="4" t="str">
        <f>TEXT(SalesTable[[#This Row],[Date]],"YYY")</f>
        <v>2018</v>
      </c>
      <c r="E1015">
        <v>2</v>
      </c>
      <c r="F1015" t="s">
        <v>106</v>
      </c>
      <c r="G1015" t="s">
        <v>68</v>
      </c>
      <c r="H1015" t="s">
        <v>18</v>
      </c>
      <c r="I1015" t="s">
        <v>14</v>
      </c>
      <c r="J1015">
        <v>199</v>
      </c>
      <c r="K1015">
        <v>6</v>
      </c>
      <c r="L1015">
        <v>1194</v>
      </c>
      <c r="M1015">
        <f>1/COUNTIFS(SalesPerson,SalesTable[[#This Row],[Sales Person]])</f>
        <v>4.048582995951417E-3</v>
      </c>
      <c r="N1015">
        <f>1/COUNTIFS(CustomerName,SalesTable[[#This Row],[Customer Name]])</f>
        <v>9.433962264150943E-3</v>
      </c>
      <c r="O1015">
        <f>1/COUNTIFS(Item,SalesTable[[#This Row],[Item]])</f>
        <v>2.3809523809523812E-3</v>
      </c>
      <c r="P1015">
        <f>1/COUNTIFS(Region,SalesTable[[#This Row],[Region]])</f>
        <v>1.9417475728155339E-3</v>
      </c>
    </row>
    <row r="1016" spans="1:16" x14ac:dyDescent="0.25">
      <c r="A1016" s="6">
        <v>1015</v>
      </c>
      <c r="B1016" s="4">
        <v>43423</v>
      </c>
      <c r="C1016" s="4" t="str">
        <f>TEXT(SalesTable[[#This Row],[Date]],"MMM")</f>
        <v>Nov</v>
      </c>
      <c r="D1016" s="4" t="str">
        <f>TEXT(SalesTable[[#This Row],[Date]],"YYY")</f>
        <v>2018</v>
      </c>
      <c r="E1016">
        <v>5</v>
      </c>
      <c r="F1016" t="s">
        <v>60</v>
      </c>
      <c r="G1016" t="s">
        <v>17</v>
      </c>
      <c r="H1016" t="s">
        <v>18</v>
      </c>
      <c r="I1016" t="s">
        <v>41</v>
      </c>
      <c r="J1016">
        <v>399</v>
      </c>
      <c r="K1016">
        <v>2</v>
      </c>
      <c r="L1016">
        <v>798</v>
      </c>
      <c r="M1016">
        <f>1/COUNTIFS(SalesPerson,SalesTable[[#This Row],[Sales Person]])</f>
        <v>3.7313432835820895E-3</v>
      </c>
      <c r="N1016">
        <f>1/COUNTIFS(CustomerName,SalesTable[[#This Row],[Customer Name]])</f>
        <v>9.2592592592592587E-3</v>
      </c>
      <c r="O1016">
        <f>1/COUNTIFS(Item,SalesTable[[#This Row],[Item]])</f>
        <v>2.4630541871921183E-3</v>
      </c>
      <c r="P1016">
        <f>1/COUNTIFS(Region,SalesTable[[#This Row],[Region]])</f>
        <v>1.9417475728155339E-3</v>
      </c>
    </row>
    <row r="1017" spans="1:16" x14ac:dyDescent="0.25">
      <c r="A1017" s="6">
        <v>1016</v>
      </c>
      <c r="B1017" s="4">
        <v>43423</v>
      </c>
      <c r="C1017" s="4" t="str">
        <f>TEXT(SalesTable[[#This Row],[Date]],"MMM")</f>
        <v>Nov</v>
      </c>
      <c r="D1017" s="4" t="str">
        <f>TEXT(SalesTable[[#This Row],[Date]],"YYY")</f>
        <v>2018</v>
      </c>
      <c r="E1017">
        <v>6</v>
      </c>
      <c r="F1017" t="s">
        <v>48</v>
      </c>
      <c r="G1017" t="s">
        <v>22</v>
      </c>
      <c r="H1017" t="s">
        <v>23</v>
      </c>
      <c r="I1017" t="s">
        <v>19</v>
      </c>
      <c r="J1017">
        <v>289</v>
      </c>
      <c r="K1017">
        <v>5</v>
      </c>
      <c r="L1017">
        <v>1445</v>
      </c>
      <c r="M1017">
        <f>1/COUNTIFS(SalesPerson,SalesTable[[#This Row],[Sales Person]])</f>
        <v>4.4843049327354259E-3</v>
      </c>
      <c r="N1017">
        <f>1/COUNTIFS(CustomerName,SalesTable[[#This Row],[Customer Name]])</f>
        <v>1.1363636363636364E-2</v>
      </c>
      <c r="O1017">
        <f>1/COUNTIFS(Item,SalesTable[[#This Row],[Item]])</f>
        <v>2.617801047120419E-3</v>
      </c>
      <c r="P1017">
        <f>1/COUNTIFS(Region,SalesTable[[#This Row],[Region]])</f>
        <v>2.008032128514056E-3</v>
      </c>
    </row>
    <row r="1018" spans="1:16" x14ac:dyDescent="0.25">
      <c r="A1018" s="6">
        <v>1017</v>
      </c>
      <c r="B1018" s="4">
        <v>43423</v>
      </c>
      <c r="C1018" s="4" t="str">
        <f>TEXT(SalesTable[[#This Row],[Date]],"MMM")</f>
        <v>Nov</v>
      </c>
      <c r="D1018" s="4" t="str">
        <f>TEXT(SalesTable[[#This Row],[Date]],"YYY")</f>
        <v>2018</v>
      </c>
      <c r="E1018">
        <v>12</v>
      </c>
      <c r="F1018" t="s">
        <v>66</v>
      </c>
      <c r="G1018" t="s">
        <v>12</v>
      </c>
      <c r="H1018" t="s">
        <v>13</v>
      </c>
      <c r="I1018" t="s">
        <v>14</v>
      </c>
      <c r="J1018">
        <v>199</v>
      </c>
      <c r="K1018">
        <v>4</v>
      </c>
      <c r="L1018">
        <v>796</v>
      </c>
      <c r="M1018">
        <f>1/COUNTIFS(SalesPerson,SalesTable[[#This Row],[Sales Person]])</f>
        <v>3.9840637450199202E-3</v>
      </c>
      <c r="N1018">
        <f>1/COUNTIFS(CustomerName,SalesTable[[#This Row],[Customer Name]])</f>
        <v>1.1494252873563218E-2</v>
      </c>
      <c r="O1018">
        <f>1/COUNTIFS(Item,SalesTable[[#This Row],[Item]])</f>
        <v>2.3809523809523812E-3</v>
      </c>
      <c r="P1018">
        <f>1/COUNTIFS(Region,SalesTable[[#This Row],[Region]])</f>
        <v>2.0242914979757085E-3</v>
      </c>
    </row>
    <row r="1019" spans="1:16" x14ac:dyDescent="0.25">
      <c r="A1019" s="6">
        <v>1018</v>
      </c>
      <c r="B1019" s="4">
        <v>43423</v>
      </c>
      <c r="C1019" s="4" t="str">
        <f>TEXT(SalesTable[[#This Row],[Date]],"MMM")</f>
        <v>Nov</v>
      </c>
      <c r="D1019" s="4" t="str">
        <f>TEXT(SalesTable[[#This Row],[Date]],"YYY")</f>
        <v>2018</v>
      </c>
      <c r="E1019">
        <v>5</v>
      </c>
      <c r="F1019" t="s">
        <v>60</v>
      </c>
      <c r="G1019" t="s">
        <v>68</v>
      </c>
      <c r="H1019" t="s">
        <v>18</v>
      </c>
      <c r="I1019" t="s">
        <v>41</v>
      </c>
      <c r="J1019">
        <v>399</v>
      </c>
      <c r="K1019">
        <v>1</v>
      </c>
      <c r="L1019">
        <v>399</v>
      </c>
      <c r="M1019">
        <f>1/COUNTIFS(SalesPerson,SalesTable[[#This Row],[Sales Person]])</f>
        <v>4.048582995951417E-3</v>
      </c>
      <c r="N1019">
        <f>1/COUNTIFS(CustomerName,SalesTable[[#This Row],[Customer Name]])</f>
        <v>9.2592592592592587E-3</v>
      </c>
      <c r="O1019">
        <f>1/COUNTIFS(Item,SalesTable[[#This Row],[Item]])</f>
        <v>2.4630541871921183E-3</v>
      </c>
      <c r="P1019">
        <f>1/COUNTIFS(Region,SalesTable[[#This Row],[Region]])</f>
        <v>1.9417475728155339E-3</v>
      </c>
    </row>
    <row r="1020" spans="1:16" x14ac:dyDescent="0.25">
      <c r="A1020" s="6">
        <v>1019</v>
      </c>
      <c r="B1020" s="4">
        <v>43424</v>
      </c>
      <c r="C1020" s="4" t="str">
        <f>TEXT(SalesTable[[#This Row],[Date]],"MMM")</f>
        <v>Nov</v>
      </c>
      <c r="D1020" s="4" t="str">
        <f>TEXT(SalesTable[[#This Row],[Date]],"YYY")</f>
        <v>2018</v>
      </c>
      <c r="E1020">
        <v>5</v>
      </c>
      <c r="F1020" t="s">
        <v>60</v>
      </c>
      <c r="G1020" t="s">
        <v>68</v>
      </c>
      <c r="H1020" t="s">
        <v>18</v>
      </c>
      <c r="I1020" t="s">
        <v>41</v>
      </c>
      <c r="J1020">
        <v>399</v>
      </c>
      <c r="K1020">
        <v>8</v>
      </c>
      <c r="L1020">
        <v>3192</v>
      </c>
      <c r="M1020">
        <f>1/COUNTIFS(SalesPerson,SalesTable[[#This Row],[Sales Person]])</f>
        <v>4.048582995951417E-3</v>
      </c>
      <c r="N1020">
        <f>1/COUNTIFS(CustomerName,SalesTable[[#This Row],[Customer Name]])</f>
        <v>9.2592592592592587E-3</v>
      </c>
      <c r="O1020">
        <f>1/COUNTIFS(Item,SalesTable[[#This Row],[Item]])</f>
        <v>2.4630541871921183E-3</v>
      </c>
      <c r="P1020">
        <f>1/COUNTIFS(Region,SalesTable[[#This Row],[Region]])</f>
        <v>1.9417475728155339E-3</v>
      </c>
    </row>
    <row r="1021" spans="1:16" x14ac:dyDescent="0.25">
      <c r="A1021" s="6">
        <v>1020</v>
      </c>
      <c r="B1021" s="4">
        <v>43425</v>
      </c>
      <c r="C1021" s="4" t="str">
        <f>TEXT(SalesTable[[#This Row],[Date]],"MMM")</f>
        <v>Nov</v>
      </c>
      <c r="D1021" s="4" t="str">
        <f>TEXT(SalesTable[[#This Row],[Date]],"YYY")</f>
        <v>2018</v>
      </c>
      <c r="E1021">
        <v>20</v>
      </c>
      <c r="F1021" t="s">
        <v>40</v>
      </c>
      <c r="G1021" t="s">
        <v>36</v>
      </c>
      <c r="H1021" t="s">
        <v>28</v>
      </c>
      <c r="I1021" t="s">
        <v>31</v>
      </c>
      <c r="J1021">
        <v>69</v>
      </c>
      <c r="K1021">
        <v>9</v>
      </c>
      <c r="L1021">
        <v>621</v>
      </c>
      <c r="M1021">
        <f>1/COUNTIFS(SalesPerson,SalesTable[[#This Row],[Sales Person]])</f>
        <v>4.048582995951417E-3</v>
      </c>
      <c r="N1021">
        <f>1/COUNTIFS(CustomerName,SalesTable[[#This Row],[Customer Name]])</f>
        <v>1.1363636363636364E-2</v>
      </c>
      <c r="O1021">
        <f>1/COUNTIFS(Item,SalesTable[[#This Row],[Item]])</f>
        <v>2.6041666666666665E-3</v>
      </c>
      <c r="P1021">
        <f>1/COUNTIFS(Region,SalesTable[[#This Row],[Region]])</f>
        <v>2.0283975659229209E-3</v>
      </c>
    </row>
    <row r="1022" spans="1:16" x14ac:dyDescent="0.25">
      <c r="A1022" s="6">
        <v>1021</v>
      </c>
      <c r="B1022" s="4">
        <v>43425</v>
      </c>
      <c r="C1022" s="4" t="str">
        <f>TEXT(SalesTable[[#This Row],[Date]],"MMM")</f>
        <v>Nov</v>
      </c>
      <c r="D1022" s="4" t="str">
        <f>TEXT(SalesTable[[#This Row],[Date]],"YYY")</f>
        <v>2018</v>
      </c>
      <c r="E1022">
        <v>16</v>
      </c>
      <c r="F1022" t="s">
        <v>30</v>
      </c>
      <c r="G1022" t="s">
        <v>27</v>
      </c>
      <c r="H1022" t="s">
        <v>28</v>
      </c>
      <c r="I1022" t="s">
        <v>41</v>
      </c>
      <c r="J1022">
        <v>399</v>
      </c>
      <c r="K1022">
        <v>3</v>
      </c>
      <c r="L1022">
        <v>1197</v>
      </c>
      <c r="M1022">
        <f>1/COUNTIFS(SalesPerson,SalesTable[[#This Row],[Sales Person]])</f>
        <v>4.0650406504065045E-3</v>
      </c>
      <c r="N1022">
        <f>1/COUNTIFS(CustomerName,SalesTable[[#This Row],[Customer Name]])</f>
        <v>1.1111111111111112E-2</v>
      </c>
      <c r="O1022">
        <f>1/COUNTIFS(Item,SalesTable[[#This Row],[Item]])</f>
        <v>2.4630541871921183E-3</v>
      </c>
      <c r="P1022">
        <f>1/COUNTIFS(Region,SalesTable[[#This Row],[Region]])</f>
        <v>2.0283975659229209E-3</v>
      </c>
    </row>
    <row r="1023" spans="1:16" x14ac:dyDescent="0.25">
      <c r="A1023" s="6">
        <v>1022</v>
      </c>
      <c r="B1023" s="4">
        <v>43426</v>
      </c>
      <c r="C1023" s="4" t="str">
        <f>TEXT(SalesTable[[#This Row],[Date]],"MMM")</f>
        <v>Nov</v>
      </c>
      <c r="D1023" s="4" t="str">
        <f>TEXT(SalesTable[[#This Row],[Date]],"YYY")</f>
        <v>2018</v>
      </c>
      <c r="E1023">
        <v>1</v>
      </c>
      <c r="F1023" t="s">
        <v>16</v>
      </c>
      <c r="G1023" t="s">
        <v>68</v>
      </c>
      <c r="H1023" t="s">
        <v>18</v>
      </c>
      <c r="I1023" t="s">
        <v>24</v>
      </c>
      <c r="J1023">
        <v>159</v>
      </c>
      <c r="K1023">
        <v>6</v>
      </c>
      <c r="L1023">
        <v>954</v>
      </c>
      <c r="M1023">
        <f>1/COUNTIFS(SalesPerson,SalesTable[[#This Row],[Sales Person]])</f>
        <v>4.048582995951417E-3</v>
      </c>
      <c r="N1023">
        <f>1/COUNTIFS(CustomerName,SalesTable[[#This Row],[Customer Name]])</f>
        <v>1.020408163265306E-2</v>
      </c>
      <c r="O1023">
        <f>1/COUNTIFS(Item,SalesTable[[#This Row],[Item]])</f>
        <v>2.4509803921568627E-3</v>
      </c>
      <c r="P1023">
        <f>1/COUNTIFS(Region,SalesTable[[#This Row],[Region]])</f>
        <v>1.9417475728155339E-3</v>
      </c>
    </row>
    <row r="1024" spans="1:16" x14ac:dyDescent="0.25">
      <c r="A1024" s="6">
        <v>1023</v>
      </c>
      <c r="B1024" s="4">
        <v>43426</v>
      </c>
      <c r="C1024" s="4" t="str">
        <f>TEXT(SalesTable[[#This Row],[Date]],"MMM")</f>
        <v>Nov</v>
      </c>
      <c r="D1024" s="4" t="str">
        <f>TEXT(SalesTable[[#This Row],[Date]],"YYY")</f>
        <v>2018</v>
      </c>
      <c r="E1024">
        <v>5</v>
      </c>
      <c r="F1024" t="s">
        <v>60</v>
      </c>
      <c r="G1024" t="s">
        <v>68</v>
      </c>
      <c r="H1024" t="s">
        <v>18</v>
      </c>
      <c r="I1024" t="s">
        <v>41</v>
      </c>
      <c r="J1024">
        <v>399</v>
      </c>
      <c r="K1024">
        <v>6</v>
      </c>
      <c r="L1024">
        <v>2394</v>
      </c>
      <c r="M1024">
        <f>1/COUNTIFS(SalesPerson,SalesTable[[#This Row],[Sales Person]])</f>
        <v>4.048582995951417E-3</v>
      </c>
      <c r="N1024">
        <f>1/COUNTIFS(CustomerName,SalesTable[[#This Row],[Customer Name]])</f>
        <v>9.2592592592592587E-3</v>
      </c>
      <c r="O1024">
        <f>1/COUNTIFS(Item,SalesTable[[#This Row],[Item]])</f>
        <v>2.4630541871921183E-3</v>
      </c>
      <c r="P1024">
        <f>1/COUNTIFS(Region,SalesTable[[#This Row],[Region]])</f>
        <v>1.9417475728155339E-3</v>
      </c>
    </row>
    <row r="1025" spans="1:16" x14ac:dyDescent="0.25">
      <c r="A1025" s="6">
        <v>1024</v>
      </c>
      <c r="B1025" s="4">
        <v>43426</v>
      </c>
      <c r="C1025" s="4" t="str">
        <f>TEXT(SalesTable[[#This Row],[Date]],"MMM")</f>
        <v>Nov</v>
      </c>
      <c r="D1025" s="4" t="str">
        <f>TEXT(SalesTable[[#This Row],[Date]],"YYY")</f>
        <v>2018</v>
      </c>
      <c r="E1025">
        <v>15</v>
      </c>
      <c r="F1025" t="s">
        <v>118</v>
      </c>
      <c r="G1025" t="s">
        <v>63</v>
      </c>
      <c r="H1025" t="s">
        <v>13</v>
      </c>
      <c r="I1025" t="s">
        <v>31</v>
      </c>
      <c r="J1025">
        <v>69</v>
      </c>
      <c r="K1025">
        <v>7</v>
      </c>
      <c r="L1025">
        <v>483</v>
      </c>
      <c r="M1025">
        <f>1/COUNTIFS(SalesPerson,SalesTable[[#This Row],[Sales Person]])</f>
        <v>4.11522633744856E-3</v>
      </c>
      <c r="N1025">
        <f>1/COUNTIFS(CustomerName,SalesTable[[#This Row],[Customer Name]])</f>
        <v>1.020408163265306E-2</v>
      </c>
      <c r="O1025">
        <f>1/COUNTIFS(Item,SalesTable[[#This Row],[Item]])</f>
        <v>2.6041666666666665E-3</v>
      </c>
      <c r="P1025">
        <f>1/COUNTIFS(Region,SalesTable[[#This Row],[Region]])</f>
        <v>2.0242914979757085E-3</v>
      </c>
    </row>
    <row r="1026" spans="1:16" x14ac:dyDescent="0.25">
      <c r="A1026" s="6">
        <v>1025</v>
      </c>
      <c r="B1026" s="4">
        <v>43426</v>
      </c>
      <c r="C1026" s="4" t="str">
        <f>TEXT(SalesTable[[#This Row],[Date]],"MMM")</f>
        <v>Nov</v>
      </c>
      <c r="D1026" s="4" t="str">
        <f>TEXT(SalesTable[[#This Row],[Date]],"YYY")</f>
        <v>2018</v>
      </c>
      <c r="E1026">
        <v>2</v>
      </c>
      <c r="F1026" t="s">
        <v>106</v>
      </c>
      <c r="G1026" t="s">
        <v>68</v>
      </c>
      <c r="H1026" t="s">
        <v>18</v>
      </c>
      <c r="I1026" t="s">
        <v>14</v>
      </c>
      <c r="J1026">
        <v>199</v>
      </c>
      <c r="K1026">
        <v>9</v>
      </c>
      <c r="L1026">
        <v>1791</v>
      </c>
      <c r="M1026">
        <f>1/COUNTIFS(SalesPerson,SalesTable[[#This Row],[Sales Person]])</f>
        <v>4.048582995951417E-3</v>
      </c>
      <c r="N1026">
        <f>1/COUNTIFS(CustomerName,SalesTable[[#This Row],[Customer Name]])</f>
        <v>9.433962264150943E-3</v>
      </c>
      <c r="O1026">
        <f>1/COUNTIFS(Item,SalesTable[[#This Row],[Item]])</f>
        <v>2.3809523809523812E-3</v>
      </c>
      <c r="P1026">
        <f>1/COUNTIFS(Region,SalesTable[[#This Row],[Region]])</f>
        <v>1.9417475728155339E-3</v>
      </c>
    </row>
    <row r="1027" spans="1:16" x14ac:dyDescent="0.25">
      <c r="A1027" s="6">
        <v>1026</v>
      </c>
      <c r="B1027" s="4">
        <v>43426</v>
      </c>
      <c r="C1027" s="4" t="str">
        <f>TEXT(SalesTable[[#This Row],[Date]],"MMM")</f>
        <v>Nov</v>
      </c>
      <c r="D1027" s="4" t="str">
        <f>TEXT(SalesTable[[#This Row],[Date]],"YYY")</f>
        <v>2018</v>
      </c>
      <c r="E1027">
        <v>8</v>
      </c>
      <c r="F1027" t="s">
        <v>45</v>
      </c>
      <c r="G1027" t="s">
        <v>22</v>
      </c>
      <c r="H1027" t="s">
        <v>23</v>
      </c>
      <c r="I1027" t="s">
        <v>24</v>
      </c>
      <c r="J1027">
        <v>159</v>
      </c>
      <c r="K1027">
        <v>6</v>
      </c>
      <c r="L1027">
        <v>954</v>
      </c>
      <c r="M1027">
        <f>1/COUNTIFS(SalesPerson,SalesTable[[#This Row],[Sales Person]])</f>
        <v>4.4843049327354259E-3</v>
      </c>
      <c r="N1027">
        <f>1/COUNTIFS(CustomerName,SalesTable[[#This Row],[Customer Name]])</f>
        <v>8.8495575221238937E-3</v>
      </c>
      <c r="O1027">
        <f>1/COUNTIFS(Item,SalesTable[[#This Row],[Item]])</f>
        <v>2.4509803921568627E-3</v>
      </c>
      <c r="P1027">
        <f>1/COUNTIFS(Region,SalesTable[[#This Row],[Region]])</f>
        <v>2.008032128514056E-3</v>
      </c>
    </row>
    <row r="1028" spans="1:16" x14ac:dyDescent="0.25">
      <c r="A1028" s="6">
        <v>1027</v>
      </c>
      <c r="B1028" s="4">
        <v>43426</v>
      </c>
      <c r="C1028" s="4" t="str">
        <f>TEXT(SalesTable[[#This Row],[Date]],"MMM")</f>
        <v>Nov</v>
      </c>
      <c r="D1028" s="4" t="str">
        <f>TEXT(SalesTable[[#This Row],[Date]],"YYY")</f>
        <v>2018</v>
      </c>
      <c r="E1028">
        <v>3</v>
      </c>
      <c r="F1028" t="s">
        <v>43</v>
      </c>
      <c r="G1028" t="s">
        <v>68</v>
      </c>
      <c r="H1028" t="s">
        <v>18</v>
      </c>
      <c r="I1028" t="s">
        <v>31</v>
      </c>
      <c r="J1028">
        <v>69</v>
      </c>
      <c r="K1028">
        <v>5</v>
      </c>
      <c r="L1028">
        <v>345</v>
      </c>
      <c r="M1028">
        <f>1/COUNTIFS(SalesPerson,SalesTable[[#This Row],[Sales Person]])</f>
        <v>4.048582995951417E-3</v>
      </c>
      <c r="N1028">
        <f>1/COUNTIFS(CustomerName,SalesTable[[#This Row],[Customer Name]])</f>
        <v>1.1111111111111112E-2</v>
      </c>
      <c r="O1028">
        <f>1/COUNTIFS(Item,SalesTable[[#This Row],[Item]])</f>
        <v>2.6041666666666665E-3</v>
      </c>
      <c r="P1028">
        <f>1/COUNTIFS(Region,SalesTable[[#This Row],[Region]])</f>
        <v>1.9417475728155339E-3</v>
      </c>
    </row>
    <row r="1029" spans="1:16" x14ac:dyDescent="0.25">
      <c r="A1029" s="6">
        <v>1028</v>
      </c>
      <c r="B1029" s="4">
        <v>43426</v>
      </c>
      <c r="C1029" s="4" t="str">
        <f>TEXT(SalesTable[[#This Row],[Date]],"MMM")</f>
        <v>Nov</v>
      </c>
      <c r="D1029" s="4" t="str">
        <f>TEXT(SalesTable[[#This Row],[Date]],"YYY")</f>
        <v>2018</v>
      </c>
      <c r="E1029">
        <v>20</v>
      </c>
      <c r="F1029" t="s">
        <v>40</v>
      </c>
      <c r="G1029" t="s">
        <v>27</v>
      </c>
      <c r="H1029" t="s">
        <v>28</v>
      </c>
      <c r="I1029" t="s">
        <v>24</v>
      </c>
      <c r="J1029">
        <v>159</v>
      </c>
      <c r="K1029">
        <v>0</v>
      </c>
      <c r="L1029">
        <v>0</v>
      </c>
      <c r="M1029">
        <f>1/COUNTIFS(SalesPerson,SalesTable[[#This Row],[Sales Person]])</f>
        <v>4.0650406504065045E-3</v>
      </c>
      <c r="N1029">
        <f>1/COUNTIFS(CustomerName,SalesTable[[#This Row],[Customer Name]])</f>
        <v>1.1363636363636364E-2</v>
      </c>
      <c r="O1029">
        <f>1/COUNTIFS(Item,SalesTable[[#This Row],[Item]])</f>
        <v>2.4509803921568627E-3</v>
      </c>
      <c r="P1029">
        <f>1/COUNTIFS(Region,SalesTable[[#This Row],[Region]])</f>
        <v>2.0283975659229209E-3</v>
      </c>
    </row>
    <row r="1030" spans="1:16" x14ac:dyDescent="0.25">
      <c r="A1030" s="6">
        <v>1029</v>
      </c>
      <c r="B1030" s="4">
        <v>43426</v>
      </c>
      <c r="C1030" s="4" t="str">
        <f>TEXT(SalesTable[[#This Row],[Date]],"MMM")</f>
        <v>Nov</v>
      </c>
      <c r="D1030" s="4" t="str">
        <f>TEXT(SalesTable[[#This Row],[Date]],"YYY")</f>
        <v>2018</v>
      </c>
      <c r="E1030">
        <v>8</v>
      </c>
      <c r="F1030" t="s">
        <v>45</v>
      </c>
      <c r="G1030" t="s">
        <v>22</v>
      </c>
      <c r="H1030" t="s">
        <v>23</v>
      </c>
      <c r="I1030" t="s">
        <v>41</v>
      </c>
      <c r="J1030">
        <v>399</v>
      </c>
      <c r="K1030">
        <v>9</v>
      </c>
      <c r="L1030">
        <v>3591</v>
      </c>
      <c r="M1030">
        <f>1/COUNTIFS(SalesPerson,SalesTable[[#This Row],[Sales Person]])</f>
        <v>4.4843049327354259E-3</v>
      </c>
      <c r="N1030">
        <f>1/COUNTIFS(CustomerName,SalesTable[[#This Row],[Customer Name]])</f>
        <v>8.8495575221238937E-3</v>
      </c>
      <c r="O1030">
        <f>1/COUNTIFS(Item,SalesTable[[#This Row],[Item]])</f>
        <v>2.4630541871921183E-3</v>
      </c>
      <c r="P1030">
        <f>1/COUNTIFS(Region,SalesTable[[#This Row],[Region]])</f>
        <v>2.008032128514056E-3</v>
      </c>
    </row>
    <row r="1031" spans="1:16" x14ac:dyDescent="0.25">
      <c r="A1031" s="6">
        <v>1030</v>
      </c>
      <c r="B1031" s="4">
        <v>43426</v>
      </c>
      <c r="C1031" s="4" t="str">
        <f>TEXT(SalesTable[[#This Row],[Date]],"MMM")</f>
        <v>Nov</v>
      </c>
      <c r="D1031" s="4" t="str">
        <f>TEXT(SalesTable[[#This Row],[Date]],"YYY")</f>
        <v>2018</v>
      </c>
      <c r="E1031">
        <v>7</v>
      </c>
      <c r="F1031" t="s">
        <v>88</v>
      </c>
      <c r="G1031" t="s">
        <v>22</v>
      </c>
      <c r="H1031" t="s">
        <v>23</v>
      </c>
      <c r="I1031" t="s">
        <v>41</v>
      </c>
      <c r="J1031">
        <v>399</v>
      </c>
      <c r="K1031">
        <v>5</v>
      </c>
      <c r="L1031">
        <v>1995</v>
      </c>
      <c r="M1031">
        <f>1/COUNTIFS(SalesPerson,SalesTable[[#This Row],[Sales Person]])</f>
        <v>4.4843049327354259E-3</v>
      </c>
      <c r="N1031">
        <f>1/COUNTIFS(CustomerName,SalesTable[[#This Row],[Customer Name]])</f>
        <v>1.0869565217391304E-2</v>
      </c>
      <c r="O1031">
        <f>1/COUNTIFS(Item,SalesTable[[#This Row],[Item]])</f>
        <v>2.4630541871921183E-3</v>
      </c>
      <c r="P1031">
        <f>1/COUNTIFS(Region,SalesTable[[#This Row],[Region]])</f>
        <v>2.008032128514056E-3</v>
      </c>
    </row>
    <row r="1032" spans="1:16" x14ac:dyDescent="0.25">
      <c r="A1032" s="6">
        <v>1031</v>
      </c>
      <c r="B1032" s="4">
        <v>43426</v>
      </c>
      <c r="C1032" s="4" t="str">
        <f>TEXT(SalesTable[[#This Row],[Date]],"MMM")</f>
        <v>Nov</v>
      </c>
      <c r="D1032" s="4" t="str">
        <f>TEXT(SalesTable[[#This Row],[Date]],"YYY")</f>
        <v>2018</v>
      </c>
      <c r="E1032">
        <v>10</v>
      </c>
      <c r="F1032" t="s">
        <v>58</v>
      </c>
      <c r="G1032" t="s">
        <v>46</v>
      </c>
      <c r="H1032" t="s">
        <v>23</v>
      </c>
      <c r="I1032" t="s">
        <v>41</v>
      </c>
      <c r="J1032">
        <v>399</v>
      </c>
      <c r="K1032">
        <v>0</v>
      </c>
      <c r="L1032">
        <v>0</v>
      </c>
      <c r="M1032">
        <f>1/COUNTIFS(SalesPerson,SalesTable[[#This Row],[Sales Person]])</f>
        <v>3.6363636363636364E-3</v>
      </c>
      <c r="N1032">
        <f>1/COUNTIFS(CustomerName,SalesTable[[#This Row],[Customer Name]])</f>
        <v>1.0101010101010102E-2</v>
      </c>
      <c r="O1032">
        <f>1/COUNTIFS(Item,SalesTable[[#This Row],[Item]])</f>
        <v>2.4630541871921183E-3</v>
      </c>
      <c r="P1032">
        <f>1/COUNTIFS(Region,SalesTable[[#This Row],[Region]])</f>
        <v>2.008032128514056E-3</v>
      </c>
    </row>
    <row r="1033" spans="1:16" x14ac:dyDescent="0.25">
      <c r="A1033" s="6">
        <v>1032</v>
      </c>
      <c r="B1033" s="4">
        <v>43426</v>
      </c>
      <c r="C1033" s="4" t="str">
        <f>TEXT(SalesTable[[#This Row],[Date]],"MMM")</f>
        <v>Nov</v>
      </c>
      <c r="D1033" s="4" t="str">
        <f>TEXT(SalesTable[[#This Row],[Date]],"YYY")</f>
        <v>2018</v>
      </c>
      <c r="E1033">
        <v>13</v>
      </c>
      <c r="F1033" t="s">
        <v>33</v>
      </c>
      <c r="G1033" t="s">
        <v>12</v>
      </c>
      <c r="H1033" t="s">
        <v>13</v>
      </c>
      <c r="I1033" t="s">
        <v>14</v>
      </c>
      <c r="J1033">
        <v>199</v>
      </c>
      <c r="K1033">
        <v>7</v>
      </c>
      <c r="L1033">
        <v>1393</v>
      </c>
      <c r="M1033">
        <f>1/COUNTIFS(SalesPerson,SalesTable[[#This Row],[Sales Person]])</f>
        <v>3.9840637450199202E-3</v>
      </c>
      <c r="N1033">
        <f>1/COUNTIFS(CustomerName,SalesTable[[#This Row],[Customer Name]])</f>
        <v>8.9285714285714281E-3</v>
      </c>
      <c r="O1033">
        <f>1/COUNTIFS(Item,SalesTable[[#This Row],[Item]])</f>
        <v>2.3809523809523812E-3</v>
      </c>
      <c r="P1033">
        <f>1/COUNTIFS(Region,SalesTable[[#This Row],[Region]])</f>
        <v>2.0242914979757085E-3</v>
      </c>
    </row>
    <row r="1034" spans="1:16" x14ac:dyDescent="0.25">
      <c r="A1034" s="6">
        <v>1033</v>
      </c>
      <c r="B1034" s="4">
        <v>43427</v>
      </c>
      <c r="C1034" s="4" t="str">
        <f>TEXT(SalesTable[[#This Row],[Date]],"MMM")</f>
        <v>Nov</v>
      </c>
      <c r="D1034" s="4" t="str">
        <f>TEXT(SalesTable[[#This Row],[Date]],"YYY")</f>
        <v>2018</v>
      </c>
      <c r="E1034">
        <v>15</v>
      </c>
      <c r="F1034" t="s">
        <v>118</v>
      </c>
      <c r="G1034" t="s">
        <v>12</v>
      </c>
      <c r="H1034" t="s">
        <v>13</v>
      </c>
      <c r="I1034" t="s">
        <v>31</v>
      </c>
      <c r="J1034">
        <v>69</v>
      </c>
      <c r="K1034">
        <v>7</v>
      </c>
      <c r="L1034">
        <v>483</v>
      </c>
      <c r="M1034">
        <f>1/COUNTIFS(SalesPerson,SalesTable[[#This Row],[Sales Person]])</f>
        <v>3.9840637450199202E-3</v>
      </c>
      <c r="N1034">
        <f>1/COUNTIFS(CustomerName,SalesTable[[#This Row],[Customer Name]])</f>
        <v>1.020408163265306E-2</v>
      </c>
      <c r="O1034">
        <f>1/COUNTIFS(Item,SalesTable[[#This Row],[Item]])</f>
        <v>2.6041666666666665E-3</v>
      </c>
      <c r="P1034">
        <f>1/COUNTIFS(Region,SalesTable[[#This Row],[Region]])</f>
        <v>2.0242914979757085E-3</v>
      </c>
    </row>
    <row r="1035" spans="1:16" x14ac:dyDescent="0.25">
      <c r="A1035" s="6">
        <v>1034</v>
      </c>
      <c r="B1035" s="4">
        <v>43427</v>
      </c>
      <c r="C1035" s="4" t="str">
        <f>TEXT(SalesTable[[#This Row],[Date]],"MMM")</f>
        <v>Nov</v>
      </c>
      <c r="D1035" s="4" t="str">
        <f>TEXT(SalesTable[[#This Row],[Date]],"YYY")</f>
        <v>2018</v>
      </c>
      <c r="E1035">
        <v>3</v>
      </c>
      <c r="F1035" t="s">
        <v>43</v>
      </c>
      <c r="G1035" t="s">
        <v>17</v>
      </c>
      <c r="H1035" t="s">
        <v>18</v>
      </c>
      <c r="I1035" t="s">
        <v>41</v>
      </c>
      <c r="J1035">
        <v>399</v>
      </c>
      <c r="K1035">
        <v>2</v>
      </c>
      <c r="L1035">
        <v>798</v>
      </c>
      <c r="M1035">
        <f>1/COUNTIFS(SalesPerson,SalesTable[[#This Row],[Sales Person]])</f>
        <v>3.7313432835820895E-3</v>
      </c>
      <c r="N1035">
        <f>1/COUNTIFS(CustomerName,SalesTable[[#This Row],[Customer Name]])</f>
        <v>1.1111111111111112E-2</v>
      </c>
      <c r="O1035">
        <f>1/COUNTIFS(Item,SalesTable[[#This Row],[Item]])</f>
        <v>2.4630541871921183E-3</v>
      </c>
      <c r="P1035">
        <f>1/COUNTIFS(Region,SalesTable[[#This Row],[Region]])</f>
        <v>1.9417475728155339E-3</v>
      </c>
    </row>
    <row r="1036" spans="1:16" x14ac:dyDescent="0.25">
      <c r="A1036" s="6">
        <v>1035</v>
      </c>
      <c r="B1036" s="4">
        <v>43427</v>
      </c>
      <c r="C1036" s="4" t="str">
        <f>TEXT(SalesTable[[#This Row],[Date]],"MMM")</f>
        <v>Nov</v>
      </c>
      <c r="D1036" s="4" t="str">
        <f>TEXT(SalesTable[[#This Row],[Date]],"YYY")</f>
        <v>2018</v>
      </c>
      <c r="E1036">
        <v>4</v>
      </c>
      <c r="F1036" t="s">
        <v>51</v>
      </c>
      <c r="G1036" t="s">
        <v>17</v>
      </c>
      <c r="H1036" t="s">
        <v>18</v>
      </c>
      <c r="I1036" t="s">
        <v>41</v>
      </c>
      <c r="J1036">
        <v>399</v>
      </c>
      <c r="K1036">
        <v>6</v>
      </c>
      <c r="L1036">
        <v>2394</v>
      </c>
      <c r="M1036">
        <f>1/COUNTIFS(SalesPerson,SalesTable[[#This Row],[Sales Person]])</f>
        <v>3.7313432835820895E-3</v>
      </c>
      <c r="N1036">
        <f>1/COUNTIFS(CustomerName,SalesTable[[#This Row],[Customer Name]])</f>
        <v>8.8495575221238937E-3</v>
      </c>
      <c r="O1036">
        <f>1/COUNTIFS(Item,SalesTable[[#This Row],[Item]])</f>
        <v>2.4630541871921183E-3</v>
      </c>
      <c r="P1036">
        <f>1/COUNTIFS(Region,SalesTable[[#This Row],[Region]])</f>
        <v>1.9417475728155339E-3</v>
      </c>
    </row>
    <row r="1037" spans="1:16" x14ac:dyDescent="0.25">
      <c r="A1037" s="6">
        <v>1036</v>
      </c>
      <c r="B1037" s="4">
        <v>43427</v>
      </c>
      <c r="C1037" s="4" t="str">
        <f>TEXT(SalesTable[[#This Row],[Date]],"MMM")</f>
        <v>Nov</v>
      </c>
      <c r="D1037" s="4" t="str">
        <f>TEXT(SalesTable[[#This Row],[Date]],"YYY")</f>
        <v>2018</v>
      </c>
      <c r="E1037">
        <v>13</v>
      </c>
      <c r="F1037" t="s">
        <v>33</v>
      </c>
      <c r="G1037" t="s">
        <v>12</v>
      </c>
      <c r="H1037" t="s">
        <v>13</v>
      </c>
      <c r="I1037" t="s">
        <v>41</v>
      </c>
      <c r="J1037">
        <v>399</v>
      </c>
      <c r="K1037">
        <v>9</v>
      </c>
      <c r="L1037">
        <v>3591</v>
      </c>
      <c r="M1037">
        <f>1/COUNTIFS(SalesPerson,SalesTable[[#This Row],[Sales Person]])</f>
        <v>3.9840637450199202E-3</v>
      </c>
      <c r="N1037">
        <f>1/COUNTIFS(CustomerName,SalesTable[[#This Row],[Customer Name]])</f>
        <v>8.9285714285714281E-3</v>
      </c>
      <c r="O1037">
        <f>1/COUNTIFS(Item,SalesTable[[#This Row],[Item]])</f>
        <v>2.4630541871921183E-3</v>
      </c>
      <c r="P1037">
        <f>1/COUNTIFS(Region,SalesTable[[#This Row],[Region]])</f>
        <v>2.0242914979757085E-3</v>
      </c>
    </row>
    <row r="1038" spans="1:16" x14ac:dyDescent="0.25">
      <c r="A1038" s="6">
        <v>1037</v>
      </c>
      <c r="B1038" s="4">
        <v>43427</v>
      </c>
      <c r="C1038" s="4" t="str">
        <f>TEXT(SalesTable[[#This Row],[Date]],"MMM")</f>
        <v>Nov</v>
      </c>
      <c r="D1038" s="4" t="str">
        <f>TEXT(SalesTable[[#This Row],[Date]],"YYY")</f>
        <v>2018</v>
      </c>
      <c r="E1038">
        <v>12</v>
      </c>
      <c r="F1038" t="s">
        <v>66</v>
      </c>
      <c r="G1038" t="s">
        <v>12</v>
      </c>
      <c r="H1038" t="s">
        <v>13</v>
      </c>
      <c r="I1038" t="s">
        <v>19</v>
      </c>
      <c r="J1038">
        <v>289</v>
      </c>
      <c r="K1038">
        <v>6</v>
      </c>
      <c r="L1038">
        <v>1734</v>
      </c>
      <c r="M1038">
        <f>1/COUNTIFS(SalesPerson,SalesTable[[#This Row],[Sales Person]])</f>
        <v>3.9840637450199202E-3</v>
      </c>
      <c r="N1038">
        <f>1/COUNTIFS(CustomerName,SalesTable[[#This Row],[Customer Name]])</f>
        <v>1.1494252873563218E-2</v>
      </c>
      <c r="O1038">
        <f>1/COUNTIFS(Item,SalesTable[[#This Row],[Item]])</f>
        <v>2.617801047120419E-3</v>
      </c>
      <c r="P1038">
        <f>1/COUNTIFS(Region,SalesTable[[#This Row],[Region]])</f>
        <v>2.0242914979757085E-3</v>
      </c>
    </row>
    <row r="1039" spans="1:16" x14ac:dyDescent="0.25">
      <c r="A1039" s="6">
        <v>1038</v>
      </c>
      <c r="B1039" s="4">
        <v>43427</v>
      </c>
      <c r="C1039" s="4" t="str">
        <f>TEXT(SalesTable[[#This Row],[Date]],"MMM")</f>
        <v>Nov</v>
      </c>
      <c r="D1039" s="4" t="str">
        <f>TEXT(SalesTable[[#This Row],[Date]],"YYY")</f>
        <v>2018</v>
      </c>
      <c r="E1039">
        <v>17</v>
      </c>
      <c r="F1039" t="s">
        <v>35</v>
      </c>
      <c r="G1039" t="s">
        <v>36</v>
      </c>
      <c r="H1039" t="s">
        <v>28</v>
      </c>
      <c r="I1039" t="s">
        <v>14</v>
      </c>
      <c r="J1039">
        <v>199</v>
      </c>
      <c r="K1039">
        <v>3</v>
      </c>
      <c r="L1039">
        <v>597</v>
      </c>
      <c r="M1039">
        <f>1/COUNTIFS(SalesPerson,SalesTable[[#This Row],[Sales Person]])</f>
        <v>4.048582995951417E-3</v>
      </c>
      <c r="N1039">
        <f>1/COUNTIFS(CustomerName,SalesTable[[#This Row],[Customer Name]])</f>
        <v>9.0090090090090089E-3</v>
      </c>
      <c r="O1039">
        <f>1/COUNTIFS(Item,SalesTable[[#This Row],[Item]])</f>
        <v>2.3809523809523812E-3</v>
      </c>
      <c r="P1039">
        <f>1/COUNTIFS(Region,SalesTable[[#This Row],[Region]])</f>
        <v>2.0283975659229209E-3</v>
      </c>
    </row>
    <row r="1040" spans="1:16" x14ac:dyDescent="0.25">
      <c r="A1040" s="6">
        <v>1039</v>
      </c>
      <c r="B1040" s="4">
        <v>43428</v>
      </c>
      <c r="C1040" s="4" t="str">
        <f>TEXT(SalesTable[[#This Row],[Date]],"MMM")</f>
        <v>Nov</v>
      </c>
      <c r="D1040" s="4" t="str">
        <f>TEXT(SalesTable[[#This Row],[Date]],"YYY")</f>
        <v>2018</v>
      </c>
      <c r="E1040">
        <v>13</v>
      </c>
      <c r="F1040" t="s">
        <v>33</v>
      </c>
      <c r="G1040" t="s">
        <v>63</v>
      </c>
      <c r="H1040" t="s">
        <v>13</v>
      </c>
      <c r="I1040" t="s">
        <v>19</v>
      </c>
      <c r="J1040">
        <v>289</v>
      </c>
      <c r="K1040">
        <v>1</v>
      </c>
      <c r="L1040">
        <v>289</v>
      </c>
      <c r="M1040">
        <f>1/COUNTIFS(SalesPerson,SalesTable[[#This Row],[Sales Person]])</f>
        <v>4.11522633744856E-3</v>
      </c>
      <c r="N1040">
        <f>1/COUNTIFS(CustomerName,SalesTable[[#This Row],[Customer Name]])</f>
        <v>8.9285714285714281E-3</v>
      </c>
      <c r="O1040">
        <f>1/COUNTIFS(Item,SalesTable[[#This Row],[Item]])</f>
        <v>2.617801047120419E-3</v>
      </c>
      <c r="P1040">
        <f>1/COUNTIFS(Region,SalesTable[[#This Row],[Region]])</f>
        <v>2.0242914979757085E-3</v>
      </c>
    </row>
    <row r="1041" spans="1:16" x14ac:dyDescent="0.25">
      <c r="A1041" s="6">
        <v>1040</v>
      </c>
      <c r="B1041" s="4">
        <v>43428</v>
      </c>
      <c r="C1041" s="4" t="str">
        <f>TEXT(SalesTable[[#This Row],[Date]],"MMM")</f>
        <v>Nov</v>
      </c>
      <c r="D1041" s="4" t="str">
        <f>TEXT(SalesTable[[#This Row],[Date]],"YYY")</f>
        <v>2018</v>
      </c>
      <c r="E1041">
        <v>7</v>
      </c>
      <c r="F1041" t="s">
        <v>88</v>
      </c>
      <c r="G1041" t="s">
        <v>46</v>
      </c>
      <c r="H1041" t="s">
        <v>23</v>
      </c>
      <c r="I1041" t="s">
        <v>14</v>
      </c>
      <c r="J1041">
        <v>199</v>
      </c>
      <c r="K1041">
        <v>5</v>
      </c>
      <c r="L1041">
        <v>995</v>
      </c>
      <c r="M1041">
        <f>1/COUNTIFS(SalesPerson,SalesTable[[#This Row],[Sales Person]])</f>
        <v>3.6363636363636364E-3</v>
      </c>
      <c r="N1041">
        <f>1/COUNTIFS(CustomerName,SalesTable[[#This Row],[Customer Name]])</f>
        <v>1.0869565217391304E-2</v>
      </c>
      <c r="O1041">
        <f>1/COUNTIFS(Item,SalesTable[[#This Row],[Item]])</f>
        <v>2.3809523809523812E-3</v>
      </c>
      <c r="P1041">
        <f>1/COUNTIFS(Region,SalesTable[[#This Row],[Region]])</f>
        <v>2.008032128514056E-3</v>
      </c>
    </row>
    <row r="1042" spans="1:16" x14ac:dyDescent="0.25">
      <c r="A1042" s="6">
        <v>1041</v>
      </c>
      <c r="B1042" s="4">
        <v>43428</v>
      </c>
      <c r="C1042" s="4" t="str">
        <f>TEXT(SalesTable[[#This Row],[Date]],"MMM")</f>
        <v>Nov</v>
      </c>
      <c r="D1042" s="4" t="str">
        <f>TEXT(SalesTable[[#This Row],[Date]],"YYY")</f>
        <v>2018</v>
      </c>
      <c r="E1042">
        <v>18</v>
      </c>
      <c r="F1042" t="s">
        <v>26</v>
      </c>
      <c r="G1042" t="s">
        <v>36</v>
      </c>
      <c r="H1042" t="s">
        <v>28</v>
      </c>
      <c r="I1042" t="s">
        <v>24</v>
      </c>
      <c r="J1042">
        <v>159</v>
      </c>
      <c r="K1042">
        <v>2</v>
      </c>
      <c r="L1042">
        <v>318</v>
      </c>
      <c r="M1042">
        <f>1/COUNTIFS(SalesPerson,SalesTable[[#This Row],[Sales Person]])</f>
        <v>4.048582995951417E-3</v>
      </c>
      <c r="N1042">
        <f>1/COUNTIFS(CustomerName,SalesTable[[#This Row],[Customer Name]])</f>
        <v>1.0309278350515464E-2</v>
      </c>
      <c r="O1042">
        <f>1/COUNTIFS(Item,SalesTable[[#This Row],[Item]])</f>
        <v>2.4509803921568627E-3</v>
      </c>
      <c r="P1042">
        <f>1/COUNTIFS(Region,SalesTable[[#This Row],[Region]])</f>
        <v>2.0283975659229209E-3</v>
      </c>
    </row>
    <row r="1043" spans="1:16" x14ac:dyDescent="0.25">
      <c r="A1043" s="6">
        <v>1042</v>
      </c>
      <c r="B1043" s="4">
        <v>43428</v>
      </c>
      <c r="C1043" s="4" t="str">
        <f>TEXT(SalesTable[[#This Row],[Date]],"MMM")</f>
        <v>Nov</v>
      </c>
      <c r="D1043" s="4" t="str">
        <f>TEXT(SalesTable[[#This Row],[Date]],"YYY")</f>
        <v>2018</v>
      </c>
      <c r="E1043">
        <v>14</v>
      </c>
      <c r="F1043" t="s">
        <v>38</v>
      </c>
      <c r="G1043" t="s">
        <v>63</v>
      </c>
      <c r="H1043" t="s">
        <v>13</v>
      </c>
      <c r="I1043" t="s">
        <v>19</v>
      </c>
      <c r="J1043">
        <v>289</v>
      </c>
      <c r="K1043">
        <v>2</v>
      </c>
      <c r="L1043">
        <v>578</v>
      </c>
      <c r="M1043">
        <f>1/COUNTIFS(SalesPerson,SalesTable[[#This Row],[Sales Person]])</f>
        <v>4.11522633744856E-3</v>
      </c>
      <c r="N1043">
        <f>1/COUNTIFS(CustomerName,SalesTable[[#This Row],[Customer Name]])</f>
        <v>9.6153846153846159E-3</v>
      </c>
      <c r="O1043">
        <f>1/COUNTIFS(Item,SalesTable[[#This Row],[Item]])</f>
        <v>2.617801047120419E-3</v>
      </c>
      <c r="P1043">
        <f>1/COUNTIFS(Region,SalesTable[[#This Row],[Region]])</f>
        <v>2.0242914979757085E-3</v>
      </c>
    </row>
    <row r="1044" spans="1:16" x14ac:dyDescent="0.25">
      <c r="A1044" s="6">
        <v>1043</v>
      </c>
      <c r="B1044" s="4">
        <v>43428</v>
      </c>
      <c r="C1044" s="4" t="str">
        <f>TEXT(SalesTable[[#This Row],[Date]],"MMM")</f>
        <v>Nov</v>
      </c>
      <c r="D1044" s="4" t="str">
        <f>TEXT(SalesTable[[#This Row],[Date]],"YYY")</f>
        <v>2018</v>
      </c>
      <c r="E1044">
        <v>3</v>
      </c>
      <c r="F1044" t="s">
        <v>43</v>
      </c>
      <c r="G1044" t="s">
        <v>68</v>
      </c>
      <c r="H1044" t="s">
        <v>18</v>
      </c>
      <c r="I1044" t="s">
        <v>31</v>
      </c>
      <c r="J1044">
        <v>69</v>
      </c>
      <c r="K1044">
        <v>4</v>
      </c>
      <c r="L1044">
        <v>276</v>
      </c>
      <c r="M1044">
        <f>1/COUNTIFS(SalesPerson,SalesTable[[#This Row],[Sales Person]])</f>
        <v>4.048582995951417E-3</v>
      </c>
      <c r="N1044">
        <f>1/COUNTIFS(CustomerName,SalesTable[[#This Row],[Customer Name]])</f>
        <v>1.1111111111111112E-2</v>
      </c>
      <c r="O1044">
        <f>1/COUNTIFS(Item,SalesTable[[#This Row],[Item]])</f>
        <v>2.6041666666666665E-3</v>
      </c>
      <c r="P1044">
        <f>1/COUNTIFS(Region,SalesTable[[#This Row],[Region]])</f>
        <v>1.9417475728155339E-3</v>
      </c>
    </row>
    <row r="1045" spans="1:16" x14ac:dyDescent="0.25">
      <c r="A1045" s="6">
        <v>1044</v>
      </c>
      <c r="B1045" s="4">
        <v>43428</v>
      </c>
      <c r="C1045" s="4" t="str">
        <f>TEXT(SalesTable[[#This Row],[Date]],"MMM")</f>
        <v>Nov</v>
      </c>
      <c r="D1045" s="4" t="str">
        <f>TEXT(SalesTable[[#This Row],[Date]],"YYY")</f>
        <v>2018</v>
      </c>
      <c r="E1045">
        <v>9</v>
      </c>
      <c r="F1045" t="s">
        <v>21</v>
      </c>
      <c r="G1045" t="s">
        <v>46</v>
      </c>
      <c r="H1045" t="s">
        <v>23</v>
      </c>
      <c r="I1045" t="s">
        <v>41</v>
      </c>
      <c r="J1045">
        <v>399</v>
      </c>
      <c r="K1045">
        <v>1</v>
      </c>
      <c r="L1045">
        <v>399</v>
      </c>
      <c r="M1045">
        <f>1/COUNTIFS(SalesPerson,SalesTable[[#This Row],[Sales Person]])</f>
        <v>3.6363636363636364E-3</v>
      </c>
      <c r="N1045">
        <f>1/COUNTIFS(CustomerName,SalesTable[[#This Row],[Customer Name]])</f>
        <v>9.433962264150943E-3</v>
      </c>
      <c r="O1045">
        <f>1/COUNTIFS(Item,SalesTable[[#This Row],[Item]])</f>
        <v>2.4630541871921183E-3</v>
      </c>
      <c r="P1045">
        <f>1/COUNTIFS(Region,SalesTable[[#This Row],[Region]])</f>
        <v>2.008032128514056E-3</v>
      </c>
    </row>
    <row r="1046" spans="1:16" x14ac:dyDescent="0.25">
      <c r="A1046" s="6">
        <v>1045</v>
      </c>
      <c r="B1046" s="4">
        <v>43428</v>
      </c>
      <c r="C1046" s="4" t="str">
        <f>TEXT(SalesTable[[#This Row],[Date]],"MMM")</f>
        <v>Nov</v>
      </c>
      <c r="D1046" s="4" t="str">
        <f>TEXT(SalesTable[[#This Row],[Date]],"YYY")</f>
        <v>2018</v>
      </c>
      <c r="E1046">
        <v>11</v>
      </c>
      <c r="F1046" t="s">
        <v>11</v>
      </c>
      <c r="G1046" t="s">
        <v>63</v>
      </c>
      <c r="H1046" t="s">
        <v>13</v>
      </c>
      <c r="I1046" t="s">
        <v>41</v>
      </c>
      <c r="J1046">
        <v>399</v>
      </c>
      <c r="K1046">
        <v>3</v>
      </c>
      <c r="L1046">
        <v>1197</v>
      </c>
      <c r="M1046">
        <f>1/COUNTIFS(SalesPerson,SalesTable[[#This Row],[Sales Person]])</f>
        <v>4.11522633744856E-3</v>
      </c>
      <c r="N1046">
        <f>1/COUNTIFS(CustomerName,SalesTable[[#This Row],[Customer Name]])</f>
        <v>1.0752688172043012E-2</v>
      </c>
      <c r="O1046">
        <f>1/COUNTIFS(Item,SalesTable[[#This Row],[Item]])</f>
        <v>2.4630541871921183E-3</v>
      </c>
      <c r="P1046">
        <f>1/COUNTIFS(Region,SalesTable[[#This Row],[Region]])</f>
        <v>2.0242914979757085E-3</v>
      </c>
    </row>
    <row r="1047" spans="1:16" x14ac:dyDescent="0.25">
      <c r="A1047" s="6">
        <v>1046</v>
      </c>
      <c r="B1047" s="4">
        <v>43429</v>
      </c>
      <c r="C1047" s="4" t="str">
        <f>TEXT(SalesTable[[#This Row],[Date]],"MMM")</f>
        <v>Nov</v>
      </c>
      <c r="D1047" s="4" t="str">
        <f>TEXT(SalesTable[[#This Row],[Date]],"YYY")</f>
        <v>2018</v>
      </c>
      <c r="E1047">
        <v>4</v>
      </c>
      <c r="F1047" t="s">
        <v>51</v>
      </c>
      <c r="G1047" t="s">
        <v>68</v>
      </c>
      <c r="H1047" t="s">
        <v>18</v>
      </c>
      <c r="I1047" t="s">
        <v>41</v>
      </c>
      <c r="J1047">
        <v>399</v>
      </c>
      <c r="K1047">
        <v>5</v>
      </c>
      <c r="L1047">
        <v>1995</v>
      </c>
      <c r="M1047">
        <f>1/COUNTIFS(SalesPerson,SalesTable[[#This Row],[Sales Person]])</f>
        <v>4.048582995951417E-3</v>
      </c>
      <c r="N1047">
        <f>1/COUNTIFS(CustomerName,SalesTable[[#This Row],[Customer Name]])</f>
        <v>8.8495575221238937E-3</v>
      </c>
      <c r="O1047">
        <f>1/COUNTIFS(Item,SalesTable[[#This Row],[Item]])</f>
        <v>2.4630541871921183E-3</v>
      </c>
      <c r="P1047">
        <f>1/COUNTIFS(Region,SalesTable[[#This Row],[Region]])</f>
        <v>1.9417475728155339E-3</v>
      </c>
    </row>
    <row r="1048" spans="1:16" x14ac:dyDescent="0.25">
      <c r="A1048" s="6">
        <v>1047</v>
      </c>
      <c r="B1048" s="4">
        <v>43430</v>
      </c>
      <c r="C1048" s="4" t="str">
        <f>TEXT(SalesTable[[#This Row],[Date]],"MMM")</f>
        <v>Nov</v>
      </c>
      <c r="D1048" s="4" t="str">
        <f>TEXT(SalesTable[[#This Row],[Date]],"YYY")</f>
        <v>2018</v>
      </c>
      <c r="E1048">
        <v>6</v>
      </c>
      <c r="F1048" t="s">
        <v>48</v>
      </c>
      <c r="G1048" t="s">
        <v>46</v>
      </c>
      <c r="H1048" t="s">
        <v>23</v>
      </c>
      <c r="I1048" t="s">
        <v>19</v>
      </c>
      <c r="J1048">
        <v>289</v>
      </c>
      <c r="K1048">
        <v>1</v>
      </c>
      <c r="L1048">
        <v>289</v>
      </c>
      <c r="M1048">
        <f>1/COUNTIFS(SalesPerson,SalesTable[[#This Row],[Sales Person]])</f>
        <v>3.6363636363636364E-3</v>
      </c>
      <c r="N1048">
        <f>1/COUNTIFS(CustomerName,SalesTable[[#This Row],[Customer Name]])</f>
        <v>1.1363636363636364E-2</v>
      </c>
      <c r="O1048">
        <f>1/COUNTIFS(Item,SalesTable[[#This Row],[Item]])</f>
        <v>2.617801047120419E-3</v>
      </c>
      <c r="P1048">
        <f>1/COUNTIFS(Region,SalesTable[[#This Row],[Region]])</f>
        <v>2.008032128514056E-3</v>
      </c>
    </row>
    <row r="1049" spans="1:16" x14ac:dyDescent="0.25">
      <c r="A1049" s="6">
        <v>1048</v>
      </c>
      <c r="B1049" s="4">
        <v>43430</v>
      </c>
      <c r="C1049" s="4" t="str">
        <f>TEXT(SalesTable[[#This Row],[Date]],"MMM")</f>
        <v>Nov</v>
      </c>
      <c r="D1049" s="4" t="str">
        <f>TEXT(SalesTable[[#This Row],[Date]],"YYY")</f>
        <v>2018</v>
      </c>
      <c r="E1049">
        <v>13</v>
      </c>
      <c r="F1049" t="s">
        <v>33</v>
      </c>
      <c r="G1049" t="s">
        <v>63</v>
      </c>
      <c r="H1049" t="s">
        <v>13</v>
      </c>
      <c r="I1049" t="s">
        <v>19</v>
      </c>
      <c r="J1049">
        <v>289</v>
      </c>
      <c r="K1049">
        <v>7</v>
      </c>
      <c r="L1049">
        <v>2023</v>
      </c>
      <c r="M1049">
        <f>1/COUNTIFS(SalesPerson,SalesTable[[#This Row],[Sales Person]])</f>
        <v>4.11522633744856E-3</v>
      </c>
      <c r="N1049">
        <f>1/COUNTIFS(CustomerName,SalesTable[[#This Row],[Customer Name]])</f>
        <v>8.9285714285714281E-3</v>
      </c>
      <c r="O1049">
        <f>1/COUNTIFS(Item,SalesTable[[#This Row],[Item]])</f>
        <v>2.617801047120419E-3</v>
      </c>
      <c r="P1049">
        <f>1/COUNTIFS(Region,SalesTable[[#This Row],[Region]])</f>
        <v>2.0242914979757085E-3</v>
      </c>
    </row>
    <row r="1050" spans="1:16" x14ac:dyDescent="0.25">
      <c r="A1050" s="6">
        <v>1049</v>
      </c>
      <c r="B1050" s="4">
        <v>43431</v>
      </c>
      <c r="C1050" s="4" t="str">
        <f>TEXT(SalesTable[[#This Row],[Date]],"MMM")</f>
        <v>Nov</v>
      </c>
      <c r="D1050" s="4" t="str">
        <f>TEXT(SalesTable[[#This Row],[Date]],"YYY")</f>
        <v>2018</v>
      </c>
      <c r="E1050">
        <v>2</v>
      </c>
      <c r="F1050" t="s">
        <v>106</v>
      </c>
      <c r="G1050" t="s">
        <v>17</v>
      </c>
      <c r="H1050" t="s">
        <v>18</v>
      </c>
      <c r="I1050" t="s">
        <v>41</v>
      </c>
      <c r="J1050">
        <v>399</v>
      </c>
      <c r="K1050">
        <v>8</v>
      </c>
      <c r="L1050">
        <v>3192</v>
      </c>
      <c r="M1050">
        <f>1/COUNTIFS(SalesPerson,SalesTable[[#This Row],[Sales Person]])</f>
        <v>3.7313432835820895E-3</v>
      </c>
      <c r="N1050">
        <f>1/COUNTIFS(CustomerName,SalesTable[[#This Row],[Customer Name]])</f>
        <v>9.433962264150943E-3</v>
      </c>
      <c r="O1050">
        <f>1/COUNTIFS(Item,SalesTable[[#This Row],[Item]])</f>
        <v>2.4630541871921183E-3</v>
      </c>
      <c r="P1050">
        <f>1/COUNTIFS(Region,SalesTable[[#This Row],[Region]])</f>
        <v>1.9417475728155339E-3</v>
      </c>
    </row>
    <row r="1051" spans="1:16" x14ac:dyDescent="0.25">
      <c r="A1051" s="6">
        <v>1050</v>
      </c>
      <c r="B1051" s="4">
        <v>43431</v>
      </c>
      <c r="C1051" s="4" t="str">
        <f>TEXT(SalesTable[[#This Row],[Date]],"MMM")</f>
        <v>Nov</v>
      </c>
      <c r="D1051" s="4" t="str">
        <f>TEXT(SalesTable[[#This Row],[Date]],"YYY")</f>
        <v>2018</v>
      </c>
      <c r="E1051">
        <v>4</v>
      </c>
      <c r="F1051" t="s">
        <v>51</v>
      </c>
      <c r="G1051" t="s">
        <v>68</v>
      </c>
      <c r="H1051" t="s">
        <v>18</v>
      </c>
      <c r="I1051" t="s">
        <v>41</v>
      </c>
      <c r="J1051">
        <v>399</v>
      </c>
      <c r="K1051">
        <v>6</v>
      </c>
      <c r="L1051">
        <v>2394</v>
      </c>
      <c r="M1051">
        <f>1/COUNTIFS(SalesPerson,SalesTable[[#This Row],[Sales Person]])</f>
        <v>4.048582995951417E-3</v>
      </c>
      <c r="N1051">
        <f>1/COUNTIFS(CustomerName,SalesTable[[#This Row],[Customer Name]])</f>
        <v>8.8495575221238937E-3</v>
      </c>
      <c r="O1051">
        <f>1/COUNTIFS(Item,SalesTable[[#This Row],[Item]])</f>
        <v>2.4630541871921183E-3</v>
      </c>
      <c r="P1051">
        <f>1/COUNTIFS(Region,SalesTable[[#This Row],[Region]])</f>
        <v>1.9417475728155339E-3</v>
      </c>
    </row>
    <row r="1052" spans="1:16" x14ac:dyDescent="0.25">
      <c r="A1052" s="6">
        <v>1051</v>
      </c>
      <c r="B1052" s="4">
        <v>43431</v>
      </c>
      <c r="C1052" s="4" t="str">
        <f>TEXT(SalesTable[[#This Row],[Date]],"MMM")</f>
        <v>Nov</v>
      </c>
      <c r="D1052" s="4" t="str">
        <f>TEXT(SalesTable[[#This Row],[Date]],"YYY")</f>
        <v>2018</v>
      </c>
      <c r="E1052">
        <v>1</v>
      </c>
      <c r="F1052" t="s">
        <v>16</v>
      </c>
      <c r="G1052" t="s">
        <v>68</v>
      </c>
      <c r="H1052" t="s">
        <v>18</v>
      </c>
      <c r="I1052" t="s">
        <v>31</v>
      </c>
      <c r="J1052">
        <v>69</v>
      </c>
      <c r="K1052">
        <v>9</v>
      </c>
      <c r="L1052">
        <v>621</v>
      </c>
      <c r="M1052">
        <f>1/COUNTIFS(SalesPerson,SalesTable[[#This Row],[Sales Person]])</f>
        <v>4.048582995951417E-3</v>
      </c>
      <c r="N1052">
        <f>1/COUNTIFS(CustomerName,SalesTable[[#This Row],[Customer Name]])</f>
        <v>1.020408163265306E-2</v>
      </c>
      <c r="O1052">
        <f>1/COUNTIFS(Item,SalesTable[[#This Row],[Item]])</f>
        <v>2.6041666666666665E-3</v>
      </c>
      <c r="P1052">
        <f>1/COUNTIFS(Region,SalesTable[[#This Row],[Region]])</f>
        <v>1.9417475728155339E-3</v>
      </c>
    </row>
    <row r="1053" spans="1:16" x14ac:dyDescent="0.25">
      <c r="A1053" s="6">
        <v>1052</v>
      </c>
      <c r="B1053" s="4">
        <v>43432</v>
      </c>
      <c r="C1053" s="4" t="str">
        <f>TEXT(SalesTable[[#This Row],[Date]],"MMM")</f>
        <v>Nov</v>
      </c>
      <c r="D1053" s="4" t="str">
        <f>TEXT(SalesTable[[#This Row],[Date]],"YYY")</f>
        <v>2018</v>
      </c>
      <c r="E1053">
        <v>10</v>
      </c>
      <c r="F1053" t="s">
        <v>58</v>
      </c>
      <c r="G1053" t="s">
        <v>22</v>
      </c>
      <c r="H1053" t="s">
        <v>23</v>
      </c>
      <c r="I1053" t="s">
        <v>31</v>
      </c>
      <c r="J1053">
        <v>69</v>
      </c>
      <c r="K1053">
        <v>7</v>
      </c>
      <c r="L1053">
        <v>483</v>
      </c>
      <c r="M1053">
        <f>1/COUNTIFS(SalesPerson,SalesTable[[#This Row],[Sales Person]])</f>
        <v>4.4843049327354259E-3</v>
      </c>
      <c r="N1053">
        <f>1/COUNTIFS(CustomerName,SalesTable[[#This Row],[Customer Name]])</f>
        <v>1.0101010101010102E-2</v>
      </c>
      <c r="O1053">
        <f>1/COUNTIFS(Item,SalesTable[[#This Row],[Item]])</f>
        <v>2.6041666666666665E-3</v>
      </c>
      <c r="P1053">
        <f>1/COUNTIFS(Region,SalesTable[[#This Row],[Region]])</f>
        <v>2.008032128514056E-3</v>
      </c>
    </row>
    <row r="1054" spans="1:16" x14ac:dyDescent="0.25">
      <c r="A1054" s="6">
        <v>1053</v>
      </c>
      <c r="B1054" s="4">
        <v>43432</v>
      </c>
      <c r="C1054" s="4" t="str">
        <f>TEXT(SalesTable[[#This Row],[Date]],"MMM")</f>
        <v>Nov</v>
      </c>
      <c r="D1054" s="4" t="str">
        <f>TEXT(SalesTable[[#This Row],[Date]],"YYY")</f>
        <v>2018</v>
      </c>
      <c r="E1054">
        <v>15</v>
      </c>
      <c r="F1054" t="s">
        <v>118</v>
      </c>
      <c r="G1054" t="s">
        <v>63</v>
      </c>
      <c r="H1054" t="s">
        <v>13</v>
      </c>
      <c r="I1054" t="s">
        <v>31</v>
      </c>
      <c r="J1054">
        <v>69</v>
      </c>
      <c r="K1054">
        <v>1</v>
      </c>
      <c r="L1054">
        <v>69</v>
      </c>
      <c r="M1054">
        <f>1/COUNTIFS(SalesPerson,SalesTable[[#This Row],[Sales Person]])</f>
        <v>4.11522633744856E-3</v>
      </c>
      <c r="N1054">
        <f>1/COUNTIFS(CustomerName,SalesTable[[#This Row],[Customer Name]])</f>
        <v>1.020408163265306E-2</v>
      </c>
      <c r="O1054">
        <f>1/COUNTIFS(Item,SalesTable[[#This Row],[Item]])</f>
        <v>2.6041666666666665E-3</v>
      </c>
      <c r="P1054">
        <f>1/COUNTIFS(Region,SalesTable[[#This Row],[Region]])</f>
        <v>2.0242914979757085E-3</v>
      </c>
    </row>
    <row r="1055" spans="1:16" x14ac:dyDescent="0.25">
      <c r="A1055" s="6">
        <v>1054</v>
      </c>
      <c r="B1055" s="4">
        <v>43432</v>
      </c>
      <c r="C1055" s="4" t="str">
        <f>TEXT(SalesTable[[#This Row],[Date]],"MMM")</f>
        <v>Nov</v>
      </c>
      <c r="D1055" s="4" t="str">
        <f>TEXT(SalesTable[[#This Row],[Date]],"YYY")</f>
        <v>2018</v>
      </c>
      <c r="E1055">
        <v>6</v>
      </c>
      <c r="F1055" t="s">
        <v>48</v>
      </c>
      <c r="G1055" t="s">
        <v>46</v>
      </c>
      <c r="H1055" t="s">
        <v>23</v>
      </c>
      <c r="I1055" t="s">
        <v>24</v>
      </c>
      <c r="J1055">
        <v>159</v>
      </c>
      <c r="K1055">
        <v>2</v>
      </c>
      <c r="L1055">
        <v>318</v>
      </c>
      <c r="M1055">
        <f>1/COUNTIFS(SalesPerson,SalesTable[[#This Row],[Sales Person]])</f>
        <v>3.6363636363636364E-3</v>
      </c>
      <c r="N1055">
        <f>1/COUNTIFS(CustomerName,SalesTable[[#This Row],[Customer Name]])</f>
        <v>1.1363636363636364E-2</v>
      </c>
      <c r="O1055">
        <f>1/COUNTIFS(Item,SalesTable[[#This Row],[Item]])</f>
        <v>2.4509803921568627E-3</v>
      </c>
      <c r="P1055">
        <f>1/COUNTIFS(Region,SalesTable[[#This Row],[Region]])</f>
        <v>2.008032128514056E-3</v>
      </c>
    </row>
    <row r="1056" spans="1:16" x14ac:dyDescent="0.25">
      <c r="A1056" s="6">
        <v>1055</v>
      </c>
      <c r="B1056" s="4">
        <v>43432</v>
      </c>
      <c r="C1056" s="4" t="str">
        <f>TEXT(SalesTable[[#This Row],[Date]],"MMM")</f>
        <v>Nov</v>
      </c>
      <c r="D1056" s="4" t="str">
        <f>TEXT(SalesTable[[#This Row],[Date]],"YYY")</f>
        <v>2018</v>
      </c>
      <c r="E1056">
        <v>11</v>
      </c>
      <c r="F1056" t="s">
        <v>11</v>
      </c>
      <c r="G1056" t="s">
        <v>12</v>
      </c>
      <c r="H1056" t="s">
        <v>13</v>
      </c>
      <c r="I1056" t="s">
        <v>19</v>
      </c>
      <c r="J1056">
        <v>289</v>
      </c>
      <c r="K1056">
        <v>8</v>
      </c>
      <c r="L1056">
        <v>2312</v>
      </c>
      <c r="M1056">
        <f>1/COUNTIFS(SalesPerson,SalesTable[[#This Row],[Sales Person]])</f>
        <v>3.9840637450199202E-3</v>
      </c>
      <c r="N1056">
        <f>1/COUNTIFS(CustomerName,SalesTable[[#This Row],[Customer Name]])</f>
        <v>1.0752688172043012E-2</v>
      </c>
      <c r="O1056">
        <f>1/COUNTIFS(Item,SalesTable[[#This Row],[Item]])</f>
        <v>2.617801047120419E-3</v>
      </c>
      <c r="P1056">
        <f>1/COUNTIFS(Region,SalesTable[[#This Row],[Region]])</f>
        <v>2.0242914979757085E-3</v>
      </c>
    </row>
    <row r="1057" spans="1:16" x14ac:dyDescent="0.25">
      <c r="A1057" s="6">
        <v>1056</v>
      </c>
      <c r="B1057" s="4">
        <v>43432</v>
      </c>
      <c r="C1057" s="4" t="str">
        <f>TEXT(SalesTable[[#This Row],[Date]],"MMM")</f>
        <v>Nov</v>
      </c>
      <c r="D1057" s="4" t="str">
        <f>TEXT(SalesTable[[#This Row],[Date]],"YYY")</f>
        <v>2018</v>
      </c>
      <c r="E1057">
        <v>4</v>
      </c>
      <c r="F1057" t="s">
        <v>51</v>
      </c>
      <c r="G1057" t="s">
        <v>17</v>
      </c>
      <c r="H1057" t="s">
        <v>18</v>
      </c>
      <c r="I1057" t="s">
        <v>19</v>
      </c>
      <c r="J1057">
        <v>289</v>
      </c>
      <c r="K1057">
        <v>7</v>
      </c>
      <c r="L1057">
        <v>2023</v>
      </c>
      <c r="M1057">
        <f>1/COUNTIFS(SalesPerson,SalesTable[[#This Row],[Sales Person]])</f>
        <v>3.7313432835820895E-3</v>
      </c>
      <c r="N1057">
        <f>1/COUNTIFS(CustomerName,SalesTable[[#This Row],[Customer Name]])</f>
        <v>8.8495575221238937E-3</v>
      </c>
      <c r="O1057">
        <f>1/COUNTIFS(Item,SalesTable[[#This Row],[Item]])</f>
        <v>2.617801047120419E-3</v>
      </c>
      <c r="P1057">
        <f>1/COUNTIFS(Region,SalesTable[[#This Row],[Region]])</f>
        <v>1.9417475728155339E-3</v>
      </c>
    </row>
    <row r="1058" spans="1:16" x14ac:dyDescent="0.25">
      <c r="A1058" s="6">
        <v>1057</v>
      </c>
      <c r="B1058" s="4">
        <v>43433</v>
      </c>
      <c r="C1058" s="4" t="str">
        <f>TEXT(SalesTable[[#This Row],[Date]],"MMM")</f>
        <v>Nov</v>
      </c>
      <c r="D1058" s="4" t="str">
        <f>TEXT(SalesTable[[#This Row],[Date]],"YYY")</f>
        <v>2018</v>
      </c>
      <c r="E1058">
        <v>8</v>
      </c>
      <c r="F1058" t="s">
        <v>45</v>
      </c>
      <c r="G1058" t="s">
        <v>46</v>
      </c>
      <c r="H1058" t="s">
        <v>23</v>
      </c>
      <c r="I1058" t="s">
        <v>14</v>
      </c>
      <c r="J1058">
        <v>199</v>
      </c>
      <c r="K1058">
        <v>3</v>
      </c>
      <c r="L1058">
        <v>597</v>
      </c>
      <c r="M1058">
        <f>1/COUNTIFS(SalesPerson,SalesTable[[#This Row],[Sales Person]])</f>
        <v>3.6363636363636364E-3</v>
      </c>
      <c r="N1058">
        <f>1/COUNTIFS(CustomerName,SalesTable[[#This Row],[Customer Name]])</f>
        <v>8.8495575221238937E-3</v>
      </c>
      <c r="O1058">
        <f>1/COUNTIFS(Item,SalesTable[[#This Row],[Item]])</f>
        <v>2.3809523809523812E-3</v>
      </c>
      <c r="P1058">
        <f>1/COUNTIFS(Region,SalesTable[[#This Row],[Region]])</f>
        <v>2.008032128514056E-3</v>
      </c>
    </row>
    <row r="1059" spans="1:16" x14ac:dyDescent="0.25">
      <c r="A1059" s="6">
        <v>1058</v>
      </c>
      <c r="B1059" s="4">
        <v>43433</v>
      </c>
      <c r="C1059" s="4" t="str">
        <f>TEXT(SalesTable[[#This Row],[Date]],"MMM")</f>
        <v>Nov</v>
      </c>
      <c r="D1059" s="4" t="str">
        <f>TEXT(SalesTable[[#This Row],[Date]],"YYY")</f>
        <v>2018</v>
      </c>
      <c r="E1059">
        <v>9</v>
      </c>
      <c r="F1059" t="s">
        <v>21</v>
      </c>
      <c r="G1059" t="s">
        <v>46</v>
      </c>
      <c r="H1059" t="s">
        <v>23</v>
      </c>
      <c r="I1059" t="s">
        <v>41</v>
      </c>
      <c r="J1059">
        <v>399</v>
      </c>
      <c r="K1059">
        <v>6</v>
      </c>
      <c r="L1059">
        <v>2394</v>
      </c>
      <c r="M1059">
        <f>1/COUNTIFS(SalesPerson,SalesTable[[#This Row],[Sales Person]])</f>
        <v>3.6363636363636364E-3</v>
      </c>
      <c r="N1059">
        <f>1/COUNTIFS(CustomerName,SalesTable[[#This Row],[Customer Name]])</f>
        <v>9.433962264150943E-3</v>
      </c>
      <c r="O1059">
        <f>1/COUNTIFS(Item,SalesTable[[#This Row],[Item]])</f>
        <v>2.4630541871921183E-3</v>
      </c>
      <c r="P1059">
        <f>1/COUNTIFS(Region,SalesTable[[#This Row],[Region]])</f>
        <v>2.008032128514056E-3</v>
      </c>
    </row>
    <row r="1060" spans="1:16" x14ac:dyDescent="0.25">
      <c r="A1060" s="6">
        <v>1059</v>
      </c>
      <c r="B1060" s="4">
        <v>43433</v>
      </c>
      <c r="C1060" s="4" t="str">
        <f>TEXT(SalesTable[[#This Row],[Date]],"MMM")</f>
        <v>Nov</v>
      </c>
      <c r="D1060" s="4" t="str">
        <f>TEXT(SalesTable[[#This Row],[Date]],"YYY")</f>
        <v>2018</v>
      </c>
      <c r="E1060">
        <v>12</v>
      </c>
      <c r="F1060" t="s">
        <v>66</v>
      </c>
      <c r="G1060" t="s">
        <v>63</v>
      </c>
      <c r="H1060" t="s">
        <v>13</v>
      </c>
      <c r="I1060" t="s">
        <v>19</v>
      </c>
      <c r="J1060">
        <v>289</v>
      </c>
      <c r="K1060">
        <v>9</v>
      </c>
      <c r="L1060">
        <v>2601</v>
      </c>
      <c r="M1060">
        <f>1/COUNTIFS(SalesPerson,SalesTable[[#This Row],[Sales Person]])</f>
        <v>4.11522633744856E-3</v>
      </c>
      <c r="N1060">
        <f>1/COUNTIFS(CustomerName,SalesTable[[#This Row],[Customer Name]])</f>
        <v>1.1494252873563218E-2</v>
      </c>
      <c r="O1060">
        <f>1/COUNTIFS(Item,SalesTable[[#This Row],[Item]])</f>
        <v>2.617801047120419E-3</v>
      </c>
      <c r="P1060">
        <f>1/COUNTIFS(Region,SalesTable[[#This Row],[Region]])</f>
        <v>2.0242914979757085E-3</v>
      </c>
    </row>
    <row r="1061" spans="1:16" x14ac:dyDescent="0.25">
      <c r="A1061" s="6">
        <v>1060</v>
      </c>
      <c r="B1061" s="4">
        <v>43434</v>
      </c>
      <c r="C1061" s="4" t="str">
        <f>TEXT(SalesTable[[#This Row],[Date]],"MMM")</f>
        <v>Nov</v>
      </c>
      <c r="D1061" s="4" t="str">
        <f>TEXT(SalesTable[[#This Row],[Date]],"YYY")</f>
        <v>2018</v>
      </c>
      <c r="E1061">
        <v>2</v>
      </c>
      <c r="F1061" t="s">
        <v>106</v>
      </c>
      <c r="G1061" t="s">
        <v>17</v>
      </c>
      <c r="H1061" t="s">
        <v>18</v>
      </c>
      <c r="I1061" t="s">
        <v>24</v>
      </c>
      <c r="J1061">
        <v>159</v>
      </c>
      <c r="K1061">
        <v>1</v>
      </c>
      <c r="L1061">
        <v>159</v>
      </c>
      <c r="M1061">
        <f>1/COUNTIFS(SalesPerson,SalesTable[[#This Row],[Sales Person]])</f>
        <v>3.7313432835820895E-3</v>
      </c>
      <c r="N1061">
        <f>1/COUNTIFS(CustomerName,SalesTable[[#This Row],[Customer Name]])</f>
        <v>9.433962264150943E-3</v>
      </c>
      <c r="O1061">
        <f>1/COUNTIFS(Item,SalesTable[[#This Row],[Item]])</f>
        <v>2.4509803921568627E-3</v>
      </c>
      <c r="P1061">
        <f>1/COUNTIFS(Region,SalesTable[[#This Row],[Region]])</f>
        <v>1.9417475728155339E-3</v>
      </c>
    </row>
    <row r="1062" spans="1:16" x14ac:dyDescent="0.25">
      <c r="A1062" s="6">
        <v>1061</v>
      </c>
      <c r="B1062" s="4">
        <v>43435</v>
      </c>
      <c r="C1062" s="4" t="str">
        <f>TEXT(SalesTable[[#This Row],[Date]],"MMM")</f>
        <v>Dec</v>
      </c>
      <c r="D1062" s="4" t="str">
        <f>TEXT(SalesTable[[#This Row],[Date]],"YYY")</f>
        <v>2018</v>
      </c>
      <c r="E1062">
        <v>8</v>
      </c>
      <c r="F1062" t="s">
        <v>45</v>
      </c>
      <c r="G1062" t="s">
        <v>46</v>
      </c>
      <c r="H1062" t="s">
        <v>23</v>
      </c>
      <c r="I1062" t="s">
        <v>41</v>
      </c>
      <c r="J1062">
        <v>399</v>
      </c>
      <c r="K1062">
        <v>5</v>
      </c>
      <c r="L1062">
        <v>1995</v>
      </c>
      <c r="M1062">
        <f>1/COUNTIFS(SalesPerson,SalesTable[[#This Row],[Sales Person]])</f>
        <v>3.6363636363636364E-3</v>
      </c>
      <c r="N1062">
        <f>1/COUNTIFS(CustomerName,SalesTable[[#This Row],[Customer Name]])</f>
        <v>8.8495575221238937E-3</v>
      </c>
      <c r="O1062">
        <f>1/COUNTIFS(Item,SalesTable[[#This Row],[Item]])</f>
        <v>2.4630541871921183E-3</v>
      </c>
      <c r="P1062">
        <f>1/COUNTIFS(Region,SalesTable[[#This Row],[Region]])</f>
        <v>2.008032128514056E-3</v>
      </c>
    </row>
    <row r="1063" spans="1:16" x14ac:dyDescent="0.25">
      <c r="A1063" s="6">
        <v>1062</v>
      </c>
      <c r="B1063" s="4">
        <v>43435</v>
      </c>
      <c r="C1063" s="4" t="str">
        <f>TEXT(SalesTable[[#This Row],[Date]],"MMM")</f>
        <v>Dec</v>
      </c>
      <c r="D1063" s="4" t="str">
        <f>TEXT(SalesTable[[#This Row],[Date]],"YYY")</f>
        <v>2018</v>
      </c>
      <c r="E1063">
        <v>17</v>
      </c>
      <c r="F1063" t="s">
        <v>35</v>
      </c>
      <c r="G1063" t="s">
        <v>36</v>
      </c>
      <c r="H1063" t="s">
        <v>28</v>
      </c>
      <c r="I1063" t="s">
        <v>19</v>
      </c>
      <c r="J1063">
        <v>289</v>
      </c>
      <c r="K1063">
        <v>0</v>
      </c>
      <c r="L1063">
        <v>0</v>
      </c>
      <c r="M1063">
        <f>1/COUNTIFS(SalesPerson,SalesTable[[#This Row],[Sales Person]])</f>
        <v>4.048582995951417E-3</v>
      </c>
      <c r="N1063">
        <f>1/COUNTIFS(CustomerName,SalesTable[[#This Row],[Customer Name]])</f>
        <v>9.0090090090090089E-3</v>
      </c>
      <c r="O1063">
        <f>1/COUNTIFS(Item,SalesTable[[#This Row],[Item]])</f>
        <v>2.617801047120419E-3</v>
      </c>
      <c r="P1063">
        <f>1/COUNTIFS(Region,SalesTable[[#This Row],[Region]])</f>
        <v>2.0283975659229209E-3</v>
      </c>
    </row>
    <row r="1064" spans="1:16" x14ac:dyDescent="0.25">
      <c r="A1064" s="6">
        <v>1063</v>
      </c>
      <c r="B1064" s="4">
        <v>43436</v>
      </c>
      <c r="C1064" s="4" t="str">
        <f>TEXT(SalesTable[[#This Row],[Date]],"MMM")</f>
        <v>Dec</v>
      </c>
      <c r="D1064" s="4" t="str">
        <f>TEXT(SalesTable[[#This Row],[Date]],"YYY")</f>
        <v>2018</v>
      </c>
      <c r="E1064">
        <v>7</v>
      </c>
      <c r="F1064" t="s">
        <v>88</v>
      </c>
      <c r="G1064" t="s">
        <v>46</v>
      </c>
      <c r="H1064" t="s">
        <v>23</v>
      </c>
      <c r="I1064" t="s">
        <v>41</v>
      </c>
      <c r="J1064">
        <v>399</v>
      </c>
      <c r="K1064">
        <v>3</v>
      </c>
      <c r="L1064">
        <v>1197</v>
      </c>
      <c r="M1064">
        <f>1/COUNTIFS(SalesPerson,SalesTable[[#This Row],[Sales Person]])</f>
        <v>3.6363636363636364E-3</v>
      </c>
      <c r="N1064">
        <f>1/COUNTIFS(CustomerName,SalesTable[[#This Row],[Customer Name]])</f>
        <v>1.0869565217391304E-2</v>
      </c>
      <c r="O1064">
        <f>1/COUNTIFS(Item,SalesTable[[#This Row],[Item]])</f>
        <v>2.4630541871921183E-3</v>
      </c>
      <c r="P1064">
        <f>1/COUNTIFS(Region,SalesTable[[#This Row],[Region]])</f>
        <v>2.008032128514056E-3</v>
      </c>
    </row>
    <row r="1065" spans="1:16" x14ac:dyDescent="0.25">
      <c r="A1065" s="6">
        <v>1064</v>
      </c>
      <c r="B1065" s="4">
        <v>43437</v>
      </c>
      <c r="C1065" s="4" t="str">
        <f>TEXT(SalesTable[[#This Row],[Date]],"MMM")</f>
        <v>Dec</v>
      </c>
      <c r="D1065" s="4" t="str">
        <f>TEXT(SalesTable[[#This Row],[Date]],"YYY")</f>
        <v>2018</v>
      </c>
      <c r="E1065">
        <v>1</v>
      </c>
      <c r="F1065" t="s">
        <v>16</v>
      </c>
      <c r="G1065" t="s">
        <v>68</v>
      </c>
      <c r="H1065" t="s">
        <v>18</v>
      </c>
      <c r="I1065" t="s">
        <v>19</v>
      </c>
      <c r="J1065">
        <v>289</v>
      </c>
      <c r="K1065">
        <v>4</v>
      </c>
      <c r="L1065">
        <v>1156</v>
      </c>
      <c r="M1065">
        <f>1/COUNTIFS(SalesPerson,SalesTable[[#This Row],[Sales Person]])</f>
        <v>4.048582995951417E-3</v>
      </c>
      <c r="N1065">
        <f>1/COUNTIFS(CustomerName,SalesTable[[#This Row],[Customer Name]])</f>
        <v>1.020408163265306E-2</v>
      </c>
      <c r="O1065">
        <f>1/COUNTIFS(Item,SalesTable[[#This Row],[Item]])</f>
        <v>2.617801047120419E-3</v>
      </c>
      <c r="P1065">
        <f>1/COUNTIFS(Region,SalesTable[[#This Row],[Region]])</f>
        <v>1.9417475728155339E-3</v>
      </c>
    </row>
    <row r="1066" spans="1:16" x14ac:dyDescent="0.25">
      <c r="A1066" s="6">
        <v>1065</v>
      </c>
      <c r="B1066" s="4">
        <v>43437</v>
      </c>
      <c r="C1066" s="4" t="str">
        <f>TEXT(SalesTable[[#This Row],[Date]],"MMM")</f>
        <v>Dec</v>
      </c>
      <c r="D1066" s="4" t="str">
        <f>TEXT(SalesTable[[#This Row],[Date]],"YYY")</f>
        <v>2018</v>
      </c>
      <c r="E1066">
        <v>19</v>
      </c>
      <c r="F1066" t="s">
        <v>56</v>
      </c>
      <c r="G1066" t="s">
        <v>27</v>
      </c>
      <c r="H1066" t="s">
        <v>28</v>
      </c>
      <c r="I1066" t="s">
        <v>19</v>
      </c>
      <c r="J1066">
        <v>289</v>
      </c>
      <c r="K1066">
        <v>2</v>
      </c>
      <c r="L1066">
        <v>578</v>
      </c>
      <c r="M1066">
        <f>1/COUNTIFS(SalesPerson,SalesTable[[#This Row],[Sales Person]])</f>
        <v>4.0650406504065045E-3</v>
      </c>
      <c r="N1066">
        <f>1/COUNTIFS(CustomerName,SalesTable[[#This Row],[Customer Name]])</f>
        <v>9.3457943925233638E-3</v>
      </c>
      <c r="O1066">
        <f>1/COUNTIFS(Item,SalesTable[[#This Row],[Item]])</f>
        <v>2.617801047120419E-3</v>
      </c>
      <c r="P1066">
        <f>1/COUNTIFS(Region,SalesTable[[#This Row],[Region]])</f>
        <v>2.0283975659229209E-3</v>
      </c>
    </row>
    <row r="1067" spans="1:16" x14ac:dyDescent="0.25">
      <c r="A1067" s="6">
        <v>1066</v>
      </c>
      <c r="B1067" s="4">
        <v>43438</v>
      </c>
      <c r="C1067" s="4" t="str">
        <f>TEXT(SalesTable[[#This Row],[Date]],"MMM")</f>
        <v>Dec</v>
      </c>
      <c r="D1067" s="4" t="str">
        <f>TEXT(SalesTable[[#This Row],[Date]],"YYY")</f>
        <v>2018</v>
      </c>
      <c r="E1067">
        <v>2</v>
      </c>
      <c r="F1067" t="s">
        <v>106</v>
      </c>
      <c r="G1067" t="s">
        <v>17</v>
      </c>
      <c r="H1067" t="s">
        <v>18</v>
      </c>
      <c r="I1067" t="s">
        <v>31</v>
      </c>
      <c r="J1067">
        <v>69</v>
      </c>
      <c r="K1067">
        <v>7</v>
      </c>
      <c r="L1067">
        <v>483</v>
      </c>
      <c r="M1067">
        <f>1/COUNTIFS(SalesPerson,SalesTable[[#This Row],[Sales Person]])</f>
        <v>3.7313432835820895E-3</v>
      </c>
      <c r="N1067">
        <f>1/COUNTIFS(CustomerName,SalesTable[[#This Row],[Customer Name]])</f>
        <v>9.433962264150943E-3</v>
      </c>
      <c r="O1067">
        <f>1/COUNTIFS(Item,SalesTable[[#This Row],[Item]])</f>
        <v>2.6041666666666665E-3</v>
      </c>
      <c r="P1067">
        <f>1/COUNTIFS(Region,SalesTable[[#This Row],[Region]])</f>
        <v>1.9417475728155339E-3</v>
      </c>
    </row>
    <row r="1068" spans="1:16" x14ac:dyDescent="0.25">
      <c r="A1068" s="6">
        <v>1067</v>
      </c>
      <c r="B1068" s="4">
        <v>43438</v>
      </c>
      <c r="C1068" s="4" t="str">
        <f>TEXT(SalesTable[[#This Row],[Date]],"MMM")</f>
        <v>Dec</v>
      </c>
      <c r="D1068" s="4" t="str">
        <f>TEXT(SalesTable[[#This Row],[Date]],"YYY")</f>
        <v>2018</v>
      </c>
      <c r="E1068">
        <v>16</v>
      </c>
      <c r="F1068" t="s">
        <v>30</v>
      </c>
      <c r="G1068" t="s">
        <v>36</v>
      </c>
      <c r="H1068" t="s">
        <v>28</v>
      </c>
      <c r="I1068" t="s">
        <v>41</v>
      </c>
      <c r="J1068">
        <v>399</v>
      </c>
      <c r="K1068">
        <v>0</v>
      </c>
      <c r="L1068">
        <v>0</v>
      </c>
      <c r="M1068">
        <f>1/COUNTIFS(SalesPerson,SalesTable[[#This Row],[Sales Person]])</f>
        <v>4.048582995951417E-3</v>
      </c>
      <c r="N1068">
        <f>1/COUNTIFS(CustomerName,SalesTable[[#This Row],[Customer Name]])</f>
        <v>1.1111111111111112E-2</v>
      </c>
      <c r="O1068">
        <f>1/COUNTIFS(Item,SalesTable[[#This Row],[Item]])</f>
        <v>2.4630541871921183E-3</v>
      </c>
      <c r="P1068">
        <f>1/COUNTIFS(Region,SalesTable[[#This Row],[Region]])</f>
        <v>2.0283975659229209E-3</v>
      </c>
    </row>
    <row r="1069" spans="1:16" x14ac:dyDescent="0.25">
      <c r="A1069" s="6">
        <v>1068</v>
      </c>
      <c r="B1069" s="4">
        <v>43439</v>
      </c>
      <c r="C1069" s="4" t="str">
        <f>TEXT(SalesTable[[#This Row],[Date]],"MMM")</f>
        <v>Dec</v>
      </c>
      <c r="D1069" s="4" t="str">
        <f>TEXT(SalesTable[[#This Row],[Date]],"YYY")</f>
        <v>2018</v>
      </c>
      <c r="E1069">
        <v>5</v>
      </c>
      <c r="F1069" t="s">
        <v>60</v>
      </c>
      <c r="G1069" t="s">
        <v>68</v>
      </c>
      <c r="H1069" t="s">
        <v>18</v>
      </c>
      <c r="I1069" t="s">
        <v>41</v>
      </c>
      <c r="J1069">
        <v>399</v>
      </c>
      <c r="K1069">
        <v>4</v>
      </c>
      <c r="L1069">
        <v>1596</v>
      </c>
      <c r="M1069">
        <f>1/COUNTIFS(SalesPerson,SalesTable[[#This Row],[Sales Person]])</f>
        <v>4.048582995951417E-3</v>
      </c>
      <c r="N1069">
        <f>1/COUNTIFS(CustomerName,SalesTable[[#This Row],[Customer Name]])</f>
        <v>9.2592592592592587E-3</v>
      </c>
      <c r="O1069">
        <f>1/COUNTIFS(Item,SalesTable[[#This Row],[Item]])</f>
        <v>2.4630541871921183E-3</v>
      </c>
      <c r="P1069">
        <f>1/COUNTIFS(Region,SalesTable[[#This Row],[Region]])</f>
        <v>1.9417475728155339E-3</v>
      </c>
    </row>
    <row r="1070" spans="1:16" x14ac:dyDescent="0.25">
      <c r="A1070" s="6">
        <v>1069</v>
      </c>
      <c r="B1070" s="4">
        <v>43440</v>
      </c>
      <c r="C1070" s="4" t="str">
        <f>TEXT(SalesTable[[#This Row],[Date]],"MMM")</f>
        <v>Dec</v>
      </c>
      <c r="D1070" s="4" t="str">
        <f>TEXT(SalesTable[[#This Row],[Date]],"YYY")</f>
        <v>2018</v>
      </c>
      <c r="E1070">
        <v>4</v>
      </c>
      <c r="F1070" t="s">
        <v>51</v>
      </c>
      <c r="G1070" t="s">
        <v>17</v>
      </c>
      <c r="H1070" t="s">
        <v>18</v>
      </c>
      <c r="I1070" t="s">
        <v>14</v>
      </c>
      <c r="J1070">
        <v>199</v>
      </c>
      <c r="K1070">
        <v>2</v>
      </c>
      <c r="L1070">
        <v>398</v>
      </c>
      <c r="M1070">
        <f>1/COUNTIFS(SalesPerson,SalesTable[[#This Row],[Sales Person]])</f>
        <v>3.7313432835820895E-3</v>
      </c>
      <c r="N1070">
        <f>1/COUNTIFS(CustomerName,SalesTable[[#This Row],[Customer Name]])</f>
        <v>8.8495575221238937E-3</v>
      </c>
      <c r="O1070">
        <f>1/COUNTIFS(Item,SalesTable[[#This Row],[Item]])</f>
        <v>2.3809523809523812E-3</v>
      </c>
      <c r="P1070">
        <f>1/COUNTIFS(Region,SalesTable[[#This Row],[Region]])</f>
        <v>1.9417475728155339E-3</v>
      </c>
    </row>
    <row r="1071" spans="1:16" x14ac:dyDescent="0.25">
      <c r="A1071" s="6">
        <v>1070</v>
      </c>
      <c r="B1071" s="4">
        <v>43440</v>
      </c>
      <c r="C1071" s="4" t="str">
        <f>TEXT(SalesTable[[#This Row],[Date]],"MMM")</f>
        <v>Dec</v>
      </c>
      <c r="D1071" s="4" t="str">
        <f>TEXT(SalesTable[[#This Row],[Date]],"YYY")</f>
        <v>2018</v>
      </c>
      <c r="E1071">
        <v>14</v>
      </c>
      <c r="F1071" t="s">
        <v>38</v>
      </c>
      <c r="G1071" t="s">
        <v>12</v>
      </c>
      <c r="H1071" t="s">
        <v>13</v>
      </c>
      <c r="I1071" t="s">
        <v>14</v>
      </c>
      <c r="J1071">
        <v>199</v>
      </c>
      <c r="K1071">
        <v>3</v>
      </c>
      <c r="L1071">
        <v>597</v>
      </c>
      <c r="M1071">
        <f>1/COUNTIFS(SalesPerson,SalesTable[[#This Row],[Sales Person]])</f>
        <v>3.9840637450199202E-3</v>
      </c>
      <c r="N1071">
        <f>1/COUNTIFS(CustomerName,SalesTable[[#This Row],[Customer Name]])</f>
        <v>9.6153846153846159E-3</v>
      </c>
      <c r="O1071">
        <f>1/COUNTIFS(Item,SalesTable[[#This Row],[Item]])</f>
        <v>2.3809523809523812E-3</v>
      </c>
      <c r="P1071">
        <f>1/COUNTIFS(Region,SalesTable[[#This Row],[Region]])</f>
        <v>2.0242914979757085E-3</v>
      </c>
    </row>
    <row r="1072" spans="1:16" x14ac:dyDescent="0.25">
      <c r="A1072" s="6">
        <v>1071</v>
      </c>
      <c r="B1072" s="4">
        <v>43440</v>
      </c>
      <c r="C1072" s="4" t="str">
        <f>TEXT(SalesTable[[#This Row],[Date]],"MMM")</f>
        <v>Dec</v>
      </c>
      <c r="D1072" s="4" t="str">
        <f>TEXT(SalesTable[[#This Row],[Date]],"YYY")</f>
        <v>2018</v>
      </c>
      <c r="E1072">
        <v>4</v>
      </c>
      <c r="F1072" t="s">
        <v>51</v>
      </c>
      <c r="G1072" t="s">
        <v>17</v>
      </c>
      <c r="H1072" t="s">
        <v>18</v>
      </c>
      <c r="I1072" t="s">
        <v>14</v>
      </c>
      <c r="J1072">
        <v>199</v>
      </c>
      <c r="K1072">
        <v>5</v>
      </c>
      <c r="L1072">
        <v>995</v>
      </c>
      <c r="M1072">
        <f>1/COUNTIFS(SalesPerson,SalesTable[[#This Row],[Sales Person]])</f>
        <v>3.7313432835820895E-3</v>
      </c>
      <c r="N1072">
        <f>1/COUNTIFS(CustomerName,SalesTable[[#This Row],[Customer Name]])</f>
        <v>8.8495575221238937E-3</v>
      </c>
      <c r="O1072">
        <f>1/COUNTIFS(Item,SalesTable[[#This Row],[Item]])</f>
        <v>2.3809523809523812E-3</v>
      </c>
      <c r="P1072">
        <f>1/COUNTIFS(Region,SalesTable[[#This Row],[Region]])</f>
        <v>1.9417475728155339E-3</v>
      </c>
    </row>
    <row r="1073" spans="1:16" x14ac:dyDescent="0.25">
      <c r="A1073" s="6">
        <v>1072</v>
      </c>
      <c r="B1073" s="4">
        <v>43441</v>
      </c>
      <c r="C1073" s="4" t="str">
        <f>TEXT(SalesTable[[#This Row],[Date]],"MMM")</f>
        <v>Dec</v>
      </c>
      <c r="D1073" s="4" t="str">
        <f>TEXT(SalesTable[[#This Row],[Date]],"YYY")</f>
        <v>2018</v>
      </c>
      <c r="E1073">
        <v>4</v>
      </c>
      <c r="F1073" t="s">
        <v>51</v>
      </c>
      <c r="G1073" t="s">
        <v>17</v>
      </c>
      <c r="H1073" t="s">
        <v>18</v>
      </c>
      <c r="I1073" t="s">
        <v>31</v>
      </c>
      <c r="J1073">
        <v>69</v>
      </c>
      <c r="K1073">
        <v>7</v>
      </c>
      <c r="L1073">
        <v>483</v>
      </c>
      <c r="M1073">
        <f>1/COUNTIFS(SalesPerson,SalesTable[[#This Row],[Sales Person]])</f>
        <v>3.7313432835820895E-3</v>
      </c>
      <c r="N1073">
        <f>1/COUNTIFS(CustomerName,SalesTable[[#This Row],[Customer Name]])</f>
        <v>8.8495575221238937E-3</v>
      </c>
      <c r="O1073">
        <f>1/COUNTIFS(Item,SalesTable[[#This Row],[Item]])</f>
        <v>2.6041666666666665E-3</v>
      </c>
      <c r="P1073">
        <f>1/COUNTIFS(Region,SalesTable[[#This Row],[Region]])</f>
        <v>1.9417475728155339E-3</v>
      </c>
    </row>
    <row r="1074" spans="1:16" x14ac:dyDescent="0.25">
      <c r="A1074" s="6">
        <v>1073</v>
      </c>
      <c r="B1074" s="4">
        <v>43441</v>
      </c>
      <c r="C1074" s="4" t="str">
        <f>TEXT(SalesTable[[#This Row],[Date]],"MMM")</f>
        <v>Dec</v>
      </c>
      <c r="D1074" s="4" t="str">
        <f>TEXT(SalesTable[[#This Row],[Date]],"YYY")</f>
        <v>2018</v>
      </c>
      <c r="E1074">
        <v>9</v>
      </c>
      <c r="F1074" t="s">
        <v>21</v>
      </c>
      <c r="G1074" t="s">
        <v>22</v>
      </c>
      <c r="H1074" t="s">
        <v>23</v>
      </c>
      <c r="I1074" t="s">
        <v>19</v>
      </c>
      <c r="J1074">
        <v>289</v>
      </c>
      <c r="K1074">
        <v>7</v>
      </c>
      <c r="L1074">
        <v>2023</v>
      </c>
      <c r="M1074">
        <f>1/COUNTIFS(SalesPerson,SalesTable[[#This Row],[Sales Person]])</f>
        <v>4.4843049327354259E-3</v>
      </c>
      <c r="N1074">
        <f>1/COUNTIFS(CustomerName,SalesTable[[#This Row],[Customer Name]])</f>
        <v>9.433962264150943E-3</v>
      </c>
      <c r="O1074">
        <f>1/COUNTIFS(Item,SalesTable[[#This Row],[Item]])</f>
        <v>2.617801047120419E-3</v>
      </c>
      <c r="P1074">
        <f>1/COUNTIFS(Region,SalesTable[[#This Row],[Region]])</f>
        <v>2.008032128514056E-3</v>
      </c>
    </row>
    <row r="1075" spans="1:16" x14ac:dyDescent="0.25">
      <c r="A1075" s="6">
        <v>1074</v>
      </c>
      <c r="B1075" s="4">
        <v>43442</v>
      </c>
      <c r="C1075" s="4" t="str">
        <f>TEXT(SalesTable[[#This Row],[Date]],"MMM")</f>
        <v>Dec</v>
      </c>
      <c r="D1075" s="4" t="str">
        <f>TEXT(SalesTable[[#This Row],[Date]],"YYY")</f>
        <v>2018</v>
      </c>
      <c r="E1075">
        <v>10</v>
      </c>
      <c r="F1075" t="s">
        <v>58</v>
      </c>
      <c r="G1075" t="s">
        <v>22</v>
      </c>
      <c r="H1075" t="s">
        <v>23</v>
      </c>
      <c r="I1075" t="s">
        <v>31</v>
      </c>
      <c r="J1075">
        <v>69</v>
      </c>
      <c r="K1075">
        <v>7</v>
      </c>
      <c r="L1075">
        <v>483</v>
      </c>
      <c r="M1075">
        <f>1/COUNTIFS(SalesPerson,SalesTable[[#This Row],[Sales Person]])</f>
        <v>4.4843049327354259E-3</v>
      </c>
      <c r="N1075">
        <f>1/COUNTIFS(CustomerName,SalesTable[[#This Row],[Customer Name]])</f>
        <v>1.0101010101010102E-2</v>
      </c>
      <c r="O1075">
        <f>1/COUNTIFS(Item,SalesTable[[#This Row],[Item]])</f>
        <v>2.6041666666666665E-3</v>
      </c>
      <c r="P1075">
        <f>1/COUNTIFS(Region,SalesTable[[#This Row],[Region]])</f>
        <v>2.008032128514056E-3</v>
      </c>
    </row>
    <row r="1076" spans="1:16" x14ac:dyDescent="0.25">
      <c r="A1076" s="6">
        <v>1075</v>
      </c>
      <c r="B1076" s="4">
        <v>43442</v>
      </c>
      <c r="C1076" s="4" t="str">
        <f>TEXT(SalesTable[[#This Row],[Date]],"MMM")</f>
        <v>Dec</v>
      </c>
      <c r="D1076" s="4" t="str">
        <f>TEXT(SalesTable[[#This Row],[Date]],"YYY")</f>
        <v>2018</v>
      </c>
      <c r="E1076">
        <v>4</v>
      </c>
      <c r="F1076" t="s">
        <v>51</v>
      </c>
      <c r="G1076" t="s">
        <v>17</v>
      </c>
      <c r="H1076" t="s">
        <v>18</v>
      </c>
      <c r="I1076" t="s">
        <v>31</v>
      </c>
      <c r="J1076">
        <v>69</v>
      </c>
      <c r="K1076">
        <v>5</v>
      </c>
      <c r="L1076">
        <v>345</v>
      </c>
      <c r="M1076">
        <f>1/COUNTIFS(SalesPerson,SalesTable[[#This Row],[Sales Person]])</f>
        <v>3.7313432835820895E-3</v>
      </c>
      <c r="N1076">
        <f>1/COUNTIFS(CustomerName,SalesTable[[#This Row],[Customer Name]])</f>
        <v>8.8495575221238937E-3</v>
      </c>
      <c r="O1076">
        <f>1/COUNTIFS(Item,SalesTable[[#This Row],[Item]])</f>
        <v>2.6041666666666665E-3</v>
      </c>
      <c r="P1076">
        <f>1/COUNTIFS(Region,SalesTable[[#This Row],[Region]])</f>
        <v>1.9417475728155339E-3</v>
      </c>
    </row>
    <row r="1077" spans="1:16" x14ac:dyDescent="0.25">
      <c r="A1077" s="6">
        <v>1076</v>
      </c>
      <c r="B1077" s="4">
        <v>43443</v>
      </c>
      <c r="C1077" s="4" t="str">
        <f>TEXT(SalesTable[[#This Row],[Date]],"MMM")</f>
        <v>Dec</v>
      </c>
      <c r="D1077" s="4" t="str">
        <f>TEXT(SalesTable[[#This Row],[Date]],"YYY")</f>
        <v>2018</v>
      </c>
      <c r="E1077">
        <v>20</v>
      </c>
      <c r="F1077" t="s">
        <v>40</v>
      </c>
      <c r="G1077" t="s">
        <v>27</v>
      </c>
      <c r="H1077" t="s">
        <v>28</v>
      </c>
      <c r="I1077" t="s">
        <v>19</v>
      </c>
      <c r="J1077">
        <v>289</v>
      </c>
      <c r="K1077">
        <v>8</v>
      </c>
      <c r="L1077">
        <v>2312</v>
      </c>
      <c r="M1077">
        <f>1/COUNTIFS(SalesPerson,SalesTable[[#This Row],[Sales Person]])</f>
        <v>4.0650406504065045E-3</v>
      </c>
      <c r="N1077">
        <f>1/COUNTIFS(CustomerName,SalesTable[[#This Row],[Customer Name]])</f>
        <v>1.1363636363636364E-2</v>
      </c>
      <c r="O1077">
        <f>1/COUNTIFS(Item,SalesTable[[#This Row],[Item]])</f>
        <v>2.617801047120419E-3</v>
      </c>
      <c r="P1077">
        <f>1/COUNTIFS(Region,SalesTable[[#This Row],[Region]])</f>
        <v>2.0283975659229209E-3</v>
      </c>
    </row>
    <row r="1078" spans="1:16" x14ac:dyDescent="0.25">
      <c r="A1078" s="6">
        <v>1077</v>
      </c>
      <c r="B1078" s="4">
        <v>43444</v>
      </c>
      <c r="C1078" s="4" t="str">
        <f>TEXT(SalesTable[[#This Row],[Date]],"MMM")</f>
        <v>Dec</v>
      </c>
      <c r="D1078" s="4" t="str">
        <f>TEXT(SalesTable[[#This Row],[Date]],"YYY")</f>
        <v>2018</v>
      </c>
      <c r="E1078">
        <v>11</v>
      </c>
      <c r="F1078" t="s">
        <v>11</v>
      </c>
      <c r="G1078" t="s">
        <v>12</v>
      </c>
      <c r="H1078" t="s">
        <v>13</v>
      </c>
      <c r="I1078" t="s">
        <v>19</v>
      </c>
      <c r="J1078">
        <v>289</v>
      </c>
      <c r="K1078">
        <v>9</v>
      </c>
      <c r="L1078">
        <v>2601</v>
      </c>
      <c r="M1078">
        <f>1/COUNTIFS(SalesPerson,SalesTable[[#This Row],[Sales Person]])</f>
        <v>3.9840637450199202E-3</v>
      </c>
      <c r="N1078">
        <f>1/COUNTIFS(CustomerName,SalesTable[[#This Row],[Customer Name]])</f>
        <v>1.0752688172043012E-2</v>
      </c>
      <c r="O1078">
        <f>1/COUNTIFS(Item,SalesTable[[#This Row],[Item]])</f>
        <v>2.617801047120419E-3</v>
      </c>
      <c r="P1078">
        <f>1/COUNTIFS(Region,SalesTable[[#This Row],[Region]])</f>
        <v>2.0242914979757085E-3</v>
      </c>
    </row>
    <row r="1079" spans="1:16" x14ac:dyDescent="0.25">
      <c r="A1079" s="6">
        <v>1078</v>
      </c>
      <c r="B1079" s="4">
        <v>43445</v>
      </c>
      <c r="C1079" s="4" t="str">
        <f>TEXT(SalesTable[[#This Row],[Date]],"MMM")</f>
        <v>Dec</v>
      </c>
      <c r="D1079" s="4" t="str">
        <f>TEXT(SalesTable[[#This Row],[Date]],"YYY")</f>
        <v>2018</v>
      </c>
      <c r="E1079">
        <v>13</v>
      </c>
      <c r="F1079" t="s">
        <v>33</v>
      </c>
      <c r="G1079" t="s">
        <v>12</v>
      </c>
      <c r="H1079" t="s">
        <v>13</v>
      </c>
      <c r="I1079" t="s">
        <v>19</v>
      </c>
      <c r="J1079">
        <v>289</v>
      </c>
      <c r="K1079">
        <v>8</v>
      </c>
      <c r="L1079">
        <v>2312</v>
      </c>
      <c r="M1079">
        <f>1/COUNTIFS(SalesPerson,SalesTable[[#This Row],[Sales Person]])</f>
        <v>3.9840637450199202E-3</v>
      </c>
      <c r="N1079">
        <f>1/COUNTIFS(CustomerName,SalesTable[[#This Row],[Customer Name]])</f>
        <v>8.9285714285714281E-3</v>
      </c>
      <c r="O1079">
        <f>1/COUNTIFS(Item,SalesTable[[#This Row],[Item]])</f>
        <v>2.617801047120419E-3</v>
      </c>
      <c r="P1079">
        <f>1/COUNTIFS(Region,SalesTable[[#This Row],[Region]])</f>
        <v>2.0242914979757085E-3</v>
      </c>
    </row>
    <row r="1080" spans="1:16" x14ac:dyDescent="0.25">
      <c r="A1080" s="6">
        <v>1079</v>
      </c>
      <c r="B1080" s="4">
        <v>43445</v>
      </c>
      <c r="C1080" s="4" t="str">
        <f>TEXT(SalesTable[[#This Row],[Date]],"MMM")</f>
        <v>Dec</v>
      </c>
      <c r="D1080" s="4" t="str">
        <f>TEXT(SalesTable[[#This Row],[Date]],"YYY")</f>
        <v>2018</v>
      </c>
      <c r="E1080">
        <v>10</v>
      </c>
      <c r="F1080" t="s">
        <v>58</v>
      </c>
      <c r="G1080" t="s">
        <v>22</v>
      </c>
      <c r="H1080" t="s">
        <v>23</v>
      </c>
      <c r="I1080" t="s">
        <v>31</v>
      </c>
      <c r="J1080">
        <v>69</v>
      </c>
      <c r="K1080">
        <v>6</v>
      </c>
      <c r="L1080">
        <v>414</v>
      </c>
      <c r="M1080">
        <f>1/COUNTIFS(SalesPerson,SalesTable[[#This Row],[Sales Person]])</f>
        <v>4.4843049327354259E-3</v>
      </c>
      <c r="N1080">
        <f>1/COUNTIFS(CustomerName,SalesTable[[#This Row],[Customer Name]])</f>
        <v>1.0101010101010102E-2</v>
      </c>
      <c r="O1080">
        <f>1/COUNTIFS(Item,SalesTable[[#This Row],[Item]])</f>
        <v>2.6041666666666665E-3</v>
      </c>
      <c r="P1080">
        <f>1/COUNTIFS(Region,SalesTable[[#This Row],[Region]])</f>
        <v>2.008032128514056E-3</v>
      </c>
    </row>
    <row r="1081" spans="1:16" x14ac:dyDescent="0.25">
      <c r="A1081" s="6">
        <v>1080</v>
      </c>
      <c r="B1081" s="4">
        <v>43445</v>
      </c>
      <c r="C1081" s="4" t="str">
        <f>TEXT(SalesTable[[#This Row],[Date]],"MMM")</f>
        <v>Dec</v>
      </c>
      <c r="D1081" s="4" t="str">
        <f>TEXT(SalesTable[[#This Row],[Date]],"YYY")</f>
        <v>2018</v>
      </c>
      <c r="E1081">
        <v>19</v>
      </c>
      <c r="F1081" t="s">
        <v>56</v>
      </c>
      <c r="G1081" t="s">
        <v>27</v>
      </c>
      <c r="H1081" t="s">
        <v>28</v>
      </c>
      <c r="I1081" t="s">
        <v>19</v>
      </c>
      <c r="J1081">
        <v>289</v>
      </c>
      <c r="K1081">
        <v>9</v>
      </c>
      <c r="L1081">
        <v>2601</v>
      </c>
      <c r="M1081">
        <f>1/COUNTIFS(SalesPerson,SalesTable[[#This Row],[Sales Person]])</f>
        <v>4.0650406504065045E-3</v>
      </c>
      <c r="N1081">
        <f>1/COUNTIFS(CustomerName,SalesTable[[#This Row],[Customer Name]])</f>
        <v>9.3457943925233638E-3</v>
      </c>
      <c r="O1081">
        <f>1/COUNTIFS(Item,SalesTable[[#This Row],[Item]])</f>
        <v>2.617801047120419E-3</v>
      </c>
      <c r="P1081">
        <f>1/COUNTIFS(Region,SalesTable[[#This Row],[Region]])</f>
        <v>2.0283975659229209E-3</v>
      </c>
    </row>
    <row r="1082" spans="1:16" x14ac:dyDescent="0.25">
      <c r="A1082" s="6">
        <v>1081</v>
      </c>
      <c r="B1082" s="4">
        <v>43446</v>
      </c>
      <c r="C1082" s="4" t="str">
        <f>TEXT(SalesTable[[#This Row],[Date]],"MMM")</f>
        <v>Dec</v>
      </c>
      <c r="D1082" s="4" t="str">
        <f>TEXT(SalesTable[[#This Row],[Date]],"YYY")</f>
        <v>2018</v>
      </c>
      <c r="E1082">
        <v>14</v>
      </c>
      <c r="F1082" t="s">
        <v>38</v>
      </c>
      <c r="G1082" t="s">
        <v>12</v>
      </c>
      <c r="H1082" t="s">
        <v>13</v>
      </c>
      <c r="I1082" t="s">
        <v>19</v>
      </c>
      <c r="J1082">
        <v>289</v>
      </c>
      <c r="K1082">
        <v>5</v>
      </c>
      <c r="L1082">
        <v>1445</v>
      </c>
      <c r="M1082">
        <f>1/COUNTIFS(SalesPerson,SalesTable[[#This Row],[Sales Person]])</f>
        <v>3.9840637450199202E-3</v>
      </c>
      <c r="N1082">
        <f>1/COUNTIFS(CustomerName,SalesTable[[#This Row],[Customer Name]])</f>
        <v>9.6153846153846159E-3</v>
      </c>
      <c r="O1082">
        <f>1/COUNTIFS(Item,SalesTable[[#This Row],[Item]])</f>
        <v>2.617801047120419E-3</v>
      </c>
      <c r="P1082">
        <f>1/COUNTIFS(Region,SalesTable[[#This Row],[Region]])</f>
        <v>2.0242914979757085E-3</v>
      </c>
    </row>
    <row r="1083" spans="1:16" x14ac:dyDescent="0.25">
      <c r="A1083" s="6">
        <v>1082</v>
      </c>
      <c r="B1083" s="4">
        <v>43447</v>
      </c>
      <c r="C1083" s="4" t="str">
        <f>TEXT(SalesTable[[#This Row],[Date]],"MMM")</f>
        <v>Dec</v>
      </c>
      <c r="D1083" s="4" t="str">
        <f>TEXT(SalesTable[[#This Row],[Date]],"YYY")</f>
        <v>2018</v>
      </c>
      <c r="E1083">
        <v>16</v>
      </c>
      <c r="F1083" t="s">
        <v>30</v>
      </c>
      <c r="G1083" t="s">
        <v>27</v>
      </c>
      <c r="H1083" t="s">
        <v>28</v>
      </c>
      <c r="I1083" t="s">
        <v>24</v>
      </c>
      <c r="J1083">
        <v>159</v>
      </c>
      <c r="K1083">
        <v>0</v>
      </c>
      <c r="L1083">
        <v>0</v>
      </c>
      <c r="M1083">
        <f>1/COUNTIFS(SalesPerson,SalesTable[[#This Row],[Sales Person]])</f>
        <v>4.0650406504065045E-3</v>
      </c>
      <c r="N1083">
        <f>1/COUNTIFS(CustomerName,SalesTable[[#This Row],[Customer Name]])</f>
        <v>1.1111111111111112E-2</v>
      </c>
      <c r="O1083">
        <f>1/COUNTIFS(Item,SalesTable[[#This Row],[Item]])</f>
        <v>2.4509803921568627E-3</v>
      </c>
      <c r="P1083">
        <f>1/COUNTIFS(Region,SalesTable[[#This Row],[Region]])</f>
        <v>2.0283975659229209E-3</v>
      </c>
    </row>
    <row r="1084" spans="1:16" x14ac:dyDescent="0.25">
      <c r="A1084" s="6">
        <v>1083</v>
      </c>
      <c r="B1084" s="4">
        <v>43447</v>
      </c>
      <c r="C1084" s="4" t="str">
        <f>TEXT(SalesTable[[#This Row],[Date]],"MMM")</f>
        <v>Dec</v>
      </c>
      <c r="D1084" s="4" t="str">
        <f>TEXT(SalesTable[[#This Row],[Date]],"YYY")</f>
        <v>2018</v>
      </c>
      <c r="E1084">
        <v>13</v>
      </c>
      <c r="F1084" t="s">
        <v>33</v>
      </c>
      <c r="G1084" t="s">
        <v>12</v>
      </c>
      <c r="H1084" t="s">
        <v>13</v>
      </c>
      <c r="I1084" t="s">
        <v>19</v>
      </c>
      <c r="J1084">
        <v>289</v>
      </c>
      <c r="K1084">
        <v>5</v>
      </c>
      <c r="L1084">
        <v>1445</v>
      </c>
      <c r="M1084">
        <f>1/COUNTIFS(SalesPerson,SalesTable[[#This Row],[Sales Person]])</f>
        <v>3.9840637450199202E-3</v>
      </c>
      <c r="N1084">
        <f>1/COUNTIFS(CustomerName,SalesTable[[#This Row],[Customer Name]])</f>
        <v>8.9285714285714281E-3</v>
      </c>
      <c r="O1084">
        <f>1/COUNTIFS(Item,SalesTable[[#This Row],[Item]])</f>
        <v>2.617801047120419E-3</v>
      </c>
      <c r="P1084">
        <f>1/COUNTIFS(Region,SalesTable[[#This Row],[Region]])</f>
        <v>2.0242914979757085E-3</v>
      </c>
    </row>
    <row r="1085" spans="1:16" x14ac:dyDescent="0.25">
      <c r="A1085" s="6">
        <v>1084</v>
      </c>
      <c r="B1085" s="4">
        <v>43447</v>
      </c>
      <c r="C1085" s="4" t="str">
        <f>TEXT(SalesTable[[#This Row],[Date]],"MMM")</f>
        <v>Dec</v>
      </c>
      <c r="D1085" s="4" t="str">
        <f>TEXT(SalesTable[[#This Row],[Date]],"YYY")</f>
        <v>2018</v>
      </c>
      <c r="E1085">
        <v>2</v>
      </c>
      <c r="F1085" t="s">
        <v>106</v>
      </c>
      <c r="G1085" t="s">
        <v>17</v>
      </c>
      <c r="H1085" t="s">
        <v>18</v>
      </c>
      <c r="I1085" t="s">
        <v>14</v>
      </c>
      <c r="J1085">
        <v>199</v>
      </c>
      <c r="K1085">
        <v>4</v>
      </c>
      <c r="L1085">
        <v>796</v>
      </c>
      <c r="M1085">
        <f>1/COUNTIFS(SalesPerson,SalesTable[[#This Row],[Sales Person]])</f>
        <v>3.7313432835820895E-3</v>
      </c>
      <c r="N1085">
        <f>1/COUNTIFS(CustomerName,SalesTable[[#This Row],[Customer Name]])</f>
        <v>9.433962264150943E-3</v>
      </c>
      <c r="O1085">
        <f>1/COUNTIFS(Item,SalesTable[[#This Row],[Item]])</f>
        <v>2.3809523809523812E-3</v>
      </c>
      <c r="P1085">
        <f>1/COUNTIFS(Region,SalesTable[[#This Row],[Region]])</f>
        <v>1.9417475728155339E-3</v>
      </c>
    </row>
    <row r="1086" spans="1:16" x14ac:dyDescent="0.25">
      <c r="A1086" s="6">
        <v>1085</v>
      </c>
      <c r="B1086" s="4">
        <v>43447</v>
      </c>
      <c r="C1086" s="4" t="str">
        <f>TEXT(SalesTable[[#This Row],[Date]],"MMM")</f>
        <v>Dec</v>
      </c>
      <c r="D1086" s="4" t="str">
        <f>TEXT(SalesTable[[#This Row],[Date]],"YYY")</f>
        <v>2018</v>
      </c>
      <c r="E1086">
        <v>5</v>
      </c>
      <c r="F1086" t="s">
        <v>60</v>
      </c>
      <c r="G1086" t="s">
        <v>68</v>
      </c>
      <c r="H1086" t="s">
        <v>18</v>
      </c>
      <c r="I1086" t="s">
        <v>14</v>
      </c>
      <c r="J1086">
        <v>199</v>
      </c>
      <c r="K1086">
        <v>9</v>
      </c>
      <c r="L1086">
        <v>1791</v>
      </c>
      <c r="M1086">
        <f>1/COUNTIFS(SalesPerson,SalesTable[[#This Row],[Sales Person]])</f>
        <v>4.048582995951417E-3</v>
      </c>
      <c r="N1086">
        <f>1/COUNTIFS(CustomerName,SalesTable[[#This Row],[Customer Name]])</f>
        <v>9.2592592592592587E-3</v>
      </c>
      <c r="O1086">
        <f>1/COUNTIFS(Item,SalesTable[[#This Row],[Item]])</f>
        <v>2.3809523809523812E-3</v>
      </c>
      <c r="P1086">
        <f>1/COUNTIFS(Region,SalesTable[[#This Row],[Region]])</f>
        <v>1.9417475728155339E-3</v>
      </c>
    </row>
    <row r="1087" spans="1:16" x14ac:dyDescent="0.25">
      <c r="A1087" s="6">
        <v>1086</v>
      </c>
      <c r="B1087" s="4">
        <v>43447</v>
      </c>
      <c r="C1087" s="4" t="str">
        <f>TEXT(SalesTable[[#This Row],[Date]],"MMM")</f>
        <v>Dec</v>
      </c>
      <c r="D1087" s="4" t="str">
        <f>TEXT(SalesTable[[#This Row],[Date]],"YYY")</f>
        <v>2018</v>
      </c>
      <c r="E1087">
        <v>11</v>
      </c>
      <c r="F1087" t="s">
        <v>11</v>
      </c>
      <c r="G1087" t="s">
        <v>63</v>
      </c>
      <c r="H1087" t="s">
        <v>13</v>
      </c>
      <c r="I1087" t="s">
        <v>31</v>
      </c>
      <c r="J1087">
        <v>69</v>
      </c>
      <c r="K1087">
        <v>1</v>
      </c>
      <c r="L1087">
        <v>69</v>
      </c>
      <c r="M1087">
        <f>1/COUNTIFS(SalesPerson,SalesTable[[#This Row],[Sales Person]])</f>
        <v>4.11522633744856E-3</v>
      </c>
      <c r="N1087">
        <f>1/COUNTIFS(CustomerName,SalesTable[[#This Row],[Customer Name]])</f>
        <v>1.0752688172043012E-2</v>
      </c>
      <c r="O1087">
        <f>1/COUNTIFS(Item,SalesTable[[#This Row],[Item]])</f>
        <v>2.6041666666666665E-3</v>
      </c>
      <c r="P1087">
        <f>1/COUNTIFS(Region,SalesTable[[#This Row],[Region]])</f>
        <v>2.0242914979757085E-3</v>
      </c>
    </row>
    <row r="1088" spans="1:16" x14ac:dyDescent="0.25">
      <c r="A1088" s="6">
        <v>1087</v>
      </c>
      <c r="B1088" s="4">
        <v>43447</v>
      </c>
      <c r="C1088" s="4" t="str">
        <f>TEXT(SalesTable[[#This Row],[Date]],"MMM")</f>
        <v>Dec</v>
      </c>
      <c r="D1088" s="4" t="str">
        <f>TEXT(SalesTable[[#This Row],[Date]],"YYY")</f>
        <v>2018</v>
      </c>
      <c r="E1088">
        <v>3</v>
      </c>
      <c r="F1088" t="s">
        <v>43</v>
      </c>
      <c r="G1088" t="s">
        <v>17</v>
      </c>
      <c r="H1088" t="s">
        <v>18</v>
      </c>
      <c r="I1088" t="s">
        <v>31</v>
      </c>
      <c r="J1088">
        <v>69</v>
      </c>
      <c r="K1088">
        <v>5</v>
      </c>
      <c r="L1088">
        <v>345</v>
      </c>
      <c r="M1088">
        <f>1/COUNTIFS(SalesPerson,SalesTable[[#This Row],[Sales Person]])</f>
        <v>3.7313432835820895E-3</v>
      </c>
      <c r="N1088">
        <f>1/COUNTIFS(CustomerName,SalesTable[[#This Row],[Customer Name]])</f>
        <v>1.1111111111111112E-2</v>
      </c>
      <c r="O1088">
        <f>1/COUNTIFS(Item,SalesTable[[#This Row],[Item]])</f>
        <v>2.6041666666666665E-3</v>
      </c>
      <c r="P1088">
        <f>1/COUNTIFS(Region,SalesTable[[#This Row],[Region]])</f>
        <v>1.9417475728155339E-3</v>
      </c>
    </row>
    <row r="1089" spans="1:16" x14ac:dyDescent="0.25">
      <c r="A1089" s="6">
        <v>1088</v>
      </c>
      <c r="B1089" s="4">
        <v>43447</v>
      </c>
      <c r="C1089" s="4" t="str">
        <f>TEXT(SalesTable[[#This Row],[Date]],"MMM")</f>
        <v>Dec</v>
      </c>
      <c r="D1089" s="4" t="str">
        <f>TEXT(SalesTable[[#This Row],[Date]],"YYY")</f>
        <v>2018</v>
      </c>
      <c r="E1089">
        <v>11</v>
      </c>
      <c r="F1089" t="s">
        <v>11</v>
      </c>
      <c r="G1089" t="s">
        <v>63</v>
      </c>
      <c r="H1089" t="s">
        <v>13</v>
      </c>
      <c r="I1089" t="s">
        <v>24</v>
      </c>
      <c r="J1089">
        <v>159</v>
      </c>
      <c r="K1089">
        <v>3</v>
      </c>
      <c r="L1089">
        <v>477</v>
      </c>
      <c r="M1089">
        <f>1/COUNTIFS(SalesPerson,SalesTable[[#This Row],[Sales Person]])</f>
        <v>4.11522633744856E-3</v>
      </c>
      <c r="N1089">
        <f>1/COUNTIFS(CustomerName,SalesTable[[#This Row],[Customer Name]])</f>
        <v>1.0752688172043012E-2</v>
      </c>
      <c r="O1089">
        <f>1/COUNTIFS(Item,SalesTable[[#This Row],[Item]])</f>
        <v>2.4509803921568627E-3</v>
      </c>
      <c r="P1089">
        <f>1/COUNTIFS(Region,SalesTable[[#This Row],[Region]])</f>
        <v>2.0242914979757085E-3</v>
      </c>
    </row>
    <row r="1090" spans="1:16" x14ac:dyDescent="0.25">
      <c r="A1090" s="6">
        <v>1089</v>
      </c>
      <c r="B1090" s="4">
        <v>43447</v>
      </c>
      <c r="C1090" s="4" t="str">
        <f>TEXT(SalesTable[[#This Row],[Date]],"MMM")</f>
        <v>Dec</v>
      </c>
      <c r="D1090" s="4" t="str">
        <f>TEXT(SalesTable[[#This Row],[Date]],"YYY")</f>
        <v>2018</v>
      </c>
      <c r="E1090">
        <v>1</v>
      </c>
      <c r="F1090" t="s">
        <v>16</v>
      </c>
      <c r="G1090" t="s">
        <v>17</v>
      </c>
      <c r="H1090" t="s">
        <v>18</v>
      </c>
      <c r="I1090" t="s">
        <v>41</v>
      </c>
      <c r="J1090">
        <v>399</v>
      </c>
      <c r="K1090">
        <v>1</v>
      </c>
      <c r="L1090">
        <v>399</v>
      </c>
      <c r="M1090">
        <f>1/COUNTIFS(SalesPerson,SalesTable[[#This Row],[Sales Person]])</f>
        <v>3.7313432835820895E-3</v>
      </c>
      <c r="N1090">
        <f>1/COUNTIFS(CustomerName,SalesTable[[#This Row],[Customer Name]])</f>
        <v>1.020408163265306E-2</v>
      </c>
      <c r="O1090">
        <f>1/COUNTIFS(Item,SalesTable[[#This Row],[Item]])</f>
        <v>2.4630541871921183E-3</v>
      </c>
      <c r="P1090">
        <f>1/COUNTIFS(Region,SalesTable[[#This Row],[Region]])</f>
        <v>1.9417475728155339E-3</v>
      </c>
    </row>
    <row r="1091" spans="1:16" x14ac:dyDescent="0.25">
      <c r="A1091" s="6">
        <v>1090</v>
      </c>
      <c r="B1091" s="4">
        <v>43448</v>
      </c>
      <c r="C1091" s="4" t="str">
        <f>TEXT(SalesTable[[#This Row],[Date]],"MMM")</f>
        <v>Dec</v>
      </c>
      <c r="D1091" s="4" t="str">
        <f>TEXT(SalesTable[[#This Row],[Date]],"YYY")</f>
        <v>2018</v>
      </c>
      <c r="E1091">
        <v>18</v>
      </c>
      <c r="F1091" t="s">
        <v>26</v>
      </c>
      <c r="G1091" t="s">
        <v>27</v>
      </c>
      <c r="H1091" t="s">
        <v>28</v>
      </c>
      <c r="I1091" t="s">
        <v>19</v>
      </c>
      <c r="J1091">
        <v>289</v>
      </c>
      <c r="K1091">
        <v>9</v>
      </c>
      <c r="L1091">
        <v>2601</v>
      </c>
      <c r="M1091">
        <f>1/COUNTIFS(SalesPerson,SalesTable[[#This Row],[Sales Person]])</f>
        <v>4.0650406504065045E-3</v>
      </c>
      <c r="N1091">
        <f>1/COUNTIFS(CustomerName,SalesTable[[#This Row],[Customer Name]])</f>
        <v>1.0309278350515464E-2</v>
      </c>
      <c r="O1091">
        <f>1/COUNTIFS(Item,SalesTable[[#This Row],[Item]])</f>
        <v>2.617801047120419E-3</v>
      </c>
      <c r="P1091">
        <f>1/COUNTIFS(Region,SalesTable[[#This Row],[Region]])</f>
        <v>2.0283975659229209E-3</v>
      </c>
    </row>
    <row r="1092" spans="1:16" x14ac:dyDescent="0.25">
      <c r="A1092" s="6">
        <v>1091</v>
      </c>
      <c r="B1092" s="4">
        <v>43449</v>
      </c>
      <c r="C1092" s="4" t="str">
        <f>TEXT(SalesTable[[#This Row],[Date]],"MMM")</f>
        <v>Dec</v>
      </c>
      <c r="D1092" s="4" t="str">
        <f>TEXT(SalesTable[[#This Row],[Date]],"YYY")</f>
        <v>2018</v>
      </c>
      <c r="E1092">
        <v>15</v>
      </c>
      <c r="F1092" t="s">
        <v>118</v>
      </c>
      <c r="G1092" t="s">
        <v>63</v>
      </c>
      <c r="H1092" t="s">
        <v>13</v>
      </c>
      <c r="I1092" t="s">
        <v>19</v>
      </c>
      <c r="J1092">
        <v>289</v>
      </c>
      <c r="K1092">
        <v>9</v>
      </c>
      <c r="L1092">
        <v>2601</v>
      </c>
      <c r="M1092">
        <f>1/COUNTIFS(SalesPerson,SalesTable[[#This Row],[Sales Person]])</f>
        <v>4.11522633744856E-3</v>
      </c>
      <c r="N1092">
        <f>1/COUNTIFS(CustomerName,SalesTable[[#This Row],[Customer Name]])</f>
        <v>1.020408163265306E-2</v>
      </c>
      <c r="O1092">
        <f>1/COUNTIFS(Item,SalesTable[[#This Row],[Item]])</f>
        <v>2.617801047120419E-3</v>
      </c>
      <c r="P1092">
        <f>1/COUNTIFS(Region,SalesTable[[#This Row],[Region]])</f>
        <v>2.0242914979757085E-3</v>
      </c>
    </row>
    <row r="1093" spans="1:16" x14ac:dyDescent="0.25">
      <c r="A1093" s="6">
        <v>1092</v>
      </c>
      <c r="B1093" s="4">
        <v>43449</v>
      </c>
      <c r="C1093" s="4" t="str">
        <f>TEXT(SalesTable[[#This Row],[Date]],"MMM")</f>
        <v>Dec</v>
      </c>
      <c r="D1093" s="4" t="str">
        <f>TEXT(SalesTable[[#This Row],[Date]],"YYY")</f>
        <v>2018</v>
      </c>
      <c r="E1093">
        <v>8</v>
      </c>
      <c r="F1093" t="s">
        <v>45</v>
      </c>
      <c r="G1093" t="s">
        <v>22</v>
      </c>
      <c r="H1093" t="s">
        <v>23</v>
      </c>
      <c r="I1093" t="s">
        <v>19</v>
      </c>
      <c r="J1093">
        <v>289</v>
      </c>
      <c r="K1093">
        <v>2</v>
      </c>
      <c r="L1093">
        <v>578</v>
      </c>
      <c r="M1093">
        <f>1/COUNTIFS(SalesPerson,SalesTable[[#This Row],[Sales Person]])</f>
        <v>4.4843049327354259E-3</v>
      </c>
      <c r="N1093">
        <f>1/COUNTIFS(CustomerName,SalesTable[[#This Row],[Customer Name]])</f>
        <v>8.8495575221238937E-3</v>
      </c>
      <c r="O1093">
        <f>1/COUNTIFS(Item,SalesTable[[#This Row],[Item]])</f>
        <v>2.617801047120419E-3</v>
      </c>
      <c r="P1093">
        <f>1/COUNTIFS(Region,SalesTable[[#This Row],[Region]])</f>
        <v>2.008032128514056E-3</v>
      </c>
    </row>
    <row r="1094" spans="1:16" x14ac:dyDescent="0.25">
      <c r="A1094" s="6">
        <v>1093</v>
      </c>
      <c r="B1094" s="4">
        <v>43450</v>
      </c>
      <c r="C1094" s="4" t="str">
        <f>TEXT(SalesTable[[#This Row],[Date]],"MMM")</f>
        <v>Dec</v>
      </c>
      <c r="D1094" s="4" t="str">
        <f>TEXT(SalesTable[[#This Row],[Date]],"YYY")</f>
        <v>2018</v>
      </c>
      <c r="E1094">
        <v>18</v>
      </c>
      <c r="F1094" t="s">
        <v>26</v>
      </c>
      <c r="G1094" t="s">
        <v>27</v>
      </c>
      <c r="H1094" t="s">
        <v>28</v>
      </c>
      <c r="I1094" t="s">
        <v>24</v>
      </c>
      <c r="J1094">
        <v>159</v>
      </c>
      <c r="K1094">
        <v>4</v>
      </c>
      <c r="L1094">
        <v>636</v>
      </c>
      <c r="M1094">
        <f>1/COUNTIFS(SalesPerson,SalesTable[[#This Row],[Sales Person]])</f>
        <v>4.0650406504065045E-3</v>
      </c>
      <c r="N1094">
        <f>1/COUNTIFS(CustomerName,SalesTable[[#This Row],[Customer Name]])</f>
        <v>1.0309278350515464E-2</v>
      </c>
      <c r="O1094">
        <f>1/COUNTIFS(Item,SalesTable[[#This Row],[Item]])</f>
        <v>2.4509803921568627E-3</v>
      </c>
      <c r="P1094">
        <f>1/COUNTIFS(Region,SalesTable[[#This Row],[Region]])</f>
        <v>2.0283975659229209E-3</v>
      </c>
    </row>
    <row r="1095" spans="1:16" x14ac:dyDescent="0.25">
      <c r="A1095" s="6">
        <v>1094</v>
      </c>
      <c r="B1095" s="4">
        <v>43450</v>
      </c>
      <c r="C1095" s="4" t="str">
        <f>TEXT(SalesTable[[#This Row],[Date]],"MMM")</f>
        <v>Dec</v>
      </c>
      <c r="D1095" s="4" t="str">
        <f>TEXT(SalesTable[[#This Row],[Date]],"YYY")</f>
        <v>2018</v>
      </c>
      <c r="E1095">
        <v>5</v>
      </c>
      <c r="F1095" t="s">
        <v>60</v>
      </c>
      <c r="G1095" t="s">
        <v>68</v>
      </c>
      <c r="H1095" t="s">
        <v>18</v>
      </c>
      <c r="I1095" t="s">
        <v>31</v>
      </c>
      <c r="J1095">
        <v>69</v>
      </c>
      <c r="K1095">
        <v>1</v>
      </c>
      <c r="L1095">
        <v>69</v>
      </c>
      <c r="M1095">
        <f>1/COUNTIFS(SalesPerson,SalesTable[[#This Row],[Sales Person]])</f>
        <v>4.048582995951417E-3</v>
      </c>
      <c r="N1095">
        <f>1/COUNTIFS(CustomerName,SalesTable[[#This Row],[Customer Name]])</f>
        <v>9.2592592592592587E-3</v>
      </c>
      <c r="O1095">
        <f>1/COUNTIFS(Item,SalesTable[[#This Row],[Item]])</f>
        <v>2.6041666666666665E-3</v>
      </c>
      <c r="P1095">
        <f>1/COUNTIFS(Region,SalesTable[[#This Row],[Region]])</f>
        <v>1.9417475728155339E-3</v>
      </c>
    </row>
    <row r="1096" spans="1:16" x14ac:dyDescent="0.25">
      <c r="A1096" s="6">
        <v>1095</v>
      </c>
      <c r="B1096" s="4">
        <v>43450</v>
      </c>
      <c r="C1096" s="4" t="str">
        <f>TEXT(SalesTable[[#This Row],[Date]],"MMM")</f>
        <v>Dec</v>
      </c>
      <c r="D1096" s="4" t="str">
        <f>TEXT(SalesTable[[#This Row],[Date]],"YYY")</f>
        <v>2018</v>
      </c>
      <c r="E1096">
        <v>20</v>
      </c>
      <c r="F1096" t="s">
        <v>40</v>
      </c>
      <c r="G1096" t="s">
        <v>36</v>
      </c>
      <c r="H1096" t="s">
        <v>28</v>
      </c>
      <c r="I1096" t="s">
        <v>19</v>
      </c>
      <c r="J1096">
        <v>289</v>
      </c>
      <c r="K1096">
        <v>3</v>
      </c>
      <c r="L1096">
        <v>867</v>
      </c>
      <c r="M1096">
        <f>1/COUNTIFS(SalesPerson,SalesTable[[#This Row],[Sales Person]])</f>
        <v>4.048582995951417E-3</v>
      </c>
      <c r="N1096">
        <f>1/COUNTIFS(CustomerName,SalesTable[[#This Row],[Customer Name]])</f>
        <v>1.1363636363636364E-2</v>
      </c>
      <c r="O1096">
        <f>1/COUNTIFS(Item,SalesTable[[#This Row],[Item]])</f>
        <v>2.617801047120419E-3</v>
      </c>
      <c r="P1096">
        <f>1/COUNTIFS(Region,SalesTable[[#This Row],[Region]])</f>
        <v>2.0283975659229209E-3</v>
      </c>
    </row>
    <row r="1097" spans="1:16" x14ac:dyDescent="0.25">
      <c r="A1097" s="6">
        <v>1096</v>
      </c>
      <c r="B1097" s="4">
        <v>43451</v>
      </c>
      <c r="C1097" s="4" t="str">
        <f>TEXT(SalesTable[[#This Row],[Date]],"MMM")</f>
        <v>Dec</v>
      </c>
      <c r="D1097" s="4" t="str">
        <f>TEXT(SalesTable[[#This Row],[Date]],"YYY")</f>
        <v>2018</v>
      </c>
      <c r="E1097">
        <v>12</v>
      </c>
      <c r="F1097" t="s">
        <v>66</v>
      </c>
      <c r="G1097" t="s">
        <v>12</v>
      </c>
      <c r="H1097" t="s">
        <v>13</v>
      </c>
      <c r="I1097" t="s">
        <v>41</v>
      </c>
      <c r="J1097">
        <v>399</v>
      </c>
      <c r="K1097">
        <v>5</v>
      </c>
      <c r="L1097">
        <v>1995</v>
      </c>
      <c r="M1097">
        <f>1/COUNTIFS(SalesPerson,SalesTable[[#This Row],[Sales Person]])</f>
        <v>3.9840637450199202E-3</v>
      </c>
      <c r="N1097">
        <f>1/COUNTIFS(CustomerName,SalesTable[[#This Row],[Customer Name]])</f>
        <v>1.1494252873563218E-2</v>
      </c>
      <c r="O1097">
        <f>1/COUNTIFS(Item,SalesTable[[#This Row],[Item]])</f>
        <v>2.4630541871921183E-3</v>
      </c>
      <c r="P1097">
        <f>1/COUNTIFS(Region,SalesTable[[#This Row],[Region]])</f>
        <v>2.0242914979757085E-3</v>
      </c>
    </row>
    <row r="1098" spans="1:16" x14ac:dyDescent="0.25">
      <c r="A1098" s="6">
        <v>1097</v>
      </c>
      <c r="B1098" s="4">
        <v>43451</v>
      </c>
      <c r="C1098" s="4" t="str">
        <f>TEXT(SalesTable[[#This Row],[Date]],"MMM")</f>
        <v>Dec</v>
      </c>
      <c r="D1098" s="4" t="str">
        <f>TEXT(SalesTable[[#This Row],[Date]],"YYY")</f>
        <v>2018</v>
      </c>
      <c r="E1098">
        <v>1</v>
      </c>
      <c r="F1098" t="s">
        <v>16</v>
      </c>
      <c r="G1098" t="s">
        <v>17</v>
      </c>
      <c r="H1098" t="s">
        <v>18</v>
      </c>
      <c r="I1098" t="s">
        <v>31</v>
      </c>
      <c r="J1098">
        <v>69</v>
      </c>
      <c r="K1098">
        <v>6</v>
      </c>
      <c r="L1098">
        <v>414</v>
      </c>
      <c r="M1098">
        <f>1/COUNTIFS(SalesPerson,SalesTable[[#This Row],[Sales Person]])</f>
        <v>3.7313432835820895E-3</v>
      </c>
      <c r="N1098">
        <f>1/COUNTIFS(CustomerName,SalesTable[[#This Row],[Customer Name]])</f>
        <v>1.020408163265306E-2</v>
      </c>
      <c r="O1098">
        <f>1/COUNTIFS(Item,SalesTable[[#This Row],[Item]])</f>
        <v>2.6041666666666665E-3</v>
      </c>
      <c r="P1098">
        <f>1/COUNTIFS(Region,SalesTable[[#This Row],[Region]])</f>
        <v>1.9417475728155339E-3</v>
      </c>
    </row>
    <row r="1099" spans="1:16" x14ac:dyDescent="0.25">
      <c r="A1099" s="6">
        <v>1098</v>
      </c>
      <c r="B1099" s="4">
        <v>43452</v>
      </c>
      <c r="C1099" s="4" t="str">
        <f>TEXT(SalesTable[[#This Row],[Date]],"MMM")</f>
        <v>Dec</v>
      </c>
      <c r="D1099" s="4" t="str">
        <f>TEXT(SalesTable[[#This Row],[Date]],"YYY")</f>
        <v>2018</v>
      </c>
      <c r="E1099">
        <v>10</v>
      </c>
      <c r="F1099" t="s">
        <v>58</v>
      </c>
      <c r="G1099" t="s">
        <v>22</v>
      </c>
      <c r="H1099" t="s">
        <v>23</v>
      </c>
      <c r="I1099" t="s">
        <v>14</v>
      </c>
      <c r="J1099">
        <v>199</v>
      </c>
      <c r="K1099">
        <v>3</v>
      </c>
      <c r="L1099">
        <v>597</v>
      </c>
      <c r="M1099">
        <f>1/COUNTIFS(SalesPerson,SalesTable[[#This Row],[Sales Person]])</f>
        <v>4.4843049327354259E-3</v>
      </c>
      <c r="N1099">
        <f>1/COUNTIFS(CustomerName,SalesTable[[#This Row],[Customer Name]])</f>
        <v>1.0101010101010102E-2</v>
      </c>
      <c r="O1099">
        <f>1/COUNTIFS(Item,SalesTable[[#This Row],[Item]])</f>
        <v>2.3809523809523812E-3</v>
      </c>
      <c r="P1099">
        <f>1/COUNTIFS(Region,SalesTable[[#This Row],[Region]])</f>
        <v>2.008032128514056E-3</v>
      </c>
    </row>
    <row r="1100" spans="1:16" x14ac:dyDescent="0.25">
      <c r="A1100" s="6">
        <v>1099</v>
      </c>
      <c r="B1100" s="4">
        <v>43452</v>
      </c>
      <c r="C1100" s="4" t="str">
        <f>TEXT(SalesTable[[#This Row],[Date]],"MMM")</f>
        <v>Dec</v>
      </c>
      <c r="D1100" s="4" t="str">
        <f>TEXT(SalesTable[[#This Row],[Date]],"YYY")</f>
        <v>2018</v>
      </c>
      <c r="E1100">
        <v>3</v>
      </c>
      <c r="F1100" t="s">
        <v>43</v>
      </c>
      <c r="G1100" t="s">
        <v>17</v>
      </c>
      <c r="H1100" t="s">
        <v>18</v>
      </c>
      <c r="I1100" t="s">
        <v>31</v>
      </c>
      <c r="J1100">
        <v>69</v>
      </c>
      <c r="K1100">
        <v>2</v>
      </c>
      <c r="L1100">
        <v>138</v>
      </c>
      <c r="M1100">
        <f>1/COUNTIFS(SalesPerson,SalesTable[[#This Row],[Sales Person]])</f>
        <v>3.7313432835820895E-3</v>
      </c>
      <c r="N1100">
        <f>1/COUNTIFS(CustomerName,SalesTable[[#This Row],[Customer Name]])</f>
        <v>1.1111111111111112E-2</v>
      </c>
      <c r="O1100">
        <f>1/COUNTIFS(Item,SalesTable[[#This Row],[Item]])</f>
        <v>2.6041666666666665E-3</v>
      </c>
      <c r="P1100">
        <f>1/COUNTIFS(Region,SalesTable[[#This Row],[Region]])</f>
        <v>1.9417475728155339E-3</v>
      </c>
    </row>
    <row r="1101" spans="1:16" x14ac:dyDescent="0.25">
      <c r="A1101" s="6">
        <v>1100</v>
      </c>
      <c r="B1101" s="4">
        <v>43452</v>
      </c>
      <c r="C1101" s="4" t="str">
        <f>TEXT(SalesTable[[#This Row],[Date]],"MMM")</f>
        <v>Dec</v>
      </c>
      <c r="D1101" s="4" t="str">
        <f>TEXT(SalesTable[[#This Row],[Date]],"YYY")</f>
        <v>2018</v>
      </c>
      <c r="E1101">
        <v>8</v>
      </c>
      <c r="F1101" t="s">
        <v>45</v>
      </c>
      <c r="G1101" t="s">
        <v>46</v>
      </c>
      <c r="H1101" t="s">
        <v>23</v>
      </c>
      <c r="I1101" t="s">
        <v>24</v>
      </c>
      <c r="J1101">
        <v>159</v>
      </c>
      <c r="K1101">
        <v>3</v>
      </c>
      <c r="L1101">
        <v>477</v>
      </c>
      <c r="M1101">
        <f>1/COUNTIFS(SalesPerson,SalesTable[[#This Row],[Sales Person]])</f>
        <v>3.6363636363636364E-3</v>
      </c>
      <c r="N1101">
        <f>1/COUNTIFS(CustomerName,SalesTable[[#This Row],[Customer Name]])</f>
        <v>8.8495575221238937E-3</v>
      </c>
      <c r="O1101">
        <f>1/COUNTIFS(Item,SalesTable[[#This Row],[Item]])</f>
        <v>2.4509803921568627E-3</v>
      </c>
      <c r="P1101">
        <f>1/COUNTIFS(Region,SalesTable[[#This Row],[Region]])</f>
        <v>2.008032128514056E-3</v>
      </c>
    </row>
    <row r="1102" spans="1:16" x14ac:dyDescent="0.25">
      <c r="A1102" s="6">
        <v>1101</v>
      </c>
      <c r="B1102" s="4">
        <v>43452</v>
      </c>
      <c r="C1102" s="4" t="str">
        <f>TEXT(SalesTable[[#This Row],[Date]],"MMM")</f>
        <v>Dec</v>
      </c>
      <c r="D1102" s="4" t="str">
        <f>TEXT(SalesTable[[#This Row],[Date]],"YYY")</f>
        <v>2018</v>
      </c>
      <c r="E1102">
        <v>8</v>
      </c>
      <c r="F1102" t="s">
        <v>45</v>
      </c>
      <c r="G1102" t="s">
        <v>22</v>
      </c>
      <c r="H1102" t="s">
        <v>23</v>
      </c>
      <c r="I1102" t="s">
        <v>31</v>
      </c>
      <c r="J1102">
        <v>69</v>
      </c>
      <c r="K1102">
        <v>9</v>
      </c>
      <c r="L1102">
        <v>621</v>
      </c>
      <c r="M1102">
        <f>1/COUNTIFS(SalesPerson,SalesTable[[#This Row],[Sales Person]])</f>
        <v>4.4843049327354259E-3</v>
      </c>
      <c r="N1102">
        <f>1/COUNTIFS(CustomerName,SalesTable[[#This Row],[Customer Name]])</f>
        <v>8.8495575221238937E-3</v>
      </c>
      <c r="O1102">
        <f>1/COUNTIFS(Item,SalesTable[[#This Row],[Item]])</f>
        <v>2.6041666666666665E-3</v>
      </c>
      <c r="P1102">
        <f>1/COUNTIFS(Region,SalesTable[[#This Row],[Region]])</f>
        <v>2.008032128514056E-3</v>
      </c>
    </row>
    <row r="1103" spans="1:16" x14ac:dyDescent="0.25">
      <c r="A1103" s="6">
        <v>1102</v>
      </c>
      <c r="B1103" s="4">
        <v>43452</v>
      </c>
      <c r="C1103" s="4" t="str">
        <f>TEXT(SalesTable[[#This Row],[Date]],"MMM")</f>
        <v>Dec</v>
      </c>
      <c r="D1103" s="4" t="str">
        <f>TEXT(SalesTable[[#This Row],[Date]],"YYY")</f>
        <v>2018</v>
      </c>
      <c r="E1103">
        <v>12</v>
      </c>
      <c r="F1103" t="s">
        <v>66</v>
      </c>
      <c r="G1103" t="s">
        <v>12</v>
      </c>
      <c r="H1103" t="s">
        <v>13</v>
      </c>
      <c r="I1103" t="s">
        <v>41</v>
      </c>
      <c r="J1103">
        <v>399</v>
      </c>
      <c r="K1103">
        <v>3</v>
      </c>
      <c r="L1103">
        <v>1197</v>
      </c>
      <c r="M1103">
        <f>1/COUNTIFS(SalesPerson,SalesTable[[#This Row],[Sales Person]])</f>
        <v>3.9840637450199202E-3</v>
      </c>
      <c r="N1103">
        <f>1/COUNTIFS(CustomerName,SalesTable[[#This Row],[Customer Name]])</f>
        <v>1.1494252873563218E-2</v>
      </c>
      <c r="O1103">
        <f>1/COUNTIFS(Item,SalesTable[[#This Row],[Item]])</f>
        <v>2.4630541871921183E-3</v>
      </c>
      <c r="P1103">
        <f>1/COUNTIFS(Region,SalesTable[[#This Row],[Region]])</f>
        <v>2.0242914979757085E-3</v>
      </c>
    </row>
    <row r="1104" spans="1:16" x14ac:dyDescent="0.25">
      <c r="A1104" s="6">
        <v>1103</v>
      </c>
      <c r="B1104" s="4">
        <v>43452</v>
      </c>
      <c r="C1104" s="4" t="str">
        <f>TEXT(SalesTable[[#This Row],[Date]],"MMM")</f>
        <v>Dec</v>
      </c>
      <c r="D1104" s="4" t="str">
        <f>TEXT(SalesTable[[#This Row],[Date]],"YYY")</f>
        <v>2018</v>
      </c>
      <c r="E1104">
        <v>5</v>
      </c>
      <c r="F1104" t="s">
        <v>60</v>
      </c>
      <c r="G1104" t="s">
        <v>68</v>
      </c>
      <c r="H1104" t="s">
        <v>18</v>
      </c>
      <c r="I1104" t="s">
        <v>41</v>
      </c>
      <c r="J1104">
        <v>399</v>
      </c>
      <c r="K1104">
        <v>0</v>
      </c>
      <c r="L1104">
        <v>0</v>
      </c>
      <c r="M1104">
        <f>1/COUNTIFS(SalesPerson,SalesTable[[#This Row],[Sales Person]])</f>
        <v>4.048582995951417E-3</v>
      </c>
      <c r="N1104">
        <f>1/COUNTIFS(CustomerName,SalesTable[[#This Row],[Customer Name]])</f>
        <v>9.2592592592592587E-3</v>
      </c>
      <c r="O1104">
        <f>1/COUNTIFS(Item,SalesTable[[#This Row],[Item]])</f>
        <v>2.4630541871921183E-3</v>
      </c>
      <c r="P1104">
        <f>1/COUNTIFS(Region,SalesTable[[#This Row],[Region]])</f>
        <v>1.9417475728155339E-3</v>
      </c>
    </row>
    <row r="1105" spans="1:16" x14ac:dyDescent="0.25">
      <c r="A1105" s="6">
        <v>1104</v>
      </c>
      <c r="B1105" s="4">
        <v>43452</v>
      </c>
      <c r="C1105" s="4" t="str">
        <f>TEXT(SalesTable[[#This Row],[Date]],"MMM")</f>
        <v>Dec</v>
      </c>
      <c r="D1105" s="4" t="str">
        <f>TEXT(SalesTable[[#This Row],[Date]],"YYY")</f>
        <v>2018</v>
      </c>
      <c r="E1105">
        <v>12</v>
      </c>
      <c r="F1105" t="s">
        <v>66</v>
      </c>
      <c r="G1105" t="s">
        <v>63</v>
      </c>
      <c r="H1105" t="s">
        <v>13</v>
      </c>
      <c r="I1105" t="s">
        <v>14</v>
      </c>
      <c r="J1105">
        <v>199</v>
      </c>
      <c r="K1105">
        <v>2</v>
      </c>
      <c r="L1105">
        <v>398</v>
      </c>
      <c r="M1105">
        <f>1/COUNTIFS(SalesPerson,SalesTable[[#This Row],[Sales Person]])</f>
        <v>4.11522633744856E-3</v>
      </c>
      <c r="N1105">
        <f>1/COUNTIFS(CustomerName,SalesTable[[#This Row],[Customer Name]])</f>
        <v>1.1494252873563218E-2</v>
      </c>
      <c r="O1105">
        <f>1/COUNTIFS(Item,SalesTable[[#This Row],[Item]])</f>
        <v>2.3809523809523812E-3</v>
      </c>
      <c r="P1105">
        <f>1/COUNTIFS(Region,SalesTable[[#This Row],[Region]])</f>
        <v>2.0242914979757085E-3</v>
      </c>
    </row>
    <row r="1106" spans="1:16" x14ac:dyDescent="0.25">
      <c r="A1106" s="6">
        <v>1105</v>
      </c>
      <c r="B1106" s="4">
        <v>43452</v>
      </c>
      <c r="C1106" s="4" t="str">
        <f>TEXT(SalesTable[[#This Row],[Date]],"MMM")</f>
        <v>Dec</v>
      </c>
      <c r="D1106" s="4" t="str">
        <f>TEXT(SalesTable[[#This Row],[Date]],"YYY")</f>
        <v>2018</v>
      </c>
      <c r="E1106">
        <v>12</v>
      </c>
      <c r="F1106" t="s">
        <v>66</v>
      </c>
      <c r="G1106" t="s">
        <v>12</v>
      </c>
      <c r="H1106" t="s">
        <v>13</v>
      </c>
      <c r="I1106" t="s">
        <v>24</v>
      </c>
      <c r="J1106">
        <v>159</v>
      </c>
      <c r="K1106">
        <v>7</v>
      </c>
      <c r="L1106">
        <v>1113</v>
      </c>
      <c r="M1106">
        <f>1/COUNTIFS(SalesPerson,SalesTable[[#This Row],[Sales Person]])</f>
        <v>3.9840637450199202E-3</v>
      </c>
      <c r="N1106">
        <f>1/COUNTIFS(CustomerName,SalesTable[[#This Row],[Customer Name]])</f>
        <v>1.1494252873563218E-2</v>
      </c>
      <c r="O1106">
        <f>1/COUNTIFS(Item,SalesTable[[#This Row],[Item]])</f>
        <v>2.4509803921568627E-3</v>
      </c>
      <c r="P1106">
        <f>1/COUNTIFS(Region,SalesTable[[#This Row],[Region]])</f>
        <v>2.0242914979757085E-3</v>
      </c>
    </row>
    <row r="1107" spans="1:16" x14ac:dyDescent="0.25">
      <c r="A1107" s="6">
        <v>1106</v>
      </c>
      <c r="B1107" s="4">
        <v>43452</v>
      </c>
      <c r="C1107" s="4" t="str">
        <f>TEXT(SalesTable[[#This Row],[Date]],"MMM")</f>
        <v>Dec</v>
      </c>
      <c r="D1107" s="4" t="str">
        <f>TEXT(SalesTable[[#This Row],[Date]],"YYY")</f>
        <v>2018</v>
      </c>
      <c r="E1107">
        <v>20</v>
      </c>
      <c r="F1107" t="s">
        <v>40</v>
      </c>
      <c r="G1107" t="s">
        <v>27</v>
      </c>
      <c r="H1107" t="s">
        <v>28</v>
      </c>
      <c r="I1107" t="s">
        <v>19</v>
      </c>
      <c r="J1107">
        <v>289</v>
      </c>
      <c r="K1107">
        <v>4</v>
      </c>
      <c r="L1107">
        <v>1156</v>
      </c>
      <c r="M1107">
        <f>1/COUNTIFS(SalesPerson,SalesTable[[#This Row],[Sales Person]])</f>
        <v>4.0650406504065045E-3</v>
      </c>
      <c r="N1107">
        <f>1/COUNTIFS(CustomerName,SalesTable[[#This Row],[Customer Name]])</f>
        <v>1.1363636363636364E-2</v>
      </c>
      <c r="O1107">
        <f>1/COUNTIFS(Item,SalesTable[[#This Row],[Item]])</f>
        <v>2.617801047120419E-3</v>
      </c>
      <c r="P1107">
        <f>1/COUNTIFS(Region,SalesTable[[#This Row],[Region]])</f>
        <v>2.0283975659229209E-3</v>
      </c>
    </row>
    <row r="1108" spans="1:16" x14ac:dyDescent="0.25">
      <c r="A1108" s="6">
        <v>1107</v>
      </c>
      <c r="B1108" s="4">
        <v>43452</v>
      </c>
      <c r="C1108" s="4" t="str">
        <f>TEXT(SalesTable[[#This Row],[Date]],"MMM")</f>
        <v>Dec</v>
      </c>
      <c r="D1108" s="4" t="str">
        <f>TEXT(SalesTable[[#This Row],[Date]],"YYY")</f>
        <v>2018</v>
      </c>
      <c r="E1108">
        <v>7</v>
      </c>
      <c r="F1108" t="s">
        <v>88</v>
      </c>
      <c r="G1108" t="s">
        <v>46</v>
      </c>
      <c r="H1108" t="s">
        <v>23</v>
      </c>
      <c r="I1108" t="s">
        <v>14</v>
      </c>
      <c r="J1108">
        <v>199</v>
      </c>
      <c r="K1108">
        <v>9</v>
      </c>
      <c r="L1108">
        <v>1791</v>
      </c>
      <c r="M1108">
        <f>1/COUNTIFS(SalesPerson,SalesTable[[#This Row],[Sales Person]])</f>
        <v>3.6363636363636364E-3</v>
      </c>
      <c r="N1108">
        <f>1/COUNTIFS(CustomerName,SalesTable[[#This Row],[Customer Name]])</f>
        <v>1.0869565217391304E-2</v>
      </c>
      <c r="O1108">
        <f>1/COUNTIFS(Item,SalesTable[[#This Row],[Item]])</f>
        <v>2.3809523809523812E-3</v>
      </c>
      <c r="P1108">
        <f>1/COUNTIFS(Region,SalesTable[[#This Row],[Region]])</f>
        <v>2.008032128514056E-3</v>
      </c>
    </row>
    <row r="1109" spans="1:16" x14ac:dyDescent="0.25">
      <c r="A1109" s="6">
        <v>1108</v>
      </c>
      <c r="B1109" s="4">
        <v>43452</v>
      </c>
      <c r="C1109" s="4" t="str">
        <f>TEXT(SalesTable[[#This Row],[Date]],"MMM")</f>
        <v>Dec</v>
      </c>
      <c r="D1109" s="4" t="str">
        <f>TEXT(SalesTable[[#This Row],[Date]],"YYY")</f>
        <v>2018</v>
      </c>
      <c r="E1109">
        <v>14</v>
      </c>
      <c r="F1109" t="s">
        <v>38</v>
      </c>
      <c r="G1109" t="s">
        <v>12</v>
      </c>
      <c r="H1109" t="s">
        <v>13</v>
      </c>
      <c r="I1109" t="s">
        <v>41</v>
      </c>
      <c r="J1109">
        <v>399</v>
      </c>
      <c r="K1109">
        <v>5</v>
      </c>
      <c r="L1109">
        <v>1995</v>
      </c>
      <c r="M1109">
        <f>1/COUNTIFS(SalesPerson,SalesTable[[#This Row],[Sales Person]])</f>
        <v>3.9840637450199202E-3</v>
      </c>
      <c r="N1109">
        <f>1/COUNTIFS(CustomerName,SalesTable[[#This Row],[Customer Name]])</f>
        <v>9.6153846153846159E-3</v>
      </c>
      <c r="O1109">
        <f>1/COUNTIFS(Item,SalesTable[[#This Row],[Item]])</f>
        <v>2.4630541871921183E-3</v>
      </c>
      <c r="P1109">
        <f>1/COUNTIFS(Region,SalesTable[[#This Row],[Region]])</f>
        <v>2.0242914979757085E-3</v>
      </c>
    </row>
    <row r="1110" spans="1:16" x14ac:dyDescent="0.25">
      <c r="A1110" s="6">
        <v>1109</v>
      </c>
      <c r="B1110" s="4">
        <v>43453</v>
      </c>
      <c r="C1110" s="4" t="str">
        <f>TEXT(SalesTable[[#This Row],[Date]],"MMM")</f>
        <v>Dec</v>
      </c>
      <c r="D1110" s="4" t="str">
        <f>TEXT(SalesTable[[#This Row],[Date]],"YYY")</f>
        <v>2018</v>
      </c>
      <c r="E1110">
        <v>11</v>
      </c>
      <c r="F1110" t="s">
        <v>11</v>
      </c>
      <c r="G1110" t="s">
        <v>12</v>
      </c>
      <c r="H1110" t="s">
        <v>13</v>
      </c>
      <c r="I1110" t="s">
        <v>24</v>
      </c>
      <c r="J1110">
        <v>159</v>
      </c>
      <c r="K1110">
        <v>2</v>
      </c>
      <c r="L1110">
        <v>318</v>
      </c>
      <c r="M1110">
        <f>1/COUNTIFS(SalesPerson,SalesTable[[#This Row],[Sales Person]])</f>
        <v>3.9840637450199202E-3</v>
      </c>
      <c r="N1110">
        <f>1/COUNTIFS(CustomerName,SalesTable[[#This Row],[Customer Name]])</f>
        <v>1.0752688172043012E-2</v>
      </c>
      <c r="O1110">
        <f>1/COUNTIFS(Item,SalesTable[[#This Row],[Item]])</f>
        <v>2.4509803921568627E-3</v>
      </c>
      <c r="P1110">
        <f>1/COUNTIFS(Region,SalesTable[[#This Row],[Region]])</f>
        <v>2.0242914979757085E-3</v>
      </c>
    </row>
    <row r="1111" spans="1:16" x14ac:dyDescent="0.25">
      <c r="A1111" s="6">
        <v>1110</v>
      </c>
      <c r="B1111" s="4">
        <v>43453</v>
      </c>
      <c r="C1111" s="4" t="str">
        <f>TEXT(SalesTable[[#This Row],[Date]],"MMM")</f>
        <v>Dec</v>
      </c>
      <c r="D1111" s="4" t="str">
        <f>TEXT(SalesTable[[#This Row],[Date]],"YYY")</f>
        <v>2018</v>
      </c>
      <c r="E1111">
        <v>10</v>
      </c>
      <c r="F1111" t="s">
        <v>58</v>
      </c>
      <c r="G1111" t="s">
        <v>46</v>
      </c>
      <c r="H1111" t="s">
        <v>23</v>
      </c>
      <c r="I1111" t="s">
        <v>24</v>
      </c>
      <c r="J1111">
        <v>159</v>
      </c>
      <c r="K1111">
        <v>9</v>
      </c>
      <c r="L1111">
        <v>1431</v>
      </c>
      <c r="M1111">
        <f>1/COUNTIFS(SalesPerson,SalesTable[[#This Row],[Sales Person]])</f>
        <v>3.6363636363636364E-3</v>
      </c>
      <c r="N1111">
        <f>1/COUNTIFS(CustomerName,SalesTable[[#This Row],[Customer Name]])</f>
        <v>1.0101010101010102E-2</v>
      </c>
      <c r="O1111">
        <f>1/COUNTIFS(Item,SalesTable[[#This Row],[Item]])</f>
        <v>2.4509803921568627E-3</v>
      </c>
      <c r="P1111">
        <f>1/COUNTIFS(Region,SalesTable[[#This Row],[Region]])</f>
        <v>2.008032128514056E-3</v>
      </c>
    </row>
    <row r="1112" spans="1:16" x14ac:dyDescent="0.25">
      <c r="A1112" s="6">
        <v>1111</v>
      </c>
      <c r="B1112" s="4">
        <v>43454</v>
      </c>
      <c r="C1112" s="4" t="str">
        <f>TEXT(SalesTable[[#This Row],[Date]],"MMM")</f>
        <v>Dec</v>
      </c>
      <c r="D1112" s="4" t="str">
        <f>TEXT(SalesTable[[#This Row],[Date]],"YYY")</f>
        <v>2018</v>
      </c>
      <c r="E1112">
        <v>4</v>
      </c>
      <c r="F1112" t="s">
        <v>51</v>
      </c>
      <c r="G1112" t="s">
        <v>17</v>
      </c>
      <c r="H1112" t="s">
        <v>18</v>
      </c>
      <c r="I1112" t="s">
        <v>41</v>
      </c>
      <c r="J1112">
        <v>399</v>
      </c>
      <c r="K1112">
        <v>8</v>
      </c>
      <c r="L1112">
        <v>3192</v>
      </c>
      <c r="M1112">
        <f>1/COUNTIFS(SalesPerson,SalesTable[[#This Row],[Sales Person]])</f>
        <v>3.7313432835820895E-3</v>
      </c>
      <c r="N1112">
        <f>1/COUNTIFS(CustomerName,SalesTable[[#This Row],[Customer Name]])</f>
        <v>8.8495575221238937E-3</v>
      </c>
      <c r="O1112">
        <f>1/COUNTIFS(Item,SalesTable[[#This Row],[Item]])</f>
        <v>2.4630541871921183E-3</v>
      </c>
      <c r="P1112">
        <f>1/COUNTIFS(Region,SalesTable[[#This Row],[Region]])</f>
        <v>1.9417475728155339E-3</v>
      </c>
    </row>
    <row r="1113" spans="1:16" x14ac:dyDescent="0.25">
      <c r="A1113" s="6">
        <v>1112</v>
      </c>
      <c r="B1113" s="4">
        <v>43454</v>
      </c>
      <c r="C1113" s="4" t="str">
        <f>TEXT(SalesTable[[#This Row],[Date]],"MMM")</f>
        <v>Dec</v>
      </c>
      <c r="D1113" s="4" t="str">
        <f>TEXT(SalesTable[[#This Row],[Date]],"YYY")</f>
        <v>2018</v>
      </c>
      <c r="E1113">
        <v>10</v>
      </c>
      <c r="F1113" t="s">
        <v>58</v>
      </c>
      <c r="G1113" t="s">
        <v>22</v>
      </c>
      <c r="H1113" t="s">
        <v>23</v>
      </c>
      <c r="I1113" t="s">
        <v>31</v>
      </c>
      <c r="J1113">
        <v>69</v>
      </c>
      <c r="K1113">
        <v>6</v>
      </c>
      <c r="L1113">
        <v>414</v>
      </c>
      <c r="M1113">
        <f>1/COUNTIFS(SalesPerson,SalesTable[[#This Row],[Sales Person]])</f>
        <v>4.4843049327354259E-3</v>
      </c>
      <c r="N1113">
        <f>1/COUNTIFS(CustomerName,SalesTable[[#This Row],[Customer Name]])</f>
        <v>1.0101010101010102E-2</v>
      </c>
      <c r="O1113">
        <f>1/COUNTIFS(Item,SalesTable[[#This Row],[Item]])</f>
        <v>2.6041666666666665E-3</v>
      </c>
      <c r="P1113">
        <f>1/COUNTIFS(Region,SalesTable[[#This Row],[Region]])</f>
        <v>2.008032128514056E-3</v>
      </c>
    </row>
    <row r="1114" spans="1:16" x14ac:dyDescent="0.25">
      <c r="A1114" s="6">
        <v>1113</v>
      </c>
      <c r="B1114" s="4">
        <v>43454</v>
      </c>
      <c r="C1114" s="4" t="str">
        <f>TEXT(SalesTable[[#This Row],[Date]],"MMM")</f>
        <v>Dec</v>
      </c>
      <c r="D1114" s="4" t="str">
        <f>TEXT(SalesTable[[#This Row],[Date]],"YYY")</f>
        <v>2018</v>
      </c>
      <c r="E1114">
        <v>19</v>
      </c>
      <c r="F1114" t="s">
        <v>56</v>
      </c>
      <c r="G1114" t="s">
        <v>27</v>
      </c>
      <c r="H1114" t="s">
        <v>28</v>
      </c>
      <c r="I1114" t="s">
        <v>31</v>
      </c>
      <c r="J1114">
        <v>69</v>
      </c>
      <c r="K1114">
        <v>7</v>
      </c>
      <c r="L1114">
        <v>483</v>
      </c>
      <c r="M1114">
        <f>1/COUNTIFS(SalesPerson,SalesTable[[#This Row],[Sales Person]])</f>
        <v>4.0650406504065045E-3</v>
      </c>
      <c r="N1114">
        <f>1/COUNTIFS(CustomerName,SalesTable[[#This Row],[Customer Name]])</f>
        <v>9.3457943925233638E-3</v>
      </c>
      <c r="O1114">
        <f>1/COUNTIFS(Item,SalesTable[[#This Row],[Item]])</f>
        <v>2.6041666666666665E-3</v>
      </c>
      <c r="P1114">
        <f>1/COUNTIFS(Region,SalesTable[[#This Row],[Region]])</f>
        <v>2.0283975659229209E-3</v>
      </c>
    </row>
    <row r="1115" spans="1:16" x14ac:dyDescent="0.25">
      <c r="A1115" s="6">
        <v>1114</v>
      </c>
      <c r="B1115" s="4">
        <v>43454</v>
      </c>
      <c r="C1115" s="4" t="str">
        <f>TEXT(SalesTable[[#This Row],[Date]],"MMM")</f>
        <v>Dec</v>
      </c>
      <c r="D1115" s="4" t="str">
        <f>TEXT(SalesTable[[#This Row],[Date]],"YYY")</f>
        <v>2018</v>
      </c>
      <c r="E1115">
        <v>13</v>
      </c>
      <c r="F1115" t="s">
        <v>33</v>
      </c>
      <c r="G1115" t="s">
        <v>12</v>
      </c>
      <c r="H1115" t="s">
        <v>13</v>
      </c>
      <c r="I1115" t="s">
        <v>31</v>
      </c>
      <c r="J1115">
        <v>69</v>
      </c>
      <c r="K1115">
        <v>8</v>
      </c>
      <c r="L1115">
        <v>552</v>
      </c>
      <c r="M1115">
        <f>1/COUNTIFS(SalesPerson,SalesTable[[#This Row],[Sales Person]])</f>
        <v>3.9840637450199202E-3</v>
      </c>
      <c r="N1115">
        <f>1/COUNTIFS(CustomerName,SalesTable[[#This Row],[Customer Name]])</f>
        <v>8.9285714285714281E-3</v>
      </c>
      <c r="O1115">
        <f>1/COUNTIFS(Item,SalesTable[[#This Row],[Item]])</f>
        <v>2.6041666666666665E-3</v>
      </c>
      <c r="P1115">
        <f>1/COUNTIFS(Region,SalesTable[[#This Row],[Region]])</f>
        <v>2.0242914979757085E-3</v>
      </c>
    </row>
    <row r="1116" spans="1:16" x14ac:dyDescent="0.25">
      <c r="A1116" s="6">
        <v>1115</v>
      </c>
      <c r="B1116" s="4">
        <v>43454</v>
      </c>
      <c r="C1116" s="4" t="str">
        <f>TEXT(SalesTable[[#This Row],[Date]],"MMM")</f>
        <v>Dec</v>
      </c>
      <c r="D1116" s="4" t="str">
        <f>TEXT(SalesTable[[#This Row],[Date]],"YYY")</f>
        <v>2018</v>
      </c>
      <c r="E1116">
        <v>20</v>
      </c>
      <c r="F1116" t="s">
        <v>40</v>
      </c>
      <c r="G1116" t="s">
        <v>36</v>
      </c>
      <c r="H1116" t="s">
        <v>28</v>
      </c>
      <c r="I1116" t="s">
        <v>14</v>
      </c>
      <c r="J1116">
        <v>199</v>
      </c>
      <c r="K1116">
        <v>1</v>
      </c>
      <c r="L1116">
        <v>199</v>
      </c>
      <c r="M1116">
        <f>1/COUNTIFS(SalesPerson,SalesTable[[#This Row],[Sales Person]])</f>
        <v>4.048582995951417E-3</v>
      </c>
      <c r="N1116">
        <f>1/COUNTIFS(CustomerName,SalesTable[[#This Row],[Customer Name]])</f>
        <v>1.1363636363636364E-2</v>
      </c>
      <c r="O1116">
        <f>1/COUNTIFS(Item,SalesTable[[#This Row],[Item]])</f>
        <v>2.3809523809523812E-3</v>
      </c>
      <c r="P1116">
        <f>1/COUNTIFS(Region,SalesTable[[#This Row],[Region]])</f>
        <v>2.0283975659229209E-3</v>
      </c>
    </row>
    <row r="1117" spans="1:16" x14ac:dyDescent="0.25">
      <c r="A1117" s="6">
        <v>1116</v>
      </c>
      <c r="B1117" s="4">
        <v>43454</v>
      </c>
      <c r="C1117" s="4" t="str">
        <f>TEXT(SalesTable[[#This Row],[Date]],"MMM")</f>
        <v>Dec</v>
      </c>
      <c r="D1117" s="4" t="str">
        <f>TEXT(SalesTable[[#This Row],[Date]],"YYY")</f>
        <v>2018</v>
      </c>
      <c r="E1117">
        <v>14</v>
      </c>
      <c r="F1117" t="s">
        <v>38</v>
      </c>
      <c r="G1117" t="s">
        <v>12</v>
      </c>
      <c r="H1117" t="s">
        <v>13</v>
      </c>
      <c r="I1117" t="s">
        <v>24</v>
      </c>
      <c r="J1117">
        <v>159</v>
      </c>
      <c r="K1117">
        <v>9</v>
      </c>
      <c r="L1117">
        <v>1431</v>
      </c>
      <c r="M1117">
        <f>1/COUNTIFS(SalesPerson,SalesTable[[#This Row],[Sales Person]])</f>
        <v>3.9840637450199202E-3</v>
      </c>
      <c r="N1117">
        <f>1/COUNTIFS(CustomerName,SalesTable[[#This Row],[Customer Name]])</f>
        <v>9.6153846153846159E-3</v>
      </c>
      <c r="O1117">
        <f>1/COUNTIFS(Item,SalesTable[[#This Row],[Item]])</f>
        <v>2.4509803921568627E-3</v>
      </c>
      <c r="P1117">
        <f>1/COUNTIFS(Region,SalesTable[[#This Row],[Region]])</f>
        <v>2.0242914979757085E-3</v>
      </c>
    </row>
    <row r="1118" spans="1:16" x14ac:dyDescent="0.25">
      <c r="A1118" s="6">
        <v>1117</v>
      </c>
      <c r="B1118" s="4">
        <v>43454</v>
      </c>
      <c r="C1118" s="4" t="str">
        <f>TEXT(SalesTable[[#This Row],[Date]],"MMM")</f>
        <v>Dec</v>
      </c>
      <c r="D1118" s="4" t="str">
        <f>TEXT(SalesTable[[#This Row],[Date]],"YYY")</f>
        <v>2018</v>
      </c>
      <c r="E1118">
        <v>9</v>
      </c>
      <c r="F1118" t="s">
        <v>21</v>
      </c>
      <c r="G1118" t="s">
        <v>22</v>
      </c>
      <c r="H1118" t="s">
        <v>23</v>
      </c>
      <c r="I1118" t="s">
        <v>19</v>
      </c>
      <c r="J1118">
        <v>289</v>
      </c>
      <c r="K1118">
        <v>5</v>
      </c>
      <c r="L1118">
        <v>1445</v>
      </c>
      <c r="M1118">
        <f>1/COUNTIFS(SalesPerson,SalesTable[[#This Row],[Sales Person]])</f>
        <v>4.4843049327354259E-3</v>
      </c>
      <c r="N1118">
        <f>1/COUNTIFS(CustomerName,SalesTable[[#This Row],[Customer Name]])</f>
        <v>9.433962264150943E-3</v>
      </c>
      <c r="O1118">
        <f>1/COUNTIFS(Item,SalesTable[[#This Row],[Item]])</f>
        <v>2.617801047120419E-3</v>
      </c>
      <c r="P1118">
        <f>1/COUNTIFS(Region,SalesTable[[#This Row],[Region]])</f>
        <v>2.008032128514056E-3</v>
      </c>
    </row>
    <row r="1119" spans="1:16" x14ac:dyDescent="0.25">
      <c r="A1119" s="6">
        <v>1118</v>
      </c>
      <c r="B1119" s="4">
        <v>43454</v>
      </c>
      <c r="C1119" s="4" t="str">
        <f>TEXT(SalesTable[[#This Row],[Date]],"MMM")</f>
        <v>Dec</v>
      </c>
      <c r="D1119" s="4" t="str">
        <f>TEXT(SalesTable[[#This Row],[Date]],"YYY")</f>
        <v>2018</v>
      </c>
      <c r="E1119">
        <v>18</v>
      </c>
      <c r="F1119" t="s">
        <v>26</v>
      </c>
      <c r="G1119" t="s">
        <v>27</v>
      </c>
      <c r="H1119" t="s">
        <v>28</v>
      </c>
      <c r="I1119" t="s">
        <v>41</v>
      </c>
      <c r="J1119">
        <v>399</v>
      </c>
      <c r="K1119">
        <v>7</v>
      </c>
      <c r="L1119">
        <v>2793</v>
      </c>
      <c r="M1119">
        <f>1/COUNTIFS(SalesPerson,SalesTable[[#This Row],[Sales Person]])</f>
        <v>4.0650406504065045E-3</v>
      </c>
      <c r="N1119">
        <f>1/COUNTIFS(CustomerName,SalesTable[[#This Row],[Customer Name]])</f>
        <v>1.0309278350515464E-2</v>
      </c>
      <c r="O1119">
        <f>1/COUNTIFS(Item,SalesTable[[#This Row],[Item]])</f>
        <v>2.4630541871921183E-3</v>
      </c>
      <c r="P1119">
        <f>1/COUNTIFS(Region,SalesTable[[#This Row],[Region]])</f>
        <v>2.0283975659229209E-3</v>
      </c>
    </row>
    <row r="1120" spans="1:16" x14ac:dyDescent="0.25">
      <c r="A1120" s="6">
        <v>1119</v>
      </c>
      <c r="B1120" s="4">
        <v>43454</v>
      </c>
      <c r="C1120" s="4" t="str">
        <f>TEXT(SalesTable[[#This Row],[Date]],"MMM")</f>
        <v>Dec</v>
      </c>
      <c r="D1120" s="4" t="str">
        <f>TEXT(SalesTable[[#This Row],[Date]],"YYY")</f>
        <v>2018</v>
      </c>
      <c r="E1120">
        <v>10</v>
      </c>
      <c r="F1120" t="s">
        <v>58</v>
      </c>
      <c r="G1120" t="s">
        <v>22</v>
      </c>
      <c r="H1120" t="s">
        <v>23</v>
      </c>
      <c r="I1120" t="s">
        <v>14</v>
      </c>
      <c r="J1120">
        <v>199</v>
      </c>
      <c r="K1120">
        <v>6</v>
      </c>
      <c r="L1120">
        <v>1194</v>
      </c>
      <c r="M1120">
        <f>1/COUNTIFS(SalesPerson,SalesTable[[#This Row],[Sales Person]])</f>
        <v>4.4843049327354259E-3</v>
      </c>
      <c r="N1120">
        <f>1/COUNTIFS(CustomerName,SalesTable[[#This Row],[Customer Name]])</f>
        <v>1.0101010101010102E-2</v>
      </c>
      <c r="O1120">
        <f>1/COUNTIFS(Item,SalesTable[[#This Row],[Item]])</f>
        <v>2.3809523809523812E-3</v>
      </c>
      <c r="P1120">
        <f>1/COUNTIFS(Region,SalesTable[[#This Row],[Region]])</f>
        <v>2.008032128514056E-3</v>
      </c>
    </row>
    <row r="1121" spans="1:16" x14ac:dyDescent="0.25">
      <c r="A1121" s="6">
        <v>1120</v>
      </c>
      <c r="B1121" s="4">
        <v>43455</v>
      </c>
      <c r="C1121" s="4" t="str">
        <f>TEXT(SalesTable[[#This Row],[Date]],"MMM")</f>
        <v>Dec</v>
      </c>
      <c r="D1121" s="4" t="str">
        <f>TEXT(SalesTable[[#This Row],[Date]],"YYY")</f>
        <v>2018</v>
      </c>
      <c r="E1121">
        <v>1</v>
      </c>
      <c r="F1121" t="s">
        <v>16</v>
      </c>
      <c r="G1121" t="s">
        <v>68</v>
      </c>
      <c r="H1121" t="s">
        <v>18</v>
      </c>
      <c r="I1121" t="s">
        <v>24</v>
      </c>
      <c r="J1121">
        <v>159</v>
      </c>
      <c r="K1121">
        <v>8</v>
      </c>
      <c r="L1121">
        <v>1272</v>
      </c>
      <c r="M1121">
        <f>1/COUNTIFS(SalesPerson,SalesTable[[#This Row],[Sales Person]])</f>
        <v>4.048582995951417E-3</v>
      </c>
      <c r="N1121">
        <f>1/COUNTIFS(CustomerName,SalesTable[[#This Row],[Customer Name]])</f>
        <v>1.020408163265306E-2</v>
      </c>
      <c r="O1121">
        <f>1/COUNTIFS(Item,SalesTable[[#This Row],[Item]])</f>
        <v>2.4509803921568627E-3</v>
      </c>
      <c r="P1121">
        <f>1/COUNTIFS(Region,SalesTable[[#This Row],[Region]])</f>
        <v>1.9417475728155339E-3</v>
      </c>
    </row>
    <row r="1122" spans="1:16" x14ac:dyDescent="0.25">
      <c r="A1122" s="6">
        <v>1121</v>
      </c>
      <c r="B1122" s="4">
        <v>43456</v>
      </c>
      <c r="C1122" s="4" t="str">
        <f>TEXT(SalesTable[[#This Row],[Date]],"MMM")</f>
        <v>Dec</v>
      </c>
      <c r="D1122" s="4" t="str">
        <f>TEXT(SalesTable[[#This Row],[Date]],"YYY")</f>
        <v>2018</v>
      </c>
      <c r="E1122">
        <v>14</v>
      </c>
      <c r="F1122" t="s">
        <v>38</v>
      </c>
      <c r="G1122" t="s">
        <v>63</v>
      </c>
      <c r="H1122" t="s">
        <v>13</v>
      </c>
      <c r="I1122" t="s">
        <v>41</v>
      </c>
      <c r="J1122">
        <v>399</v>
      </c>
      <c r="K1122">
        <v>7</v>
      </c>
      <c r="L1122">
        <v>2793</v>
      </c>
      <c r="M1122">
        <f>1/COUNTIFS(SalesPerson,SalesTable[[#This Row],[Sales Person]])</f>
        <v>4.11522633744856E-3</v>
      </c>
      <c r="N1122">
        <f>1/COUNTIFS(CustomerName,SalesTable[[#This Row],[Customer Name]])</f>
        <v>9.6153846153846159E-3</v>
      </c>
      <c r="O1122">
        <f>1/COUNTIFS(Item,SalesTable[[#This Row],[Item]])</f>
        <v>2.4630541871921183E-3</v>
      </c>
      <c r="P1122">
        <f>1/COUNTIFS(Region,SalesTable[[#This Row],[Region]])</f>
        <v>2.0242914979757085E-3</v>
      </c>
    </row>
    <row r="1123" spans="1:16" x14ac:dyDescent="0.25">
      <c r="A1123" s="6">
        <v>1122</v>
      </c>
      <c r="B1123" s="4">
        <v>43457</v>
      </c>
      <c r="C1123" s="4" t="str">
        <f>TEXT(SalesTable[[#This Row],[Date]],"MMM")</f>
        <v>Dec</v>
      </c>
      <c r="D1123" s="4" t="str">
        <f>TEXT(SalesTable[[#This Row],[Date]],"YYY")</f>
        <v>2018</v>
      </c>
      <c r="E1123">
        <v>6</v>
      </c>
      <c r="F1123" t="s">
        <v>48</v>
      </c>
      <c r="G1123" t="s">
        <v>46</v>
      </c>
      <c r="H1123" t="s">
        <v>23</v>
      </c>
      <c r="I1123" t="s">
        <v>24</v>
      </c>
      <c r="J1123">
        <v>159</v>
      </c>
      <c r="K1123">
        <v>2</v>
      </c>
      <c r="L1123">
        <v>318</v>
      </c>
      <c r="M1123">
        <f>1/COUNTIFS(SalesPerson,SalesTable[[#This Row],[Sales Person]])</f>
        <v>3.6363636363636364E-3</v>
      </c>
      <c r="N1123">
        <f>1/COUNTIFS(CustomerName,SalesTable[[#This Row],[Customer Name]])</f>
        <v>1.1363636363636364E-2</v>
      </c>
      <c r="O1123">
        <f>1/COUNTIFS(Item,SalesTable[[#This Row],[Item]])</f>
        <v>2.4509803921568627E-3</v>
      </c>
      <c r="P1123">
        <f>1/COUNTIFS(Region,SalesTable[[#This Row],[Region]])</f>
        <v>2.008032128514056E-3</v>
      </c>
    </row>
    <row r="1124" spans="1:16" x14ac:dyDescent="0.25">
      <c r="A1124" s="6">
        <v>1123</v>
      </c>
      <c r="B1124" s="4">
        <v>43457</v>
      </c>
      <c r="C1124" s="4" t="str">
        <f>TEXT(SalesTable[[#This Row],[Date]],"MMM")</f>
        <v>Dec</v>
      </c>
      <c r="D1124" s="4" t="str">
        <f>TEXT(SalesTable[[#This Row],[Date]],"YYY")</f>
        <v>2018</v>
      </c>
      <c r="E1124">
        <v>9</v>
      </c>
      <c r="F1124" t="s">
        <v>21</v>
      </c>
      <c r="G1124" t="s">
        <v>22</v>
      </c>
      <c r="H1124" t="s">
        <v>23</v>
      </c>
      <c r="I1124" t="s">
        <v>24</v>
      </c>
      <c r="J1124">
        <v>159</v>
      </c>
      <c r="K1124">
        <v>9</v>
      </c>
      <c r="L1124">
        <v>1431</v>
      </c>
      <c r="M1124">
        <f>1/COUNTIFS(SalesPerson,SalesTable[[#This Row],[Sales Person]])</f>
        <v>4.4843049327354259E-3</v>
      </c>
      <c r="N1124">
        <f>1/COUNTIFS(CustomerName,SalesTable[[#This Row],[Customer Name]])</f>
        <v>9.433962264150943E-3</v>
      </c>
      <c r="O1124">
        <f>1/COUNTIFS(Item,SalesTable[[#This Row],[Item]])</f>
        <v>2.4509803921568627E-3</v>
      </c>
      <c r="P1124">
        <f>1/COUNTIFS(Region,SalesTable[[#This Row],[Region]])</f>
        <v>2.008032128514056E-3</v>
      </c>
    </row>
    <row r="1125" spans="1:16" x14ac:dyDescent="0.25">
      <c r="A1125" s="6">
        <v>1124</v>
      </c>
      <c r="B1125" s="4">
        <v>43457</v>
      </c>
      <c r="C1125" s="4" t="str">
        <f>TEXT(SalesTable[[#This Row],[Date]],"MMM")</f>
        <v>Dec</v>
      </c>
      <c r="D1125" s="4" t="str">
        <f>TEXT(SalesTable[[#This Row],[Date]],"YYY")</f>
        <v>2018</v>
      </c>
      <c r="E1125">
        <v>14</v>
      </c>
      <c r="F1125" t="s">
        <v>38</v>
      </c>
      <c r="G1125" t="s">
        <v>12</v>
      </c>
      <c r="H1125" t="s">
        <v>13</v>
      </c>
      <c r="I1125" t="s">
        <v>24</v>
      </c>
      <c r="J1125">
        <v>159</v>
      </c>
      <c r="K1125">
        <v>2</v>
      </c>
      <c r="L1125">
        <v>318</v>
      </c>
      <c r="M1125">
        <f>1/COUNTIFS(SalesPerson,SalesTable[[#This Row],[Sales Person]])</f>
        <v>3.9840637450199202E-3</v>
      </c>
      <c r="N1125">
        <f>1/COUNTIFS(CustomerName,SalesTable[[#This Row],[Customer Name]])</f>
        <v>9.6153846153846159E-3</v>
      </c>
      <c r="O1125">
        <f>1/COUNTIFS(Item,SalesTable[[#This Row],[Item]])</f>
        <v>2.4509803921568627E-3</v>
      </c>
      <c r="P1125">
        <f>1/COUNTIFS(Region,SalesTable[[#This Row],[Region]])</f>
        <v>2.0242914979757085E-3</v>
      </c>
    </row>
    <row r="1126" spans="1:16" x14ac:dyDescent="0.25">
      <c r="A1126" s="6">
        <v>1125</v>
      </c>
      <c r="B1126" s="4">
        <v>43457</v>
      </c>
      <c r="C1126" s="4" t="str">
        <f>TEXT(SalesTable[[#This Row],[Date]],"MMM")</f>
        <v>Dec</v>
      </c>
      <c r="D1126" s="4" t="str">
        <f>TEXT(SalesTable[[#This Row],[Date]],"YYY")</f>
        <v>2018</v>
      </c>
      <c r="E1126">
        <v>19</v>
      </c>
      <c r="F1126" t="s">
        <v>56</v>
      </c>
      <c r="G1126" t="s">
        <v>27</v>
      </c>
      <c r="H1126" t="s">
        <v>28</v>
      </c>
      <c r="I1126" t="s">
        <v>31</v>
      </c>
      <c r="J1126">
        <v>69</v>
      </c>
      <c r="K1126">
        <v>5</v>
      </c>
      <c r="L1126">
        <v>345</v>
      </c>
      <c r="M1126">
        <f>1/COUNTIFS(SalesPerson,SalesTable[[#This Row],[Sales Person]])</f>
        <v>4.0650406504065045E-3</v>
      </c>
      <c r="N1126">
        <f>1/COUNTIFS(CustomerName,SalesTable[[#This Row],[Customer Name]])</f>
        <v>9.3457943925233638E-3</v>
      </c>
      <c r="O1126">
        <f>1/COUNTIFS(Item,SalesTable[[#This Row],[Item]])</f>
        <v>2.6041666666666665E-3</v>
      </c>
      <c r="P1126">
        <f>1/COUNTIFS(Region,SalesTable[[#This Row],[Region]])</f>
        <v>2.0283975659229209E-3</v>
      </c>
    </row>
    <row r="1127" spans="1:16" x14ac:dyDescent="0.25">
      <c r="A1127" s="6">
        <v>1126</v>
      </c>
      <c r="B1127" s="4">
        <v>43457</v>
      </c>
      <c r="C1127" s="4" t="str">
        <f>TEXT(SalesTable[[#This Row],[Date]],"MMM")</f>
        <v>Dec</v>
      </c>
      <c r="D1127" s="4" t="str">
        <f>TEXT(SalesTable[[#This Row],[Date]],"YYY")</f>
        <v>2018</v>
      </c>
      <c r="E1127">
        <v>11</v>
      </c>
      <c r="F1127" t="s">
        <v>11</v>
      </c>
      <c r="G1127" t="s">
        <v>12</v>
      </c>
      <c r="H1127" t="s">
        <v>13</v>
      </c>
      <c r="I1127" t="s">
        <v>19</v>
      </c>
      <c r="J1127">
        <v>289</v>
      </c>
      <c r="K1127">
        <v>9</v>
      </c>
      <c r="L1127">
        <v>2601</v>
      </c>
      <c r="M1127">
        <f>1/COUNTIFS(SalesPerson,SalesTable[[#This Row],[Sales Person]])</f>
        <v>3.9840637450199202E-3</v>
      </c>
      <c r="N1127">
        <f>1/COUNTIFS(CustomerName,SalesTable[[#This Row],[Customer Name]])</f>
        <v>1.0752688172043012E-2</v>
      </c>
      <c r="O1127">
        <f>1/COUNTIFS(Item,SalesTable[[#This Row],[Item]])</f>
        <v>2.617801047120419E-3</v>
      </c>
      <c r="P1127">
        <f>1/COUNTIFS(Region,SalesTable[[#This Row],[Region]])</f>
        <v>2.0242914979757085E-3</v>
      </c>
    </row>
    <row r="1128" spans="1:16" x14ac:dyDescent="0.25">
      <c r="A1128" s="6">
        <v>1127</v>
      </c>
      <c r="B1128" s="4">
        <v>43457</v>
      </c>
      <c r="C1128" s="4" t="str">
        <f>TEXT(SalesTable[[#This Row],[Date]],"MMM")</f>
        <v>Dec</v>
      </c>
      <c r="D1128" s="4" t="str">
        <f>TEXT(SalesTable[[#This Row],[Date]],"YYY")</f>
        <v>2018</v>
      </c>
      <c r="E1128">
        <v>17</v>
      </c>
      <c r="F1128" t="s">
        <v>35</v>
      </c>
      <c r="G1128" t="s">
        <v>36</v>
      </c>
      <c r="H1128" t="s">
        <v>28</v>
      </c>
      <c r="I1128" t="s">
        <v>14</v>
      </c>
      <c r="J1128">
        <v>199</v>
      </c>
      <c r="K1128">
        <v>9</v>
      </c>
      <c r="L1128">
        <v>1791</v>
      </c>
      <c r="M1128">
        <f>1/COUNTIFS(SalesPerson,SalesTable[[#This Row],[Sales Person]])</f>
        <v>4.048582995951417E-3</v>
      </c>
      <c r="N1128">
        <f>1/COUNTIFS(CustomerName,SalesTable[[#This Row],[Customer Name]])</f>
        <v>9.0090090090090089E-3</v>
      </c>
      <c r="O1128">
        <f>1/COUNTIFS(Item,SalesTable[[#This Row],[Item]])</f>
        <v>2.3809523809523812E-3</v>
      </c>
      <c r="P1128">
        <f>1/COUNTIFS(Region,SalesTable[[#This Row],[Region]])</f>
        <v>2.0283975659229209E-3</v>
      </c>
    </row>
    <row r="1129" spans="1:16" x14ac:dyDescent="0.25">
      <c r="A1129" s="6">
        <v>1128</v>
      </c>
      <c r="B1129" s="4">
        <v>43458</v>
      </c>
      <c r="C1129" s="4" t="str">
        <f>TEXT(SalesTable[[#This Row],[Date]],"MMM")</f>
        <v>Dec</v>
      </c>
      <c r="D1129" s="4" t="str">
        <f>TEXT(SalesTable[[#This Row],[Date]],"YYY")</f>
        <v>2018</v>
      </c>
      <c r="E1129">
        <v>9</v>
      </c>
      <c r="F1129" t="s">
        <v>21</v>
      </c>
      <c r="G1129" t="s">
        <v>46</v>
      </c>
      <c r="H1129" t="s">
        <v>23</v>
      </c>
      <c r="I1129" t="s">
        <v>41</v>
      </c>
      <c r="J1129">
        <v>399</v>
      </c>
      <c r="K1129">
        <v>2</v>
      </c>
      <c r="L1129">
        <v>798</v>
      </c>
      <c r="M1129">
        <f>1/COUNTIFS(SalesPerson,SalesTable[[#This Row],[Sales Person]])</f>
        <v>3.6363636363636364E-3</v>
      </c>
      <c r="N1129">
        <f>1/COUNTIFS(CustomerName,SalesTable[[#This Row],[Customer Name]])</f>
        <v>9.433962264150943E-3</v>
      </c>
      <c r="O1129">
        <f>1/COUNTIFS(Item,SalesTable[[#This Row],[Item]])</f>
        <v>2.4630541871921183E-3</v>
      </c>
      <c r="P1129">
        <f>1/COUNTIFS(Region,SalesTable[[#This Row],[Region]])</f>
        <v>2.008032128514056E-3</v>
      </c>
    </row>
    <row r="1130" spans="1:16" x14ac:dyDescent="0.25">
      <c r="A1130" s="6">
        <v>1129</v>
      </c>
      <c r="B1130" s="4">
        <v>43458</v>
      </c>
      <c r="C1130" s="4" t="str">
        <f>TEXT(SalesTable[[#This Row],[Date]],"MMM")</f>
        <v>Dec</v>
      </c>
      <c r="D1130" s="4" t="str">
        <f>TEXT(SalesTable[[#This Row],[Date]],"YYY")</f>
        <v>2018</v>
      </c>
      <c r="E1130">
        <v>13</v>
      </c>
      <c r="F1130" t="s">
        <v>33</v>
      </c>
      <c r="G1130" t="s">
        <v>12</v>
      </c>
      <c r="H1130" t="s">
        <v>13</v>
      </c>
      <c r="I1130" t="s">
        <v>24</v>
      </c>
      <c r="J1130">
        <v>159</v>
      </c>
      <c r="K1130">
        <v>2</v>
      </c>
      <c r="L1130">
        <v>318</v>
      </c>
      <c r="M1130">
        <f>1/COUNTIFS(SalesPerson,SalesTable[[#This Row],[Sales Person]])</f>
        <v>3.9840637450199202E-3</v>
      </c>
      <c r="N1130">
        <f>1/COUNTIFS(CustomerName,SalesTable[[#This Row],[Customer Name]])</f>
        <v>8.9285714285714281E-3</v>
      </c>
      <c r="O1130">
        <f>1/COUNTIFS(Item,SalesTable[[#This Row],[Item]])</f>
        <v>2.4509803921568627E-3</v>
      </c>
      <c r="P1130">
        <f>1/COUNTIFS(Region,SalesTable[[#This Row],[Region]])</f>
        <v>2.0242914979757085E-3</v>
      </c>
    </row>
    <row r="1131" spans="1:16" x14ac:dyDescent="0.25">
      <c r="A1131" s="6">
        <v>1130</v>
      </c>
      <c r="B1131" s="4">
        <v>43459</v>
      </c>
      <c r="C1131" s="4" t="str">
        <f>TEXT(SalesTable[[#This Row],[Date]],"MMM")</f>
        <v>Dec</v>
      </c>
      <c r="D1131" s="4" t="str">
        <f>TEXT(SalesTable[[#This Row],[Date]],"YYY")</f>
        <v>2018</v>
      </c>
      <c r="E1131">
        <v>18</v>
      </c>
      <c r="F1131" t="s">
        <v>26</v>
      </c>
      <c r="G1131" t="s">
        <v>36</v>
      </c>
      <c r="H1131" t="s">
        <v>28</v>
      </c>
      <c r="I1131" t="s">
        <v>14</v>
      </c>
      <c r="J1131">
        <v>199</v>
      </c>
      <c r="K1131">
        <v>8</v>
      </c>
      <c r="L1131">
        <v>1592</v>
      </c>
      <c r="M1131">
        <f>1/COUNTIFS(SalesPerson,SalesTable[[#This Row],[Sales Person]])</f>
        <v>4.048582995951417E-3</v>
      </c>
      <c r="N1131">
        <f>1/COUNTIFS(CustomerName,SalesTable[[#This Row],[Customer Name]])</f>
        <v>1.0309278350515464E-2</v>
      </c>
      <c r="O1131">
        <f>1/COUNTIFS(Item,SalesTable[[#This Row],[Item]])</f>
        <v>2.3809523809523812E-3</v>
      </c>
      <c r="P1131">
        <f>1/COUNTIFS(Region,SalesTable[[#This Row],[Region]])</f>
        <v>2.0283975659229209E-3</v>
      </c>
    </row>
    <row r="1132" spans="1:16" x14ac:dyDescent="0.25">
      <c r="A1132" s="6">
        <v>1131</v>
      </c>
      <c r="B1132" s="4">
        <v>43459</v>
      </c>
      <c r="C1132" s="4" t="str">
        <f>TEXT(SalesTable[[#This Row],[Date]],"MMM")</f>
        <v>Dec</v>
      </c>
      <c r="D1132" s="4" t="str">
        <f>TEXT(SalesTable[[#This Row],[Date]],"YYY")</f>
        <v>2018</v>
      </c>
      <c r="E1132">
        <v>4</v>
      </c>
      <c r="F1132" t="s">
        <v>51</v>
      </c>
      <c r="G1132" t="s">
        <v>68</v>
      </c>
      <c r="H1132" t="s">
        <v>18</v>
      </c>
      <c r="I1132" t="s">
        <v>31</v>
      </c>
      <c r="J1132">
        <v>69</v>
      </c>
      <c r="K1132">
        <v>7</v>
      </c>
      <c r="L1132">
        <v>483</v>
      </c>
      <c r="M1132">
        <f>1/COUNTIFS(SalesPerson,SalesTable[[#This Row],[Sales Person]])</f>
        <v>4.048582995951417E-3</v>
      </c>
      <c r="N1132">
        <f>1/COUNTIFS(CustomerName,SalesTable[[#This Row],[Customer Name]])</f>
        <v>8.8495575221238937E-3</v>
      </c>
      <c r="O1132">
        <f>1/COUNTIFS(Item,SalesTable[[#This Row],[Item]])</f>
        <v>2.6041666666666665E-3</v>
      </c>
      <c r="P1132">
        <f>1/COUNTIFS(Region,SalesTable[[#This Row],[Region]])</f>
        <v>1.9417475728155339E-3</v>
      </c>
    </row>
    <row r="1133" spans="1:16" x14ac:dyDescent="0.25">
      <c r="A1133" s="6">
        <v>1132</v>
      </c>
      <c r="B1133" s="4">
        <v>43459</v>
      </c>
      <c r="C1133" s="4" t="str">
        <f>TEXT(SalesTable[[#This Row],[Date]],"MMM")</f>
        <v>Dec</v>
      </c>
      <c r="D1133" s="4" t="str">
        <f>TEXT(SalesTable[[#This Row],[Date]],"YYY")</f>
        <v>2018</v>
      </c>
      <c r="E1133">
        <v>17</v>
      </c>
      <c r="F1133" t="s">
        <v>35</v>
      </c>
      <c r="G1133" t="s">
        <v>27</v>
      </c>
      <c r="H1133" t="s">
        <v>28</v>
      </c>
      <c r="I1133" t="s">
        <v>14</v>
      </c>
      <c r="J1133">
        <v>199</v>
      </c>
      <c r="K1133">
        <v>3</v>
      </c>
      <c r="L1133">
        <v>597</v>
      </c>
      <c r="M1133">
        <f>1/COUNTIFS(SalesPerson,SalesTable[[#This Row],[Sales Person]])</f>
        <v>4.0650406504065045E-3</v>
      </c>
      <c r="N1133">
        <f>1/COUNTIFS(CustomerName,SalesTable[[#This Row],[Customer Name]])</f>
        <v>9.0090090090090089E-3</v>
      </c>
      <c r="O1133">
        <f>1/COUNTIFS(Item,SalesTable[[#This Row],[Item]])</f>
        <v>2.3809523809523812E-3</v>
      </c>
      <c r="P1133">
        <f>1/COUNTIFS(Region,SalesTable[[#This Row],[Region]])</f>
        <v>2.0283975659229209E-3</v>
      </c>
    </row>
    <row r="1134" spans="1:16" x14ac:dyDescent="0.25">
      <c r="A1134" s="6">
        <v>1133</v>
      </c>
      <c r="B1134" s="4">
        <v>43459</v>
      </c>
      <c r="C1134" s="4" t="str">
        <f>TEXT(SalesTable[[#This Row],[Date]],"MMM")</f>
        <v>Dec</v>
      </c>
      <c r="D1134" s="4" t="str">
        <f>TEXT(SalesTable[[#This Row],[Date]],"YYY")</f>
        <v>2018</v>
      </c>
      <c r="E1134">
        <v>8</v>
      </c>
      <c r="F1134" t="s">
        <v>45</v>
      </c>
      <c r="G1134" t="s">
        <v>46</v>
      </c>
      <c r="H1134" t="s">
        <v>23</v>
      </c>
      <c r="I1134" t="s">
        <v>31</v>
      </c>
      <c r="J1134">
        <v>69</v>
      </c>
      <c r="K1134">
        <v>2</v>
      </c>
      <c r="L1134">
        <v>138</v>
      </c>
      <c r="M1134">
        <f>1/COUNTIFS(SalesPerson,SalesTable[[#This Row],[Sales Person]])</f>
        <v>3.6363636363636364E-3</v>
      </c>
      <c r="N1134">
        <f>1/COUNTIFS(CustomerName,SalesTable[[#This Row],[Customer Name]])</f>
        <v>8.8495575221238937E-3</v>
      </c>
      <c r="O1134">
        <f>1/COUNTIFS(Item,SalesTable[[#This Row],[Item]])</f>
        <v>2.6041666666666665E-3</v>
      </c>
      <c r="P1134">
        <f>1/COUNTIFS(Region,SalesTable[[#This Row],[Region]])</f>
        <v>2.008032128514056E-3</v>
      </c>
    </row>
    <row r="1135" spans="1:16" x14ac:dyDescent="0.25">
      <c r="A1135" s="6">
        <v>1134</v>
      </c>
      <c r="B1135" s="4">
        <v>43459</v>
      </c>
      <c r="C1135" s="4" t="str">
        <f>TEXT(SalesTable[[#This Row],[Date]],"MMM")</f>
        <v>Dec</v>
      </c>
      <c r="D1135" s="4" t="str">
        <f>TEXT(SalesTable[[#This Row],[Date]],"YYY")</f>
        <v>2018</v>
      </c>
      <c r="E1135">
        <v>12</v>
      </c>
      <c r="F1135" t="s">
        <v>66</v>
      </c>
      <c r="G1135" t="s">
        <v>63</v>
      </c>
      <c r="H1135" t="s">
        <v>13</v>
      </c>
      <c r="I1135" t="s">
        <v>24</v>
      </c>
      <c r="J1135">
        <v>159</v>
      </c>
      <c r="K1135">
        <v>5</v>
      </c>
      <c r="L1135">
        <v>795</v>
      </c>
      <c r="M1135">
        <f>1/COUNTIFS(SalesPerson,SalesTable[[#This Row],[Sales Person]])</f>
        <v>4.11522633744856E-3</v>
      </c>
      <c r="N1135">
        <f>1/COUNTIFS(CustomerName,SalesTable[[#This Row],[Customer Name]])</f>
        <v>1.1494252873563218E-2</v>
      </c>
      <c r="O1135">
        <f>1/COUNTIFS(Item,SalesTable[[#This Row],[Item]])</f>
        <v>2.4509803921568627E-3</v>
      </c>
      <c r="P1135">
        <f>1/COUNTIFS(Region,SalesTable[[#This Row],[Region]])</f>
        <v>2.0242914979757085E-3</v>
      </c>
    </row>
    <row r="1136" spans="1:16" x14ac:dyDescent="0.25">
      <c r="A1136" s="6">
        <v>1135</v>
      </c>
      <c r="B1136" s="4">
        <v>43459</v>
      </c>
      <c r="C1136" s="4" t="str">
        <f>TEXT(SalesTable[[#This Row],[Date]],"MMM")</f>
        <v>Dec</v>
      </c>
      <c r="D1136" s="4" t="str">
        <f>TEXT(SalesTable[[#This Row],[Date]],"YYY")</f>
        <v>2018</v>
      </c>
      <c r="E1136">
        <v>5</v>
      </c>
      <c r="F1136" t="s">
        <v>60</v>
      </c>
      <c r="G1136" t="s">
        <v>17</v>
      </c>
      <c r="H1136" t="s">
        <v>18</v>
      </c>
      <c r="I1136" t="s">
        <v>19</v>
      </c>
      <c r="J1136">
        <v>289</v>
      </c>
      <c r="K1136">
        <v>4</v>
      </c>
      <c r="L1136">
        <v>1156</v>
      </c>
      <c r="M1136">
        <f>1/COUNTIFS(SalesPerson,SalesTable[[#This Row],[Sales Person]])</f>
        <v>3.7313432835820895E-3</v>
      </c>
      <c r="N1136">
        <f>1/COUNTIFS(CustomerName,SalesTable[[#This Row],[Customer Name]])</f>
        <v>9.2592592592592587E-3</v>
      </c>
      <c r="O1136">
        <f>1/COUNTIFS(Item,SalesTable[[#This Row],[Item]])</f>
        <v>2.617801047120419E-3</v>
      </c>
      <c r="P1136">
        <f>1/COUNTIFS(Region,SalesTable[[#This Row],[Region]])</f>
        <v>1.9417475728155339E-3</v>
      </c>
    </row>
    <row r="1137" spans="1:16" x14ac:dyDescent="0.25">
      <c r="A1137" s="6">
        <v>1136</v>
      </c>
      <c r="B1137" s="4">
        <v>43459</v>
      </c>
      <c r="C1137" s="4" t="str">
        <f>TEXT(SalesTable[[#This Row],[Date]],"MMM")</f>
        <v>Dec</v>
      </c>
      <c r="D1137" s="4" t="str">
        <f>TEXT(SalesTable[[#This Row],[Date]],"YYY")</f>
        <v>2018</v>
      </c>
      <c r="E1137">
        <v>16</v>
      </c>
      <c r="F1137" t="s">
        <v>30</v>
      </c>
      <c r="G1137" t="s">
        <v>27</v>
      </c>
      <c r="H1137" t="s">
        <v>28</v>
      </c>
      <c r="I1137" t="s">
        <v>24</v>
      </c>
      <c r="J1137">
        <v>159</v>
      </c>
      <c r="K1137">
        <v>4</v>
      </c>
      <c r="L1137">
        <v>636</v>
      </c>
      <c r="M1137">
        <f>1/COUNTIFS(SalesPerson,SalesTable[[#This Row],[Sales Person]])</f>
        <v>4.0650406504065045E-3</v>
      </c>
      <c r="N1137">
        <f>1/COUNTIFS(CustomerName,SalesTable[[#This Row],[Customer Name]])</f>
        <v>1.1111111111111112E-2</v>
      </c>
      <c r="O1137">
        <f>1/COUNTIFS(Item,SalesTable[[#This Row],[Item]])</f>
        <v>2.4509803921568627E-3</v>
      </c>
      <c r="P1137">
        <f>1/COUNTIFS(Region,SalesTable[[#This Row],[Region]])</f>
        <v>2.0283975659229209E-3</v>
      </c>
    </row>
    <row r="1138" spans="1:16" x14ac:dyDescent="0.25">
      <c r="A1138" s="6">
        <v>1137</v>
      </c>
      <c r="B1138" s="4">
        <v>43459</v>
      </c>
      <c r="C1138" s="4" t="str">
        <f>TEXT(SalesTable[[#This Row],[Date]],"MMM")</f>
        <v>Dec</v>
      </c>
      <c r="D1138" s="4" t="str">
        <f>TEXT(SalesTable[[#This Row],[Date]],"YYY")</f>
        <v>2018</v>
      </c>
      <c r="E1138">
        <v>3</v>
      </c>
      <c r="F1138" t="s">
        <v>43</v>
      </c>
      <c r="G1138" t="s">
        <v>68</v>
      </c>
      <c r="H1138" t="s">
        <v>18</v>
      </c>
      <c r="I1138" t="s">
        <v>19</v>
      </c>
      <c r="J1138">
        <v>289</v>
      </c>
      <c r="K1138">
        <v>6</v>
      </c>
      <c r="L1138">
        <v>1734</v>
      </c>
      <c r="M1138">
        <f>1/COUNTIFS(SalesPerson,SalesTable[[#This Row],[Sales Person]])</f>
        <v>4.048582995951417E-3</v>
      </c>
      <c r="N1138">
        <f>1/COUNTIFS(CustomerName,SalesTable[[#This Row],[Customer Name]])</f>
        <v>1.1111111111111112E-2</v>
      </c>
      <c r="O1138">
        <f>1/COUNTIFS(Item,SalesTable[[#This Row],[Item]])</f>
        <v>2.617801047120419E-3</v>
      </c>
      <c r="P1138">
        <f>1/COUNTIFS(Region,SalesTable[[#This Row],[Region]])</f>
        <v>1.9417475728155339E-3</v>
      </c>
    </row>
    <row r="1139" spans="1:16" x14ac:dyDescent="0.25">
      <c r="A1139" s="6">
        <v>1138</v>
      </c>
      <c r="B1139" s="4">
        <v>43459</v>
      </c>
      <c r="C1139" s="4" t="str">
        <f>TEXT(SalesTable[[#This Row],[Date]],"MMM")</f>
        <v>Dec</v>
      </c>
      <c r="D1139" s="4" t="str">
        <f>TEXT(SalesTable[[#This Row],[Date]],"YYY")</f>
        <v>2018</v>
      </c>
      <c r="E1139">
        <v>14</v>
      </c>
      <c r="F1139" t="s">
        <v>38</v>
      </c>
      <c r="G1139" t="s">
        <v>12</v>
      </c>
      <c r="H1139" t="s">
        <v>13</v>
      </c>
      <c r="I1139" t="s">
        <v>24</v>
      </c>
      <c r="J1139">
        <v>159</v>
      </c>
      <c r="K1139">
        <v>0</v>
      </c>
      <c r="L1139">
        <v>0</v>
      </c>
      <c r="M1139">
        <f>1/COUNTIFS(SalesPerson,SalesTable[[#This Row],[Sales Person]])</f>
        <v>3.9840637450199202E-3</v>
      </c>
      <c r="N1139">
        <f>1/COUNTIFS(CustomerName,SalesTable[[#This Row],[Customer Name]])</f>
        <v>9.6153846153846159E-3</v>
      </c>
      <c r="O1139">
        <f>1/COUNTIFS(Item,SalesTable[[#This Row],[Item]])</f>
        <v>2.4509803921568627E-3</v>
      </c>
      <c r="P1139">
        <f>1/COUNTIFS(Region,SalesTable[[#This Row],[Region]])</f>
        <v>2.0242914979757085E-3</v>
      </c>
    </row>
    <row r="1140" spans="1:16" x14ac:dyDescent="0.25">
      <c r="A1140" s="6">
        <v>1139</v>
      </c>
      <c r="B1140" s="4">
        <v>43460</v>
      </c>
      <c r="C1140" s="4" t="str">
        <f>TEXT(SalesTable[[#This Row],[Date]],"MMM")</f>
        <v>Dec</v>
      </c>
      <c r="D1140" s="4" t="str">
        <f>TEXT(SalesTable[[#This Row],[Date]],"YYY")</f>
        <v>2018</v>
      </c>
      <c r="E1140">
        <v>11</v>
      </c>
      <c r="F1140" t="s">
        <v>11</v>
      </c>
      <c r="G1140" t="s">
        <v>12</v>
      </c>
      <c r="H1140" t="s">
        <v>13</v>
      </c>
      <c r="I1140" t="s">
        <v>19</v>
      </c>
      <c r="J1140">
        <v>289</v>
      </c>
      <c r="K1140">
        <v>2</v>
      </c>
      <c r="L1140">
        <v>578</v>
      </c>
      <c r="M1140">
        <f>1/COUNTIFS(SalesPerson,SalesTable[[#This Row],[Sales Person]])</f>
        <v>3.9840637450199202E-3</v>
      </c>
      <c r="N1140">
        <f>1/COUNTIFS(CustomerName,SalesTable[[#This Row],[Customer Name]])</f>
        <v>1.0752688172043012E-2</v>
      </c>
      <c r="O1140">
        <f>1/COUNTIFS(Item,SalesTable[[#This Row],[Item]])</f>
        <v>2.617801047120419E-3</v>
      </c>
      <c r="P1140">
        <f>1/COUNTIFS(Region,SalesTable[[#This Row],[Region]])</f>
        <v>2.0242914979757085E-3</v>
      </c>
    </row>
    <row r="1141" spans="1:16" x14ac:dyDescent="0.25">
      <c r="A1141" s="6">
        <v>1140</v>
      </c>
      <c r="B1141" s="4">
        <v>43461</v>
      </c>
      <c r="C1141" s="4" t="str">
        <f>TEXT(SalesTable[[#This Row],[Date]],"MMM")</f>
        <v>Dec</v>
      </c>
      <c r="D1141" s="4" t="str">
        <f>TEXT(SalesTable[[#This Row],[Date]],"YYY")</f>
        <v>2018</v>
      </c>
      <c r="E1141">
        <v>6</v>
      </c>
      <c r="F1141" t="s">
        <v>48</v>
      </c>
      <c r="G1141" t="s">
        <v>46</v>
      </c>
      <c r="H1141" t="s">
        <v>23</v>
      </c>
      <c r="I1141" t="s">
        <v>24</v>
      </c>
      <c r="J1141">
        <v>159</v>
      </c>
      <c r="K1141">
        <v>1</v>
      </c>
      <c r="L1141">
        <v>159</v>
      </c>
      <c r="M1141">
        <f>1/COUNTIFS(SalesPerson,SalesTable[[#This Row],[Sales Person]])</f>
        <v>3.6363636363636364E-3</v>
      </c>
      <c r="N1141">
        <f>1/COUNTIFS(CustomerName,SalesTable[[#This Row],[Customer Name]])</f>
        <v>1.1363636363636364E-2</v>
      </c>
      <c r="O1141">
        <f>1/COUNTIFS(Item,SalesTable[[#This Row],[Item]])</f>
        <v>2.4509803921568627E-3</v>
      </c>
      <c r="P1141">
        <f>1/COUNTIFS(Region,SalesTable[[#This Row],[Region]])</f>
        <v>2.008032128514056E-3</v>
      </c>
    </row>
    <row r="1142" spans="1:16" x14ac:dyDescent="0.25">
      <c r="A1142" s="6">
        <v>1141</v>
      </c>
      <c r="B1142" s="4">
        <v>43461</v>
      </c>
      <c r="C1142" s="4" t="str">
        <f>TEXT(SalesTable[[#This Row],[Date]],"MMM")</f>
        <v>Dec</v>
      </c>
      <c r="D1142" s="4" t="str">
        <f>TEXT(SalesTable[[#This Row],[Date]],"YYY")</f>
        <v>2018</v>
      </c>
      <c r="E1142">
        <v>15</v>
      </c>
      <c r="F1142" t="s">
        <v>118</v>
      </c>
      <c r="G1142" t="s">
        <v>12</v>
      </c>
      <c r="H1142" t="s">
        <v>13</v>
      </c>
      <c r="I1142" t="s">
        <v>24</v>
      </c>
      <c r="J1142">
        <v>159</v>
      </c>
      <c r="K1142">
        <v>0</v>
      </c>
      <c r="L1142">
        <v>0</v>
      </c>
      <c r="M1142">
        <f>1/COUNTIFS(SalesPerson,SalesTable[[#This Row],[Sales Person]])</f>
        <v>3.9840637450199202E-3</v>
      </c>
      <c r="N1142">
        <f>1/COUNTIFS(CustomerName,SalesTable[[#This Row],[Customer Name]])</f>
        <v>1.020408163265306E-2</v>
      </c>
      <c r="O1142">
        <f>1/COUNTIFS(Item,SalesTable[[#This Row],[Item]])</f>
        <v>2.4509803921568627E-3</v>
      </c>
      <c r="P1142">
        <f>1/COUNTIFS(Region,SalesTable[[#This Row],[Region]])</f>
        <v>2.0242914979757085E-3</v>
      </c>
    </row>
    <row r="1143" spans="1:16" x14ac:dyDescent="0.25">
      <c r="A1143" s="6">
        <v>1142</v>
      </c>
      <c r="B1143" s="4">
        <v>43461</v>
      </c>
      <c r="C1143" s="4" t="str">
        <f>TEXT(SalesTable[[#This Row],[Date]],"MMM")</f>
        <v>Dec</v>
      </c>
      <c r="D1143" s="4" t="str">
        <f>TEXT(SalesTable[[#This Row],[Date]],"YYY")</f>
        <v>2018</v>
      </c>
      <c r="E1143">
        <v>16</v>
      </c>
      <c r="F1143" t="s">
        <v>30</v>
      </c>
      <c r="G1143" t="s">
        <v>27</v>
      </c>
      <c r="H1143" t="s">
        <v>28</v>
      </c>
      <c r="I1143" t="s">
        <v>41</v>
      </c>
      <c r="J1143">
        <v>399</v>
      </c>
      <c r="K1143">
        <v>8</v>
      </c>
      <c r="L1143">
        <v>3192</v>
      </c>
      <c r="M1143">
        <f>1/COUNTIFS(SalesPerson,SalesTable[[#This Row],[Sales Person]])</f>
        <v>4.0650406504065045E-3</v>
      </c>
      <c r="N1143">
        <f>1/COUNTIFS(CustomerName,SalesTable[[#This Row],[Customer Name]])</f>
        <v>1.1111111111111112E-2</v>
      </c>
      <c r="O1143">
        <f>1/COUNTIFS(Item,SalesTable[[#This Row],[Item]])</f>
        <v>2.4630541871921183E-3</v>
      </c>
      <c r="P1143">
        <f>1/COUNTIFS(Region,SalesTable[[#This Row],[Region]])</f>
        <v>2.0283975659229209E-3</v>
      </c>
    </row>
    <row r="1144" spans="1:16" x14ac:dyDescent="0.25">
      <c r="A1144" s="6">
        <v>1143</v>
      </c>
      <c r="B1144" s="4">
        <v>43462</v>
      </c>
      <c r="C1144" s="4" t="str">
        <f>TEXT(SalesTable[[#This Row],[Date]],"MMM")</f>
        <v>Dec</v>
      </c>
      <c r="D1144" s="4" t="str">
        <f>TEXT(SalesTable[[#This Row],[Date]],"YYY")</f>
        <v>2018</v>
      </c>
      <c r="E1144">
        <v>17</v>
      </c>
      <c r="F1144" t="s">
        <v>35</v>
      </c>
      <c r="G1144" t="s">
        <v>27</v>
      </c>
      <c r="H1144" t="s">
        <v>28</v>
      </c>
      <c r="I1144" t="s">
        <v>31</v>
      </c>
      <c r="J1144">
        <v>69</v>
      </c>
      <c r="K1144">
        <v>6</v>
      </c>
      <c r="L1144">
        <v>414</v>
      </c>
      <c r="M1144">
        <f>1/COUNTIFS(SalesPerson,SalesTable[[#This Row],[Sales Person]])</f>
        <v>4.0650406504065045E-3</v>
      </c>
      <c r="N1144">
        <f>1/COUNTIFS(CustomerName,SalesTable[[#This Row],[Customer Name]])</f>
        <v>9.0090090090090089E-3</v>
      </c>
      <c r="O1144">
        <f>1/COUNTIFS(Item,SalesTable[[#This Row],[Item]])</f>
        <v>2.6041666666666665E-3</v>
      </c>
      <c r="P1144">
        <f>1/COUNTIFS(Region,SalesTable[[#This Row],[Region]])</f>
        <v>2.0283975659229209E-3</v>
      </c>
    </row>
    <row r="1145" spans="1:16" x14ac:dyDescent="0.25">
      <c r="A1145" s="6">
        <v>1144</v>
      </c>
      <c r="B1145" s="4">
        <v>43463</v>
      </c>
      <c r="C1145" s="4" t="str">
        <f>TEXT(SalesTable[[#This Row],[Date]],"MMM")</f>
        <v>Dec</v>
      </c>
      <c r="D1145" s="4" t="str">
        <f>TEXT(SalesTable[[#This Row],[Date]],"YYY")</f>
        <v>2018</v>
      </c>
      <c r="E1145">
        <v>11</v>
      </c>
      <c r="F1145" t="s">
        <v>11</v>
      </c>
      <c r="G1145" t="s">
        <v>12</v>
      </c>
      <c r="H1145" t="s">
        <v>13</v>
      </c>
      <c r="I1145" t="s">
        <v>41</v>
      </c>
      <c r="J1145">
        <v>399</v>
      </c>
      <c r="K1145">
        <v>2</v>
      </c>
      <c r="L1145">
        <v>798</v>
      </c>
      <c r="M1145">
        <f>1/COUNTIFS(SalesPerson,SalesTable[[#This Row],[Sales Person]])</f>
        <v>3.9840637450199202E-3</v>
      </c>
      <c r="N1145">
        <f>1/COUNTIFS(CustomerName,SalesTable[[#This Row],[Customer Name]])</f>
        <v>1.0752688172043012E-2</v>
      </c>
      <c r="O1145">
        <f>1/COUNTIFS(Item,SalesTable[[#This Row],[Item]])</f>
        <v>2.4630541871921183E-3</v>
      </c>
      <c r="P1145">
        <f>1/COUNTIFS(Region,SalesTable[[#This Row],[Region]])</f>
        <v>2.0242914979757085E-3</v>
      </c>
    </row>
    <row r="1146" spans="1:16" x14ac:dyDescent="0.25">
      <c r="A1146" s="6">
        <v>1145</v>
      </c>
      <c r="B1146" s="4">
        <v>43464</v>
      </c>
      <c r="C1146" s="4" t="str">
        <f>TEXT(SalesTable[[#This Row],[Date]],"MMM")</f>
        <v>Dec</v>
      </c>
      <c r="D1146" s="4" t="str">
        <f>TEXT(SalesTable[[#This Row],[Date]],"YYY")</f>
        <v>2018</v>
      </c>
      <c r="E1146">
        <v>12</v>
      </c>
      <c r="F1146" t="s">
        <v>66</v>
      </c>
      <c r="G1146" t="s">
        <v>12</v>
      </c>
      <c r="H1146" t="s">
        <v>13</v>
      </c>
      <c r="I1146" t="s">
        <v>41</v>
      </c>
      <c r="J1146">
        <v>399</v>
      </c>
      <c r="K1146">
        <v>8</v>
      </c>
      <c r="L1146">
        <v>3192</v>
      </c>
      <c r="M1146">
        <f>1/COUNTIFS(SalesPerson,SalesTable[[#This Row],[Sales Person]])</f>
        <v>3.9840637450199202E-3</v>
      </c>
      <c r="N1146">
        <f>1/COUNTIFS(CustomerName,SalesTable[[#This Row],[Customer Name]])</f>
        <v>1.1494252873563218E-2</v>
      </c>
      <c r="O1146">
        <f>1/COUNTIFS(Item,SalesTable[[#This Row],[Item]])</f>
        <v>2.4630541871921183E-3</v>
      </c>
      <c r="P1146">
        <f>1/COUNTIFS(Region,SalesTable[[#This Row],[Region]])</f>
        <v>2.0242914979757085E-3</v>
      </c>
    </row>
    <row r="1147" spans="1:16" x14ac:dyDescent="0.25">
      <c r="A1147" s="6">
        <v>1146</v>
      </c>
      <c r="B1147" s="4">
        <v>43465</v>
      </c>
      <c r="C1147" s="4" t="str">
        <f>TEXT(SalesTable[[#This Row],[Date]],"MMM")</f>
        <v>Dec</v>
      </c>
      <c r="D1147" s="4" t="str">
        <f>TEXT(SalesTable[[#This Row],[Date]],"YYY")</f>
        <v>2018</v>
      </c>
      <c r="E1147">
        <v>4</v>
      </c>
      <c r="F1147" t="s">
        <v>51</v>
      </c>
      <c r="G1147" t="s">
        <v>17</v>
      </c>
      <c r="H1147" t="s">
        <v>18</v>
      </c>
      <c r="I1147" t="s">
        <v>14</v>
      </c>
      <c r="J1147">
        <v>199</v>
      </c>
      <c r="K1147">
        <v>8</v>
      </c>
      <c r="L1147">
        <v>1592</v>
      </c>
      <c r="M1147">
        <f>1/COUNTIFS(SalesPerson,SalesTable[[#This Row],[Sales Person]])</f>
        <v>3.7313432835820895E-3</v>
      </c>
      <c r="N1147">
        <f>1/COUNTIFS(CustomerName,SalesTable[[#This Row],[Customer Name]])</f>
        <v>8.8495575221238937E-3</v>
      </c>
      <c r="O1147">
        <f>1/COUNTIFS(Item,SalesTable[[#This Row],[Item]])</f>
        <v>2.3809523809523812E-3</v>
      </c>
      <c r="P1147">
        <f>1/COUNTIFS(Region,SalesTable[[#This Row],[Region]])</f>
        <v>1.9417475728155339E-3</v>
      </c>
    </row>
    <row r="1148" spans="1:16" x14ac:dyDescent="0.25">
      <c r="A1148" s="6">
        <v>1147</v>
      </c>
      <c r="B1148" s="4">
        <v>43466</v>
      </c>
      <c r="C1148" s="4" t="str">
        <f>TEXT(SalesTable[[#This Row],[Date]],"MMM")</f>
        <v>Jan</v>
      </c>
      <c r="D1148" s="4" t="str">
        <f>TEXT(SalesTable[[#This Row],[Date]],"YYY")</f>
        <v>2019</v>
      </c>
      <c r="E1148">
        <v>20</v>
      </c>
      <c r="F1148" t="s">
        <v>40</v>
      </c>
      <c r="G1148" t="s">
        <v>36</v>
      </c>
      <c r="H1148" t="s">
        <v>28</v>
      </c>
      <c r="I1148" t="s">
        <v>41</v>
      </c>
      <c r="J1148">
        <v>399</v>
      </c>
      <c r="K1148">
        <v>4</v>
      </c>
      <c r="L1148">
        <v>1596</v>
      </c>
      <c r="M1148">
        <f>1/COUNTIFS(SalesPerson,SalesTable[[#This Row],[Sales Person]])</f>
        <v>4.048582995951417E-3</v>
      </c>
      <c r="N1148">
        <f>1/COUNTIFS(CustomerName,SalesTable[[#This Row],[Customer Name]])</f>
        <v>1.1363636363636364E-2</v>
      </c>
      <c r="O1148">
        <f>1/COUNTIFS(Item,SalesTable[[#This Row],[Item]])</f>
        <v>2.4630541871921183E-3</v>
      </c>
      <c r="P1148">
        <f>1/COUNTIFS(Region,SalesTable[[#This Row],[Region]])</f>
        <v>2.0283975659229209E-3</v>
      </c>
    </row>
    <row r="1149" spans="1:16" x14ac:dyDescent="0.25">
      <c r="A1149" s="6">
        <v>1148</v>
      </c>
      <c r="B1149" s="4">
        <v>43467</v>
      </c>
      <c r="C1149" s="4" t="str">
        <f>TEXT(SalesTable[[#This Row],[Date]],"MMM")</f>
        <v>Jan</v>
      </c>
      <c r="D1149" s="4" t="str">
        <f>TEXT(SalesTable[[#This Row],[Date]],"YYY")</f>
        <v>2019</v>
      </c>
      <c r="E1149">
        <v>19</v>
      </c>
      <c r="F1149" t="s">
        <v>56</v>
      </c>
      <c r="G1149" t="s">
        <v>36</v>
      </c>
      <c r="H1149" t="s">
        <v>28</v>
      </c>
      <c r="I1149" t="s">
        <v>14</v>
      </c>
      <c r="J1149">
        <v>199</v>
      </c>
      <c r="K1149">
        <v>0</v>
      </c>
      <c r="L1149">
        <v>0</v>
      </c>
      <c r="M1149">
        <f>1/COUNTIFS(SalesPerson,SalesTable[[#This Row],[Sales Person]])</f>
        <v>4.048582995951417E-3</v>
      </c>
      <c r="N1149">
        <f>1/COUNTIFS(CustomerName,SalesTable[[#This Row],[Customer Name]])</f>
        <v>9.3457943925233638E-3</v>
      </c>
      <c r="O1149">
        <f>1/COUNTIFS(Item,SalesTable[[#This Row],[Item]])</f>
        <v>2.3809523809523812E-3</v>
      </c>
      <c r="P1149">
        <f>1/COUNTIFS(Region,SalesTable[[#This Row],[Region]])</f>
        <v>2.0283975659229209E-3</v>
      </c>
    </row>
    <row r="1150" spans="1:16" x14ac:dyDescent="0.25">
      <c r="A1150" s="6">
        <v>1149</v>
      </c>
      <c r="B1150" s="4">
        <v>43467</v>
      </c>
      <c r="C1150" s="4" t="str">
        <f>TEXT(SalesTable[[#This Row],[Date]],"MMM")</f>
        <v>Jan</v>
      </c>
      <c r="D1150" s="4" t="str">
        <f>TEXT(SalesTable[[#This Row],[Date]],"YYY")</f>
        <v>2019</v>
      </c>
      <c r="E1150">
        <v>10</v>
      </c>
      <c r="F1150" t="s">
        <v>58</v>
      </c>
      <c r="G1150" t="s">
        <v>22</v>
      </c>
      <c r="H1150" t="s">
        <v>23</v>
      </c>
      <c r="I1150" t="s">
        <v>24</v>
      </c>
      <c r="J1150">
        <v>159</v>
      </c>
      <c r="K1150">
        <v>7</v>
      </c>
      <c r="L1150">
        <v>1113</v>
      </c>
      <c r="M1150">
        <f>1/COUNTIFS(SalesPerson,SalesTable[[#This Row],[Sales Person]])</f>
        <v>4.4843049327354259E-3</v>
      </c>
      <c r="N1150">
        <f>1/COUNTIFS(CustomerName,SalesTable[[#This Row],[Customer Name]])</f>
        <v>1.0101010101010102E-2</v>
      </c>
      <c r="O1150">
        <f>1/COUNTIFS(Item,SalesTable[[#This Row],[Item]])</f>
        <v>2.4509803921568627E-3</v>
      </c>
      <c r="P1150">
        <f>1/COUNTIFS(Region,SalesTable[[#This Row],[Region]])</f>
        <v>2.008032128514056E-3</v>
      </c>
    </row>
    <row r="1151" spans="1:16" x14ac:dyDescent="0.25">
      <c r="A1151" s="6">
        <v>1150</v>
      </c>
      <c r="B1151" s="4">
        <v>43467</v>
      </c>
      <c r="C1151" s="4" t="str">
        <f>TEXT(SalesTable[[#This Row],[Date]],"MMM")</f>
        <v>Jan</v>
      </c>
      <c r="D1151" s="4" t="str">
        <f>TEXT(SalesTable[[#This Row],[Date]],"YYY")</f>
        <v>2019</v>
      </c>
      <c r="E1151">
        <v>5</v>
      </c>
      <c r="F1151" t="s">
        <v>60</v>
      </c>
      <c r="G1151" t="s">
        <v>68</v>
      </c>
      <c r="H1151" t="s">
        <v>18</v>
      </c>
      <c r="I1151" t="s">
        <v>24</v>
      </c>
      <c r="J1151">
        <v>159</v>
      </c>
      <c r="K1151">
        <v>0</v>
      </c>
      <c r="L1151">
        <v>0</v>
      </c>
      <c r="M1151">
        <f>1/COUNTIFS(SalesPerson,SalesTable[[#This Row],[Sales Person]])</f>
        <v>4.048582995951417E-3</v>
      </c>
      <c r="N1151">
        <f>1/COUNTIFS(CustomerName,SalesTable[[#This Row],[Customer Name]])</f>
        <v>9.2592592592592587E-3</v>
      </c>
      <c r="O1151">
        <f>1/COUNTIFS(Item,SalesTable[[#This Row],[Item]])</f>
        <v>2.4509803921568627E-3</v>
      </c>
      <c r="P1151">
        <f>1/COUNTIFS(Region,SalesTable[[#This Row],[Region]])</f>
        <v>1.9417475728155339E-3</v>
      </c>
    </row>
    <row r="1152" spans="1:16" x14ac:dyDescent="0.25">
      <c r="A1152" s="6">
        <v>1151</v>
      </c>
      <c r="B1152" s="4">
        <v>43468</v>
      </c>
      <c r="C1152" s="4" t="str">
        <f>TEXT(SalesTable[[#This Row],[Date]],"MMM")</f>
        <v>Jan</v>
      </c>
      <c r="D1152" s="4" t="str">
        <f>TEXT(SalesTable[[#This Row],[Date]],"YYY")</f>
        <v>2019</v>
      </c>
      <c r="E1152">
        <v>1</v>
      </c>
      <c r="F1152" t="s">
        <v>16</v>
      </c>
      <c r="G1152" t="s">
        <v>68</v>
      </c>
      <c r="H1152" t="s">
        <v>18</v>
      </c>
      <c r="I1152" t="s">
        <v>19</v>
      </c>
      <c r="J1152">
        <v>289</v>
      </c>
      <c r="K1152">
        <v>4</v>
      </c>
      <c r="L1152">
        <v>1156</v>
      </c>
      <c r="M1152">
        <f>1/COUNTIFS(SalesPerson,SalesTable[[#This Row],[Sales Person]])</f>
        <v>4.048582995951417E-3</v>
      </c>
      <c r="N1152">
        <f>1/COUNTIFS(CustomerName,SalesTable[[#This Row],[Customer Name]])</f>
        <v>1.020408163265306E-2</v>
      </c>
      <c r="O1152">
        <f>1/COUNTIFS(Item,SalesTable[[#This Row],[Item]])</f>
        <v>2.617801047120419E-3</v>
      </c>
      <c r="P1152">
        <f>1/COUNTIFS(Region,SalesTable[[#This Row],[Region]])</f>
        <v>1.9417475728155339E-3</v>
      </c>
    </row>
    <row r="1153" spans="1:16" x14ac:dyDescent="0.25">
      <c r="A1153" s="6">
        <v>1152</v>
      </c>
      <c r="B1153" s="4">
        <v>43468</v>
      </c>
      <c r="C1153" s="4" t="str">
        <f>TEXT(SalesTable[[#This Row],[Date]],"MMM")</f>
        <v>Jan</v>
      </c>
      <c r="D1153" s="4" t="str">
        <f>TEXT(SalesTable[[#This Row],[Date]],"YYY")</f>
        <v>2019</v>
      </c>
      <c r="E1153">
        <v>1</v>
      </c>
      <c r="F1153" t="s">
        <v>16</v>
      </c>
      <c r="G1153" t="s">
        <v>68</v>
      </c>
      <c r="H1153" t="s">
        <v>18</v>
      </c>
      <c r="I1153" t="s">
        <v>31</v>
      </c>
      <c r="J1153">
        <v>69</v>
      </c>
      <c r="K1153">
        <v>7</v>
      </c>
      <c r="L1153">
        <v>483</v>
      </c>
      <c r="M1153">
        <f>1/COUNTIFS(SalesPerson,SalesTable[[#This Row],[Sales Person]])</f>
        <v>4.048582995951417E-3</v>
      </c>
      <c r="N1153">
        <f>1/COUNTIFS(CustomerName,SalesTable[[#This Row],[Customer Name]])</f>
        <v>1.020408163265306E-2</v>
      </c>
      <c r="O1153">
        <f>1/COUNTIFS(Item,SalesTable[[#This Row],[Item]])</f>
        <v>2.6041666666666665E-3</v>
      </c>
      <c r="P1153">
        <f>1/COUNTIFS(Region,SalesTable[[#This Row],[Region]])</f>
        <v>1.9417475728155339E-3</v>
      </c>
    </row>
    <row r="1154" spans="1:16" x14ac:dyDescent="0.25">
      <c r="A1154" s="6">
        <v>1153</v>
      </c>
      <c r="B1154" s="4">
        <v>43469</v>
      </c>
      <c r="C1154" s="4" t="str">
        <f>TEXT(SalesTable[[#This Row],[Date]],"MMM")</f>
        <v>Jan</v>
      </c>
      <c r="D1154" s="4" t="str">
        <f>TEXT(SalesTable[[#This Row],[Date]],"YYY")</f>
        <v>2019</v>
      </c>
      <c r="E1154">
        <v>20</v>
      </c>
      <c r="F1154" t="s">
        <v>40</v>
      </c>
      <c r="G1154" t="s">
        <v>36</v>
      </c>
      <c r="H1154" t="s">
        <v>28</v>
      </c>
      <c r="I1154" t="s">
        <v>24</v>
      </c>
      <c r="J1154">
        <v>159</v>
      </c>
      <c r="K1154">
        <v>2</v>
      </c>
      <c r="L1154">
        <v>318</v>
      </c>
      <c r="M1154">
        <f>1/COUNTIFS(SalesPerson,SalesTable[[#This Row],[Sales Person]])</f>
        <v>4.048582995951417E-3</v>
      </c>
      <c r="N1154">
        <f>1/COUNTIFS(CustomerName,SalesTable[[#This Row],[Customer Name]])</f>
        <v>1.1363636363636364E-2</v>
      </c>
      <c r="O1154">
        <f>1/COUNTIFS(Item,SalesTable[[#This Row],[Item]])</f>
        <v>2.4509803921568627E-3</v>
      </c>
      <c r="P1154">
        <f>1/COUNTIFS(Region,SalesTable[[#This Row],[Region]])</f>
        <v>2.0283975659229209E-3</v>
      </c>
    </row>
    <row r="1155" spans="1:16" x14ac:dyDescent="0.25">
      <c r="A1155" s="6">
        <v>1154</v>
      </c>
      <c r="B1155" s="4">
        <v>43470</v>
      </c>
      <c r="C1155" s="4" t="str">
        <f>TEXT(SalesTable[[#This Row],[Date]],"MMM")</f>
        <v>Jan</v>
      </c>
      <c r="D1155" s="4" t="str">
        <f>TEXT(SalesTable[[#This Row],[Date]],"YYY")</f>
        <v>2019</v>
      </c>
      <c r="E1155">
        <v>4</v>
      </c>
      <c r="F1155" t="s">
        <v>51</v>
      </c>
      <c r="G1155" t="s">
        <v>68</v>
      </c>
      <c r="H1155" t="s">
        <v>18</v>
      </c>
      <c r="I1155" t="s">
        <v>31</v>
      </c>
      <c r="J1155">
        <v>69</v>
      </c>
      <c r="K1155">
        <v>1</v>
      </c>
      <c r="L1155">
        <v>69</v>
      </c>
      <c r="M1155">
        <f>1/COUNTIFS(SalesPerson,SalesTable[[#This Row],[Sales Person]])</f>
        <v>4.048582995951417E-3</v>
      </c>
      <c r="N1155">
        <f>1/COUNTIFS(CustomerName,SalesTable[[#This Row],[Customer Name]])</f>
        <v>8.8495575221238937E-3</v>
      </c>
      <c r="O1155">
        <f>1/COUNTIFS(Item,SalesTable[[#This Row],[Item]])</f>
        <v>2.6041666666666665E-3</v>
      </c>
      <c r="P1155">
        <f>1/COUNTIFS(Region,SalesTable[[#This Row],[Region]])</f>
        <v>1.9417475728155339E-3</v>
      </c>
    </row>
    <row r="1156" spans="1:16" x14ac:dyDescent="0.25">
      <c r="A1156" s="6">
        <v>1155</v>
      </c>
      <c r="B1156" s="4">
        <v>43470</v>
      </c>
      <c r="C1156" s="4" t="str">
        <f>TEXT(SalesTable[[#This Row],[Date]],"MMM")</f>
        <v>Jan</v>
      </c>
      <c r="D1156" s="4" t="str">
        <f>TEXT(SalesTable[[#This Row],[Date]],"YYY")</f>
        <v>2019</v>
      </c>
      <c r="E1156">
        <v>12</v>
      </c>
      <c r="F1156" t="s">
        <v>66</v>
      </c>
      <c r="G1156" t="s">
        <v>12</v>
      </c>
      <c r="H1156" t="s">
        <v>13</v>
      </c>
      <c r="I1156" t="s">
        <v>31</v>
      </c>
      <c r="J1156">
        <v>69</v>
      </c>
      <c r="K1156">
        <v>5</v>
      </c>
      <c r="L1156">
        <v>345</v>
      </c>
      <c r="M1156">
        <f>1/COUNTIFS(SalesPerson,SalesTable[[#This Row],[Sales Person]])</f>
        <v>3.9840637450199202E-3</v>
      </c>
      <c r="N1156">
        <f>1/COUNTIFS(CustomerName,SalesTable[[#This Row],[Customer Name]])</f>
        <v>1.1494252873563218E-2</v>
      </c>
      <c r="O1156">
        <f>1/COUNTIFS(Item,SalesTable[[#This Row],[Item]])</f>
        <v>2.6041666666666665E-3</v>
      </c>
      <c r="P1156">
        <f>1/COUNTIFS(Region,SalesTable[[#This Row],[Region]])</f>
        <v>2.0242914979757085E-3</v>
      </c>
    </row>
    <row r="1157" spans="1:16" x14ac:dyDescent="0.25">
      <c r="A1157" s="6">
        <v>1156</v>
      </c>
      <c r="B1157" s="4">
        <v>43470</v>
      </c>
      <c r="C1157" s="4" t="str">
        <f>TEXT(SalesTable[[#This Row],[Date]],"MMM")</f>
        <v>Jan</v>
      </c>
      <c r="D1157" s="4" t="str">
        <f>TEXT(SalesTable[[#This Row],[Date]],"YYY")</f>
        <v>2019</v>
      </c>
      <c r="E1157">
        <v>15</v>
      </c>
      <c r="F1157" t="s">
        <v>118</v>
      </c>
      <c r="G1157" t="s">
        <v>63</v>
      </c>
      <c r="H1157" t="s">
        <v>13</v>
      </c>
      <c r="I1157" t="s">
        <v>19</v>
      </c>
      <c r="J1157">
        <v>289</v>
      </c>
      <c r="K1157">
        <v>0</v>
      </c>
      <c r="L1157">
        <v>0</v>
      </c>
      <c r="M1157">
        <f>1/COUNTIFS(SalesPerson,SalesTable[[#This Row],[Sales Person]])</f>
        <v>4.11522633744856E-3</v>
      </c>
      <c r="N1157">
        <f>1/COUNTIFS(CustomerName,SalesTable[[#This Row],[Customer Name]])</f>
        <v>1.020408163265306E-2</v>
      </c>
      <c r="O1157">
        <f>1/COUNTIFS(Item,SalesTable[[#This Row],[Item]])</f>
        <v>2.617801047120419E-3</v>
      </c>
      <c r="P1157">
        <f>1/COUNTIFS(Region,SalesTable[[#This Row],[Region]])</f>
        <v>2.0242914979757085E-3</v>
      </c>
    </row>
    <row r="1158" spans="1:16" x14ac:dyDescent="0.25">
      <c r="A1158" s="6">
        <v>1157</v>
      </c>
      <c r="B1158" s="4">
        <v>43470</v>
      </c>
      <c r="C1158" s="4" t="str">
        <f>TEXT(SalesTable[[#This Row],[Date]],"MMM")</f>
        <v>Jan</v>
      </c>
      <c r="D1158" s="4" t="str">
        <f>TEXT(SalesTable[[#This Row],[Date]],"YYY")</f>
        <v>2019</v>
      </c>
      <c r="E1158">
        <v>17</v>
      </c>
      <c r="F1158" t="s">
        <v>35</v>
      </c>
      <c r="G1158" t="s">
        <v>27</v>
      </c>
      <c r="H1158" t="s">
        <v>28</v>
      </c>
      <c r="I1158" t="s">
        <v>31</v>
      </c>
      <c r="J1158">
        <v>69</v>
      </c>
      <c r="K1158">
        <v>6</v>
      </c>
      <c r="L1158">
        <v>414</v>
      </c>
      <c r="M1158">
        <f>1/COUNTIFS(SalesPerson,SalesTable[[#This Row],[Sales Person]])</f>
        <v>4.0650406504065045E-3</v>
      </c>
      <c r="N1158">
        <f>1/COUNTIFS(CustomerName,SalesTable[[#This Row],[Customer Name]])</f>
        <v>9.0090090090090089E-3</v>
      </c>
      <c r="O1158">
        <f>1/COUNTIFS(Item,SalesTable[[#This Row],[Item]])</f>
        <v>2.6041666666666665E-3</v>
      </c>
      <c r="P1158">
        <f>1/COUNTIFS(Region,SalesTable[[#This Row],[Region]])</f>
        <v>2.0283975659229209E-3</v>
      </c>
    </row>
    <row r="1159" spans="1:16" x14ac:dyDescent="0.25">
      <c r="A1159" s="6">
        <v>1158</v>
      </c>
      <c r="B1159" s="4">
        <v>43470</v>
      </c>
      <c r="C1159" s="4" t="str">
        <f>TEXT(SalesTable[[#This Row],[Date]],"MMM")</f>
        <v>Jan</v>
      </c>
      <c r="D1159" s="4" t="str">
        <f>TEXT(SalesTable[[#This Row],[Date]],"YYY")</f>
        <v>2019</v>
      </c>
      <c r="E1159">
        <v>17</v>
      </c>
      <c r="F1159" t="s">
        <v>35</v>
      </c>
      <c r="G1159" t="s">
        <v>27</v>
      </c>
      <c r="H1159" t="s">
        <v>28</v>
      </c>
      <c r="I1159" t="s">
        <v>14</v>
      </c>
      <c r="J1159">
        <v>199</v>
      </c>
      <c r="K1159">
        <v>6</v>
      </c>
      <c r="L1159">
        <v>1194</v>
      </c>
      <c r="M1159">
        <f>1/COUNTIFS(SalesPerson,SalesTable[[#This Row],[Sales Person]])</f>
        <v>4.0650406504065045E-3</v>
      </c>
      <c r="N1159">
        <f>1/COUNTIFS(CustomerName,SalesTable[[#This Row],[Customer Name]])</f>
        <v>9.0090090090090089E-3</v>
      </c>
      <c r="O1159">
        <f>1/COUNTIFS(Item,SalesTable[[#This Row],[Item]])</f>
        <v>2.3809523809523812E-3</v>
      </c>
      <c r="P1159">
        <f>1/COUNTIFS(Region,SalesTable[[#This Row],[Region]])</f>
        <v>2.0283975659229209E-3</v>
      </c>
    </row>
    <row r="1160" spans="1:16" x14ac:dyDescent="0.25">
      <c r="A1160" s="6">
        <v>1159</v>
      </c>
      <c r="B1160" s="4">
        <v>43471</v>
      </c>
      <c r="C1160" s="4" t="str">
        <f>TEXT(SalesTable[[#This Row],[Date]],"MMM")</f>
        <v>Jan</v>
      </c>
      <c r="D1160" s="4" t="str">
        <f>TEXT(SalesTable[[#This Row],[Date]],"YYY")</f>
        <v>2019</v>
      </c>
      <c r="E1160">
        <v>7</v>
      </c>
      <c r="F1160" t="s">
        <v>88</v>
      </c>
      <c r="G1160" t="s">
        <v>46</v>
      </c>
      <c r="H1160" t="s">
        <v>23</v>
      </c>
      <c r="I1160" t="s">
        <v>24</v>
      </c>
      <c r="J1160">
        <v>159</v>
      </c>
      <c r="K1160">
        <v>1</v>
      </c>
      <c r="L1160">
        <v>159</v>
      </c>
      <c r="M1160">
        <f>1/COUNTIFS(SalesPerson,SalesTable[[#This Row],[Sales Person]])</f>
        <v>3.6363636363636364E-3</v>
      </c>
      <c r="N1160">
        <f>1/COUNTIFS(CustomerName,SalesTable[[#This Row],[Customer Name]])</f>
        <v>1.0869565217391304E-2</v>
      </c>
      <c r="O1160">
        <f>1/COUNTIFS(Item,SalesTable[[#This Row],[Item]])</f>
        <v>2.4509803921568627E-3</v>
      </c>
      <c r="P1160">
        <f>1/COUNTIFS(Region,SalesTable[[#This Row],[Region]])</f>
        <v>2.008032128514056E-3</v>
      </c>
    </row>
    <row r="1161" spans="1:16" x14ac:dyDescent="0.25">
      <c r="A1161" s="6">
        <v>1160</v>
      </c>
      <c r="B1161" s="4">
        <v>43471</v>
      </c>
      <c r="C1161" s="4" t="str">
        <f>TEXT(SalesTable[[#This Row],[Date]],"MMM")</f>
        <v>Jan</v>
      </c>
      <c r="D1161" s="4" t="str">
        <f>TEXT(SalesTable[[#This Row],[Date]],"YYY")</f>
        <v>2019</v>
      </c>
      <c r="E1161">
        <v>20</v>
      </c>
      <c r="F1161" t="s">
        <v>40</v>
      </c>
      <c r="G1161" t="s">
        <v>36</v>
      </c>
      <c r="H1161" t="s">
        <v>28</v>
      </c>
      <c r="I1161" t="s">
        <v>14</v>
      </c>
      <c r="J1161">
        <v>199</v>
      </c>
      <c r="K1161">
        <v>0</v>
      </c>
      <c r="L1161">
        <v>0</v>
      </c>
      <c r="M1161">
        <f>1/COUNTIFS(SalesPerson,SalesTable[[#This Row],[Sales Person]])</f>
        <v>4.048582995951417E-3</v>
      </c>
      <c r="N1161">
        <f>1/COUNTIFS(CustomerName,SalesTable[[#This Row],[Customer Name]])</f>
        <v>1.1363636363636364E-2</v>
      </c>
      <c r="O1161">
        <f>1/COUNTIFS(Item,SalesTable[[#This Row],[Item]])</f>
        <v>2.3809523809523812E-3</v>
      </c>
      <c r="P1161">
        <f>1/COUNTIFS(Region,SalesTable[[#This Row],[Region]])</f>
        <v>2.0283975659229209E-3</v>
      </c>
    </row>
    <row r="1162" spans="1:16" x14ac:dyDescent="0.25">
      <c r="A1162" s="6">
        <v>1161</v>
      </c>
      <c r="B1162" s="4">
        <v>43471</v>
      </c>
      <c r="C1162" s="4" t="str">
        <f>TEXT(SalesTable[[#This Row],[Date]],"MMM")</f>
        <v>Jan</v>
      </c>
      <c r="D1162" s="4" t="str">
        <f>TEXT(SalesTable[[#This Row],[Date]],"YYY")</f>
        <v>2019</v>
      </c>
      <c r="E1162">
        <v>10</v>
      </c>
      <c r="F1162" t="s">
        <v>58</v>
      </c>
      <c r="G1162" t="s">
        <v>46</v>
      </c>
      <c r="H1162" t="s">
        <v>23</v>
      </c>
      <c r="I1162" t="s">
        <v>19</v>
      </c>
      <c r="J1162">
        <v>289</v>
      </c>
      <c r="K1162">
        <v>3</v>
      </c>
      <c r="L1162">
        <v>867</v>
      </c>
      <c r="M1162">
        <f>1/COUNTIFS(SalesPerson,SalesTable[[#This Row],[Sales Person]])</f>
        <v>3.6363636363636364E-3</v>
      </c>
      <c r="N1162">
        <f>1/COUNTIFS(CustomerName,SalesTable[[#This Row],[Customer Name]])</f>
        <v>1.0101010101010102E-2</v>
      </c>
      <c r="O1162">
        <f>1/COUNTIFS(Item,SalesTable[[#This Row],[Item]])</f>
        <v>2.617801047120419E-3</v>
      </c>
      <c r="P1162">
        <f>1/COUNTIFS(Region,SalesTable[[#This Row],[Region]])</f>
        <v>2.008032128514056E-3</v>
      </c>
    </row>
    <row r="1163" spans="1:16" x14ac:dyDescent="0.25">
      <c r="A1163" s="6">
        <v>1162</v>
      </c>
      <c r="B1163" s="4">
        <v>43471</v>
      </c>
      <c r="C1163" s="4" t="str">
        <f>TEXT(SalesTable[[#This Row],[Date]],"MMM")</f>
        <v>Jan</v>
      </c>
      <c r="D1163" s="4" t="str">
        <f>TEXT(SalesTable[[#This Row],[Date]],"YYY")</f>
        <v>2019</v>
      </c>
      <c r="E1163">
        <v>15</v>
      </c>
      <c r="F1163" t="s">
        <v>118</v>
      </c>
      <c r="G1163" t="s">
        <v>63</v>
      </c>
      <c r="H1163" t="s">
        <v>13</v>
      </c>
      <c r="I1163" t="s">
        <v>14</v>
      </c>
      <c r="J1163">
        <v>199</v>
      </c>
      <c r="K1163">
        <v>7</v>
      </c>
      <c r="L1163">
        <v>1393</v>
      </c>
      <c r="M1163">
        <f>1/COUNTIFS(SalesPerson,SalesTable[[#This Row],[Sales Person]])</f>
        <v>4.11522633744856E-3</v>
      </c>
      <c r="N1163">
        <f>1/COUNTIFS(CustomerName,SalesTable[[#This Row],[Customer Name]])</f>
        <v>1.020408163265306E-2</v>
      </c>
      <c r="O1163">
        <f>1/COUNTIFS(Item,SalesTable[[#This Row],[Item]])</f>
        <v>2.3809523809523812E-3</v>
      </c>
      <c r="P1163">
        <f>1/COUNTIFS(Region,SalesTable[[#This Row],[Region]])</f>
        <v>2.0242914979757085E-3</v>
      </c>
    </row>
    <row r="1164" spans="1:16" x14ac:dyDescent="0.25">
      <c r="A1164" s="6">
        <v>1163</v>
      </c>
      <c r="B1164" s="4">
        <v>43472</v>
      </c>
      <c r="C1164" s="4" t="str">
        <f>TEXT(SalesTable[[#This Row],[Date]],"MMM")</f>
        <v>Jan</v>
      </c>
      <c r="D1164" s="4" t="str">
        <f>TEXT(SalesTable[[#This Row],[Date]],"YYY")</f>
        <v>2019</v>
      </c>
      <c r="E1164">
        <v>17</v>
      </c>
      <c r="F1164" t="s">
        <v>35</v>
      </c>
      <c r="G1164" t="s">
        <v>36</v>
      </c>
      <c r="H1164" t="s">
        <v>28</v>
      </c>
      <c r="I1164" t="s">
        <v>14</v>
      </c>
      <c r="J1164">
        <v>199</v>
      </c>
      <c r="K1164">
        <v>0</v>
      </c>
      <c r="L1164">
        <v>0</v>
      </c>
      <c r="M1164">
        <f>1/COUNTIFS(SalesPerson,SalesTable[[#This Row],[Sales Person]])</f>
        <v>4.048582995951417E-3</v>
      </c>
      <c r="N1164">
        <f>1/COUNTIFS(CustomerName,SalesTable[[#This Row],[Customer Name]])</f>
        <v>9.0090090090090089E-3</v>
      </c>
      <c r="O1164">
        <f>1/COUNTIFS(Item,SalesTable[[#This Row],[Item]])</f>
        <v>2.3809523809523812E-3</v>
      </c>
      <c r="P1164">
        <f>1/COUNTIFS(Region,SalesTable[[#This Row],[Region]])</f>
        <v>2.0283975659229209E-3</v>
      </c>
    </row>
    <row r="1165" spans="1:16" x14ac:dyDescent="0.25">
      <c r="A1165" s="6">
        <v>1164</v>
      </c>
      <c r="B1165" s="4">
        <v>43472</v>
      </c>
      <c r="C1165" s="4" t="str">
        <f>TEXT(SalesTable[[#This Row],[Date]],"MMM")</f>
        <v>Jan</v>
      </c>
      <c r="D1165" s="4" t="str">
        <f>TEXT(SalesTable[[#This Row],[Date]],"YYY")</f>
        <v>2019</v>
      </c>
      <c r="E1165">
        <v>7</v>
      </c>
      <c r="F1165" t="s">
        <v>88</v>
      </c>
      <c r="G1165" t="s">
        <v>22</v>
      </c>
      <c r="H1165" t="s">
        <v>23</v>
      </c>
      <c r="I1165" t="s">
        <v>31</v>
      </c>
      <c r="J1165">
        <v>69</v>
      </c>
      <c r="K1165">
        <v>6</v>
      </c>
      <c r="L1165">
        <v>414</v>
      </c>
      <c r="M1165">
        <f>1/COUNTIFS(SalesPerson,SalesTable[[#This Row],[Sales Person]])</f>
        <v>4.4843049327354259E-3</v>
      </c>
      <c r="N1165">
        <f>1/COUNTIFS(CustomerName,SalesTable[[#This Row],[Customer Name]])</f>
        <v>1.0869565217391304E-2</v>
      </c>
      <c r="O1165">
        <f>1/COUNTIFS(Item,SalesTable[[#This Row],[Item]])</f>
        <v>2.6041666666666665E-3</v>
      </c>
      <c r="P1165">
        <f>1/COUNTIFS(Region,SalesTable[[#This Row],[Region]])</f>
        <v>2.008032128514056E-3</v>
      </c>
    </row>
    <row r="1166" spans="1:16" x14ac:dyDescent="0.25">
      <c r="A1166" s="6">
        <v>1165</v>
      </c>
      <c r="B1166" s="4">
        <v>43472</v>
      </c>
      <c r="C1166" s="4" t="str">
        <f>TEXT(SalesTable[[#This Row],[Date]],"MMM")</f>
        <v>Jan</v>
      </c>
      <c r="D1166" s="4" t="str">
        <f>TEXT(SalesTable[[#This Row],[Date]],"YYY")</f>
        <v>2019</v>
      </c>
      <c r="E1166">
        <v>6</v>
      </c>
      <c r="F1166" t="s">
        <v>48</v>
      </c>
      <c r="G1166" t="s">
        <v>22</v>
      </c>
      <c r="H1166" t="s">
        <v>23</v>
      </c>
      <c r="I1166" t="s">
        <v>14</v>
      </c>
      <c r="J1166">
        <v>199</v>
      </c>
      <c r="K1166">
        <v>1</v>
      </c>
      <c r="L1166">
        <v>199</v>
      </c>
      <c r="M1166">
        <f>1/COUNTIFS(SalesPerson,SalesTable[[#This Row],[Sales Person]])</f>
        <v>4.4843049327354259E-3</v>
      </c>
      <c r="N1166">
        <f>1/COUNTIFS(CustomerName,SalesTable[[#This Row],[Customer Name]])</f>
        <v>1.1363636363636364E-2</v>
      </c>
      <c r="O1166">
        <f>1/COUNTIFS(Item,SalesTable[[#This Row],[Item]])</f>
        <v>2.3809523809523812E-3</v>
      </c>
      <c r="P1166">
        <f>1/COUNTIFS(Region,SalesTable[[#This Row],[Region]])</f>
        <v>2.008032128514056E-3</v>
      </c>
    </row>
    <row r="1167" spans="1:16" x14ac:dyDescent="0.25">
      <c r="A1167" s="6">
        <v>1166</v>
      </c>
      <c r="B1167" s="4">
        <v>43472</v>
      </c>
      <c r="C1167" s="4" t="str">
        <f>TEXT(SalesTable[[#This Row],[Date]],"MMM")</f>
        <v>Jan</v>
      </c>
      <c r="D1167" s="4" t="str">
        <f>TEXT(SalesTable[[#This Row],[Date]],"YYY")</f>
        <v>2019</v>
      </c>
      <c r="E1167">
        <v>13</v>
      </c>
      <c r="F1167" t="s">
        <v>33</v>
      </c>
      <c r="G1167" t="s">
        <v>63</v>
      </c>
      <c r="H1167" t="s">
        <v>13</v>
      </c>
      <c r="I1167" t="s">
        <v>19</v>
      </c>
      <c r="J1167">
        <v>289</v>
      </c>
      <c r="K1167">
        <v>9</v>
      </c>
      <c r="L1167">
        <v>2601</v>
      </c>
      <c r="M1167">
        <f>1/COUNTIFS(SalesPerson,SalesTable[[#This Row],[Sales Person]])</f>
        <v>4.11522633744856E-3</v>
      </c>
      <c r="N1167">
        <f>1/COUNTIFS(CustomerName,SalesTable[[#This Row],[Customer Name]])</f>
        <v>8.9285714285714281E-3</v>
      </c>
      <c r="O1167">
        <f>1/COUNTIFS(Item,SalesTable[[#This Row],[Item]])</f>
        <v>2.617801047120419E-3</v>
      </c>
      <c r="P1167">
        <f>1/COUNTIFS(Region,SalesTable[[#This Row],[Region]])</f>
        <v>2.0242914979757085E-3</v>
      </c>
    </row>
    <row r="1168" spans="1:16" x14ac:dyDescent="0.25">
      <c r="A1168" s="6">
        <v>1167</v>
      </c>
      <c r="B1168" s="4">
        <v>43473</v>
      </c>
      <c r="C1168" s="4" t="str">
        <f>TEXT(SalesTable[[#This Row],[Date]],"MMM")</f>
        <v>Jan</v>
      </c>
      <c r="D1168" s="4" t="str">
        <f>TEXT(SalesTable[[#This Row],[Date]],"YYY")</f>
        <v>2019</v>
      </c>
      <c r="E1168">
        <v>13</v>
      </c>
      <c r="F1168" t="s">
        <v>33</v>
      </c>
      <c r="G1168" t="s">
        <v>63</v>
      </c>
      <c r="H1168" t="s">
        <v>13</v>
      </c>
      <c r="I1168" t="s">
        <v>31</v>
      </c>
      <c r="J1168">
        <v>69</v>
      </c>
      <c r="K1168">
        <v>9</v>
      </c>
      <c r="L1168">
        <v>621</v>
      </c>
      <c r="M1168">
        <f>1/COUNTIFS(SalesPerson,SalesTable[[#This Row],[Sales Person]])</f>
        <v>4.11522633744856E-3</v>
      </c>
      <c r="N1168">
        <f>1/COUNTIFS(CustomerName,SalesTable[[#This Row],[Customer Name]])</f>
        <v>8.9285714285714281E-3</v>
      </c>
      <c r="O1168">
        <f>1/COUNTIFS(Item,SalesTable[[#This Row],[Item]])</f>
        <v>2.6041666666666665E-3</v>
      </c>
      <c r="P1168">
        <f>1/COUNTIFS(Region,SalesTable[[#This Row],[Region]])</f>
        <v>2.0242914979757085E-3</v>
      </c>
    </row>
    <row r="1169" spans="1:16" x14ac:dyDescent="0.25">
      <c r="A1169" s="6">
        <v>1168</v>
      </c>
      <c r="B1169" s="4">
        <v>43473</v>
      </c>
      <c r="C1169" s="4" t="str">
        <f>TEXT(SalesTable[[#This Row],[Date]],"MMM")</f>
        <v>Jan</v>
      </c>
      <c r="D1169" s="4" t="str">
        <f>TEXT(SalesTable[[#This Row],[Date]],"YYY")</f>
        <v>2019</v>
      </c>
      <c r="E1169">
        <v>3</v>
      </c>
      <c r="F1169" t="s">
        <v>43</v>
      </c>
      <c r="G1169" t="s">
        <v>68</v>
      </c>
      <c r="H1169" t="s">
        <v>18</v>
      </c>
      <c r="I1169" t="s">
        <v>24</v>
      </c>
      <c r="J1169">
        <v>159</v>
      </c>
      <c r="K1169">
        <v>6</v>
      </c>
      <c r="L1169">
        <v>954</v>
      </c>
      <c r="M1169">
        <f>1/COUNTIFS(SalesPerson,SalesTable[[#This Row],[Sales Person]])</f>
        <v>4.048582995951417E-3</v>
      </c>
      <c r="N1169">
        <f>1/COUNTIFS(CustomerName,SalesTable[[#This Row],[Customer Name]])</f>
        <v>1.1111111111111112E-2</v>
      </c>
      <c r="O1169">
        <f>1/COUNTIFS(Item,SalesTable[[#This Row],[Item]])</f>
        <v>2.4509803921568627E-3</v>
      </c>
      <c r="P1169">
        <f>1/COUNTIFS(Region,SalesTable[[#This Row],[Region]])</f>
        <v>1.9417475728155339E-3</v>
      </c>
    </row>
    <row r="1170" spans="1:16" x14ac:dyDescent="0.25">
      <c r="A1170" s="6">
        <v>1169</v>
      </c>
      <c r="B1170" s="4">
        <v>43473</v>
      </c>
      <c r="C1170" s="4" t="str">
        <f>TEXT(SalesTable[[#This Row],[Date]],"MMM")</f>
        <v>Jan</v>
      </c>
      <c r="D1170" s="4" t="str">
        <f>TEXT(SalesTable[[#This Row],[Date]],"YYY")</f>
        <v>2019</v>
      </c>
      <c r="E1170">
        <v>13</v>
      </c>
      <c r="F1170" t="s">
        <v>33</v>
      </c>
      <c r="G1170" t="s">
        <v>63</v>
      </c>
      <c r="H1170" t="s">
        <v>13</v>
      </c>
      <c r="I1170" t="s">
        <v>31</v>
      </c>
      <c r="J1170">
        <v>69</v>
      </c>
      <c r="K1170">
        <v>6</v>
      </c>
      <c r="L1170">
        <v>414</v>
      </c>
      <c r="M1170">
        <f>1/COUNTIFS(SalesPerson,SalesTable[[#This Row],[Sales Person]])</f>
        <v>4.11522633744856E-3</v>
      </c>
      <c r="N1170">
        <f>1/COUNTIFS(CustomerName,SalesTable[[#This Row],[Customer Name]])</f>
        <v>8.9285714285714281E-3</v>
      </c>
      <c r="O1170">
        <f>1/COUNTIFS(Item,SalesTable[[#This Row],[Item]])</f>
        <v>2.6041666666666665E-3</v>
      </c>
      <c r="P1170">
        <f>1/COUNTIFS(Region,SalesTable[[#This Row],[Region]])</f>
        <v>2.0242914979757085E-3</v>
      </c>
    </row>
    <row r="1171" spans="1:16" x14ac:dyDescent="0.25">
      <c r="A1171" s="6">
        <v>1170</v>
      </c>
      <c r="B1171" s="4">
        <v>43474</v>
      </c>
      <c r="C1171" s="4" t="str">
        <f>TEXT(SalesTable[[#This Row],[Date]],"MMM")</f>
        <v>Jan</v>
      </c>
      <c r="D1171" s="4" t="str">
        <f>TEXT(SalesTable[[#This Row],[Date]],"YYY")</f>
        <v>2019</v>
      </c>
      <c r="E1171">
        <v>3</v>
      </c>
      <c r="F1171" t="s">
        <v>43</v>
      </c>
      <c r="G1171" t="s">
        <v>68</v>
      </c>
      <c r="H1171" t="s">
        <v>18</v>
      </c>
      <c r="I1171" t="s">
        <v>24</v>
      </c>
      <c r="J1171">
        <v>159</v>
      </c>
      <c r="K1171">
        <v>0</v>
      </c>
      <c r="L1171">
        <v>0</v>
      </c>
      <c r="M1171">
        <f>1/COUNTIFS(SalesPerson,SalesTable[[#This Row],[Sales Person]])</f>
        <v>4.048582995951417E-3</v>
      </c>
      <c r="N1171">
        <f>1/COUNTIFS(CustomerName,SalesTable[[#This Row],[Customer Name]])</f>
        <v>1.1111111111111112E-2</v>
      </c>
      <c r="O1171">
        <f>1/COUNTIFS(Item,SalesTable[[#This Row],[Item]])</f>
        <v>2.4509803921568627E-3</v>
      </c>
      <c r="P1171">
        <f>1/COUNTIFS(Region,SalesTable[[#This Row],[Region]])</f>
        <v>1.9417475728155339E-3</v>
      </c>
    </row>
    <row r="1172" spans="1:16" x14ac:dyDescent="0.25">
      <c r="A1172" s="6">
        <v>1171</v>
      </c>
      <c r="B1172" s="4">
        <v>43475</v>
      </c>
      <c r="C1172" s="4" t="str">
        <f>TEXT(SalesTable[[#This Row],[Date]],"MMM")</f>
        <v>Jan</v>
      </c>
      <c r="D1172" s="4" t="str">
        <f>TEXT(SalesTable[[#This Row],[Date]],"YYY")</f>
        <v>2019</v>
      </c>
      <c r="E1172">
        <v>14</v>
      </c>
      <c r="F1172" t="s">
        <v>38</v>
      </c>
      <c r="G1172" t="s">
        <v>12</v>
      </c>
      <c r="H1172" t="s">
        <v>13</v>
      </c>
      <c r="I1172" t="s">
        <v>14</v>
      </c>
      <c r="J1172">
        <v>199</v>
      </c>
      <c r="K1172">
        <v>7</v>
      </c>
      <c r="L1172">
        <v>1393</v>
      </c>
      <c r="M1172">
        <f>1/COUNTIFS(SalesPerson,SalesTable[[#This Row],[Sales Person]])</f>
        <v>3.9840637450199202E-3</v>
      </c>
      <c r="N1172">
        <f>1/COUNTIFS(CustomerName,SalesTable[[#This Row],[Customer Name]])</f>
        <v>9.6153846153846159E-3</v>
      </c>
      <c r="O1172">
        <f>1/COUNTIFS(Item,SalesTable[[#This Row],[Item]])</f>
        <v>2.3809523809523812E-3</v>
      </c>
      <c r="P1172">
        <f>1/COUNTIFS(Region,SalesTable[[#This Row],[Region]])</f>
        <v>2.0242914979757085E-3</v>
      </c>
    </row>
    <row r="1173" spans="1:16" x14ac:dyDescent="0.25">
      <c r="A1173" s="6">
        <v>1172</v>
      </c>
      <c r="B1173" s="4">
        <v>43475</v>
      </c>
      <c r="C1173" s="4" t="str">
        <f>TEXT(SalesTable[[#This Row],[Date]],"MMM")</f>
        <v>Jan</v>
      </c>
      <c r="D1173" s="4" t="str">
        <f>TEXT(SalesTable[[#This Row],[Date]],"YYY")</f>
        <v>2019</v>
      </c>
      <c r="E1173">
        <v>11</v>
      </c>
      <c r="F1173" t="s">
        <v>11</v>
      </c>
      <c r="G1173" t="s">
        <v>63</v>
      </c>
      <c r="H1173" t="s">
        <v>13</v>
      </c>
      <c r="I1173" t="s">
        <v>24</v>
      </c>
      <c r="J1173">
        <v>159</v>
      </c>
      <c r="K1173">
        <v>4</v>
      </c>
      <c r="L1173">
        <v>636</v>
      </c>
      <c r="M1173">
        <f>1/COUNTIFS(SalesPerson,SalesTable[[#This Row],[Sales Person]])</f>
        <v>4.11522633744856E-3</v>
      </c>
      <c r="N1173">
        <f>1/COUNTIFS(CustomerName,SalesTable[[#This Row],[Customer Name]])</f>
        <v>1.0752688172043012E-2</v>
      </c>
      <c r="O1173">
        <f>1/COUNTIFS(Item,SalesTable[[#This Row],[Item]])</f>
        <v>2.4509803921568627E-3</v>
      </c>
      <c r="P1173">
        <f>1/COUNTIFS(Region,SalesTable[[#This Row],[Region]])</f>
        <v>2.0242914979757085E-3</v>
      </c>
    </row>
    <row r="1174" spans="1:16" x14ac:dyDescent="0.25">
      <c r="A1174" s="6">
        <v>1173</v>
      </c>
      <c r="B1174" s="4">
        <v>43475</v>
      </c>
      <c r="C1174" s="4" t="str">
        <f>TEXT(SalesTable[[#This Row],[Date]],"MMM")</f>
        <v>Jan</v>
      </c>
      <c r="D1174" s="4" t="str">
        <f>TEXT(SalesTable[[#This Row],[Date]],"YYY")</f>
        <v>2019</v>
      </c>
      <c r="E1174">
        <v>6</v>
      </c>
      <c r="F1174" t="s">
        <v>48</v>
      </c>
      <c r="G1174" t="s">
        <v>46</v>
      </c>
      <c r="H1174" t="s">
        <v>23</v>
      </c>
      <c r="I1174" t="s">
        <v>14</v>
      </c>
      <c r="J1174">
        <v>199</v>
      </c>
      <c r="K1174">
        <v>2</v>
      </c>
      <c r="L1174">
        <v>398</v>
      </c>
      <c r="M1174">
        <f>1/COUNTIFS(SalesPerson,SalesTable[[#This Row],[Sales Person]])</f>
        <v>3.6363636363636364E-3</v>
      </c>
      <c r="N1174">
        <f>1/COUNTIFS(CustomerName,SalesTable[[#This Row],[Customer Name]])</f>
        <v>1.1363636363636364E-2</v>
      </c>
      <c r="O1174">
        <f>1/COUNTIFS(Item,SalesTable[[#This Row],[Item]])</f>
        <v>2.3809523809523812E-3</v>
      </c>
      <c r="P1174">
        <f>1/COUNTIFS(Region,SalesTable[[#This Row],[Region]])</f>
        <v>2.008032128514056E-3</v>
      </c>
    </row>
    <row r="1175" spans="1:16" x14ac:dyDescent="0.25">
      <c r="A1175" s="6">
        <v>1174</v>
      </c>
      <c r="B1175" s="4">
        <v>43476</v>
      </c>
      <c r="C1175" s="4" t="str">
        <f>TEXT(SalesTable[[#This Row],[Date]],"MMM")</f>
        <v>Jan</v>
      </c>
      <c r="D1175" s="4" t="str">
        <f>TEXT(SalesTable[[#This Row],[Date]],"YYY")</f>
        <v>2019</v>
      </c>
      <c r="E1175">
        <v>11</v>
      </c>
      <c r="F1175" t="s">
        <v>11</v>
      </c>
      <c r="G1175" t="s">
        <v>12</v>
      </c>
      <c r="H1175" t="s">
        <v>13</v>
      </c>
      <c r="I1175" t="s">
        <v>14</v>
      </c>
      <c r="J1175">
        <v>199</v>
      </c>
      <c r="K1175">
        <v>6</v>
      </c>
      <c r="L1175">
        <v>1194</v>
      </c>
      <c r="M1175">
        <f>1/COUNTIFS(SalesPerson,SalesTable[[#This Row],[Sales Person]])</f>
        <v>3.9840637450199202E-3</v>
      </c>
      <c r="N1175">
        <f>1/COUNTIFS(CustomerName,SalesTable[[#This Row],[Customer Name]])</f>
        <v>1.0752688172043012E-2</v>
      </c>
      <c r="O1175">
        <f>1/COUNTIFS(Item,SalesTable[[#This Row],[Item]])</f>
        <v>2.3809523809523812E-3</v>
      </c>
      <c r="P1175">
        <f>1/COUNTIFS(Region,SalesTable[[#This Row],[Region]])</f>
        <v>2.0242914979757085E-3</v>
      </c>
    </row>
    <row r="1176" spans="1:16" x14ac:dyDescent="0.25">
      <c r="A1176" s="6">
        <v>1175</v>
      </c>
      <c r="B1176" s="4">
        <v>43477</v>
      </c>
      <c r="C1176" s="4" t="str">
        <f>TEXT(SalesTable[[#This Row],[Date]],"MMM")</f>
        <v>Jan</v>
      </c>
      <c r="D1176" s="4" t="str">
        <f>TEXT(SalesTable[[#This Row],[Date]],"YYY")</f>
        <v>2019</v>
      </c>
      <c r="E1176">
        <v>16</v>
      </c>
      <c r="F1176" t="s">
        <v>30</v>
      </c>
      <c r="G1176" t="s">
        <v>36</v>
      </c>
      <c r="H1176" t="s">
        <v>28</v>
      </c>
      <c r="I1176" t="s">
        <v>31</v>
      </c>
      <c r="J1176">
        <v>69</v>
      </c>
      <c r="K1176">
        <v>1</v>
      </c>
      <c r="L1176">
        <v>69</v>
      </c>
      <c r="M1176">
        <f>1/COUNTIFS(SalesPerson,SalesTable[[#This Row],[Sales Person]])</f>
        <v>4.048582995951417E-3</v>
      </c>
      <c r="N1176">
        <f>1/COUNTIFS(CustomerName,SalesTable[[#This Row],[Customer Name]])</f>
        <v>1.1111111111111112E-2</v>
      </c>
      <c r="O1176">
        <f>1/COUNTIFS(Item,SalesTable[[#This Row],[Item]])</f>
        <v>2.6041666666666665E-3</v>
      </c>
      <c r="P1176">
        <f>1/COUNTIFS(Region,SalesTable[[#This Row],[Region]])</f>
        <v>2.0283975659229209E-3</v>
      </c>
    </row>
    <row r="1177" spans="1:16" x14ac:dyDescent="0.25">
      <c r="A1177" s="6">
        <v>1176</v>
      </c>
      <c r="B1177" s="4">
        <v>43477</v>
      </c>
      <c r="C1177" s="4" t="str">
        <f>TEXT(SalesTable[[#This Row],[Date]],"MMM")</f>
        <v>Jan</v>
      </c>
      <c r="D1177" s="4" t="str">
        <f>TEXT(SalesTable[[#This Row],[Date]],"YYY")</f>
        <v>2019</v>
      </c>
      <c r="E1177">
        <v>8</v>
      </c>
      <c r="F1177" t="s">
        <v>45</v>
      </c>
      <c r="G1177" t="s">
        <v>22</v>
      </c>
      <c r="H1177" t="s">
        <v>23</v>
      </c>
      <c r="I1177" t="s">
        <v>31</v>
      </c>
      <c r="J1177">
        <v>69</v>
      </c>
      <c r="K1177">
        <v>1</v>
      </c>
      <c r="L1177">
        <v>69</v>
      </c>
      <c r="M1177">
        <f>1/COUNTIFS(SalesPerson,SalesTable[[#This Row],[Sales Person]])</f>
        <v>4.4843049327354259E-3</v>
      </c>
      <c r="N1177">
        <f>1/COUNTIFS(CustomerName,SalesTable[[#This Row],[Customer Name]])</f>
        <v>8.8495575221238937E-3</v>
      </c>
      <c r="O1177">
        <f>1/COUNTIFS(Item,SalesTable[[#This Row],[Item]])</f>
        <v>2.6041666666666665E-3</v>
      </c>
      <c r="P1177">
        <f>1/COUNTIFS(Region,SalesTable[[#This Row],[Region]])</f>
        <v>2.008032128514056E-3</v>
      </c>
    </row>
    <row r="1178" spans="1:16" x14ac:dyDescent="0.25">
      <c r="A1178" s="6">
        <v>1177</v>
      </c>
      <c r="B1178" s="4">
        <v>43477</v>
      </c>
      <c r="C1178" s="4" t="str">
        <f>TEXT(SalesTable[[#This Row],[Date]],"MMM")</f>
        <v>Jan</v>
      </c>
      <c r="D1178" s="4" t="str">
        <f>TEXT(SalesTable[[#This Row],[Date]],"YYY")</f>
        <v>2019</v>
      </c>
      <c r="E1178">
        <v>5</v>
      </c>
      <c r="F1178" t="s">
        <v>60</v>
      </c>
      <c r="G1178" t="s">
        <v>68</v>
      </c>
      <c r="H1178" t="s">
        <v>18</v>
      </c>
      <c r="I1178" t="s">
        <v>14</v>
      </c>
      <c r="J1178">
        <v>199</v>
      </c>
      <c r="K1178">
        <v>9</v>
      </c>
      <c r="L1178">
        <v>1791</v>
      </c>
      <c r="M1178">
        <f>1/COUNTIFS(SalesPerson,SalesTable[[#This Row],[Sales Person]])</f>
        <v>4.048582995951417E-3</v>
      </c>
      <c r="N1178">
        <f>1/COUNTIFS(CustomerName,SalesTable[[#This Row],[Customer Name]])</f>
        <v>9.2592592592592587E-3</v>
      </c>
      <c r="O1178">
        <f>1/COUNTIFS(Item,SalesTable[[#This Row],[Item]])</f>
        <v>2.3809523809523812E-3</v>
      </c>
      <c r="P1178">
        <f>1/COUNTIFS(Region,SalesTable[[#This Row],[Region]])</f>
        <v>1.9417475728155339E-3</v>
      </c>
    </row>
    <row r="1179" spans="1:16" x14ac:dyDescent="0.25">
      <c r="A1179" s="6">
        <v>1178</v>
      </c>
      <c r="B1179" s="4">
        <v>43477</v>
      </c>
      <c r="C1179" s="4" t="str">
        <f>TEXT(SalesTable[[#This Row],[Date]],"MMM")</f>
        <v>Jan</v>
      </c>
      <c r="D1179" s="4" t="str">
        <f>TEXT(SalesTable[[#This Row],[Date]],"YYY")</f>
        <v>2019</v>
      </c>
      <c r="E1179">
        <v>19</v>
      </c>
      <c r="F1179" t="s">
        <v>56</v>
      </c>
      <c r="G1179" t="s">
        <v>27</v>
      </c>
      <c r="H1179" t="s">
        <v>28</v>
      </c>
      <c r="I1179" t="s">
        <v>41</v>
      </c>
      <c r="J1179">
        <v>399</v>
      </c>
      <c r="K1179">
        <v>5</v>
      </c>
      <c r="L1179">
        <v>1995</v>
      </c>
      <c r="M1179">
        <f>1/COUNTIFS(SalesPerson,SalesTable[[#This Row],[Sales Person]])</f>
        <v>4.0650406504065045E-3</v>
      </c>
      <c r="N1179">
        <f>1/COUNTIFS(CustomerName,SalesTable[[#This Row],[Customer Name]])</f>
        <v>9.3457943925233638E-3</v>
      </c>
      <c r="O1179">
        <f>1/COUNTIFS(Item,SalesTable[[#This Row],[Item]])</f>
        <v>2.4630541871921183E-3</v>
      </c>
      <c r="P1179">
        <f>1/COUNTIFS(Region,SalesTable[[#This Row],[Region]])</f>
        <v>2.0283975659229209E-3</v>
      </c>
    </row>
    <row r="1180" spans="1:16" x14ac:dyDescent="0.25">
      <c r="A1180" s="6">
        <v>1179</v>
      </c>
      <c r="B1180" s="4">
        <v>43477</v>
      </c>
      <c r="C1180" s="4" t="str">
        <f>TEXT(SalesTable[[#This Row],[Date]],"MMM")</f>
        <v>Jan</v>
      </c>
      <c r="D1180" s="4" t="str">
        <f>TEXT(SalesTable[[#This Row],[Date]],"YYY")</f>
        <v>2019</v>
      </c>
      <c r="E1180">
        <v>10</v>
      </c>
      <c r="F1180" t="s">
        <v>58</v>
      </c>
      <c r="G1180" t="s">
        <v>46</v>
      </c>
      <c r="H1180" t="s">
        <v>23</v>
      </c>
      <c r="I1180" t="s">
        <v>41</v>
      </c>
      <c r="J1180">
        <v>399</v>
      </c>
      <c r="K1180">
        <v>7</v>
      </c>
      <c r="L1180">
        <v>2793</v>
      </c>
      <c r="M1180">
        <f>1/COUNTIFS(SalesPerson,SalesTable[[#This Row],[Sales Person]])</f>
        <v>3.6363636363636364E-3</v>
      </c>
      <c r="N1180">
        <f>1/COUNTIFS(CustomerName,SalesTable[[#This Row],[Customer Name]])</f>
        <v>1.0101010101010102E-2</v>
      </c>
      <c r="O1180">
        <f>1/COUNTIFS(Item,SalesTable[[#This Row],[Item]])</f>
        <v>2.4630541871921183E-3</v>
      </c>
      <c r="P1180">
        <f>1/COUNTIFS(Region,SalesTable[[#This Row],[Region]])</f>
        <v>2.008032128514056E-3</v>
      </c>
    </row>
    <row r="1181" spans="1:16" x14ac:dyDescent="0.25">
      <c r="A1181" s="6">
        <v>1180</v>
      </c>
      <c r="B1181" s="4">
        <v>43477</v>
      </c>
      <c r="C1181" s="4" t="str">
        <f>TEXT(SalesTable[[#This Row],[Date]],"MMM")</f>
        <v>Jan</v>
      </c>
      <c r="D1181" s="4" t="str">
        <f>TEXT(SalesTable[[#This Row],[Date]],"YYY")</f>
        <v>2019</v>
      </c>
      <c r="E1181">
        <v>14</v>
      </c>
      <c r="F1181" t="s">
        <v>38</v>
      </c>
      <c r="G1181" t="s">
        <v>12</v>
      </c>
      <c r="H1181" t="s">
        <v>13</v>
      </c>
      <c r="I1181" t="s">
        <v>31</v>
      </c>
      <c r="J1181">
        <v>69</v>
      </c>
      <c r="K1181">
        <v>8</v>
      </c>
      <c r="L1181">
        <v>552</v>
      </c>
      <c r="M1181">
        <f>1/COUNTIFS(SalesPerson,SalesTable[[#This Row],[Sales Person]])</f>
        <v>3.9840637450199202E-3</v>
      </c>
      <c r="N1181">
        <f>1/COUNTIFS(CustomerName,SalesTable[[#This Row],[Customer Name]])</f>
        <v>9.6153846153846159E-3</v>
      </c>
      <c r="O1181">
        <f>1/COUNTIFS(Item,SalesTable[[#This Row],[Item]])</f>
        <v>2.6041666666666665E-3</v>
      </c>
      <c r="P1181">
        <f>1/COUNTIFS(Region,SalesTable[[#This Row],[Region]])</f>
        <v>2.0242914979757085E-3</v>
      </c>
    </row>
    <row r="1182" spans="1:16" x14ac:dyDescent="0.25">
      <c r="A1182" s="6">
        <v>1181</v>
      </c>
      <c r="B1182" s="4">
        <v>43477</v>
      </c>
      <c r="C1182" s="4" t="str">
        <f>TEXT(SalesTable[[#This Row],[Date]],"MMM")</f>
        <v>Jan</v>
      </c>
      <c r="D1182" s="4" t="str">
        <f>TEXT(SalesTable[[#This Row],[Date]],"YYY")</f>
        <v>2019</v>
      </c>
      <c r="E1182">
        <v>11</v>
      </c>
      <c r="F1182" t="s">
        <v>11</v>
      </c>
      <c r="G1182" t="s">
        <v>63</v>
      </c>
      <c r="H1182" t="s">
        <v>13</v>
      </c>
      <c r="I1182" t="s">
        <v>41</v>
      </c>
      <c r="J1182">
        <v>399</v>
      </c>
      <c r="K1182">
        <v>4</v>
      </c>
      <c r="L1182">
        <v>1596</v>
      </c>
      <c r="M1182">
        <f>1/COUNTIFS(SalesPerson,SalesTable[[#This Row],[Sales Person]])</f>
        <v>4.11522633744856E-3</v>
      </c>
      <c r="N1182">
        <f>1/COUNTIFS(CustomerName,SalesTable[[#This Row],[Customer Name]])</f>
        <v>1.0752688172043012E-2</v>
      </c>
      <c r="O1182">
        <f>1/COUNTIFS(Item,SalesTable[[#This Row],[Item]])</f>
        <v>2.4630541871921183E-3</v>
      </c>
      <c r="P1182">
        <f>1/COUNTIFS(Region,SalesTable[[#This Row],[Region]])</f>
        <v>2.0242914979757085E-3</v>
      </c>
    </row>
    <row r="1183" spans="1:16" x14ac:dyDescent="0.25">
      <c r="A1183" s="6">
        <v>1182</v>
      </c>
      <c r="B1183" s="4">
        <v>43478</v>
      </c>
      <c r="C1183" s="4" t="str">
        <f>TEXT(SalesTable[[#This Row],[Date]],"MMM")</f>
        <v>Jan</v>
      </c>
      <c r="D1183" s="4" t="str">
        <f>TEXT(SalesTable[[#This Row],[Date]],"YYY")</f>
        <v>2019</v>
      </c>
      <c r="E1183">
        <v>15</v>
      </c>
      <c r="F1183" t="s">
        <v>118</v>
      </c>
      <c r="G1183" t="s">
        <v>63</v>
      </c>
      <c r="H1183" t="s">
        <v>13</v>
      </c>
      <c r="I1183" t="s">
        <v>19</v>
      </c>
      <c r="J1183">
        <v>289</v>
      </c>
      <c r="K1183">
        <v>2</v>
      </c>
      <c r="L1183">
        <v>578</v>
      </c>
      <c r="M1183">
        <f>1/COUNTIFS(SalesPerson,SalesTable[[#This Row],[Sales Person]])</f>
        <v>4.11522633744856E-3</v>
      </c>
      <c r="N1183">
        <f>1/COUNTIFS(CustomerName,SalesTable[[#This Row],[Customer Name]])</f>
        <v>1.020408163265306E-2</v>
      </c>
      <c r="O1183">
        <f>1/COUNTIFS(Item,SalesTable[[#This Row],[Item]])</f>
        <v>2.617801047120419E-3</v>
      </c>
      <c r="P1183">
        <f>1/COUNTIFS(Region,SalesTable[[#This Row],[Region]])</f>
        <v>2.0242914979757085E-3</v>
      </c>
    </row>
    <row r="1184" spans="1:16" x14ac:dyDescent="0.25">
      <c r="A1184" s="6">
        <v>1183</v>
      </c>
      <c r="B1184" s="4">
        <v>43478</v>
      </c>
      <c r="C1184" s="4" t="str">
        <f>TEXT(SalesTable[[#This Row],[Date]],"MMM")</f>
        <v>Jan</v>
      </c>
      <c r="D1184" s="4" t="str">
        <f>TEXT(SalesTable[[#This Row],[Date]],"YYY")</f>
        <v>2019</v>
      </c>
      <c r="E1184">
        <v>3</v>
      </c>
      <c r="F1184" t="s">
        <v>43</v>
      </c>
      <c r="G1184" t="s">
        <v>68</v>
      </c>
      <c r="H1184" t="s">
        <v>18</v>
      </c>
      <c r="I1184" t="s">
        <v>41</v>
      </c>
      <c r="J1184">
        <v>399</v>
      </c>
      <c r="K1184">
        <v>7</v>
      </c>
      <c r="L1184">
        <v>2793</v>
      </c>
      <c r="M1184">
        <f>1/COUNTIFS(SalesPerson,SalesTable[[#This Row],[Sales Person]])</f>
        <v>4.048582995951417E-3</v>
      </c>
      <c r="N1184">
        <f>1/COUNTIFS(CustomerName,SalesTable[[#This Row],[Customer Name]])</f>
        <v>1.1111111111111112E-2</v>
      </c>
      <c r="O1184">
        <f>1/COUNTIFS(Item,SalesTable[[#This Row],[Item]])</f>
        <v>2.4630541871921183E-3</v>
      </c>
      <c r="P1184">
        <f>1/COUNTIFS(Region,SalesTable[[#This Row],[Region]])</f>
        <v>1.9417475728155339E-3</v>
      </c>
    </row>
    <row r="1185" spans="1:16" x14ac:dyDescent="0.25">
      <c r="A1185" s="6">
        <v>1184</v>
      </c>
      <c r="B1185" s="4">
        <v>43478</v>
      </c>
      <c r="C1185" s="4" t="str">
        <f>TEXT(SalesTable[[#This Row],[Date]],"MMM")</f>
        <v>Jan</v>
      </c>
      <c r="D1185" s="4" t="str">
        <f>TEXT(SalesTable[[#This Row],[Date]],"YYY")</f>
        <v>2019</v>
      </c>
      <c r="E1185">
        <v>15</v>
      </c>
      <c r="F1185" t="s">
        <v>118</v>
      </c>
      <c r="G1185" t="s">
        <v>63</v>
      </c>
      <c r="H1185" t="s">
        <v>13</v>
      </c>
      <c r="I1185" t="s">
        <v>14</v>
      </c>
      <c r="J1185">
        <v>199</v>
      </c>
      <c r="K1185">
        <v>3</v>
      </c>
      <c r="L1185">
        <v>597</v>
      </c>
      <c r="M1185">
        <f>1/COUNTIFS(SalesPerson,SalesTable[[#This Row],[Sales Person]])</f>
        <v>4.11522633744856E-3</v>
      </c>
      <c r="N1185">
        <f>1/COUNTIFS(CustomerName,SalesTable[[#This Row],[Customer Name]])</f>
        <v>1.020408163265306E-2</v>
      </c>
      <c r="O1185">
        <f>1/COUNTIFS(Item,SalesTable[[#This Row],[Item]])</f>
        <v>2.3809523809523812E-3</v>
      </c>
      <c r="P1185">
        <f>1/COUNTIFS(Region,SalesTable[[#This Row],[Region]])</f>
        <v>2.0242914979757085E-3</v>
      </c>
    </row>
    <row r="1186" spans="1:16" x14ac:dyDescent="0.25">
      <c r="A1186" s="6">
        <v>1185</v>
      </c>
      <c r="B1186" s="4">
        <v>43478</v>
      </c>
      <c r="C1186" s="4" t="str">
        <f>TEXT(SalesTable[[#This Row],[Date]],"MMM")</f>
        <v>Jan</v>
      </c>
      <c r="D1186" s="4" t="str">
        <f>TEXT(SalesTable[[#This Row],[Date]],"YYY")</f>
        <v>2019</v>
      </c>
      <c r="E1186">
        <v>13</v>
      </c>
      <c r="F1186" t="s">
        <v>33</v>
      </c>
      <c r="G1186" t="s">
        <v>12</v>
      </c>
      <c r="H1186" t="s">
        <v>13</v>
      </c>
      <c r="I1186" t="s">
        <v>24</v>
      </c>
      <c r="J1186">
        <v>159</v>
      </c>
      <c r="K1186">
        <v>0</v>
      </c>
      <c r="L1186">
        <v>0</v>
      </c>
      <c r="M1186">
        <f>1/COUNTIFS(SalesPerson,SalesTable[[#This Row],[Sales Person]])</f>
        <v>3.9840637450199202E-3</v>
      </c>
      <c r="N1186">
        <f>1/COUNTIFS(CustomerName,SalesTable[[#This Row],[Customer Name]])</f>
        <v>8.9285714285714281E-3</v>
      </c>
      <c r="O1186">
        <f>1/COUNTIFS(Item,SalesTable[[#This Row],[Item]])</f>
        <v>2.4509803921568627E-3</v>
      </c>
      <c r="P1186">
        <f>1/COUNTIFS(Region,SalesTable[[#This Row],[Region]])</f>
        <v>2.0242914979757085E-3</v>
      </c>
    </row>
    <row r="1187" spans="1:16" x14ac:dyDescent="0.25">
      <c r="A1187" s="6">
        <v>1186</v>
      </c>
      <c r="B1187" s="4">
        <v>43478</v>
      </c>
      <c r="C1187" s="4" t="str">
        <f>TEXT(SalesTable[[#This Row],[Date]],"MMM")</f>
        <v>Jan</v>
      </c>
      <c r="D1187" s="4" t="str">
        <f>TEXT(SalesTable[[#This Row],[Date]],"YYY")</f>
        <v>2019</v>
      </c>
      <c r="E1187">
        <v>3</v>
      </c>
      <c r="F1187" t="s">
        <v>43</v>
      </c>
      <c r="G1187" t="s">
        <v>68</v>
      </c>
      <c r="H1187" t="s">
        <v>18</v>
      </c>
      <c r="I1187" t="s">
        <v>24</v>
      </c>
      <c r="J1187">
        <v>159</v>
      </c>
      <c r="K1187">
        <v>4</v>
      </c>
      <c r="L1187">
        <v>636</v>
      </c>
      <c r="M1187">
        <f>1/COUNTIFS(SalesPerson,SalesTable[[#This Row],[Sales Person]])</f>
        <v>4.048582995951417E-3</v>
      </c>
      <c r="N1187">
        <f>1/COUNTIFS(CustomerName,SalesTable[[#This Row],[Customer Name]])</f>
        <v>1.1111111111111112E-2</v>
      </c>
      <c r="O1187">
        <f>1/COUNTIFS(Item,SalesTable[[#This Row],[Item]])</f>
        <v>2.4509803921568627E-3</v>
      </c>
      <c r="P1187">
        <f>1/COUNTIFS(Region,SalesTable[[#This Row],[Region]])</f>
        <v>1.9417475728155339E-3</v>
      </c>
    </row>
    <row r="1188" spans="1:16" x14ac:dyDescent="0.25">
      <c r="A1188" s="6">
        <v>1187</v>
      </c>
      <c r="B1188" s="4">
        <v>43478</v>
      </c>
      <c r="C1188" s="4" t="str">
        <f>TEXT(SalesTable[[#This Row],[Date]],"MMM")</f>
        <v>Jan</v>
      </c>
      <c r="D1188" s="4" t="str">
        <f>TEXT(SalesTable[[#This Row],[Date]],"YYY")</f>
        <v>2019</v>
      </c>
      <c r="E1188">
        <v>4</v>
      </c>
      <c r="F1188" t="s">
        <v>51</v>
      </c>
      <c r="G1188" t="s">
        <v>68</v>
      </c>
      <c r="H1188" t="s">
        <v>18</v>
      </c>
      <c r="I1188" t="s">
        <v>41</v>
      </c>
      <c r="J1188">
        <v>399</v>
      </c>
      <c r="K1188">
        <v>2</v>
      </c>
      <c r="L1188">
        <v>798</v>
      </c>
      <c r="M1188">
        <f>1/COUNTIFS(SalesPerson,SalesTable[[#This Row],[Sales Person]])</f>
        <v>4.048582995951417E-3</v>
      </c>
      <c r="N1188">
        <f>1/COUNTIFS(CustomerName,SalesTable[[#This Row],[Customer Name]])</f>
        <v>8.8495575221238937E-3</v>
      </c>
      <c r="O1188">
        <f>1/COUNTIFS(Item,SalesTable[[#This Row],[Item]])</f>
        <v>2.4630541871921183E-3</v>
      </c>
      <c r="P1188">
        <f>1/COUNTIFS(Region,SalesTable[[#This Row],[Region]])</f>
        <v>1.9417475728155339E-3</v>
      </c>
    </row>
    <row r="1189" spans="1:16" x14ac:dyDescent="0.25">
      <c r="A1189" s="6">
        <v>1188</v>
      </c>
      <c r="B1189" s="4">
        <v>43478</v>
      </c>
      <c r="C1189" s="4" t="str">
        <f>TEXT(SalesTable[[#This Row],[Date]],"MMM")</f>
        <v>Jan</v>
      </c>
      <c r="D1189" s="4" t="str">
        <f>TEXT(SalesTable[[#This Row],[Date]],"YYY")</f>
        <v>2019</v>
      </c>
      <c r="E1189">
        <v>8</v>
      </c>
      <c r="F1189" t="s">
        <v>45</v>
      </c>
      <c r="G1189" t="s">
        <v>22</v>
      </c>
      <c r="H1189" t="s">
        <v>23</v>
      </c>
      <c r="I1189" t="s">
        <v>24</v>
      </c>
      <c r="J1189">
        <v>159</v>
      </c>
      <c r="K1189">
        <v>6</v>
      </c>
      <c r="L1189">
        <v>954</v>
      </c>
      <c r="M1189">
        <f>1/COUNTIFS(SalesPerson,SalesTable[[#This Row],[Sales Person]])</f>
        <v>4.4843049327354259E-3</v>
      </c>
      <c r="N1189">
        <f>1/COUNTIFS(CustomerName,SalesTable[[#This Row],[Customer Name]])</f>
        <v>8.8495575221238937E-3</v>
      </c>
      <c r="O1189">
        <f>1/COUNTIFS(Item,SalesTable[[#This Row],[Item]])</f>
        <v>2.4509803921568627E-3</v>
      </c>
      <c r="P1189">
        <f>1/COUNTIFS(Region,SalesTable[[#This Row],[Region]])</f>
        <v>2.008032128514056E-3</v>
      </c>
    </row>
    <row r="1190" spans="1:16" x14ac:dyDescent="0.25">
      <c r="A1190" s="6">
        <v>1189</v>
      </c>
      <c r="B1190" s="4">
        <v>43478</v>
      </c>
      <c r="C1190" s="4" t="str">
        <f>TEXT(SalesTable[[#This Row],[Date]],"MMM")</f>
        <v>Jan</v>
      </c>
      <c r="D1190" s="4" t="str">
        <f>TEXT(SalesTable[[#This Row],[Date]],"YYY")</f>
        <v>2019</v>
      </c>
      <c r="E1190">
        <v>12</v>
      </c>
      <c r="F1190" t="s">
        <v>66</v>
      </c>
      <c r="G1190" t="s">
        <v>12</v>
      </c>
      <c r="H1190" t="s">
        <v>13</v>
      </c>
      <c r="I1190" t="s">
        <v>31</v>
      </c>
      <c r="J1190">
        <v>69</v>
      </c>
      <c r="K1190">
        <v>4</v>
      </c>
      <c r="L1190">
        <v>276</v>
      </c>
      <c r="M1190">
        <f>1/COUNTIFS(SalesPerson,SalesTable[[#This Row],[Sales Person]])</f>
        <v>3.9840637450199202E-3</v>
      </c>
      <c r="N1190">
        <f>1/COUNTIFS(CustomerName,SalesTable[[#This Row],[Customer Name]])</f>
        <v>1.1494252873563218E-2</v>
      </c>
      <c r="O1190">
        <f>1/COUNTIFS(Item,SalesTable[[#This Row],[Item]])</f>
        <v>2.6041666666666665E-3</v>
      </c>
      <c r="P1190">
        <f>1/COUNTIFS(Region,SalesTable[[#This Row],[Region]])</f>
        <v>2.0242914979757085E-3</v>
      </c>
    </row>
    <row r="1191" spans="1:16" x14ac:dyDescent="0.25">
      <c r="A1191" s="6">
        <v>1190</v>
      </c>
      <c r="B1191" s="4">
        <v>43478</v>
      </c>
      <c r="C1191" s="4" t="str">
        <f>TEXT(SalesTable[[#This Row],[Date]],"MMM")</f>
        <v>Jan</v>
      </c>
      <c r="D1191" s="4" t="str">
        <f>TEXT(SalesTable[[#This Row],[Date]],"YYY")</f>
        <v>2019</v>
      </c>
      <c r="E1191">
        <v>2</v>
      </c>
      <c r="F1191" t="s">
        <v>106</v>
      </c>
      <c r="G1191" t="s">
        <v>17</v>
      </c>
      <c r="H1191" t="s">
        <v>18</v>
      </c>
      <c r="I1191" t="s">
        <v>41</v>
      </c>
      <c r="J1191">
        <v>399</v>
      </c>
      <c r="K1191">
        <v>4</v>
      </c>
      <c r="L1191">
        <v>1596</v>
      </c>
      <c r="M1191">
        <f>1/COUNTIFS(SalesPerson,SalesTable[[#This Row],[Sales Person]])</f>
        <v>3.7313432835820895E-3</v>
      </c>
      <c r="N1191">
        <f>1/COUNTIFS(CustomerName,SalesTable[[#This Row],[Customer Name]])</f>
        <v>9.433962264150943E-3</v>
      </c>
      <c r="O1191">
        <f>1/COUNTIFS(Item,SalesTable[[#This Row],[Item]])</f>
        <v>2.4630541871921183E-3</v>
      </c>
      <c r="P1191">
        <f>1/COUNTIFS(Region,SalesTable[[#This Row],[Region]])</f>
        <v>1.9417475728155339E-3</v>
      </c>
    </row>
    <row r="1192" spans="1:16" x14ac:dyDescent="0.25">
      <c r="A1192" s="6">
        <v>1191</v>
      </c>
      <c r="B1192" s="4">
        <v>43478</v>
      </c>
      <c r="C1192" s="4" t="str">
        <f>TEXT(SalesTable[[#This Row],[Date]],"MMM")</f>
        <v>Jan</v>
      </c>
      <c r="D1192" s="4" t="str">
        <f>TEXT(SalesTable[[#This Row],[Date]],"YYY")</f>
        <v>2019</v>
      </c>
      <c r="E1192">
        <v>18</v>
      </c>
      <c r="F1192" t="s">
        <v>26</v>
      </c>
      <c r="G1192" t="s">
        <v>36</v>
      </c>
      <c r="H1192" t="s">
        <v>28</v>
      </c>
      <c r="I1192" t="s">
        <v>41</v>
      </c>
      <c r="J1192">
        <v>399</v>
      </c>
      <c r="K1192">
        <v>1</v>
      </c>
      <c r="L1192">
        <v>399</v>
      </c>
      <c r="M1192">
        <f>1/COUNTIFS(SalesPerson,SalesTable[[#This Row],[Sales Person]])</f>
        <v>4.048582995951417E-3</v>
      </c>
      <c r="N1192">
        <f>1/COUNTIFS(CustomerName,SalesTable[[#This Row],[Customer Name]])</f>
        <v>1.0309278350515464E-2</v>
      </c>
      <c r="O1192">
        <f>1/COUNTIFS(Item,SalesTable[[#This Row],[Item]])</f>
        <v>2.4630541871921183E-3</v>
      </c>
      <c r="P1192">
        <f>1/COUNTIFS(Region,SalesTable[[#This Row],[Region]])</f>
        <v>2.0283975659229209E-3</v>
      </c>
    </row>
    <row r="1193" spans="1:16" x14ac:dyDescent="0.25">
      <c r="A1193" s="6">
        <v>1192</v>
      </c>
      <c r="B1193" s="4">
        <v>43479</v>
      </c>
      <c r="C1193" s="4" t="str">
        <f>TEXT(SalesTable[[#This Row],[Date]],"MMM")</f>
        <v>Jan</v>
      </c>
      <c r="D1193" s="4" t="str">
        <f>TEXT(SalesTable[[#This Row],[Date]],"YYY")</f>
        <v>2019</v>
      </c>
      <c r="E1193">
        <v>10</v>
      </c>
      <c r="F1193" t="s">
        <v>58</v>
      </c>
      <c r="G1193" t="s">
        <v>46</v>
      </c>
      <c r="H1193" t="s">
        <v>23</v>
      </c>
      <c r="I1193" t="s">
        <v>24</v>
      </c>
      <c r="J1193">
        <v>159</v>
      </c>
      <c r="K1193">
        <v>3</v>
      </c>
      <c r="L1193">
        <v>477</v>
      </c>
      <c r="M1193">
        <f>1/COUNTIFS(SalesPerson,SalesTable[[#This Row],[Sales Person]])</f>
        <v>3.6363636363636364E-3</v>
      </c>
      <c r="N1193">
        <f>1/COUNTIFS(CustomerName,SalesTable[[#This Row],[Customer Name]])</f>
        <v>1.0101010101010102E-2</v>
      </c>
      <c r="O1193">
        <f>1/COUNTIFS(Item,SalesTable[[#This Row],[Item]])</f>
        <v>2.4509803921568627E-3</v>
      </c>
      <c r="P1193">
        <f>1/COUNTIFS(Region,SalesTable[[#This Row],[Region]])</f>
        <v>2.008032128514056E-3</v>
      </c>
    </row>
    <row r="1194" spans="1:16" x14ac:dyDescent="0.25">
      <c r="A1194" s="6">
        <v>1193</v>
      </c>
      <c r="B1194" s="4">
        <v>43479</v>
      </c>
      <c r="C1194" s="4" t="str">
        <f>TEXT(SalesTable[[#This Row],[Date]],"MMM")</f>
        <v>Jan</v>
      </c>
      <c r="D1194" s="4" t="str">
        <f>TEXT(SalesTable[[#This Row],[Date]],"YYY")</f>
        <v>2019</v>
      </c>
      <c r="E1194">
        <v>3</v>
      </c>
      <c r="F1194" t="s">
        <v>43</v>
      </c>
      <c r="G1194" t="s">
        <v>68</v>
      </c>
      <c r="H1194" t="s">
        <v>18</v>
      </c>
      <c r="I1194" t="s">
        <v>31</v>
      </c>
      <c r="J1194">
        <v>69</v>
      </c>
      <c r="K1194">
        <v>0</v>
      </c>
      <c r="L1194">
        <v>0</v>
      </c>
      <c r="M1194">
        <f>1/COUNTIFS(SalesPerson,SalesTable[[#This Row],[Sales Person]])</f>
        <v>4.048582995951417E-3</v>
      </c>
      <c r="N1194">
        <f>1/COUNTIFS(CustomerName,SalesTable[[#This Row],[Customer Name]])</f>
        <v>1.1111111111111112E-2</v>
      </c>
      <c r="O1194">
        <f>1/COUNTIFS(Item,SalesTable[[#This Row],[Item]])</f>
        <v>2.6041666666666665E-3</v>
      </c>
      <c r="P1194">
        <f>1/COUNTIFS(Region,SalesTable[[#This Row],[Region]])</f>
        <v>1.9417475728155339E-3</v>
      </c>
    </row>
    <row r="1195" spans="1:16" x14ac:dyDescent="0.25">
      <c r="A1195" s="6">
        <v>1194</v>
      </c>
      <c r="B1195" s="4">
        <v>43479</v>
      </c>
      <c r="C1195" s="4" t="str">
        <f>TEXT(SalesTable[[#This Row],[Date]],"MMM")</f>
        <v>Jan</v>
      </c>
      <c r="D1195" s="4" t="str">
        <f>TEXT(SalesTable[[#This Row],[Date]],"YYY")</f>
        <v>2019</v>
      </c>
      <c r="E1195">
        <v>12</v>
      </c>
      <c r="F1195" t="s">
        <v>66</v>
      </c>
      <c r="G1195" t="s">
        <v>63</v>
      </c>
      <c r="H1195" t="s">
        <v>13</v>
      </c>
      <c r="I1195" t="s">
        <v>19</v>
      </c>
      <c r="J1195">
        <v>289</v>
      </c>
      <c r="K1195">
        <v>7</v>
      </c>
      <c r="L1195">
        <v>2023</v>
      </c>
      <c r="M1195">
        <f>1/COUNTIFS(SalesPerson,SalesTable[[#This Row],[Sales Person]])</f>
        <v>4.11522633744856E-3</v>
      </c>
      <c r="N1195">
        <f>1/COUNTIFS(CustomerName,SalesTable[[#This Row],[Customer Name]])</f>
        <v>1.1494252873563218E-2</v>
      </c>
      <c r="O1195">
        <f>1/COUNTIFS(Item,SalesTable[[#This Row],[Item]])</f>
        <v>2.617801047120419E-3</v>
      </c>
      <c r="P1195">
        <f>1/COUNTIFS(Region,SalesTable[[#This Row],[Region]])</f>
        <v>2.0242914979757085E-3</v>
      </c>
    </row>
    <row r="1196" spans="1:16" x14ac:dyDescent="0.25">
      <c r="A1196" s="6">
        <v>1195</v>
      </c>
      <c r="B1196" s="4">
        <v>43479</v>
      </c>
      <c r="C1196" s="4" t="str">
        <f>TEXT(SalesTable[[#This Row],[Date]],"MMM")</f>
        <v>Jan</v>
      </c>
      <c r="D1196" s="4" t="str">
        <f>TEXT(SalesTable[[#This Row],[Date]],"YYY")</f>
        <v>2019</v>
      </c>
      <c r="E1196">
        <v>19</v>
      </c>
      <c r="F1196" t="s">
        <v>56</v>
      </c>
      <c r="G1196" t="s">
        <v>27</v>
      </c>
      <c r="H1196" t="s">
        <v>28</v>
      </c>
      <c r="I1196" t="s">
        <v>41</v>
      </c>
      <c r="J1196">
        <v>399</v>
      </c>
      <c r="K1196">
        <v>8</v>
      </c>
      <c r="L1196">
        <v>3192</v>
      </c>
      <c r="M1196">
        <f>1/COUNTIFS(SalesPerson,SalesTable[[#This Row],[Sales Person]])</f>
        <v>4.0650406504065045E-3</v>
      </c>
      <c r="N1196">
        <f>1/COUNTIFS(CustomerName,SalesTable[[#This Row],[Customer Name]])</f>
        <v>9.3457943925233638E-3</v>
      </c>
      <c r="O1196">
        <f>1/COUNTIFS(Item,SalesTable[[#This Row],[Item]])</f>
        <v>2.4630541871921183E-3</v>
      </c>
      <c r="P1196">
        <f>1/COUNTIFS(Region,SalesTable[[#This Row],[Region]])</f>
        <v>2.0283975659229209E-3</v>
      </c>
    </row>
    <row r="1197" spans="1:16" x14ac:dyDescent="0.25">
      <c r="A1197" s="6">
        <v>1196</v>
      </c>
      <c r="B1197" s="4">
        <v>43480</v>
      </c>
      <c r="C1197" s="4" t="str">
        <f>TEXT(SalesTable[[#This Row],[Date]],"MMM")</f>
        <v>Jan</v>
      </c>
      <c r="D1197" s="4" t="str">
        <f>TEXT(SalesTable[[#This Row],[Date]],"YYY")</f>
        <v>2019</v>
      </c>
      <c r="E1197">
        <v>16</v>
      </c>
      <c r="F1197" t="s">
        <v>30</v>
      </c>
      <c r="G1197" t="s">
        <v>36</v>
      </c>
      <c r="H1197" t="s">
        <v>28</v>
      </c>
      <c r="I1197" t="s">
        <v>19</v>
      </c>
      <c r="J1197">
        <v>289</v>
      </c>
      <c r="K1197">
        <v>9</v>
      </c>
      <c r="L1197">
        <v>2601</v>
      </c>
      <c r="M1197">
        <f>1/COUNTIFS(SalesPerson,SalesTable[[#This Row],[Sales Person]])</f>
        <v>4.048582995951417E-3</v>
      </c>
      <c r="N1197">
        <f>1/COUNTIFS(CustomerName,SalesTable[[#This Row],[Customer Name]])</f>
        <v>1.1111111111111112E-2</v>
      </c>
      <c r="O1197">
        <f>1/COUNTIFS(Item,SalesTable[[#This Row],[Item]])</f>
        <v>2.617801047120419E-3</v>
      </c>
      <c r="P1197">
        <f>1/COUNTIFS(Region,SalesTable[[#This Row],[Region]])</f>
        <v>2.0283975659229209E-3</v>
      </c>
    </row>
    <row r="1198" spans="1:16" x14ac:dyDescent="0.25">
      <c r="A1198" s="6">
        <v>1197</v>
      </c>
      <c r="B1198" s="4">
        <v>43481</v>
      </c>
      <c r="C1198" s="4" t="str">
        <f>TEXT(SalesTable[[#This Row],[Date]],"MMM")</f>
        <v>Jan</v>
      </c>
      <c r="D1198" s="4" t="str">
        <f>TEXT(SalesTable[[#This Row],[Date]],"YYY")</f>
        <v>2019</v>
      </c>
      <c r="E1198">
        <v>6</v>
      </c>
      <c r="F1198" t="s">
        <v>48</v>
      </c>
      <c r="G1198" t="s">
        <v>22</v>
      </c>
      <c r="H1198" t="s">
        <v>23</v>
      </c>
      <c r="I1198" t="s">
        <v>14</v>
      </c>
      <c r="J1198">
        <v>199</v>
      </c>
      <c r="K1198">
        <v>2</v>
      </c>
      <c r="L1198">
        <v>398</v>
      </c>
      <c r="M1198">
        <f>1/COUNTIFS(SalesPerson,SalesTable[[#This Row],[Sales Person]])</f>
        <v>4.4843049327354259E-3</v>
      </c>
      <c r="N1198">
        <f>1/COUNTIFS(CustomerName,SalesTable[[#This Row],[Customer Name]])</f>
        <v>1.1363636363636364E-2</v>
      </c>
      <c r="O1198">
        <f>1/COUNTIFS(Item,SalesTable[[#This Row],[Item]])</f>
        <v>2.3809523809523812E-3</v>
      </c>
      <c r="P1198">
        <f>1/COUNTIFS(Region,SalesTable[[#This Row],[Region]])</f>
        <v>2.008032128514056E-3</v>
      </c>
    </row>
    <row r="1199" spans="1:16" x14ac:dyDescent="0.25">
      <c r="A1199" s="6">
        <v>1198</v>
      </c>
      <c r="B1199" s="4">
        <v>43481</v>
      </c>
      <c r="C1199" s="4" t="str">
        <f>TEXT(SalesTable[[#This Row],[Date]],"MMM")</f>
        <v>Jan</v>
      </c>
      <c r="D1199" s="4" t="str">
        <f>TEXT(SalesTable[[#This Row],[Date]],"YYY")</f>
        <v>2019</v>
      </c>
      <c r="E1199">
        <v>16</v>
      </c>
      <c r="F1199" t="s">
        <v>30</v>
      </c>
      <c r="G1199" t="s">
        <v>36</v>
      </c>
      <c r="H1199" t="s">
        <v>28</v>
      </c>
      <c r="I1199" t="s">
        <v>31</v>
      </c>
      <c r="J1199">
        <v>69</v>
      </c>
      <c r="K1199">
        <v>9</v>
      </c>
      <c r="L1199">
        <v>621</v>
      </c>
      <c r="M1199">
        <f>1/COUNTIFS(SalesPerson,SalesTable[[#This Row],[Sales Person]])</f>
        <v>4.048582995951417E-3</v>
      </c>
      <c r="N1199">
        <f>1/COUNTIFS(CustomerName,SalesTable[[#This Row],[Customer Name]])</f>
        <v>1.1111111111111112E-2</v>
      </c>
      <c r="O1199">
        <f>1/COUNTIFS(Item,SalesTable[[#This Row],[Item]])</f>
        <v>2.6041666666666665E-3</v>
      </c>
      <c r="P1199">
        <f>1/COUNTIFS(Region,SalesTable[[#This Row],[Region]])</f>
        <v>2.0283975659229209E-3</v>
      </c>
    </row>
    <row r="1200" spans="1:16" x14ac:dyDescent="0.25">
      <c r="A1200" s="6">
        <v>1199</v>
      </c>
      <c r="B1200" s="4">
        <v>43481</v>
      </c>
      <c r="C1200" s="4" t="str">
        <f>TEXT(SalesTable[[#This Row],[Date]],"MMM")</f>
        <v>Jan</v>
      </c>
      <c r="D1200" s="4" t="str">
        <f>TEXT(SalesTable[[#This Row],[Date]],"YYY")</f>
        <v>2019</v>
      </c>
      <c r="E1200">
        <v>16</v>
      </c>
      <c r="F1200" t="s">
        <v>30</v>
      </c>
      <c r="G1200" t="s">
        <v>36</v>
      </c>
      <c r="H1200" t="s">
        <v>28</v>
      </c>
      <c r="I1200" t="s">
        <v>31</v>
      </c>
      <c r="J1200">
        <v>69</v>
      </c>
      <c r="K1200">
        <v>5</v>
      </c>
      <c r="L1200">
        <v>345</v>
      </c>
      <c r="M1200">
        <f>1/COUNTIFS(SalesPerson,SalesTable[[#This Row],[Sales Person]])</f>
        <v>4.048582995951417E-3</v>
      </c>
      <c r="N1200">
        <f>1/COUNTIFS(CustomerName,SalesTable[[#This Row],[Customer Name]])</f>
        <v>1.1111111111111112E-2</v>
      </c>
      <c r="O1200">
        <f>1/COUNTIFS(Item,SalesTable[[#This Row],[Item]])</f>
        <v>2.6041666666666665E-3</v>
      </c>
      <c r="P1200">
        <f>1/COUNTIFS(Region,SalesTable[[#This Row],[Region]])</f>
        <v>2.0283975659229209E-3</v>
      </c>
    </row>
    <row r="1201" spans="1:16" x14ac:dyDescent="0.25">
      <c r="A1201" s="6">
        <v>1200</v>
      </c>
      <c r="B1201" s="4">
        <v>43481</v>
      </c>
      <c r="C1201" s="4" t="str">
        <f>TEXT(SalesTable[[#This Row],[Date]],"MMM")</f>
        <v>Jan</v>
      </c>
      <c r="D1201" s="4" t="str">
        <f>TEXT(SalesTable[[#This Row],[Date]],"YYY")</f>
        <v>2019</v>
      </c>
      <c r="E1201">
        <v>16</v>
      </c>
      <c r="F1201" t="s">
        <v>30</v>
      </c>
      <c r="G1201" t="s">
        <v>27</v>
      </c>
      <c r="H1201" t="s">
        <v>28</v>
      </c>
      <c r="I1201" t="s">
        <v>31</v>
      </c>
      <c r="J1201">
        <v>69</v>
      </c>
      <c r="K1201">
        <v>2</v>
      </c>
      <c r="L1201">
        <v>138</v>
      </c>
      <c r="M1201">
        <f>1/COUNTIFS(SalesPerson,SalesTable[[#This Row],[Sales Person]])</f>
        <v>4.0650406504065045E-3</v>
      </c>
      <c r="N1201">
        <f>1/COUNTIFS(CustomerName,SalesTable[[#This Row],[Customer Name]])</f>
        <v>1.1111111111111112E-2</v>
      </c>
      <c r="O1201">
        <f>1/COUNTIFS(Item,SalesTable[[#This Row],[Item]])</f>
        <v>2.6041666666666665E-3</v>
      </c>
      <c r="P1201">
        <f>1/COUNTIFS(Region,SalesTable[[#This Row],[Region]])</f>
        <v>2.0283975659229209E-3</v>
      </c>
    </row>
    <row r="1202" spans="1:16" x14ac:dyDescent="0.25">
      <c r="A1202" s="6">
        <v>1201</v>
      </c>
      <c r="B1202" s="4">
        <v>43482</v>
      </c>
      <c r="C1202" s="4" t="str">
        <f>TEXT(SalesTable[[#This Row],[Date]],"MMM")</f>
        <v>Jan</v>
      </c>
      <c r="D1202" s="4" t="str">
        <f>TEXT(SalesTable[[#This Row],[Date]],"YYY")</f>
        <v>2019</v>
      </c>
      <c r="E1202">
        <v>16</v>
      </c>
      <c r="F1202" t="s">
        <v>30</v>
      </c>
      <c r="G1202" t="s">
        <v>27</v>
      </c>
      <c r="H1202" t="s">
        <v>28</v>
      </c>
      <c r="I1202" t="s">
        <v>31</v>
      </c>
      <c r="J1202">
        <v>69</v>
      </c>
      <c r="K1202">
        <v>1</v>
      </c>
      <c r="L1202">
        <v>69</v>
      </c>
      <c r="M1202">
        <f>1/COUNTIFS(SalesPerson,SalesTable[[#This Row],[Sales Person]])</f>
        <v>4.0650406504065045E-3</v>
      </c>
      <c r="N1202">
        <f>1/COUNTIFS(CustomerName,SalesTable[[#This Row],[Customer Name]])</f>
        <v>1.1111111111111112E-2</v>
      </c>
      <c r="O1202">
        <f>1/COUNTIFS(Item,SalesTable[[#This Row],[Item]])</f>
        <v>2.6041666666666665E-3</v>
      </c>
      <c r="P1202">
        <f>1/COUNTIFS(Region,SalesTable[[#This Row],[Region]])</f>
        <v>2.0283975659229209E-3</v>
      </c>
    </row>
    <row r="1203" spans="1:16" x14ac:dyDescent="0.25">
      <c r="A1203" s="6">
        <v>1202</v>
      </c>
      <c r="B1203" s="4">
        <v>43482</v>
      </c>
      <c r="C1203" s="4" t="str">
        <f>TEXT(SalesTable[[#This Row],[Date]],"MMM")</f>
        <v>Jan</v>
      </c>
      <c r="D1203" s="4" t="str">
        <f>TEXT(SalesTable[[#This Row],[Date]],"YYY")</f>
        <v>2019</v>
      </c>
      <c r="E1203">
        <v>18</v>
      </c>
      <c r="F1203" t="s">
        <v>26</v>
      </c>
      <c r="G1203" t="s">
        <v>36</v>
      </c>
      <c r="H1203" t="s">
        <v>28</v>
      </c>
      <c r="I1203" t="s">
        <v>19</v>
      </c>
      <c r="J1203">
        <v>289</v>
      </c>
      <c r="K1203">
        <v>2</v>
      </c>
      <c r="L1203">
        <v>578</v>
      </c>
      <c r="M1203">
        <f>1/COUNTIFS(SalesPerson,SalesTable[[#This Row],[Sales Person]])</f>
        <v>4.048582995951417E-3</v>
      </c>
      <c r="N1203">
        <f>1/COUNTIFS(CustomerName,SalesTable[[#This Row],[Customer Name]])</f>
        <v>1.0309278350515464E-2</v>
      </c>
      <c r="O1203">
        <f>1/COUNTIFS(Item,SalesTable[[#This Row],[Item]])</f>
        <v>2.617801047120419E-3</v>
      </c>
      <c r="P1203">
        <f>1/COUNTIFS(Region,SalesTable[[#This Row],[Region]])</f>
        <v>2.0283975659229209E-3</v>
      </c>
    </row>
    <row r="1204" spans="1:16" x14ac:dyDescent="0.25">
      <c r="A1204" s="6">
        <v>1203</v>
      </c>
      <c r="B1204" s="4">
        <v>43482</v>
      </c>
      <c r="C1204" s="4" t="str">
        <f>TEXT(SalesTable[[#This Row],[Date]],"MMM")</f>
        <v>Jan</v>
      </c>
      <c r="D1204" s="4" t="str">
        <f>TEXT(SalesTable[[#This Row],[Date]],"YYY")</f>
        <v>2019</v>
      </c>
      <c r="E1204">
        <v>14</v>
      </c>
      <c r="F1204" t="s">
        <v>38</v>
      </c>
      <c r="G1204" t="s">
        <v>12</v>
      </c>
      <c r="H1204" t="s">
        <v>13</v>
      </c>
      <c r="I1204" t="s">
        <v>41</v>
      </c>
      <c r="J1204">
        <v>399</v>
      </c>
      <c r="K1204">
        <v>2</v>
      </c>
      <c r="L1204">
        <v>798</v>
      </c>
      <c r="M1204">
        <f>1/COUNTIFS(SalesPerson,SalesTable[[#This Row],[Sales Person]])</f>
        <v>3.9840637450199202E-3</v>
      </c>
      <c r="N1204">
        <f>1/COUNTIFS(CustomerName,SalesTable[[#This Row],[Customer Name]])</f>
        <v>9.6153846153846159E-3</v>
      </c>
      <c r="O1204">
        <f>1/COUNTIFS(Item,SalesTable[[#This Row],[Item]])</f>
        <v>2.4630541871921183E-3</v>
      </c>
      <c r="P1204">
        <f>1/COUNTIFS(Region,SalesTable[[#This Row],[Region]])</f>
        <v>2.0242914979757085E-3</v>
      </c>
    </row>
    <row r="1205" spans="1:16" x14ac:dyDescent="0.25">
      <c r="A1205" s="6">
        <v>1204</v>
      </c>
      <c r="B1205" s="4">
        <v>43482</v>
      </c>
      <c r="C1205" s="4" t="str">
        <f>TEXT(SalesTable[[#This Row],[Date]],"MMM")</f>
        <v>Jan</v>
      </c>
      <c r="D1205" s="4" t="str">
        <f>TEXT(SalesTable[[#This Row],[Date]],"YYY")</f>
        <v>2019</v>
      </c>
      <c r="E1205">
        <v>5</v>
      </c>
      <c r="F1205" t="s">
        <v>60</v>
      </c>
      <c r="G1205" t="s">
        <v>17</v>
      </c>
      <c r="H1205" t="s">
        <v>18</v>
      </c>
      <c r="I1205" t="s">
        <v>31</v>
      </c>
      <c r="J1205">
        <v>69</v>
      </c>
      <c r="K1205">
        <v>3</v>
      </c>
      <c r="L1205">
        <v>207</v>
      </c>
      <c r="M1205">
        <f>1/COUNTIFS(SalesPerson,SalesTable[[#This Row],[Sales Person]])</f>
        <v>3.7313432835820895E-3</v>
      </c>
      <c r="N1205">
        <f>1/COUNTIFS(CustomerName,SalesTable[[#This Row],[Customer Name]])</f>
        <v>9.2592592592592587E-3</v>
      </c>
      <c r="O1205">
        <f>1/COUNTIFS(Item,SalesTable[[#This Row],[Item]])</f>
        <v>2.6041666666666665E-3</v>
      </c>
      <c r="P1205">
        <f>1/COUNTIFS(Region,SalesTable[[#This Row],[Region]])</f>
        <v>1.9417475728155339E-3</v>
      </c>
    </row>
    <row r="1206" spans="1:16" x14ac:dyDescent="0.25">
      <c r="A1206" s="6">
        <v>1205</v>
      </c>
      <c r="B1206" s="4">
        <v>43482</v>
      </c>
      <c r="C1206" s="4" t="str">
        <f>TEXT(SalesTable[[#This Row],[Date]],"MMM")</f>
        <v>Jan</v>
      </c>
      <c r="D1206" s="4" t="str">
        <f>TEXT(SalesTable[[#This Row],[Date]],"YYY")</f>
        <v>2019</v>
      </c>
      <c r="E1206">
        <v>7</v>
      </c>
      <c r="F1206" t="s">
        <v>88</v>
      </c>
      <c r="G1206" t="s">
        <v>22</v>
      </c>
      <c r="H1206" t="s">
        <v>23</v>
      </c>
      <c r="I1206" t="s">
        <v>19</v>
      </c>
      <c r="J1206">
        <v>289</v>
      </c>
      <c r="K1206">
        <v>5</v>
      </c>
      <c r="L1206">
        <v>1445</v>
      </c>
      <c r="M1206">
        <f>1/COUNTIFS(SalesPerson,SalesTable[[#This Row],[Sales Person]])</f>
        <v>4.4843049327354259E-3</v>
      </c>
      <c r="N1206">
        <f>1/COUNTIFS(CustomerName,SalesTable[[#This Row],[Customer Name]])</f>
        <v>1.0869565217391304E-2</v>
      </c>
      <c r="O1206">
        <f>1/COUNTIFS(Item,SalesTable[[#This Row],[Item]])</f>
        <v>2.617801047120419E-3</v>
      </c>
      <c r="P1206">
        <f>1/COUNTIFS(Region,SalesTable[[#This Row],[Region]])</f>
        <v>2.008032128514056E-3</v>
      </c>
    </row>
    <row r="1207" spans="1:16" x14ac:dyDescent="0.25">
      <c r="A1207" s="6">
        <v>1206</v>
      </c>
      <c r="B1207" s="4">
        <v>43482</v>
      </c>
      <c r="C1207" s="4" t="str">
        <f>TEXT(SalesTable[[#This Row],[Date]],"MMM")</f>
        <v>Jan</v>
      </c>
      <c r="D1207" s="4" t="str">
        <f>TEXT(SalesTable[[#This Row],[Date]],"YYY")</f>
        <v>2019</v>
      </c>
      <c r="E1207">
        <v>17</v>
      </c>
      <c r="F1207" t="s">
        <v>35</v>
      </c>
      <c r="G1207" t="s">
        <v>27</v>
      </c>
      <c r="H1207" t="s">
        <v>28</v>
      </c>
      <c r="I1207" t="s">
        <v>31</v>
      </c>
      <c r="J1207">
        <v>69</v>
      </c>
      <c r="K1207">
        <v>6</v>
      </c>
      <c r="L1207">
        <v>414</v>
      </c>
      <c r="M1207">
        <f>1/COUNTIFS(SalesPerson,SalesTable[[#This Row],[Sales Person]])</f>
        <v>4.0650406504065045E-3</v>
      </c>
      <c r="N1207">
        <f>1/COUNTIFS(CustomerName,SalesTable[[#This Row],[Customer Name]])</f>
        <v>9.0090090090090089E-3</v>
      </c>
      <c r="O1207">
        <f>1/COUNTIFS(Item,SalesTable[[#This Row],[Item]])</f>
        <v>2.6041666666666665E-3</v>
      </c>
      <c r="P1207">
        <f>1/COUNTIFS(Region,SalesTable[[#This Row],[Region]])</f>
        <v>2.0283975659229209E-3</v>
      </c>
    </row>
    <row r="1208" spans="1:16" x14ac:dyDescent="0.25">
      <c r="A1208" s="6">
        <v>1207</v>
      </c>
      <c r="B1208" s="4">
        <v>43482</v>
      </c>
      <c r="C1208" s="4" t="str">
        <f>TEXT(SalesTable[[#This Row],[Date]],"MMM")</f>
        <v>Jan</v>
      </c>
      <c r="D1208" s="4" t="str">
        <f>TEXT(SalesTable[[#This Row],[Date]],"YYY")</f>
        <v>2019</v>
      </c>
      <c r="E1208">
        <v>10</v>
      </c>
      <c r="F1208" t="s">
        <v>58</v>
      </c>
      <c r="G1208" t="s">
        <v>46</v>
      </c>
      <c r="H1208" t="s">
        <v>23</v>
      </c>
      <c r="I1208" t="s">
        <v>24</v>
      </c>
      <c r="J1208">
        <v>159</v>
      </c>
      <c r="K1208">
        <v>3</v>
      </c>
      <c r="L1208">
        <v>477</v>
      </c>
      <c r="M1208">
        <f>1/COUNTIFS(SalesPerson,SalesTable[[#This Row],[Sales Person]])</f>
        <v>3.6363636363636364E-3</v>
      </c>
      <c r="N1208">
        <f>1/COUNTIFS(CustomerName,SalesTable[[#This Row],[Customer Name]])</f>
        <v>1.0101010101010102E-2</v>
      </c>
      <c r="O1208">
        <f>1/COUNTIFS(Item,SalesTable[[#This Row],[Item]])</f>
        <v>2.4509803921568627E-3</v>
      </c>
      <c r="P1208">
        <f>1/COUNTIFS(Region,SalesTable[[#This Row],[Region]])</f>
        <v>2.008032128514056E-3</v>
      </c>
    </row>
    <row r="1209" spans="1:16" x14ac:dyDescent="0.25">
      <c r="A1209" s="6">
        <v>1208</v>
      </c>
      <c r="B1209" s="4">
        <v>43483</v>
      </c>
      <c r="C1209" s="4" t="str">
        <f>TEXT(SalesTable[[#This Row],[Date]],"MMM")</f>
        <v>Jan</v>
      </c>
      <c r="D1209" s="4" t="str">
        <f>TEXT(SalesTable[[#This Row],[Date]],"YYY")</f>
        <v>2019</v>
      </c>
      <c r="E1209">
        <v>7</v>
      </c>
      <c r="F1209" t="s">
        <v>88</v>
      </c>
      <c r="G1209" t="s">
        <v>22</v>
      </c>
      <c r="H1209" t="s">
        <v>23</v>
      </c>
      <c r="I1209" t="s">
        <v>41</v>
      </c>
      <c r="J1209">
        <v>399</v>
      </c>
      <c r="K1209">
        <v>6</v>
      </c>
      <c r="L1209">
        <v>2394</v>
      </c>
      <c r="M1209">
        <f>1/COUNTIFS(SalesPerson,SalesTable[[#This Row],[Sales Person]])</f>
        <v>4.4843049327354259E-3</v>
      </c>
      <c r="N1209">
        <f>1/COUNTIFS(CustomerName,SalesTable[[#This Row],[Customer Name]])</f>
        <v>1.0869565217391304E-2</v>
      </c>
      <c r="O1209">
        <f>1/COUNTIFS(Item,SalesTable[[#This Row],[Item]])</f>
        <v>2.4630541871921183E-3</v>
      </c>
      <c r="P1209">
        <f>1/COUNTIFS(Region,SalesTable[[#This Row],[Region]])</f>
        <v>2.008032128514056E-3</v>
      </c>
    </row>
    <row r="1210" spans="1:16" x14ac:dyDescent="0.25">
      <c r="A1210" s="6">
        <v>1209</v>
      </c>
      <c r="B1210" s="4">
        <v>43483</v>
      </c>
      <c r="C1210" s="4" t="str">
        <f>TEXT(SalesTable[[#This Row],[Date]],"MMM")</f>
        <v>Jan</v>
      </c>
      <c r="D1210" s="4" t="str">
        <f>TEXT(SalesTable[[#This Row],[Date]],"YYY")</f>
        <v>2019</v>
      </c>
      <c r="E1210">
        <v>12</v>
      </c>
      <c r="F1210" t="s">
        <v>66</v>
      </c>
      <c r="G1210" t="s">
        <v>63</v>
      </c>
      <c r="H1210" t="s">
        <v>13</v>
      </c>
      <c r="I1210" t="s">
        <v>41</v>
      </c>
      <c r="J1210">
        <v>399</v>
      </c>
      <c r="K1210">
        <v>3</v>
      </c>
      <c r="L1210">
        <v>1197</v>
      </c>
      <c r="M1210">
        <f>1/COUNTIFS(SalesPerson,SalesTable[[#This Row],[Sales Person]])</f>
        <v>4.11522633744856E-3</v>
      </c>
      <c r="N1210">
        <f>1/COUNTIFS(CustomerName,SalesTable[[#This Row],[Customer Name]])</f>
        <v>1.1494252873563218E-2</v>
      </c>
      <c r="O1210">
        <f>1/COUNTIFS(Item,SalesTable[[#This Row],[Item]])</f>
        <v>2.4630541871921183E-3</v>
      </c>
      <c r="P1210">
        <f>1/COUNTIFS(Region,SalesTable[[#This Row],[Region]])</f>
        <v>2.0242914979757085E-3</v>
      </c>
    </row>
    <row r="1211" spans="1:16" x14ac:dyDescent="0.25">
      <c r="A1211" s="6">
        <v>1210</v>
      </c>
      <c r="B1211" s="4">
        <v>43483</v>
      </c>
      <c r="C1211" s="4" t="str">
        <f>TEXT(SalesTable[[#This Row],[Date]],"MMM")</f>
        <v>Jan</v>
      </c>
      <c r="D1211" s="4" t="str">
        <f>TEXT(SalesTable[[#This Row],[Date]],"YYY")</f>
        <v>2019</v>
      </c>
      <c r="E1211">
        <v>11</v>
      </c>
      <c r="F1211" t="s">
        <v>11</v>
      </c>
      <c r="G1211" t="s">
        <v>63</v>
      </c>
      <c r="H1211" t="s">
        <v>13</v>
      </c>
      <c r="I1211" t="s">
        <v>14</v>
      </c>
      <c r="J1211">
        <v>199</v>
      </c>
      <c r="K1211">
        <v>7</v>
      </c>
      <c r="L1211">
        <v>1393</v>
      </c>
      <c r="M1211">
        <f>1/COUNTIFS(SalesPerson,SalesTable[[#This Row],[Sales Person]])</f>
        <v>4.11522633744856E-3</v>
      </c>
      <c r="N1211">
        <f>1/COUNTIFS(CustomerName,SalesTable[[#This Row],[Customer Name]])</f>
        <v>1.0752688172043012E-2</v>
      </c>
      <c r="O1211">
        <f>1/COUNTIFS(Item,SalesTable[[#This Row],[Item]])</f>
        <v>2.3809523809523812E-3</v>
      </c>
      <c r="P1211">
        <f>1/COUNTIFS(Region,SalesTable[[#This Row],[Region]])</f>
        <v>2.0242914979757085E-3</v>
      </c>
    </row>
    <row r="1212" spans="1:16" x14ac:dyDescent="0.25">
      <c r="A1212" s="6">
        <v>1211</v>
      </c>
      <c r="B1212" s="4">
        <v>43484</v>
      </c>
      <c r="C1212" s="4" t="str">
        <f>TEXT(SalesTable[[#This Row],[Date]],"MMM")</f>
        <v>Jan</v>
      </c>
      <c r="D1212" s="4" t="str">
        <f>TEXT(SalesTable[[#This Row],[Date]],"YYY")</f>
        <v>2019</v>
      </c>
      <c r="E1212">
        <v>9</v>
      </c>
      <c r="F1212" t="s">
        <v>21</v>
      </c>
      <c r="G1212" t="s">
        <v>46</v>
      </c>
      <c r="H1212" t="s">
        <v>23</v>
      </c>
      <c r="I1212" t="s">
        <v>24</v>
      </c>
      <c r="J1212">
        <v>159</v>
      </c>
      <c r="K1212">
        <v>7</v>
      </c>
      <c r="L1212">
        <v>1113</v>
      </c>
      <c r="M1212">
        <f>1/COUNTIFS(SalesPerson,SalesTable[[#This Row],[Sales Person]])</f>
        <v>3.6363636363636364E-3</v>
      </c>
      <c r="N1212">
        <f>1/COUNTIFS(CustomerName,SalesTable[[#This Row],[Customer Name]])</f>
        <v>9.433962264150943E-3</v>
      </c>
      <c r="O1212">
        <f>1/COUNTIFS(Item,SalesTable[[#This Row],[Item]])</f>
        <v>2.4509803921568627E-3</v>
      </c>
      <c r="P1212">
        <f>1/COUNTIFS(Region,SalesTable[[#This Row],[Region]])</f>
        <v>2.008032128514056E-3</v>
      </c>
    </row>
    <row r="1213" spans="1:16" x14ac:dyDescent="0.25">
      <c r="A1213" s="6">
        <v>1212</v>
      </c>
      <c r="B1213" s="4">
        <v>43485</v>
      </c>
      <c r="C1213" s="4" t="str">
        <f>TEXT(SalesTable[[#This Row],[Date]],"MMM")</f>
        <v>Jan</v>
      </c>
      <c r="D1213" s="4" t="str">
        <f>TEXT(SalesTable[[#This Row],[Date]],"YYY")</f>
        <v>2019</v>
      </c>
      <c r="E1213">
        <v>14</v>
      </c>
      <c r="F1213" t="s">
        <v>38</v>
      </c>
      <c r="G1213" t="s">
        <v>12</v>
      </c>
      <c r="H1213" t="s">
        <v>13</v>
      </c>
      <c r="I1213" t="s">
        <v>24</v>
      </c>
      <c r="J1213">
        <v>159</v>
      </c>
      <c r="K1213">
        <v>1</v>
      </c>
      <c r="L1213">
        <v>159</v>
      </c>
      <c r="M1213">
        <f>1/COUNTIFS(SalesPerson,SalesTable[[#This Row],[Sales Person]])</f>
        <v>3.9840637450199202E-3</v>
      </c>
      <c r="N1213">
        <f>1/COUNTIFS(CustomerName,SalesTable[[#This Row],[Customer Name]])</f>
        <v>9.6153846153846159E-3</v>
      </c>
      <c r="O1213">
        <f>1/COUNTIFS(Item,SalesTable[[#This Row],[Item]])</f>
        <v>2.4509803921568627E-3</v>
      </c>
      <c r="P1213">
        <f>1/COUNTIFS(Region,SalesTable[[#This Row],[Region]])</f>
        <v>2.0242914979757085E-3</v>
      </c>
    </row>
    <row r="1214" spans="1:16" x14ac:dyDescent="0.25">
      <c r="A1214" s="6">
        <v>1213</v>
      </c>
      <c r="B1214" s="4">
        <v>43485</v>
      </c>
      <c r="C1214" s="4" t="str">
        <f>TEXT(SalesTable[[#This Row],[Date]],"MMM")</f>
        <v>Jan</v>
      </c>
      <c r="D1214" s="4" t="str">
        <f>TEXT(SalesTable[[#This Row],[Date]],"YYY")</f>
        <v>2019</v>
      </c>
      <c r="E1214">
        <v>16</v>
      </c>
      <c r="F1214" t="s">
        <v>30</v>
      </c>
      <c r="G1214" t="s">
        <v>27</v>
      </c>
      <c r="H1214" t="s">
        <v>28</v>
      </c>
      <c r="I1214" t="s">
        <v>31</v>
      </c>
      <c r="J1214">
        <v>69</v>
      </c>
      <c r="K1214">
        <v>2</v>
      </c>
      <c r="L1214">
        <v>138</v>
      </c>
      <c r="M1214">
        <f>1/COUNTIFS(SalesPerson,SalesTable[[#This Row],[Sales Person]])</f>
        <v>4.0650406504065045E-3</v>
      </c>
      <c r="N1214">
        <f>1/COUNTIFS(CustomerName,SalesTable[[#This Row],[Customer Name]])</f>
        <v>1.1111111111111112E-2</v>
      </c>
      <c r="O1214">
        <f>1/COUNTIFS(Item,SalesTable[[#This Row],[Item]])</f>
        <v>2.6041666666666665E-3</v>
      </c>
      <c r="P1214">
        <f>1/COUNTIFS(Region,SalesTable[[#This Row],[Region]])</f>
        <v>2.0283975659229209E-3</v>
      </c>
    </row>
    <row r="1215" spans="1:16" x14ac:dyDescent="0.25">
      <c r="A1215" s="6">
        <v>1214</v>
      </c>
      <c r="B1215" s="4">
        <v>43486</v>
      </c>
      <c r="C1215" s="4" t="str">
        <f>TEXT(SalesTable[[#This Row],[Date]],"MMM")</f>
        <v>Jan</v>
      </c>
      <c r="D1215" s="4" t="str">
        <f>TEXT(SalesTable[[#This Row],[Date]],"YYY")</f>
        <v>2019</v>
      </c>
      <c r="E1215">
        <v>8</v>
      </c>
      <c r="F1215" t="s">
        <v>45</v>
      </c>
      <c r="G1215" t="s">
        <v>46</v>
      </c>
      <c r="H1215" t="s">
        <v>23</v>
      </c>
      <c r="I1215" t="s">
        <v>19</v>
      </c>
      <c r="J1215">
        <v>289</v>
      </c>
      <c r="K1215">
        <v>4</v>
      </c>
      <c r="L1215">
        <v>1156</v>
      </c>
      <c r="M1215">
        <f>1/COUNTIFS(SalesPerson,SalesTable[[#This Row],[Sales Person]])</f>
        <v>3.6363636363636364E-3</v>
      </c>
      <c r="N1215">
        <f>1/COUNTIFS(CustomerName,SalesTable[[#This Row],[Customer Name]])</f>
        <v>8.8495575221238937E-3</v>
      </c>
      <c r="O1215">
        <f>1/COUNTIFS(Item,SalesTable[[#This Row],[Item]])</f>
        <v>2.617801047120419E-3</v>
      </c>
      <c r="P1215">
        <f>1/COUNTIFS(Region,SalesTable[[#This Row],[Region]])</f>
        <v>2.008032128514056E-3</v>
      </c>
    </row>
    <row r="1216" spans="1:16" x14ac:dyDescent="0.25">
      <c r="A1216" s="6">
        <v>1215</v>
      </c>
      <c r="B1216" s="4">
        <v>43486</v>
      </c>
      <c r="C1216" s="4" t="str">
        <f>TEXT(SalesTable[[#This Row],[Date]],"MMM")</f>
        <v>Jan</v>
      </c>
      <c r="D1216" s="4" t="str">
        <f>TEXT(SalesTable[[#This Row],[Date]],"YYY")</f>
        <v>2019</v>
      </c>
      <c r="E1216">
        <v>4</v>
      </c>
      <c r="F1216" t="s">
        <v>51</v>
      </c>
      <c r="G1216" t="s">
        <v>17</v>
      </c>
      <c r="H1216" t="s">
        <v>18</v>
      </c>
      <c r="I1216" t="s">
        <v>31</v>
      </c>
      <c r="J1216">
        <v>69</v>
      </c>
      <c r="K1216">
        <v>6</v>
      </c>
      <c r="L1216">
        <v>414</v>
      </c>
      <c r="M1216">
        <f>1/COUNTIFS(SalesPerson,SalesTable[[#This Row],[Sales Person]])</f>
        <v>3.7313432835820895E-3</v>
      </c>
      <c r="N1216">
        <f>1/COUNTIFS(CustomerName,SalesTable[[#This Row],[Customer Name]])</f>
        <v>8.8495575221238937E-3</v>
      </c>
      <c r="O1216">
        <f>1/COUNTIFS(Item,SalesTable[[#This Row],[Item]])</f>
        <v>2.6041666666666665E-3</v>
      </c>
      <c r="P1216">
        <f>1/COUNTIFS(Region,SalesTable[[#This Row],[Region]])</f>
        <v>1.9417475728155339E-3</v>
      </c>
    </row>
    <row r="1217" spans="1:16" x14ac:dyDescent="0.25">
      <c r="A1217" s="6">
        <v>1216</v>
      </c>
      <c r="B1217" s="4">
        <v>43486</v>
      </c>
      <c r="C1217" s="4" t="str">
        <f>TEXT(SalesTable[[#This Row],[Date]],"MMM")</f>
        <v>Jan</v>
      </c>
      <c r="D1217" s="4" t="str">
        <f>TEXT(SalesTable[[#This Row],[Date]],"YYY")</f>
        <v>2019</v>
      </c>
      <c r="E1217">
        <v>10</v>
      </c>
      <c r="F1217" t="s">
        <v>58</v>
      </c>
      <c r="G1217" t="s">
        <v>46</v>
      </c>
      <c r="H1217" t="s">
        <v>23</v>
      </c>
      <c r="I1217" t="s">
        <v>24</v>
      </c>
      <c r="J1217">
        <v>159</v>
      </c>
      <c r="K1217">
        <v>1</v>
      </c>
      <c r="L1217">
        <v>159</v>
      </c>
      <c r="M1217">
        <f>1/COUNTIFS(SalesPerson,SalesTable[[#This Row],[Sales Person]])</f>
        <v>3.6363636363636364E-3</v>
      </c>
      <c r="N1217">
        <f>1/COUNTIFS(CustomerName,SalesTable[[#This Row],[Customer Name]])</f>
        <v>1.0101010101010102E-2</v>
      </c>
      <c r="O1217">
        <f>1/COUNTIFS(Item,SalesTable[[#This Row],[Item]])</f>
        <v>2.4509803921568627E-3</v>
      </c>
      <c r="P1217">
        <f>1/COUNTIFS(Region,SalesTable[[#This Row],[Region]])</f>
        <v>2.008032128514056E-3</v>
      </c>
    </row>
    <row r="1218" spans="1:16" x14ac:dyDescent="0.25">
      <c r="A1218" s="6">
        <v>1217</v>
      </c>
      <c r="B1218" s="4">
        <v>43486</v>
      </c>
      <c r="C1218" s="4" t="str">
        <f>TEXT(SalesTable[[#This Row],[Date]],"MMM")</f>
        <v>Jan</v>
      </c>
      <c r="D1218" s="4" t="str">
        <f>TEXT(SalesTable[[#This Row],[Date]],"YYY")</f>
        <v>2019</v>
      </c>
      <c r="E1218">
        <v>4</v>
      </c>
      <c r="F1218" t="s">
        <v>51</v>
      </c>
      <c r="G1218" t="s">
        <v>68</v>
      </c>
      <c r="H1218" t="s">
        <v>18</v>
      </c>
      <c r="I1218" t="s">
        <v>24</v>
      </c>
      <c r="J1218">
        <v>159</v>
      </c>
      <c r="K1218">
        <v>4</v>
      </c>
      <c r="L1218">
        <v>636</v>
      </c>
      <c r="M1218">
        <f>1/COUNTIFS(SalesPerson,SalesTable[[#This Row],[Sales Person]])</f>
        <v>4.048582995951417E-3</v>
      </c>
      <c r="N1218">
        <f>1/COUNTIFS(CustomerName,SalesTable[[#This Row],[Customer Name]])</f>
        <v>8.8495575221238937E-3</v>
      </c>
      <c r="O1218">
        <f>1/COUNTIFS(Item,SalesTable[[#This Row],[Item]])</f>
        <v>2.4509803921568627E-3</v>
      </c>
      <c r="P1218">
        <f>1/COUNTIFS(Region,SalesTable[[#This Row],[Region]])</f>
        <v>1.9417475728155339E-3</v>
      </c>
    </row>
    <row r="1219" spans="1:16" x14ac:dyDescent="0.25">
      <c r="A1219" s="6">
        <v>1218</v>
      </c>
      <c r="B1219" s="4">
        <v>43487</v>
      </c>
      <c r="C1219" s="4" t="str">
        <f>TEXT(SalesTable[[#This Row],[Date]],"MMM")</f>
        <v>Jan</v>
      </c>
      <c r="D1219" s="4" t="str">
        <f>TEXT(SalesTable[[#This Row],[Date]],"YYY")</f>
        <v>2019</v>
      </c>
      <c r="E1219">
        <v>12</v>
      </c>
      <c r="F1219" t="s">
        <v>66</v>
      </c>
      <c r="G1219" t="s">
        <v>12</v>
      </c>
      <c r="H1219" t="s">
        <v>13</v>
      </c>
      <c r="I1219" t="s">
        <v>31</v>
      </c>
      <c r="J1219">
        <v>69</v>
      </c>
      <c r="K1219">
        <v>7</v>
      </c>
      <c r="L1219">
        <v>483</v>
      </c>
      <c r="M1219">
        <f>1/COUNTIFS(SalesPerson,SalesTable[[#This Row],[Sales Person]])</f>
        <v>3.9840637450199202E-3</v>
      </c>
      <c r="N1219">
        <f>1/COUNTIFS(CustomerName,SalesTable[[#This Row],[Customer Name]])</f>
        <v>1.1494252873563218E-2</v>
      </c>
      <c r="O1219">
        <f>1/COUNTIFS(Item,SalesTable[[#This Row],[Item]])</f>
        <v>2.6041666666666665E-3</v>
      </c>
      <c r="P1219">
        <f>1/COUNTIFS(Region,SalesTable[[#This Row],[Region]])</f>
        <v>2.0242914979757085E-3</v>
      </c>
    </row>
    <row r="1220" spans="1:16" x14ac:dyDescent="0.25">
      <c r="A1220" s="6">
        <v>1219</v>
      </c>
      <c r="B1220" s="4">
        <v>43487</v>
      </c>
      <c r="C1220" s="4" t="str">
        <f>TEXT(SalesTable[[#This Row],[Date]],"MMM")</f>
        <v>Jan</v>
      </c>
      <c r="D1220" s="4" t="str">
        <f>TEXT(SalesTable[[#This Row],[Date]],"YYY")</f>
        <v>2019</v>
      </c>
      <c r="E1220">
        <v>2</v>
      </c>
      <c r="F1220" t="s">
        <v>106</v>
      </c>
      <c r="G1220" t="s">
        <v>68</v>
      </c>
      <c r="H1220" t="s">
        <v>18</v>
      </c>
      <c r="I1220" t="s">
        <v>19</v>
      </c>
      <c r="J1220">
        <v>289</v>
      </c>
      <c r="K1220">
        <v>5</v>
      </c>
      <c r="L1220">
        <v>1445</v>
      </c>
      <c r="M1220">
        <f>1/COUNTIFS(SalesPerson,SalesTable[[#This Row],[Sales Person]])</f>
        <v>4.048582995951417E-3</v>
      </c>
      <c r="N1220">
        <f>1/COUNTIFS(CustomerName,SalesTable[[#This Row],[Customer Name]])</f>
        <v>9.433962264150943E-3</v>
      </c>
      <c r="O1220">
        <f>1/COUNTIFS(Item,SalesTable[[#This Row],[Item]])</f>
        <v>2.617801047120419E-3</v>
      </c>
      <c r="P1220">
        <f>1/COUNTIFS(Region,SalesTable[[#This Row],[Region]])</f>
        <v>1.9417475728155339E-3</v>
      </c>
    </row>
    <row r="1221" spans="1:16" x14ac:dyDescent="0.25">
      <c r="A1221" s="6">
        <v>1220</v>
      </c>
      <c r="B1221" s="4">
        <v>43487</v>
      </c>
      <c r="C1221" s="4" t="str">
        <f>TEXT(SalesTable[[#This Row],[Date]],"MMM")</f>
        <v>Jan</v>
      </c>
      <c r="D1221" s="4" t="str">
        <f>TEXT(SalesTable[[#This Row],[Date]],"YYY")</f>
        <v>2019</v>
      </c>
      <c r="E1221">
        <v>7</v>
      </c>
      <c r="F1221" t="s">
        <v>88</v>
      </c>
      <c r="G1221" t="s">
        <v>22</v>
      </c>
      <c r="H1221" t="s">
        <v>23</v>
      </c>
      <c r="I1221" t="s">
        <v>19</v>
      </c>
      <c r="J1221">
        <v>289</v>
      </c>
      <c r="K1221">
        <v>7</v>
      </c>
      <c r="L1221">
        <v>2023</v>
      </c>
      <c r="M1221">
        <f>1/COUNTIFS(SalesPerson,SalesTable[[#This Row],[Sales Person]])</f>
        <v>4.4843049327354259E-3</v>
      </c>
      <c r="N1221">
        <f>1/COUNTIFS(CustomerName,SalesTable[[#This Row],[Customer Name]])</f>
        <v>1.0869565217391304E-2</v>
      </c>
      <c r="O1221">
        <f>1/COUNTIFS(Item,SalesTable[[#This Row],[Item]])</f>
        <v>2.617801047120419E-3</v>
      </c>
      <c r="P1221">
        <f>1/COUNTIFS(Region,SalesTable[[#This Row],[Region]])</f>
        <v>2.008032128514056E-3</v>
      </c>
    </row>
    <row r="1222" spans="1:16" x14ac:dyDescent="0.25">
      <c r="A1222" s="6">
        <v>1221</v>
      </c>
      <c r="B1222" s="4">
        <v>43488</v>
      </c>
      <c r="C1222" s="4" t="str">
        <f>TEXT(SalesTable[[#This Row],[Date]],"MMM")</f>
        <v>Jan</v>
      </c>
      <c r="D1222" s="4" t="str">
        <f>TEXT(SalesTable[[#This Row],[Date]],"YYY")</f>
        <v>2019</v>
      </c>
      <c r="E1222">
        <v>10</v>
      </c>
      <c r="F1222" t="s">
        <v>58</v>
      </c>
      <c r="G1222" t="s">
        <v>46</v>
      </c>
      <c r="H1222" t="s">
        <v>23</v>
      </c>
      <c r="I1222" t="s">
        <v>24</v>
      </c>
      <c r="J1222">
        <v>159</v>
      </c>
      <c r="K1222">
        <v>6</v>
      </c>
      <c r="L1222">
        <v>954</v>
      </c>
      <c r="M1222">
        <f>1/COUNTIFS(SalesPerson,SalesTable[[#This Row],[Sales Person]])</f>
        <v>3.6363636363636364E-3</v>
      </c>
      <c r="N1222">
        <f>1/COUNTIFS(CustomerName,SalesTable[[#This Row],[Customer Name]])</f>
        <v>1.0101010101010102E-2</v>
      </c>
      <c r="O1222">
        <f>1/COUNTIFS(Item,SalesTable[[#This Row],[Item]])</f>
        <v>2.4509803921568627E-3</v>
      </c>
      <c r="P1222">
        <f>1/COUNTIFS(Region,SalesTable[[#This Row],[Region]])</f>
        <v>2.008032128514056E-3</v>
      </c>
    </row>
    <row r="1223" spans="1:16" x14ac:dyDescent="0.25">
      <c r="A1223" s="6">
        <v>1222</v>
      </c>
      <c r="B1223" s="4">
        <v>43489</v>
      </c>
      <c r="C1223" s="4" t="str">
        <f>TEXT(SalesTable[[#This Row],[Date]],"MMM")</f>
        <v>Jan</v>
      </c>
      <c r="D1223" s="4" t="str">
        <f>TEXT(SalesTable[[#This Row],[Date]],"YYY")</f>
        <v>2019</v>
      </c>
      <c r="E1223">
        <v>8</v>
      </c>
      <c r="F1223" t="s">
        <v>45</v>
      </c>
      <c r="G1223" t="s">
        <v>22</v>
      </c>
      <c r="H1223" t="s">
        <v>23</v>
      </c>
      <c r="I1223" t="s">
        <v>24</v>
      </c>
      <c r="J1223">
        <v>159</v>
      </c>
      <c r="K1223">
        <v>4</v>
      </c>
      <c r="L1223">
        <v>636</v>
      </c>
      <c r="M1223">
        <f>1/COUNTIFS(SalesPerson,SalesTable[[#This Row],[Sales Person]])</f>
        <v>4.4843049327354259E-3</v>
      </c>
      <c r="N1223">
        <f>1/COUNTIFS(CustomerName,SalesTable[[#This Row],[Customer Name]])</f>
        <v>8.8495575221238937E-3</v>
      </c>
      <c r="O1223">
        <f>1/COUNTIFS(Item,SalesTable[[#This Row],[Item]])</f>
        <v>2.4509803921568627E-3</v>
      </c>
      <c r="P1223">
        <f>1/COUNTIFS(Region,SalesTable[[#This Row],[Region]])</f>
        <v>2.008032128514056E-3</v>
      </c>
    </row>
    <row r="1224" spans="1:16" x14ac:dyDescent="0.25">
      <c r="A1224" s="6">
        <v>1223</v>
      </c>
      <c r="B1224" s="4">
        <v>43490</v>
      </c>
      <c r="C1224" s="4" t="str">
        <f>TEXT(SalesTable[[#This Row],[Date]],"MMM")</f>
        <v>Jan</v>
      </c>
      <c r="D1224" s="4" t="str">
        <f>TEXT(SalesTable[[#This Row],[Date]],"YYY")</f>
        <v>2019</v>
      </c>
      <c r="E1224">
        <v>18</v>
      </c>
      <c r="F1224" t="s">
        <v>26</v>
      </c>
      <c r="G1224" t="s">
        <v>36</v>
      </c>
      <c r="H1224" t="s">
        <v>28</v>
      </c>
      <c r="I1224" t="s">
        <v>41</v>
      </c>
      <c r="J1224">
        <v>399</v>
      </c>
      <c r="K1224">
        <v>9</v>
      </c>
      <c r="L1224">
        <v>3591</v>
      </c>
      <c r="M1224">
        <f>1/COUNTIFS(SalesPerson,SalesTable[[#This Row],[Sales Person]])</f>
        <v>4.048582995951417E-3</v>
      </c>
      <c r="N1224">
        <f>1/COUNTIFS(CustomerName,SalesTable[[#This Row],[Customer Name]])</f>
        <v>1.0309278350515464E-2</v>
      </c>
      <c r="O1224">
        <f>1/COUNTIFS(Item,SalesTable[[#This Row],[Item]])</f>
        <v>2.4630541871921183E-3</v>
      </c>
      <c r="P1224">
        <f>1/COUNTIFS(Region,SalesTable[[#This Row],[Region]])</f>
        <v>2.0283975659229209E-3</v>
      </c>
    </row>
    <row r="1225" spans="1:16" x14ac:dyDescent="0.25">
      <c r="A1225" s="6">
        <v>1224</v>
      </c>
      <c r="B1225" s="4">
        <v>43491</v>
      </c>
      <c r="C1225" s="4" t="str">
        <f>TEXT(SalesTable[[#This Row],[Date]],"MMM")</f>
        <v>Jan</v>
      </c>
      <c r="D1225" s="4" t="str">
        <f>TEXT(SalesTable[[#This Row],[Date]],"YYY")</f>
        <v>2019</v>
      </c>
      <c r="E1225">
        <v>4</v>
      </c>
      <c r="F1225" t="s">
        <v>51</v>
      </c>
      <c r="G1225" t="s">
        <v>17</v>
      </c>
      <c r="H1225" t="s">
        <v>18</v>
      </c>
      <c r="I1225" t="s">
        <v>14</v>
      </c>
      <c r="J1225">
        <v>199</v>
      </c>
      <c r="K1225">
        <v>5</v>
      </c>
      <c r="L1225">
        <v>995</v>
      </c>
      <c r="M1225">
        <f>1/COUNTIFS(SalesPerson,SalesTable[[#This Row],[Sales Person]])</f>
        <v>3.7313432835820895E-3</v>
      </c>
      <c r="N1225">
        <f>1/COUNTIFS(CustomerName,SalesTable[[#This Row],[Customer Name]])</f>
        <v>8.8495575221238937E-3</v>
      </c>
      <c r="O1225">
        <f>1/COUNTIFS(Item,SalesTable[[#This Row],[Item]])</f>
        <v>2.3809523809523812E-3</v>
      </c>
      <c r="P1225">
        <f>1/COUNTIFS(Region,SalesTable[[#This Row],[Region]])</f>
        <v>1.9417475728155339E-3</v>
      </c>
    </row>
    <row r="1226" spans="1:16" x14ac:dyDescent="0.25">
      <c r="A1226" s="6">
        <v>1225</v>
      </c>
      <c r="B1226" s="4">
        <v>43491</v>
      </c>
      <c r="C1226" s="4" t="str">
        <f>TEXT(SalesTable[[#This Row],[Date]],"MMM")</f>
        <v>Jan</v>
      </c>
      <c r="D1226" s="4" t="str">
        <f>TEXT(SalesTable[[#This Row],[Date]],"YYY")</f>
        <v>2019</v>
      </c>
      <c r="E1226">
        <v>7</v>
      </c>
      <c r="F1226" t="s">
        <v>88</v>
      </c>
      <c r="G1226" t="s">
        <v>46</v>
      </c>
      <c r="H1226" t="s">
        <v>23</v>
      </c>
      <c r="I1226" t="s">
        <v>41</v>
      </c>
      <c r="J1226">
        <v>399</v>
      </c>
      <c r="K1226">
        <v>8</v>
      </c>
      <c r="L1226">
        <v>3192</v>
      </c>
      <c r="M1226">
        <f>1/COUNTIFS(SalesPerson,SalesTable[[#This Row],[Sales Person]])</f>
        <v>3.6363636363636364E-3</v>
      </c>
      <c r="N1226">
        <f>1/COUNTIFS(CustomerName,SalesTable[[#This Row],[Customer Name]])</f>
        <v>1.0869565217391304E-2</v>
      </c>
      <c r="O1226">
        <f>1/COUNTIFS(Item,SalesTable[[#This Row],[Item]])</f>
        <v>2.4630541871921183E-3</v>
      </c>
      <c r="P1226">
        <f>1/COUNTIFS(Region,SalesTable[[#This Row],[Region]])</f>
        <v>2.008032128514056E-3</v>
      </c>
    </row>
    <row r="1227" spans="1:16" x14ac:dyDescent="0.25">
      <c r="A1227" s="6">
        <v>1226</v>
      </c>
      <c r="B1227" s="4">
        <v>43491</v>
      </c>
      <c r="C1227" s="4" t="str">
        <f>TEXT(SalesTable[[#This Row],[Date]],"MMM")</f>
        <v>Jan</v>
      </c>
      <c r="D1227" s="4" t="str">
        <f>TEXT(SalesTable[[#This Row],[Date]],"YYY")</f>
        <v>2019</v>
      </c>
      <c r="E1227">
        <v>1</v>
      </c>
      <c r="F1227" t="s">
        <v>16</v>
      </c>
      <c r="G1227" t="s">
        <v>68</v>
      </c>
      <c r="H1227" t="s">
        <v>18</v>
      </c>
      <c r="I1227" t="s">
        <v>41</v>
      </c>
      <c r="J1227">
        <v>399</v>
      </c>
      <c r="K1227">
        <v>4</v>
      </c>
      <c r="L1227">
        <v>1596</v>
      </c>
      <c r="M1227">
        <f>1/COUNTIFS(SalesPerson,SalesTable[[#This Row],[Sales Person]])</f>
        <v>4.048582995951417E-3</v>
      </c>
      <c r="N1227">
        <f>1/COUNTIFS(CustomerName,SalesTable[[#This Row],[Customer Name]])</f>
        <v>1.020408163265306E-2</v>
      </c>
      <c r="O1227">
        <f>1/COUNTIFS(Item,SalesTable[[#This Row],[Item]])</f>
        <v>2.4630541871921183E-3</v>
      </c>
      <c r="P1227">
        <f>1/COUNTIFS(Region,SalesTable[[#This Row],[Region]])</f>
        <v>1.9417475728155339E-3</v>
      </c>
    </row>
    <row r="1228" spans="1:16" x14ac:dyDescent="0.25">
      <c r="A1228" s="6">
        <v>1227</v>
      </c>
      <c r="B1228" s="4">
        <v>43491</v>
      </c>
      <c r="C1228" s="4" t="str">
        <f>TEXT(SalesTable[[#This Row],[Date]],"MMM")</f>
        <v>Jan</v>
      </c>
      <c r="D1228" s="4" t="str">
        <f>TEXT(SalesTable[[#This Row],[Date]],"YYY")</f>
        <v>2019</v>
      </c>
      <c r="E1228">
        <v>10</v>
      </c>
      <c r="F1228" t="s">
        <v>58</v>
      </c>
      <c r="G1228" t="s">
        <v>22</v>
      </c>
      <c r="H1228" t="s">
        <v>23</v>
      </c>
      <c r="I1228" t="s">
        <v>41</v>
      </c>
      <c r="J1228">
        <v>399</v>
      </c>
      <c r="K1228">
        <v>4</v>
      </c>
      <c r="L1228">
        <v>1596</v>
      </c>
      <c r="M1228">
        <f>1/COUNTIFS(SalesPerson,SalesTable[[#This Row],[Sales Person]])</f>
        <v>4.4843049327354259E-3</v>
      </c>
      <c r="N1228">
        <f>1/COUNTIFS(CustomerName,SalesTable[[#This Row],[Customer Name]])</f>
        <v>1.0101010101010102E-2</v>
      </c>
      <c r="O1228">
        <f>1/COUNTIFS(Item,SalesTable[[#This Row],[Item]])</f>
        <v>2.4630541871921183E-3</v>
      </c>
      <c r="P1228">
        <f>1/COUNTIFS(Region,SalesTable[[#This Row],[Region]])</f>
        <v>2.008032128514056E-3</v>
      </c>
    </row>
    <row r="1229" spans="1:16" x14ac:dyDescent="0.25">
      <c r="A1229" s="6">
        <v>1228</v>
      </c>
      <c r="B1229" s="4">
        <v>43492</v>
      </c>
      <c r="C1229" s="4" t="str">
        <f>TEXT(SalesTable[[#This Row],[Date]],"MMM")</f>
        <v>Jan</v>
      </c>
      <c r="D1229" s="4" t="str">
        <f>TEXT(SalesTable[[#This Row],[Date]],"YYY")</f>
        <v>2019</v>
      </c>
      <c r="E1229">
        <v>17</v>
      </c>
      <c r="F1229" t="s">
        <v>35</v>
      </c>
      <c r="G1229" t="s">
        <v>27</v>
      </c>
      <c r="H1229" t="s">
        <v>28</v>
      </c>
      <c r="I1229" t="s">
        <v>19</v>
      </c>
      <c r="J1229">
        <v>289</v>
      </c>
      <c r="K1229">
        <v>2</v>
      </c>
      <c r="L1229">
        <v>578</v>
      </c>
      <c r="M1229">
        <f>1/COUNTIFS(SalesPerson,SalesTable[[#This Row],[Sales Person]])</f>
        <v>4.0650406504065045E-3</v>
      </c>
      <c r="N1229">
        <f>1/COUNTIFS(CustomerName,SalesTable[[#This Row],[Customer Name]])</f>
        <v>9.0090090090090089E-3</v>
      </c>
      <c r="O1229">
        <f>1/COUNTIFS(Item,SalesTable[[#This Row],[Item]])</f>
        <v>2.617801047120419E-3</v>
      </c>
      <c r="P1229">
        <f>1/COUNTIFS(Region,SalesTable[[#This Row],[Region]])</f>
        <v>2.0283975659229209E-3</v>
      </c>
    </row>
    <row r="1230" spans="1:16" x14ac:dyDescent="0.25">
      <c r="A1230" s="6">
        <v>1229</v>
      </c>
      <c r="B1230" s="4">
        <v>43493</v>
      </c>
      <c r="C1230" s="4" t="str">
        <f>TEXT(SalesTable[[#This Row],[Date]],"MMM")</f>
        <v>Jan</v>
      </c>
      <c r="D1230" s="4" t="str">
        <f>TEXT(SalesTable[[#This Row],[Date]],"YYY")</f>
        <v>2019</v>
      </c>
      <c r="E1230">
        <v>12</v>
      </c>
      <c r="F1230" t="s">
        <v>66</v>
      </c>
      <c r="G1230" t="s">
        <v>63</v>
      </c>
      <c r="H1230" t="s">
        <v>13</v>
      </c>
      <c r="I1230" t="s">
        <v>14</v>
      </c>
      <c r="J1230">
        <v>199</v>
      </c>
      <c r="K1230">
        <v>4</v>
      </c>
      <c r="L1230">
        <v>796</v>
      </c>
      <c r="M1230">
        <f>1/COUNTIFS(SalesPerson,SalesTable[[#This Row],[Sales Person]])</f>
        <v>4.11522633744856E-3</v>
      </c>
      <c r="N1230">
        <f>1/COUNTIFS(CustomerName,SalesTable[[#This Row],[Customer Name]])</f>
        <v>1.1494252873563218E-2</v>
      </c>
      <c r="O1230">
        <f>1/COUNTIFS(Item,SalesTable[[#This Row],[Item]])</f>
        <v>2.3809523809523812E-3</v>
      </c>
      <c r="P1230">
        <f>1/COUNTIFS(Region,SalesTable[[#This Row],[Region]])</f>
        <v>2.0242914979757085E-3</v>
      </c>
    </row>
    <row r="1231" spans="1:16" x14ac:dyDescent="0.25">
      <c r="A1231" s="6">
        <v>1230</v>
      </c>
      <c r="B1231" s="4">
        <v>43493</v>
      </c>
      <c r="C1231" s="4" t="str">
        <f>TEXT(SalesTable[[#This Row],[Date]],"MMM")</f>
        <v>Jan</v>
      </c>
      <c r="D1231" s="4" t="str">
        <f>TEXT(SalesTable[[#This Row],[Date]],"YYY")</f>
        <v>2019</v>
      </c>
      <c r="E1231">
        <v>3</v>
      </c>
      <c r="F1231" t="s">
        <v>43</v>
      </c>
      <c r="G1231" t="s">
        <v>17</v>
      </c>
      <c r="H1231" t="s">
        <v>18</v>
      </c>
      <c r="I1231" t="s">
        <v>41</v>
      </c>
      <c r="J1231">
        <v>399</v>
      </c>
      <c r="K1231">
        <v>5</v>
      </c>
      <c r="L1231">
        <v>1995</v>
      </c>
      <c r="M1231">
        <f>1/COUNTIFS(SalesPerson,SalesTable[[#This Row],[Sales Person]])</f>
        <v>3.7313432835820895E-3</v>
      </c>
      <c r="N1231">
        <f>1/COUNTIFS(CustomerName,SalesTable[[#This Row],[Customer Name]])</f>
        <v>1.1111111111111112E-2</v>
      </c>
      <c r="O1231">
        <f>1/COUNTIFS(Item,SalesTable[[#This Row],[Item]])</f>
        <v>2.4630541871921183E-3</v>
      </c>
      <c r="P1231">
        <f>1/COUNTIFS(Region,SalesTable[[#This Row],[Region]])</f>
        <v>1.9417475728155339E-3</v>
      </c>
    </row>
    <row r="1232" spans="1:16" x14ac:dyDescent="0.25">
      <c r="A1232" s="6">
        <v>1231</v>
      </c>
      <c r="B1232" s="4">
        <v>43493</v>
      </c>
      <c r="C1232" s="4" t="str">
        <f>TEXT(SalesTable[[#This Row],[Date]],"MMM")</f>
        <v>Jan</v>
      </c>
      <c r="D1232" s="4" t="str">
        <f>TEXT(SalesTable[[#This Row],[Date]],"YYY")</f>
        <v>2019</v>
      </c>
      <c r="E1232">
        <v>2</v>
      </c>
      <c r="F1232" t="s">
        <v>106</v>
      </c>
      <c r="G1232" t="s">
        <v>68</v>
      </c>
      <c r="H1232" t="s">
        <v>18</v>
      </c>
      <c r="I1232" t="s">
        <v>31</v>
      </c>
      <c r="J1232">
        <v>69</v>
      </c>
      <c r="K1232">
        <v>3</v>
      </c>
      <c r="L1232">
        <v>207</v>
      </c>
      <c r="M1232">
        <f>1/COUNTIFS(SalesPerson,SalesTable[[#This Row],[Sales Person]])</f>
        <v>4.048582995951417E-3</v>
      </c>
      <c r="N1232">
        <f>1/COUNTIFS(CustomerName,SalesTable[[#This Row],[Customer Name]])</f>
        <v>9.433962264150943E-3</v>
      </c>
      <c r="O1232">
        <f>1/COUNTIFS(Item,SalesTable[[#This Row],[Item]])</f>
        <v>2.6041666666666665E-3</v>
      </c>
      <c r="P1232">
        <f>1/COUNTIFS(Region,SalesTable[[#This Row],[Region]])</f>
        <v>1.9417475728155339E-3</v>
      </c>
    </row>
    <row r="1233" spans="1:16" x14ac:dyDescent="0.25">
      <c r="A1233" s="6">
        <v>1232</v>
      </c>
      <c r="B1233" s="4">
        <v>43493</v>
      </c>
      <c r="C1233" s="4" t="str">
        <f>TEXT(SalesTable[[#This Row],[Date]],"MMM")</f>
        <v>Jan</v>
      </c>
      <c r="D1233" s="4" t="str">
        <f>TEXT(SalesTable[[#This Row],[Date]],"YYY")</f>
        <v>2019</v>
      </c>
      <c r="E1233">
        <v>4</v>
      </c>
      <c r="F1233" t="s">
        <v>51</v>
      </c>
      <c r="G1233" t="s">
        <v>17</v>
      </c>
      <c r="H1233" t="s">
        <v>18</v>
      </c>
      <c r="I1233" t="s">
        <v>24</v>
      </c>
      <c r="J1233">
        <v>159</v>
      </c>
      <c r="K1233">
        <v>7</v>
      </c>
      <c r="L1233">
        <v>1113</v>
      </c>
      <c r="M1233">
        <f>1/COUNTIFS(SalesPerson,SalesTable[[#This Row],[Sales Person]])</f>
        <v>3.7313432835820895E-3</v>
      </c>
      <c r="N1233">
        <f>1/COUNTIFS(CustomerName,SalesTable[[#This Row],[Customer Name]])</f>
        <v>8.8495575221238937E-3</v>
      </c>
      <c r="O1233">
        <f>1/COUNTIFS(Item,SalesTable[[#This Row],[Item]])</f>
        <v>2.4509803921568627E-3</v>
      </c>
      <c r="P1233">
        <f>1/COUNTIFS(Region,SalesTable[[#This Row],[Region]])</f>
        <v>1.9417475728155339E-3</v>
      </c>
    </row>
    <row r="1234" spans="1:16" x14ac:dyDescent="0.25">
      <c r="A1234" s="6">
        <v>1233</v>
      </c>
      <c r="B1234" s="4">
        <v>43493</v>
      </c>
      <c r="C1234" s="4" t="str">
        <f>TEXT(SalesTable[[#This Row],[Date]],"MMM")</f>
        <v>Jan</v>
      </c>
      <c r="D1234" s="4" t="str">
        <f>TEXT(SalesTable[[#This Row],[Date]],"YYY")</f>
        <v>2019</v>
      </c>
      <c r="E1234">
        <v>5</v>
      </c>
      <c r="F1234" t="s">
        <v>60</v>
      </c>
      <c r="G1234" t="s">
        <v>17</v>
      </c>
      <c r="H1234" t="s">
        <v>18</v>
      </c>
      <c r="I1234" t="s">
        <v>31</v>
      </c>
      <c r="J1234">
        <v>69</v>
      </c>
      <c r="K1234">
        <v>2</v>
      </c>
      <c r="L1234">
        <v>138</v>
      </c>
      <c r="M1234">
        <f>1/COUNTIFS(SalesPerson,SalesTable[[#This Row],[Sales Person]])</f>
        <v>3.7313432835820895E-3</v>
      </c>
      <c r="N1234">
        <f>1/COUNTIFS(CustomerName,SalesTable[[#This Row],[Customer Name]])</f>
        <v>9.2592592592592587E-3</v>
      </c>
      <c r="O1234">
        <f>1/COUNTIFS(Item,SalesTable[[#This Row],[Item]])</f>
        <v>2.6041666666666665E-3</v>
      </c>
      <c r="P1234">
        <f>1/COUNTIFS(Region,SalesTable[[#This Row],[Region]])</f>
        <v>1.9417475728155339E-3</v>
      </c>
    </row>
    <row r="1235" spans="1:16" x14ac:dyDescent="0.25">
      <c r="A1235" s="6">
        <v>1234</v>
      </c>
      <c r="B1235" s="4">
        <v>43494</v>
      </c>
      <c r="C1235" s="4" t="str">
        <f>TEXT(SalesTable[[#This Row],[Date]],"MMM")</f>
        <v>Jan</v>
      </c>
      <c r="D1235" s="4" t="str">
        <f>TEXT(SalesTable[[#This Row],[Date]],"YYY")</f>
        <v>2019</v>
      </c>
      <c r="E1235">
        <v>9</v>
      </c>
      <c r="F1235" t="s">
        <v>21</v>
      </c>
      <c r="G1235" t="s">
        <v>46</v>
      </c>
      <c r="H1235" t="s">
        <v>23</v>
      </c>
      <c r="I1235" t="s">
        <v>24</v>
      </c>
      <c r="J1235">
        <v>159</v>
      </c>
      <c r="K1235">
        <v>3</v>
      </c>
      <c r="L1235">
        <v>477</v>
      </c>
      <c r="M1235">
        <f>1/COUNTIFS(SalesPerson,SalesTable[[#This Row],[Sales Person]])</f>
        <v>3.6363636363636364E-3</v>
      </c>
      <c r="N1235">
        <f>1/COUNTIFS(CustomerName,SalesTable[[#This Row],[Customer Name]])</f>
        <v>9.433962264150943E-3</v>
      </c>
      <c r="O1235">
        <f>1/COUNTIFS(Item,SalesTable[[#This Row],[Item]])</f>
        <v>2.4509803921568627E-3</v>
      </c>
      <c r="P1235">
        <f>1/COUNTIFS(Region,SalesTable[[#This Row],[Region]])</f>
        <v>2.008032128514056E-3</v>
      </c>
    </row>
    <row r="1236" spans="1:16" x14ac:dyDescent="0.25">
      <c r="A1236" s="6">
        <v>1235</v>
      </c>
      <c r="B1236" s="4">
        <v>43494</v>
      </c>
      <c r="C1236" s="4" t="str">
        <f>TEXT(SalesTable[[#This Row],[Date]],"MMM")</f>
        <v>Jan</v>
      </c>
      <c r="D1236" s="4" t="str">
        <f>TEXT(SalesTable[[#This Row],[Date]],"YYY")</f>
        <v>2019</v>
      </c>
      <c r="E1236">
        <v>9</v>
      </c>
      <c r="F1236" t="s">
        <v>21</v>
      </c>
      <c r="G1236" t="s">
        <v>46</v>
      </c>
      <c r="H1236" t="s">
        <v>23</v>
      </c>
      <c r="I1236" t="s">
        <v>19</v>
      </c>
      <c r="J1236">
        <v>289</v>
      </c>
      <c r="K1236">
        <v>1</v>
      </c>
      <c r="L1236">
        <v>289</v>
      </c>
      <c r="M1236">
        <f>1/COUNTIFS(SalesPerson,SalesTable[[#This Row],[Sales Person]])</f>
        <v>3.6363636363636364E-3</v>
      </c>
      <c r="N1236">
        <f>1/COUNTIFS(CustomerName,SalesTable[[#This Row],[Customer Name]])</f>
        <v>9.433962264150943E-3</v>
      </c>
      <c r="O1236">
        <f>1/COUNTIFS(Item,SalesTable[[#This Row],[Item]])</f>
        <v>2.617801047120419E-3</v>
      </c>
      <c r="P1236">
        <f>1/COUNTIFS(Region,SalesTable[[#This Row],[Region]])</f>
        <v>2.008032128514056E-3</v>
      </c>
    </row>
    <row r="1237" spans="1:16" x14ac:dyDescent="0.25">
      <c r="A1237" s="6">
        <v>1236</v>
      </c>
      <c r="B1237" s="4">
        <v>43495</v>
      </c>
      <c r="C1237" s="4" t="str">
        <f>TEXT(SalesTable[[#This Row],[Date]],"MMM")</f>
        <v>Jan</v>
      </c>
      <c r="D1237" s="4" t="str">
        <f>TEXT(SalesTable[[#This Row],[Date]],"YYY")</f>
        <v>2019</v>
      </c>
      <c r="E1237">
        <v>3</v>
      </c>
      <c r="F1237" t="s">
        <v>43</v>
      </c>
      <c r="G1237" t="s">
        <v>68</v>
      </c>
      <c r="H1237" t="s">
        <v>18</v>
      </c>
      <c r="I1237" t="s">
        <v>24</v>
      </c>
      <c r="J1237">
        <v>159</v>
      </c>
      <c r="K1237">
        <v>9</v>
      </c>
      <c r="L1237">
        <v>1431</v>
      </c>
      <c r="M1237">
        <f>1/COUNTIFS(SalesPerson,SalesTable[[#This Row],[Sales Person]])</f>
        <v>4.048582995951417E-3</v>
      </c>
      <c r="N1237">
        <f>1/COUNTIFS(CustomerName,SalesTable[[#This Row],[Customer Name]])</f>
        <v>1.1111111111111112E-2</v>
      </c>
      <c r="O1237">
        <f>1/COUNTIFS(Item,SalesTable[[#This Row],[Item]])</f>
        <v>2.4509803921568627E-3</v>
      </c>
      <c r="P1237">
        <f>1/COUNTIFS(Region,SalesTable[[#This Row],[Region]])</f>
        <v>1.9417475728155339E-3</v>
      </c>
    </row>
    <row r="1238" spans="1:16" x14ac:dyDescent="0.25">
      <c r="A1238" s="6">
        <v>1237</v>
      </c>
      <c r="B1238" s="4">
        <v>43496</v>
      </c>
      <c r="C1238" s="4" t="str">
        <f>TEXT(SalesTable[[#This Row],[Date]],"MMM")</f>
        <v>Jan</v>
      </c>
      <c r="D1238" s="4" t="str">
        <f>TEXT(SalesTable[[#This Row],[Date]],"YYY")</f>
        <v>2019</v>
      </c>
      <c r="E1238">
        <v>2</v>
      </c>
      <c r="F1238" t="s">
        <v>106</v>
      </c>
      <c r="G1238" t="s">
        <v>68</v>
      </c>
      <c r="H1238" t="s">
        <v>18</v>
      </c>
      <c r="I1238" t="s">
        <v>41</v>
      </c>
      <c r="J1238">
        <v>399</v>
      </c>
      <c r="K1238">
        <v>7</v>
      </c>
      <c r="L1238">
        <v>2793</v>
      </c>
      <c r="M1238">
        <f>1/COUNTIFS(SalesPerson,SalesTable[[#This Row],[Sales Person]])</f>
        <v>4.048582995951417E-3</v>
      </c>
      <c r="N1238">
        <f>1/COUNTIFS(CustomerName,SalesTable[[#This Row],[Customer Name]])</f>
        <v>9.433962264150943E-3</v>
      </c>
      <c r="O1238">
        <f>1/COUNTIFS(Item,SalesTable[[#This Row],[Item]])</f>
        <v>2.4630541871921183E-3</v>
      </c>
      <c r="P1238">
        <f>1/COUNTIFS(Region,SalesTable[[#This Row],[Region]])</f>
        <v>1.9417475728155339E-3</v>
      </c>
    </row>
    <row r="1239" spans="1:16" x14ac:dyDescent="0.25">
      <c r="A1239" s="6">
        <v>1238</v>
      </c>
      <c r="B1239" s="4">
        <v>43497</v>
      </c>
      <c r="C1239" s="4" t="str">
        <f>TEXT(SalesTable[[#This Row],[Date]],"MMM")</f>
        <v>Feb</v>
      </c>
      <c r="D1239" s="4" t="str">
        <f>TEXT(SalesTable[[#This Row],[Date]],"YYY")</f>
        <v>2019</v>
      </c>
      <c r="E1239">
        <v>13</v>
      </c>
      <c r="F1239" t="s">
        <v>33</v>
      </c>
      <c r="G1239" t="s">
        <v>63</v>
      </c>
      <c r="H1239" t="s">
        <v>13</v>
      </c>
      <c r="I1239" t="s">
        <v>19</v>
      </c>
      <c r="J1239">
        <v>289</v>
      </c>
      <c r="K1239">
        <v>9</v>
      </c>
      <c r="L1239">
        <v>2601</v>
      </c>
      <c r="M1239">
        <f>1/COUNTIFS(SalesPerson,SalesTable[[#This Row],[Sales Person]])</f>
        <v>4.11522633744856E-3</v>
      </c>
      <c r="N1239">
        <f>1/COUNTIFS(CustomerName,SalesTable[[#This Row],[Customer Name]])</f>
        <v>8.9285714285714281E-3</v>
      </c>
      <c r="O1239">
        <f>1/COUNTIFS(Item,SalesTable[[#This Row],[Item]])</f>
        <v>2.617801047120419E-3</v>
      </c>
      <c r="P1239">
        <f>1/COUNTIFS(Region,SalesTable[[#This Row],[Region]])</f>
        <v>2.0242914979757085E-3</v>
      </c>
    </row>
    <row r="1240" spans="1:16" x14ac:dyDescent="0.25">
      <c r="A1240" s="6">
        <v>1239</v>
      </c>
      <c r="B1240" s="4">
        <v>43498</v>
      </c>
      <c r="C1240" s="4" t="str">
        <f>TEXT(SalesTable[[#This Row],[Date]],"MMM")</f>
        <v>Feb</v>
      </c>
      <c r="D1240" s="4" t="str">
        <f>TEXT(SalesTable[[#This Row],[Date]],"YYY")</f>
        <v>2019</v>
      </c>
      <c r="E1240">
        <v>8</v>
      </c>
      <c r="F1240" t="s">
        <v>45</v>
      </c>
      <c r="G1240" t="s">
        <v>22</v>
      </c>
      <c r="H1240" t="s">
        <v>23</v>
      </c>
      <c r="I1240" t="s">
        <v>19</v>
      </c>
      <c r="J1240">
        <v>289</v>
      </c>
      <c r="K1240">
        <v>3</v>
      </c>
      <c r="L1240">
        <v>867</v>
      </c>
      <c r="M1240">
        <f>1/COUNTIFS(SalesPerson,SalesTable[[#This Row],[Sales Person]])</f>
        <v>4.4843049327354259E-3</v>
      </c>
      <c r="N1240">
        <f>1/COUNTIFS(CustomerName,SalesTable[[#This Row],[Customer Name]])</f>
        <v>8.8495575221238937E-3</v>
      </c>
      <c r="O1240">
        <f>1/COUNTIFS(Item,SalesTable[[#This Row],[Item]])</f>
        <v>2.617801047120419E-3</v>
      </c>
      <c r="P1240">
        <f>1/COUNTIFS(Region,SalesTable[[#This Row],[Region]])</f>
        <v>2.008032128514056E-3</v>
      </c>
    </row>
    <row r="1241" spans="1:16" x14ac:dyDescent="0.25">
      <c r="A1241" s="6">
        <v>1240</v>
      </c>
      <c r="B1241" s="4">
        <v>43499</v>
      </c>
      <c r="C1241" s="4" t="str">
        <f>TEXT(SalesTable[[#This Row],[Date]],"MMM")</f>
        <v>Feb</v>
      </c>
      <c r="D1241" s="4" t="str">
        <f>TEXT(SalesTable[[#This Row],[Date]],"YYY")</f>
        <v>2019</v>
      </c>
      <c r="E1241">
        <v>12</v>
      </c>
      <c r="F1241" t="s">
        <v>66</v>
      </c>
      <c r="G1241" t="s">
        <v>12</v>
      </c>
      <c r="H1241" t="s">
        <v>13</v>
      </c>
      <c r="I1241" t="s">
        <v>14</v>
      </c>
      <c r="J1241">
        <v>199</v>
      </c>
      <c r="K1241">
        <v>3</v>
      </c>
      <c r="L1241">
        <v>597</v>
      </c>
      <c r="M1241">
        <f>1/COUNTIFS(SalesPerson,SalesTable[[#This Row],[Sales Person]])</f>
        <v>3.9840637450199202E-3</v>
      </c>
      <c r="N1241">
        <f>1/COUNTIFS(CustomerName,SalesTable[[#This Row],[Customer Name]])</f>
        <v>1.1494252873563218E-2</v>
      </c>
      <c r="O1241">
        <f>1/COUNTIFS(Item,SalesTable[[#This Row],[Item]])</f>
        <v>2.3809523809523812E-3</v>
      </c>
      <c r="P1241">
        <f>1/COUNTIFS(Region,SalesTable[[#This Row],[Region]])</f>
        <v>2.0242914979757085E-3</v>
      </c>
    </row>
    <row r="1242" spans="1:16" x14ac:dyDescent="0.25">
      <c r="A1242" s="6">
        <v>1241</v>
      </c>
      <c r="B1242" s="4">
        <v>43499</v>
      </c>
      <c r="C1242" s="4" t="str">
        <f>TEXT(SalesTable[[#This Row],[Date]],"MMM")</f>
        <v>Feb</v>
      </c>
      <c r="D1242" s="4" t="str">
        <f>TEXT(SalesTable[[#This Row],[Date]],"YYY")</f>
        <v>2019</v>
      </c>
      <c r="E1242">
        <v>6</v>
      </c>
      <c r="F1242" t="s">
        <v>48</v>
      </c>
      <c r="G1242" t="s">
        <v>46</v>
      </c>
      <c r="H1242" t="s">
        <v>23</v>
      </c>
      <c r="I1242" t="s">
        <v>31</v>
      </c>
      <c r="J1242">
        <v>69</v>
      </c>
      <c r="K1242">
        <v>5</v>
      </c>
      <c r="L1242">
        <v>345</v>
      </c>
      <c r="M1242">
        <f>1/COUNTIFS(SalesPerson,SalesTable[[#This Row],[Sales Person]])</f>
        <v>3.6363636363636364E-3</v>
      </c>
      <c r="N1242">
        <f>1/COUNTIFS(CustomerName,SalesTable[[#This Row],[Customer Name]])</f>
        <v>1.1363636363636364E-2</v>
      </c>
      <c r="O1242">
        <f>1/COUNTIFS(Item,SalesTable[[#This Row],[Item]])</f>
        <v>2.6041666666666665E-3</v>
      </c>
      <c r="P1242">
        <f>1/COUNTIFS(Region,SalesTable[[#This Row],[Region]])</f>
        <v>2.008032128514056E-3</v>
      </c>
    </row>
    <row r="1243" spans="1:16" x14ac:dyDescent="0.25">
      <c r="A1243" s="6">
        <v>1242</v>
      </c>
      <c r="B1243" s="4">
        <v>43500</v>
      </c>
      <c r="C1243" s="4" t="str">
        <f>TEXT(SalesTable[[#This Row],[Date]],"MMM")</f>
        <v>Feb</v>
      </c>
      <c r="D1243" s="4" t="str">
        <f>TEXT(SalesTable[[#This Row],[Date]],"YYY")</f>
        <v>2019</v>
      </c>
      <c r="E1243">
        <v>9</v>
      </c>
      <c r="F1243" t="s">
        <v>21</v>
      </c>
      <c r="G1243" t="s">
        <v>46</v>
      </c>
      <c r="H1243" t="s">
        <v>23</v>
      </c>
      <c r="I1243" t="s">
        <v>19</v>
      </c>
      <c r="J1243">
        <v>289</v>
      </c>
      <c r="K1243">
        <v>0</v>
      </c>
      <c r="L1243">
        <v>0</v>
      </c>
      <c r="M1243">
        <f>1/COUNTIFS(SalesPerson,SalesTable[[#This Row],[Sales Person]])</f>
        <v>3.6363636363636364E-3</v>
      </c>
      <c r="N1243">
        <f>1/COUNTIFS(CustomerName,SalesTable[[#This Row],[Customer Name]])</f>
        <v>9.433962264150943E-3</v>
      </c>
      <c r="O1243">
        <f>1/COUNTIFS(Item,SalesTable[[#This Row],[Item]])</f>
        <v>2.617801047120419E-3</v>
      </c>
      <c r="P1243">
        <f>1/COUNTIFS(Region,SalesTable[[#This Row],[Region]])</f>
        <v>2.008032128514056E-3</v>
      </c>
    </row>
    <row r="1244" spans="1:16" x14ac:dyDescent="0.25">
      <c r="A1244" s="6">
        <v>1243</v>
      </c>
      <c r="B1244" s="4">
        <v>43501</v>
      </c>
      <c r="C1244" s="4" t="str">
        <f>TEXT(SalesTable[[#This Row],[Date]],"MMM")</f>
        <v>Feb</v>
      </c>
      <c r="D1244" s="4" t="str">
        <f>TEXT(SalesTable[[#This Row],[Date]],"YYY")</f>
        <v>2019</v>
      </c>
      <c r="E1244">
        <v>16</v>
      </c>
      <c r="F1244" t="s">
        <v>30</v>
      </c>
      <c r="G1244" t="s">
        <v>36</v>
      </c>
      <c r="H1244" t="s">
        <v>28</v>
      </c>
      <c r="I1244" t="s">
        <v>19</v>
      </c>
      <c r="J1244">
        <v>289</v>
      </c>
      <c r="K1244">
        <v>9</v>
      </c>
      <c r="L1244">
        <v>2601</v>
      </c>
      <c r="M1244">
        <f>1/COUNTIFS(SalesPerson,SalesTable[[#This Row],[Sales Person]])</f>
        <v>4.048582995951417E-3</v>
      </c>
      <c r="N1244">
        <f>1/COUNTIFS(CustomerName,SalesTable[[#This Row],[Customer Name]])</f>
        <v>1.1111111111111112E-2</v>
      </c>
      <c r="O1244">
        <f>1/COUNTIFS(Item,SalesTable[[#This Row],[Item]])</f>
        <v>2.617801047120419E-3</v>
      </c>
      <c r="P1244">
        <f>1/COUNTIFS(Region,SalesTable[[#This Row],[Region]])</f>
        <v>2.0283975659229209E-3</v>
      </c>
    </row>
    <row r="1245" spans="1:16" x14ac:dyDescent="0.25">
      <c r="A1245" s="6">
        <v>1244</v>
      </c>
      <c r="B1245" s="4">
        <v>43501</v>
      </c>
      <c r="C1245" s="4" t="str">
        <f>TEXT(SalesTable[[#This Row],[Date]],"MMM")</f>
        <v>Feb</v>
      </c>
      <c r="D1245" s="4" t="str">
        <f>TEXT(SalesTable[[#This Row],[Date]],"YYY")</f>
        <v>2019</v>
      </c>
      <c r="E1245">
        <v>16</v>
      </c>
      <c r="F1245" t="s">
        <v>30</v>
      </c>
      <c r="G1245" t="s">
        <v>27</v>
      </c>
      <c r="H1245" t="s">
        <v>28</v>
      </c>
      <c r="I1245" t="s">
        <v>19</v>
      </c>
      <c r="J1245">
        <v>289</v>
      </c>
      <c r="K1245">
        <v>9</v>
      </c>
      <c r="L1245">
        <v>2601</v>
      </c>
      <c r="M1245">
        <f>1/COUNTIFS(SalesPerson,SalesTable[[#This Row],[Sales Person]])</f>
        <v>4.0650406504065045E-3</v>
      </c>
      <c r="N1245">
        <f>1/COUNTIFS(CustomerName,SalesTable[[#This Row],[Customer Name]])</f>
        <v>1.1111111111111112E-2</v>
      </c>
      <c r="O1245">
        <f>1/COUNTIFS(Item,SalesTable[[#This Row],[Item]])</f>
        <v>2.617801047120419E-3</v>
      </c>
      <c r="P1245">
        <f>1/COUNTIFS(Region,SalesTable[[#This Row],[Region]])</f>
        <v>2.0283975659229209E-3</v>
      </c>
    </row>
    <row r="1246" spans="1:16" x14ac:dyDescent="0.25">
      <c r="A1246" s="6">
        <v>1245</v>
      </c>
      <c r="B1246" s="4">
        <v>43501</v>
      </c>
      <c r="C1246" s="4" t="str">
        <f>TEXT(SalesTable[[#This Row],[Date]],"MMM")</f>
        <v>Feb</v>
      </c>
      <c r="D1246" s="4" t="str">
        <f>TEXT(SalesTable[[#This Row],[Date]],"YYY")</f>
        <v>2019</v>
      </c>
      <c r="E1246">
        <v>8</v>
      </c>
      <c r="F1246" t="s">
        <v>45</v>
      </c>
      <c r="G1246" t="s">
        <v>22</v>
      </c>
      <c r="H1246" t="s">
        <v>23</v>
      </c>
      <c r="I1246" t="s">
        <v>14</v>
      </c>
      <c r="J1246">
        <v>199</v>
      </c>
      <c r="K1246">
        <v>0</v>
      </c>
      <c r="L1246">
        <v>0</v>
      </c>
      <c r="M1246">
        <f>1/COUNTIFS(SalesPerson,SalesTable[[#This Row],[Sales Person]])</f>
        <v>4.4843049327354259E-3</v>
      </c>
      <c r="N1246">
        <f>1/COUNTIFS(CustomerName,SalesTable[[#This Row],[Customer Name]])</f>
        <v>8.8495575221238937E-3</v>
      </c>
      <c r="O1246">
        <f>1/COUNTIFS(Item,SalesTable[[#This Row],[Item]])</f>
        <v>2.3809523809523812E-3</v>
      </c>
      <c r="P1246">
        <f>1/COUNTIFS(Region,SalesTable[[#This Row],[Region]])</f>
        <v>2.008032128514056E-3</v>
      </c>
    </row>
    <row r="1247" spans="1:16" x14ac:dyDescent="0.25">
      <c r="A1247" s="6">
        <v>1246</v>
      </c>
      <c r="B1247" s="4">
        <v>43501</v>
      </c>
      <c r="C1247" s="4" t="str">
        <f>TEXT(SalesTable[[#This Row],[Date]],"MMM")</f>
        <v>Feb</v>
      </c>
      <c r="D1247" s="4" t="str">
        <f>TEXT(SalesTable[[#This Row],[Date]],"YYY")</f>
        <v>2019</v>
      </c>
      <c r="E1247">
        <v>3</v>
      </c>
      <c r="F1247" t="s">
        <v>43</v>
      </c>
      <c r="G1247" t="s">
        <v>68</v>
      </c>
      <c r="H1247" t="s">
        <v>18</v>
      </c>
      <c r="I1247" t="s">
        <v>19</v>
      </c>
      <c r="J1247">
        <v>289</v>
      </c>
      <c r="K1247">
        <v>9</v>
      </c>
      <c r="L1247">
        <v>2601</v>
      </c>
      <c r="M1247">
        <f>1/COUNTIFS(SalesPerson,SalesTable[[#This Row],[Sales Person]])</f>
        <v>4.048582995951417E-3</v>
      </c>
      <c r="N1247">
        <f>1/COUNTIFS(CustomerName,SalesTable[[#This Row],[Customer Name]])</f>
        <v>1.1111111111111112E-2</v>
      </c>
      <c r="O1247">
        <f>1/COUNTIFS(Item,SalesTable[[#This Row],[Item]])</f>
        <v>2.617801047120419E-3</v>
      </c>
      <c r="P1247">
        <f>1/COUNTIFS(Region,SalesTable[[#This Row],[Region]])</f>
        <v>1.9417475728155339E-3</v>
      </c>
    </row>
    <row r="1248" spans="1:16" x14ac:dyDescent="0.25">
      <c r="A1248" s="6">
        <v>1247</v>
      </c>
      <c r="B1248" s="4">
        <v>43501</v>
      </c>
      <c r="C1248" s="4" t="str">
        <f>TEXT(SalesTable[[#This Row],[Date]],"MMM")</f>
        <v>Feb</v>
      </c>
      <c r="D1248" s="4" t="str">
        <f>TEXT(SalesTable[[#This Row],[Date]],"YYY")</f>
        <v>2019</v>
      </c>
      <c r="E1248">
        <v>12</v>
      </c>
      <c r="F1248" t="s">
        <v>66</v>
      </c>
      <c r="G1248" t="s">
        <v>12</v>
      </c>
      <c r="H1248" t="s">
        <v>13</v>
      </c>
      <c r="I1248" t="s">
        <v>24</v>
      </c>
      <c r="J1248">
        <v>159</v>
      </c>
      <c r="K1248">
        <v>2</v>
      </c>
      <c r="L1248">
        <v>318</v>
      </c>
      <c r="M1248">
        <f>1/COUNTIFS(SalesPerson,SalesTable[[#This Row],[Sales Person]])</f>
        <v>3.9840637450199202E-3</v>
      </c>
      <c r="N1248">
        <f>1/COUNTIFS(CustomerName,SalesTable[[#This Row],[Customer Name]])</f>
        <v>1.1494252873563218E-2</v>
      </c>
      <c r="O1248">
        <f>1/COUNTIFS(Item,SalesTable[[#This Row],[Item]])</f>
        <v>2.4509803921568627E-3</v>
      </c>
      <c r="P1248">
        <f>1/COUNTIFS(Region,SalesTable[[#This Row],[Region]])</f>
        <v>2.0242914979757085E-3</v>
      </c>
    </row>
    <row r="1249" spans="1:16" x14ac:dyDescent="0.25">
      <c r="A1249" s="6">
        <v>1248</v>
      </c>
      <c r="B1249" s="4">
        <v>43501</v>
      </c>
      <c r="C1249" s="4" t="str">
        <f>TEXT(SalesTable[[#This Row],[Date]],"MMM")</f>
        <v>Feb</v>
      </c>
      <c r="D1249" s="4" t="str">
        <f>TEXT(SalesTable[[#This Row],[Date]],"YYY")</f>
        <v>2019</v>
      </c>
      <c r="E1249">
        <v>11</v>
      </c>
      <c r="F1249" t="s">
        <v>11</v>
      </c>
      <c r="G1249" t="s">
        <v>12</v>
      </c>
      <c r="H1249" t="s">
        <v>13</v>
      </c>
      <c r="I1249" t="s">
        <v>31</v>
      </c>
      <c r="J1249">
        <v>69</v>
      </c>
      <c r="K1249">
        <v>4</v>
      </c>
      <c r="L1249">
        <v>276</v>
      </c>
      <c r="M1249">
        <f>1/COUNTIFS(SalesPerson,SalesTable[[#This Row],[Sales Person]])</f>
        <v>3.9840637450199202E-3</v>
      </c>
      <c r="N1249">
        <f>1/COUNTIFS(CustomerName,SalesTable[[#This Row],[Customer Name]])</f>
        <v>1.0752688172043012E-2</v>
      </c>
      <c r="O1249">
        <f>1/COUNTIFS(Item,SalesTable[[#This Row],[Item]])</f>
        <v>2.6041666666666665E-3</v>
      </c>
      <c r="P1249">
        <f>1/COUNTIFS(Region,SalesTable[[#This Row],[Region]])</f>
        <v>2.0242914979757085E-3</v>
      </c>
    </row>
    <row r="1250" spans="1:16" x14ac:dyDescent="0.25">
      <c r="A1250" s="6">
        <v>1249</v>
      </c>
      <c r="B1250" s="4">
        <v>43501</v>
      </c>
      <c r="C1250" s="4" t="str">
        <f>TEXT(SalesTable[[#This Row],[Date]],"MMM")</f>
        <v>Feb</v>
      </c>
      <c r="D1250" s="4" t="str">
        <f>TEXT(SalesTable[[#This Row],[Date]],"YYY")</f>
        <v>2019</v>
      </c>
      <c r="E1250">
        <v>9</v>
      </c>
      <c r="F1250" t="s">
        <v>21</v>
      </c>
      <c r="G1250" t="s">
        <v>46</v>
      </c>
      <c r="H1250" t="s">
        <v>23</v>
      </c>
      <c r="I1250" t="s">
        <v>41</v>
      </c>
      <c r="J1250">
        <v>399</v>
      </c>
      <c r="K1250">
        <v>7</v>
      </c>
      <c r="L1250">
        <v>2793</v>
      </c>
      <c r="M1250">
        <f>1/COUNTIFS(SalesPerson,SalesTable[[#This Row],[Sales Person]])</f>
        <v>3.6363636363636364E-3</v>
      </c>
      <c r="N1250">
        <f>1/COUNTIFS(CustomerName,SalesTable[[#This Row],[Customer Name]])</f>
        <v>9.433962264150943E-3</v>
      </c>
      <c r="O1250">
        <f>1/COUNTIFS(Item,SalesTable[[#This Row],[Item]])</f>
        <v>2.4630541871921183E-3</v>
      </c>
      <c r="P1250">
        <f>1/COUNTIFS(Region,SalesTable[[#This Row],[Region]])</f>
        <v>2.008032128514056E-3</v>
      </c>
    </row>
    <row r="1251" spans="1:16" x14ac:dyDescent="0.25">
      <c r="A1251" s="6">
        <v>1250</v>
      </c>
      <c r="B1251" s="4">
        <v>43501</v>
      </c>
      <c r="C1251" s="4" t="str">
        <f>TEXT(SalesTable[[#This Row],[Date]],"MMM")</f>
        <v>Feb</v>
      </c>
      <c r="D1251" s="4" t="str">
        <f>TEXT(SalesTable[[#This Row],[Date]],"YYY")</f>
        <v>2019</v>
      </c>
      <c r="E1251">
        <v>3</v>
      </c>
      <c r="F1251" t="s">
        <v>43</v>
      </c>
      <c r="G1251" t="s">
        <v>17</v>
      </c>
      <c r="H1251" t="s">
        <v>18</v>
      </c>
      <c r="I1251" t="s">
        <v>31</v>
      </c>
      <c r="J1251">
        <v>69</v>
      </c>
      <c r="K1251">
        <v>6</v>
      </c>
      <c r="L1251">
        <v>414</v>
      </c>
      <c r="M1251">
        <f>1/COUNTIFS(SalesPerson,SalesTable[[#This Row],[Sales Person]])</f>
        <v>3.7313432835820895E-3</v>
      </c>
      <c r="N1251">
        <f>1/COUNTIFS(CustomerName,SalesTable[[#This Row],[Customer Name]])</f>
        <v>1.1111111111111112E-2</v>
      </c>
      <c r="O1251">
        <f>1/COUNTIFS(Item,SalesTable[[#This Row],[Item]])</f>
        <v>2.6041666666666665E-3</v>
      </c>
      <c r="P1251">
        <f>1/COUNTIFS(Region,SalesTable[[#This Row],[Region]])</f>
        <v>1.9417475728155339E-3</v>
      </c>
    </row>
    <row r="1252" spans="1:16" x14ac:dyDescent="0.25">
      <c r="A1252" s="6">
        <v>1251</v>
      </c>
      <c r="B1252" s="4">
        <v>43501</v>
      </c>
      <c r="C1252" s="4" t="str">
        <f>TEXT(SalesTable[[#This Row],[Date]],"MMM")</f>
        <v>Feb</v>
      </c>
      <c r="D1252" s="4" t="str">
        <f>TEXT(SalesTable[[#This Row],[Date]],"YYY")</f>
        <v>2019</v>
      </c>
      <c r="E1252">
        <v>3</v>
      </c>
      <c r="F1252" t="s">
        <v>43</v>
      </c>
      <c r="G1252" t="s">
        <v>68</v>
      </c>
      <c r="H1252" t="s">
        <v>18</v>
      </c>
      <c r="I1252" t="s">
        <v>14</v>
      </c>
      <c r="J1252">
        <v>199</v>
      </c>
      <c r="K1252">
        <v>1</v>
      </c>
      <c r="L1252">
        <v>199</v>
      </c>
      <c r="M1252">
        <f>1/COUNTIFS(SalesPerson,SalesTable[[#This Row],[Sales Person]])</f>
        <v>4.048582995951417E-3</v>
      </c>
      <c r="N1252">
        <f>1/COUNTIFS(CustomerName,SalesTable[[#This Row],[Customer Name]])</f>
        <v>1.1111111111111112E-2</v>
      </c>
      <c r="O1252">
        <f>1/COUNTIFS(Item,SalesTable[[#This Row],[Item]])</f>
        <v>2.3809523809523812E-3</v>
      </c>
      <c r="P1252">
        <f>1/COUNTIFS(Region,SalesTable[[#This Row],[Region]])</f>
        <v>1.9417475728155339E-3</v>
      </c>
    </row>
    <row r="1253" spans="1:16" x14ac:dyDescent="0.25">
      <c r="A1253" s="6">
        <v>1252</v>
      </c>
      <c r="B1253" s="4">
        <v>43502</v>
      </c>
      <c r="C1253" s="4" t="str">
        <f>TEXT(SalesTable[[#This Row],[Date]],"MMM")</f>
        <v>Feb</v>
      </c>
      <c r="D1253" s="4" t="str">
        <f>TEXT(SalesTable[[#This Row],[Date]],"YYY")</f>
        <v>2019</v>
      </c>
      <c r="E1253">
        <v>9</v>
      </c>
      <c r="F1253" t="s">
        <v>21</v>
      </c>
      <c r="G1253" t="s">
        <v>22</v>
      </c>
      <c r="H1253" t="s">
        <v>23</v>
      </c>
      <c r="I1253" t="s">
        <v>19</v>
      </c>
      <c r="J1253">
        <v>289</v>
      </c>
      <c r="K1253">
        <v>4</v>
      </c>
      <c r="L1253">
        <v>1156</v>
      </c>
      <c r="M1253">
        <f>1/COUNTIFS(SalesPerson,SalesTable[[#This Row],[Sales Person]])</f>
        <v>4.4843049327354259E-3</v>
      </c>
      <c r="N1253">
        <f>1/COUNTIFS(CustomerName,SalesTable[[#This Row],[Customer Name]])</f>
        <v>9.433962264150943E-3</v>
      </c>
      <c r="O1253">
        <f>1/COUNTIFS(Item,SalesTable[[#This Row],[Item]])</f>
        <v>2.617801047120419E-3</v>
      </c>
      <c r="P1253">
        <f>1/COUNTIFS(Region,SalesTable[[#This Row],[Region]])</f>
        <v>2.008032128514056E-3</v>
      </c>
    </row>
    <row r="1254" spans="1:16" x14ac:dyDescent="0.25">
      <c r="A1254" s="6">
        <v>1253</v>
      </c>
      <c r="B1254" s="4">
        <v>43502</v>
      </c>
      <c r="C1254" s="4" t="str">
        <f>TEXT(SalesTable[[#This Row],[Date]],"MMM")</f>
        <v>Feb</v>
      </c>
      <c r="D1254" s="4" t="str">
        <f>TEXT(SalesTable[[#This Row],[Date]],"YYY")</f>
        <v>2019</v>
      </c>
      <c r="E1254">
        <v>12</v>
      </c>
      <c r="F1254" t="s">
        <v>66</v>
      </c>
      <c r="G1254" t="s">
        <v>63</v>
      </c>
      <c r="H1254" t="s">
        <v>13</v>
      </c>
      <c r="I1254" t="s">
        <v>24</v>
      </c>
      <c r="J1254">
        <v>159</v>
      </c>
      <c r="K1254">
        <v>2</v>
      </c>
      <c r="L1254">
        <v>318</v>
      </c>
      <c r="M1254">
        <f>1/COUNTIFS(SalesPerson,SalesTable[[#This Row],[Sales Person]])</f>
        <v>4.11522633744856E-3</v>
      </c>
      <c r="N1254">
        <f>1/COUNTIFS(CustomerName,SalesTable[[#This Row],[Customer Name]])</f>
        <v>1.1494252873563218E-2</v>
      </c>
      <c r="O1254">
        <f>1/COUNTIFS(Item,SalesTable[[#This Row],[Item]])</f>
        <v>2.4509803921568627E-3</v>
      </c>
      <c r="P1254">
        <f>1/COUNTIFS(Region,SalesTable[[#This Row],[Region]])</f>
        <v>2.0242914979757085E-3</v>
      </c>
    </row>
    <row r="1255" spans="1:16" x14ac:dyDescent="0.25">
      <c r="A1255" s="6">
        <v>1254</v>
      </c>
      <c r="B1255" s="4">
        <v>43503</v>
      </c>
      <c r="C1255" s="4" t="str">
        <f>TEXT(SalesTable[[#This Row],[Date]],"MMM")</f>
        <v>Feb</v>
      </c>
      <c r="D1255" s="4" t="str">
        <f>TEXT(SalesTable[[#This Row],[Date]],"YYY")</f>
        <v>2019</v>
      </c>
      <c r="E1255">
        <v>15</v>
      </c>
      <c r="F1255" t="s">
        <v>118</v>
      </c>
      <c r="G1255" t="s">
        <v>12</v>
      </c>
      <c r="H1255" t="s">
        <v>13</v>
      </c>
      <c r="I1255" t="s">
        <v>14</v>
      </c>
      <c r="J1255">
        <v>199</v>
      </c>
      <c r="K1255">
        <v>8</v>
      </c>
      <c r="L1255">
        <v>1592</v>
      </c>
      <c r="M1255">
        <f>1/COUNTIFS(SalesPerson,SalesTable[[#This Row],[Sales Person]])</f>
        <v>3.9840637450199202E-3</v>
      </c>
      <c r="N1255">
        <f>1/COUNTIFS(CustomerName,SalesTable[[#This Row],[Customer Name]])</f>
        <v>1.020408163265306E-2</v>
      </c>
      <c r="O1255">
        <f>1/COUNTIFS(Item,SalesTable[[#This Row],[Item]])</f>
        <v>2.3809523809523812E-3</v>
      </c>
      <c r="P1255">
        <f>1/COUNTIFS(Region,SalesTable[[#This Row],[Region]])</f>
        <v>2.0242914979757085E-3</v>
      </c>
    </row>
    <row r="1256" spans="1:16" x14ac:dyDescent="0.25">
      <c r="A1256" s="6">
        <v>1255</v>
      </c>
      <c r="B1256" s="4">
        <v>43503</v>
      </c>
      <c r="C1256" s="4" t="str">
        <f>TEXT(SalesTable[[#This Row],[Date]],"MMM")</f>
        <v>Feb</v>
      </c>
      <c r="D1256" s="4" t="str">
        <f>TEXT(SalesTable[[#This Row],[Date]],"YYY")</f>
        <v>2019</v>
      </c>
      <c r="E1256">
        <v>14</v>
      </c>
      <c r="F1256" t="s">
        <v>38</v>
      </c>
      <c r="G1256" t="s">
        <v>12</v>
      </c>
      <c r="H1256" t="s">
        <v>13</v>
      </c>
      <c r="I1256" t="s">
        <v>41</v>
      </c>
      <c r="J1256">
        <v>399</v>
      </c>
      <c r="K1256">
        <v>4</v>
      </c>
      <c r="L1256">
        <v>1596</v>
      </c>
      <c r="M1256">
        <f>1/COUNTIFS(SalesPerson,SalesTable[[#This Row],[Sales Person]])</f>
        <v>3.9840637450199202E-3</v>
      </c>
      <c r="N1256">
        <f>1/COUNTIFS(CustomerName,SalesTable[[#This Row],[Customer Name]])</f>
        <v>9.6153846153846159E-3</v>
      </c>
      <c r="O1256">
        <f>1/COUNTIFS(Item,SalesTable[[#This Row],[Item]])</f>
        <v>2.4630541871921183E-3</v>
      </c>
      <c r="P1256">
        <f>1/COUNTIFS(Region,SalesTable[[#This Row],[Region]])</f>
        <v>2.0242914979757085E-3</v>
      </c>
    </row>
    <row r="1257" spans="1:16" x14ac:dyDescent="0.25">
      <c r="A1257" s="6">
        <v>1256</v>
      </c>
      <c r="B1257" s="4">
        <v>43503</v>
      </c>
      <c r="C1257" s="4" t="str">
        <f>TEXT(SalesTable[[#This Row],[Date]],"MMM")</f>
        <v>Feb</v>
      </c>
      <c r="D1257" s="4" t="str">
        <f>TEXT(SalesTable[[#This Row],[Date]],"YYY")</f>
        <v>2019</v>
      </c>
      <c r="E1257">
        <v>8</v>
      </c>
      <c r="F1257" t="s">
        <v>45</v>
      </c>
      <c r="G1257" t="s">
        <v>22</v>
      </c>
      <c r="H1257" t="s">
        <v>23</v>
      </c>
      <c r="I1257" t="s">
        <v>41</v>
      </c>
      <c r="J1257">
        <v>399</v>
      </c>
      <c r="K1257">
        <v>9</v>
      </c>
      <c r="L1257">
        <v>3591</v>
      </c>
      <c r="M1257">
        <f>1/COUNTIFS(SalesPerson,SalesTable[[#This Row],[Sales Person]])</f>
        <v>4.4843049327354259E-3</v>
      </c>
      <c r="N1257">
        <f>1/COUNTIFS(CustomerName,SalesTable[[#This Row],[Customer Name]])</f>
        <v>8.8495575221238937E-3</v>
      </c>
      <c r="O1257">
        <f>1/COUNTIFS(Item,SalesTable[[#This Row],[Item]])</f>
        <v>2.4630541871921183E-3</v>
      </c>
      <c r="P1257">
        <f>1/COUNTIFS(Region,SalesTable[[#This Row],[Region]])</f>
        <v>2.008032128514056E-3</v>
      </c>
    </row>
    <row r="1258" spans="1:16" x14ac:dyDescent="0.25">
      <c r="A1258" s="6">
        <v>1257</v>
      </c>
      <c r="B1258" s="4">
        <v>43504</v>
      </c>
      <c r="C1258" s="4" t="str">
        <f>TEXT(SalesTable[[#This Row],[Date]],"MMM")</f>
        <v>Feb</v>
      </c>
      <c r="D1258" s="4" t="str">
        <f>TEXT(SalesTable[[#This Row],[Date]],"YYY")</f>
        <v>2019</v>
      </c>
      <c r="E1258">
        <v>14</v>
      </c>
      <c r="F1258" t="s">
        <v>38</v>
      </c>
      <c r="G1258" t="s">
        <v>63</v>
      </c>
      <c r="H1258" t="s">
        <v>13</v>
      </c>
      <c r="I1258" t="s">
        <v>24</v>
      </c>
      <c r="J1258">
        <v>159</v>
      </c>
      <c r="K1258">
        <v>8</v>
      </c>
      <c r="L1258">
        <v>1272</v>
      </c>
      <c r="M1258">
        <f>1/COUNTIFS(SalesPerson,SalesTable[[#This Row],[Sales Person]])</f>
        <v>4.11522633744856E-3</v>
      </c>
      <c r="N1258">
        <f>1/COUNTIFS(CustomerName,SalesTable[[#This Row],[Customer Name]])</f>
        <v>9.6153846153846159E-3</v>
      </c>
      <c r="O1258">
        <f>1/COUNTIFS(Item,SalesTable[[#This Row],[Item]])</f>
        <v>2.4509803921568627E-3</v>
      </c>
      <c r="P1258">
        <f>1/COUNTIFS(Region,SalesTable[[#This Row],[Region]])</f>
        <v>2.0242914979757085E-3</v>
      </c>
    </row>
    <row r="1259" spans="1:16" x14ac:dyDescent="0.25">
      <c r="A1259" s="6">
        <v>1258</v>
      </c>
      <c r="B1259" s="4">
        <v>43504</v>
      </c>
      <c r="C1259" s="4" t="str">
        <f>TEXT(SalesTable[[#This Row],[Date]],"MMM")</f>
        <v>Feb</v>
      </c>
      <c r="D1259" s="4" t="str">
        <f>TEXT(SalesTable[[#This Row],[Date]],"YYY")</f>
        <v>2019</v>
      </c>
      <c r="E1259">
        <v>11</v>
      </c>
      <c r="F1259" t="s">
        <v>11</v>
      </c>
      <c r="G1259" t="s">
        <v>12</v>
      </c>
      <c r="H1259" t="s">
        <v>13</v>
      </c>
      <c r="I1259" t="s">
        <v>31</v>
      </c>
      <c r="J1259">
        <v>69</v>
      </c>
      <c r="K1259">
        <v>6</v>
      </c>
      <c r="L1259">
        <v>414</v>
      </c>
      <c r="M1259">
        <f>1/COUNTIFS(SalesPerson,SalesTable[[#This Row],[Sales Person]])</f>
        <v>3.9840637450199202E-3</v>
      </c>
      <c r="N1259">
        <f>1/COUNTIFS(CustomerName,SalesTable[[#This Row],[Customer Name]])</f>
        <v>1.0752688172043012E-2</v>
      </c>
      <c r="O1259">
        <f>1/COUNTIFS(Item,SalesTable[[#This Row],[Item]])</f>
        <v>2.6041666666666665E-3</v>
      </c>
      <c r="P1259">
        <f>1/COUNTIFS(Region,SalesTable[[#This Row],[Region]])</f>
        <v>2.0242914979757085E-3</v>
      </c>
    </row>
    <row r="1260" spans="1:16" x14ac:dyDescent="0.25">
      <c r="A1260" s="6">
        <v>1259</v>
      </c>
      <c r="B1260" s="4">
        <v>43505</v>
      </c>
      <c r="C1260" s="4" t="str">
        <f>TEXT(SalesTable[[#This Row],[Date]],"MMM")</f>
        <v>Feb</v>
      </c>
      <c r="D1260" s="4" t="str">
        <f>TEXT(SalesTable[[#This Row],[Date]],"YYY")</f>
        <v>2019</v>
      </c>
      <c r="E1260">
        <v>7</v>
      </c>
      <c r="F1260" t="s">
        <v>88</v>
      </c>
      <c r="G1260" t="s">
        <v>22</v>
      </c>
      <c r="H1260" t="s">
        <v>23</v>
      </c>
      <c r="I1260" t="s">
        <v>41</v>
      </c>
      <c r="J1260">
        <v>399</v>
      </c>
      <c r="K1260">
        <v>5</v>
      </c>
      <c r="L1260">
        <v>1995</v>
      </c>
      <c r="M1260">
        <f>1/COUNTIFS(SalesPerson,SalesTable[[#This Row],[Sales Person]])</f>
        <v>4.4843049327354259E-3</v>
      </c>
      <c r="N1260">
        <f>1/COUNTIFS(CustomerName,SalesTable[[#This Row],[Customer Name]])</f>
        <v>1.0869565217391304E-2</v>
      </c>
      <c r="O1260">
        <f>1/COUNTIFS(Item,SalesTable[[#This Row],[Item]])</f>
        <v>2.4630541871921183E-3</v>
      </c>
      <c r="P1260">
        <f>1/COUNTIFS(Region,SalesTable[[#This Row],[Region]])</f>
        <v>2.008032128514056E-3</v>
      </c>
    </row>
    <row r="1261" spans="1:16" x14ac:dyDescent="0.25">
      <c r="A1261" s="6">
        <v>1260</v>
      </c>
      <c r="B1261" s="4">
        <v>43505</v>
      </c>
      <c r="C1261" s="4" t="str">
        <f>TEXT(SalesTable[[#This Row],[Date]],"MMM")</f>
        <v>Feb</v>
      </c>
      <c r="D1261" s="4" t="str">
        <f>TEXT(SalesTable[[#This Row],[Date]],"YYY")</f>
        <v>2019</v>
      </c>
      <c r="E1261">
        <v>8</v>
      </c>
      <c r="F1261" t="s">
        <v>45</v>
      </c>
      <c r="G1261" t="s">
        <v>46</v>
      </c>
      <c r="H1261" t="s">
        <v>23</v>
      </c>
      <c r="I1261" t="s">
        <v>14</v>
      </c>
      <c r="J1261">
        <v>199</v>
      </c>
      <c r="K1261">
        <v>3</v>
      </c>
      <c r="L1261">
        <v>597</v>
      </c>
      <c r="M1261">
        <f>1/COUNTIFS(SalesPerson,SalesTable[[#This Row],[Sales Person]])</f>
        <v>3.6363636363636364E-3</v>
      </c>
      <c r="N1261">
        <f>1/COUNTIFS(CustomerName,SalesTable[[#This Row],[Customer Name]])</f>
        <v>8.8495575221238937E-3</v>
      </c>
      <c r="O1261">
        <f>1/COUNTIFS(Item,SalesTable[[#This Row],[Item]])</f>
        <v>2.3809523809523812E-3</v>
      </c>
      <c r="P1261">
        <f>1/COUNTIFS(Region,SalesTable[[#This Row],[Region]])</f>
        <v>2.008032128514056E-3</v>
      </c>
    </row>
    <row r="1262" spans="1:16" x14ac:dyDescent="0.25">
      <c r="A1262" s="6">
        <v>1261</v>
      </c>
      <c r="B1262" s="4">
        <v>43506</v>
      </c>
      <c r="C1262" s="4" t="str">
        <f>TEXT(SalesTable[[#This Row],[Date]],"MMM")</f>
        <v>Feb</v>
      </c>
      <c r="D1262" s="4" t="str">
        <f>TEXT(SalesTable[[#This Row],[Date]],"YYY")</f>
        <v>2019</v>
      </c>
      <c r="E1262">
        <v>5</v>
      </c>
      <c r="F1262" t="s">
        <v>60</v>
      </c>
      <c r="G1262" t="s">
        <v>68</v>
      </c>
      <c r="H1262" t="s">
        <v>18</v>
      </c>
      <c r="I1262" t="s">
        <v>14</v>
      </c>
      <c r="J1262">
        <v>199</v>
      </c>
      <c r="K1262">
        <v>5</v>
      </c>
      <c r="L1262">
        <v>995</v>
      </c>
      <c r="M1262">
        <f>1/COUNTIFS(SalesPerson,SalesTable[[#This Row],[Sales Person]])</f>
        <v>4.048582995951417E-3</v>
      </c>
      <c r="N1262">
        <f>1/COUNTIFS(CustomerName,SalesTable[[#This Row],[Customer Name]])</f>
        <v>9.2592592592592587E-3</v>
      </c>
      <c r="O1262">
        <f>1/COUNTIFS(Item,SalesTable[[#This Row],[Item]])</f>
        <v>2.3809523809523812E-3</v>
      </c>
      <c r="P1262">
        <f>1/COUNTIFS(Region,SalesTable[[#This Row],[Region]])</f>
        <v>1.9417475728155339E-3</v>
      </c>
    </row>
    <row r="1263" spans="1:16" x14ac:dyDescent="0.25">
      <c r="A1263" s="6">
        <v>1262</v>
      </c>
      <c r="B1263" s="4">
        <v>43506</v>
      </c>
      <c r="C1263" s="4" t="str">
        <f>TEXT(SalesTable[[#This Row],[Date]],"MMM")</f>
        <v>Feb</v>
      </c>
      <c r="D1263" s="4" t="str">
        <f>TEXT(SalesTable[[#This Row],[Date]],"YYY")</f>
        <v>2019</v>
      </c>
      <c r="E1263">
        <v>13</v>
      </c>
      <c r="F1263" t="s">
        <v>33</v>
      </c>
      <c r="G1263" t="s">
        <v>63</v>
      </c>
      <c r="H1263" t="s">
        <v>13</v>
      </c>
      <c r="I1263" t="s">
        <v>24</v>
      </c>
      <c r="J1263">
        <v>159</v>
      </c>
      <c r="K1263">
        <v>8</v>
      </c>
      <c r="L1263">
        <v>1272</v>
      </c>
      <c r="M1263">
        <f>1/COUNTIFS(SalesPerson,SalesTable[[#This Row],[Sales Person]])</f>
        <v>4.11522633744856E-3</v>
      </c>
      <c r="N1263">
        <f>1/COUNTIFS(CustomerName,SalesTable[[#This Row],[Customer Name]])</f>
        <v>8.9285714285714281E-3</v>
      </c>
      <c r="O1263">
        <f>1/COUNTIFS(Item,SalesTable[[#This Row],[Item]])</f>
        <v>2.4509803921568627E-3</v>
      </c>
      <c r="P1263">
        <f>1/COUNTIFS(Region,SalesTable[[#This Row],[Region]])</f>
        <v>2.0242914979757085E-3</v>
      </c>
    </row>
    <row r="1264" spans="1:16" x14ac:dyDescent="0.25">
      <c r="A1264" s="6">
        <v>1263</v>
      </c>
      <c r="B1264" s="4">
        <v>43507</v>
      </c>
      <c r="C1264" s="4" t="str">
        <f>TEXT(SalesTable[[#This Row],[Date]],"MMM")</f>
        <v>Feb</v>
      </c>
      <c r="D1264" s="4" t="str">
        <f>TEXT(SalesTable[[#This Row],[Date]],"YYY")</f>
        <v>2019</v>
      </c>
      <c r="E1264">
        <v>20</v>
      </c>
      <c r="F1264" t="s">
        <v>40</v>
      </c>
      <c r="G1264" t="s">
        <v>27</v>
      </c>
      <c r="H1264" t="s">
        <v>28</v>
      </c>
      <c r="I1264" t="s">
        <v>41</v>
      </c>
      <c r="J1264">
        <v>399</v>
      </c>
      <c r="K1264">
        <v>2</v>
      </c>
      <c r="L1264">
        <v>798</v>
      </c>
      <c r="M1264">
        <f>1/COUNTIFS(SalesPerson,SalesTable[[#This Row],[Sales Person]])</f>
        <v>4.0650406504065045E-3</v>
      </c>
      <c r="N1264">
        <f>1/COUNTIFS(CustomerName,SalesTable[[#This Row],[Customer Name]])</f>
        <v>1.1363636363636364E-2</v>
      </c>
      <c r="O1264">
        <f>1/COUNTIFS(Item,SalesTable[[#This Row],[Item]])</f>
        <v>2.4630541871921183E-3</v>
      </c>
      <c r="P1264">
        <f>1/COUNTIFS(Region,SalesTable[[#This Row],[Region]])</f>
        <v>2.0283975659229209E-3</v>
      </c>
    </row>
    <row r="1265" spans="1:16" x14ac:dyDescent="0.25">
      <c r="A1265" s="6">
        <v>1264</v>
      </c>
      <c r="B1265" s="4">
        <v>43508</v>
      </c>
      <c r="C1265" s="4" t="str">
        <f>TEXT(SalesTable[[#This Row],[Date]],"MMM")</f>
        <v>Feb</v>
      </c>
      <c r="D1265" s="4" t="str">
        <f>TEXT(SalesTable[[#This Row],[Date]],"YYY")</f>
        <v>2019</v>
      </c>
      <c r="E1265">
        <v>10</v>
      </c>
      <c r="F1265" t="s">
        <v>58</v>
      </c>
      <c r="G1265" t="s">
        <v>22</v>
      </c>
      <c r="H1265" t="s">
        <v>23</v>
      </c>
      <c r="I1265" t="s">
        <v>41</v>
      </c>
      <c r="J1265">
        <v>399</v>
      </c>
      <c r="K1265">
        <v>5</v>
      </c>
      <c r="L1265">
        <v>1995</v>
      </c>
      <c r="M1265">
        <f>1/COUNTIFS(SalesPerson,SalesTable[[#This Row],[Sales Person]])</f>
        <v>4.4843049327354259E-3</v>
      </c>
      <c r="N1265">
        <f>1/COUNTIFS(CustomerName,SalesTable[[#This Row],[Customer Name]])</f>
        <v>1.0101010101010102E-2</v>
      </c>
      <c r="O1265">
        <f>1/COUNTIFS(Item,SalesTable[[#This Row],[Item]])</f>
        <v>2.4630541871921183E-3</v>
      </c>
      <c r="P1265">
        <f>1/COUNTIFS(Region,SalesTable[[#This Row],[Region]])</f>
        <v>2.008032128514056E-3</v>
      </c>
    </row>
    <row r="1266" spans="1:16" x14ac:dyDescent="0.25">
      <c r="A1266" s="6">
        <v>1265</v>
      </c>
      <c r="B1266" s="4">
        <v>43509</v>
      </c>
      <c r="C1266" s="4" t="str">
        <f>TEXT(SalesTable[[#This Row],[Date]],"MMM")</f>
        <v>Feb</v>
      </c>
      <c r="D1266" s="4" t="str">
        <f>TEXT(SalesTable[[#This Row],[Date]],"YYY")</f>
        <v>2019</v>
      </c>
      <c r="E1266">
        <v>13</v>
      </c>
      <c r="F1266" t="s">
        <v>33</v>
      </c>
      <c r="G1266" t="s">
        <v>12</v>
      </c>
      <c r="H1266" t="s">
        <v>13</v>
      </c>
      <c r="I1266" t="s">
        <v>24</v>
      </c>
      <c r="J1266">
        <v>159</v>
      </c>
      <c r="K1266">
        <v>3</v>
      </c>
      <c r="L1266">
        <v>477</v>
      </c>
      <c r="M1266">
        <f>1/COUNTIFS(SalesPerson,SalesTable[[#This Row],[Sales Person]])</f>
        <v>3.9840637450199202E-3</v>
      </c>
      <c r="N1266">
        <f>1/COUNTIFS(CustomerName,SalesTable[[#This Row],[Customer Name]])</f>
        <v>8.9285714285714281E-3</v>
      </c>
      <c r="O1266">
        <f>1/COUNTIFS(Item,SalesTable[[#This Row],[Item]])</f>
        <v>2.4509803921568627E-3</v>
      </c>
      <c r="P1266">
        <f>1/COUNTIFS(Region,SalesTable[[#This Row],[Region]])</f>
        <v>2.0242914979757085E-3</v>
      </c>
    </row>
    <row r="1267" spans="1:16" x14ac:dyDescent="0.25">
      <c r="A1267" s="6">
        <v>1266</v>
      </c>
      <c r="B1267" s="4">
        <v>43509</v>
      </c>
      <c r="C1267" s="4" t="str">
        <f>TEXT(SalesTable[[#This Row],[Date]],"MMM")</f>
        <v>Feb</v>
      </c>
      <c r="D1267" s="4" t="str">
        <f>TEXT(SalesTable[[#This Row],[Date]],"YYY")</f>
        <v>2019</v>
      </c>
      <c r="E1267">
        <v>8</v>
      </c>
      <c r="F1267" t="s">
        <v>45</v>
      </c>
      <c r="G1267" t="s">
        <v>46</v>
      </c>
      <c r="H1267" t="s">
        <v>23</v>
      </c>
      <c r="I1267" t="s">
        <v>14</v>
      </c>
      <c r="J1267">
        <v>199</v>
      </c>
      <c r="K1267">
        <v>7</v>
      </c>
      <c r="L1267">
        <v>1393</v>
      </c>
      <c r="M1267">
        <f>1/COUNTIFS(SalesPerson,SalesTable[[#This Row],[Sales Person]])</f>
        <v>3.6363636363636364E-3</v>
      </c>
      <c r="N1267">
        <f>1/COUNTIFS(CustomerName,SalesTable[[#This Row],[Customer Name]])</f>
        <v>8.8495575221238937E-3</v>
      </c>
      <c r="O1267">
        <f>1/COUNTIFS(Item,SalesTable[[#This Row],[Item]])</f>
        <v>2.3809523809523812E-3</v>
      </c>
      <c r="P1267">
        <f>1/COUNTIFS(Region,SalesTable[[#This Row],[Region]])</f>
        <v>2.008032128514056E-3</v>
      </c>
    </row>
    <row r="1268" spans="1:16" x14ac:dyDescent="0.25">
      <c r="A1268" s="6">
        <v>1267</v>
      </c>
      <c r="B1268" s="4">
        <v>43509</v>
      </c>
      <c r="C1268" s="4" t="str">
        <f>TEXT(SalesTable[[#This Row],[Date]],"MMM")</f>
        <v>Feb</v>
      </c>
      <c r="D1268" s="4" t="str">
        <f>TEXT(SalesTable[[#This Row],[Date]],"YYY")</f>
        <v>2019</v>
      </c>
      <c r="E1268">
        <v>17</v>
      </c>
      <c r="F1268" t="s">
        <v>35</v>
      </c>
      <c r="G1268" t="s">
        <v>27</v>
      </c>
      <c r="H1268" t="s">
        <v>28</v>
      </c>
      <c r="I1268" t="s">
        <v>14</v>
      </c>
      <c r="J1268">
        <v>199</v>
      </c>
      <c r="K1268">
        <v>9</v>
      </c>
      <c r="L1268">
        <v>1791</v>
      </c>
      <c r="M1268">
        <f>1/COUNTIFS(SalesPerson,SalesTable[[#This Row],[Sales Person]])</f>
        <v>4.0650406504065045E-3</v>
      </c>
      <c r="N1268">
        <f>1/COUNTIFS(CustomerName,SalesTable[[#This Row],[Customer Name]])</f>
        <v>9.0090090090090089E-3</v>
      </c>
      <c r="O1268">
        <f>1/COUNTIFS(Item,SalesTable[[#This Row],[Item]])</f>
        <v>2.3809523809523812E-3</v>
      </c>
      <c r="P1268">
        <f>1/COUNTIFS(Region,SalesTable[[#This Row],[Region]])</f>
        <v>2.0283975659229209E-3</v>
      </c>
    </row>
    <row r="1269" spans="1:16" x14ac:dyDescent="0.25">
      <c r="A1269" s="6">
        <v>1268</v>
      </c>
      <c r="B1269" s="4">
        <v>43510</v>
      </c>
      <c r="C1269" s="4" t="str">
        <f>TEXT(SalesTable[[#This Row],[Date]],"MMM")</f>
        <v>Feb</v>
      </c>
      <c r="D1269" s="4" t="str">
        <f>TEXT(SalesTable[[#This Row],[Date]],"YYY")</f>
        <v>2019</v>
      </c>
      <c r="E1269">
        <v>2</v>
      </c>
      <c r="F1269" t="s">
        <v>106</v>
      </c>
      <c r="G1269" t="s">
        <v>17</v>
      </c>
      <c r="H1269" t="s">
        <v>18</v>
      </c>
      <c r="I1269" t="s">
        <v>31</v>
      </c>
      <c r="J1269">
        <v>69</v>
      </c>
      <c r="K1269">
        <v>9</v>
      </c>
      <c r="L1269">
        <v>621</v>
      </c>
      <c r="M1269">
        <f>1/COUNTIFS(SalesPerson,SalesTable[[#This Row],[Sales Person]])</f>
        <v>3.7313432835820895E-3</v>
      </c>
      <c r="N1269">
        <f>1/COUNTIFS(CustomerName,SalesTable[[#This Row],[Customer Name]])</f>
        <v>9.433962264150943E-3</v>
      </c>
      <c r="O1269">
        <f>1/COUNTIFS(Item,SalesTable[[#This Row],[Item]])</f>
        <v>2.6041666666666665E-3</v>
      </c>
      <c r="P1269">
        <f>1/COUNTIFS(Region,SalesTable[[#This Row],[Region]])</f>
        <v>1.9417475728155339E-3</v>
      </c>
    </row>
    <row r="1270" spans="1:16" x14ac:dyDescent="0.25">
      <c r="A1270" s="6">
        <v>1269</v>
      </c>
      <c r="B1270" s="4">
        <v>43510</v>
      </c>
      <c r="C1270" s="4" t="str">
        <f>TEXT(SalesTable[[#This Row],[Date]],"MMM")</f>
        <v>Feb</v>
      </c>
      <c r="D1270" s="4" t="str">
        <f>TEXT(SalesTable[[#This Row],[Date]],"YYY")</f>
        <v>2019</v>
      </c>
      <c r="E1270">
        <v>13</v>
      </c>
      <c r="F1270" t="s">
        <v>33</v>
      </c>
      <c r="G1270" t="s">
        <v>12</v>
      </c>
      <c r="H1270" t="s">
        <v>13</v>
      </c>
      <c r="I1270" t="s">
        <v>41</v>
      </c>
      <c r="J1270">
        <v>399</v>
      </c>
      <c r="K1270">
        <v>6</v>
      </c>
      <c r="L1270">
        <v>2394</v>
      </c>
      <c r="M1270">
        <f>1/COUNTIFS(SalesPerson,SalesTable[[#This Row],[Sales Person]])</f>
        <v>3.9840637450199202E-3</v>
      </c>
      <c r="N1270">
        <f>1/COUNTIFS(CustomerName,SalesTable[[#This Row],[Customer Name]])</f>
        <v>8.9285714285714281E-3</v>
      </c>
      <c r="O1270">
        <f>1/COUNTIFS(Item,SalesTable[[#This Row],[Item]])</f>
        <v>2.4630541871921183E-3</v>
      </c>
      <c r="P1270">
        <f>1/COUNTIFS(Region,SalesTable[[#This Row],[Region]])</f>
        <v>2.0242914979757085E-3</v>
      </c>
    </row>
    <row r="1271" spans="1:16" x14ac:dyDescent="0.25">
      <c r="A1271" s="6">
        <v>1270</v>
      </c>
      <c r="B1271" s="4">
        <v>43511</v>
      </c>
      <c r="C1271" s="4" t="str">
        <f>TEXT(SalesTable[[#This Row],[Date]],"MMM")</f>
        <v>Feb</v>
      </c>
      <c r="D1271" s="4" t="str">
        <f>TEXT(SalesTable[[#This Row],[Date]],"YYY")</f>
        <v>2019</v>
      </c>
      <c r="E1271">
        <v>1</v>
      </c>
      <c r="F1271" t="s">
        <v>16</v>
      </c>
      <c r="G1271" t="s">
        <v>68</v>
      </c>
      <c r="H1271" t="s">
        <v>18</v>
      </c>
      <c r="I1271" t="s">
        <v>19</v>
      </c>
      <c r="J1271">
        <v>289</v>
      </c>
      <c r="K1271">
        <v>7</v>
      </c>
      <c r="L1271">
        <v>2023</v>
      </c>
      <c r="M1271">
        <f>1/COUNTIFS(SalesPerson,SalesTable[[#This Row],[Sales Person]])</f>
        <v>4.048582995951417E-3</v>
      </c>
      <c r="N1271">
        <f>1/COUNTIFS(CustomerName,SalesTable[[#This Row],[Customer Name]])</f>
        <v>1.020408163265306E-2</v>
      </c>
      <c r="O1271">
        <f>1/COUNTIFS(Item,SalesTable[[#This Row],[Item]])</f>
        <v>2.617801047120419E-3</v>
      </c>
      <c r="P1271">
        <f>1/COUNTIFS(Region,SalesTable[[#This Row],[Region]])</f>
        <v>1.9417475728155339E-3</v>
      </c>
    </row>
    <row r="1272" spans="1:16" x14ac:dyDescent="0.25">
      <c r="A1272" s="6">
        <v>1271</v>
      </c>
      <c r="B1272" s="4">
        <v>43512</v>
      </c>
      <c r="C1272" s="4" t="str">
        <f>TEXT(SalesTable[[#This Row],[Date]],"MMM")</f>
        <v>Feb</v>
      </c>
      <c r="D1272" s="4" t="str">
        <f>TEXT(SalesTable[[#This Row],[Date]],"YYY")</f>
        <v>2019</v>
      </c>
      <c r="E1272">
        <v>16</v>
      </c>
      <c r="F1272" t="s">
        <v>30</v>
      </c>
      <c r="G1272" t="s">
        <v>27</v>
      </c>
      <c r="H1272" t="s">
        <v>28</v>
      </c>
      <c r="I1272" t="s">
        <v>14</v>
      </c>
      <c r="J1272">
        <v>199</v>
      </c>
      <c r="K1272">
        <v>1</v>
      </c>
      <c r="L1272">
        <v>199</v>
      </c>
      <c r="M1272">
        <f>1/COUNTIFS(SalesPerson,SalesTable[[#This Row],[Sales Person]])</f>
        <v>4.0650406504065045E-3</v>
      </c>
      <c r="N1272">
        <f>1/COUNTIFS(CustomerName,SalesTable[[#This Row],[Customer Name]])</f>
        <v>1.1111111111111112E-2</v>
      </c>
      <c r="O1272">
        <f>1/COUNTIFS(Item,SalesTable[[#This Row],[Item]])</f>
        <v>2.3809523809523812E-3</v>
      </c>
      <c r="P1272">
        <f>1/COUNTIFS(Region,SalesTable[[#This Row],[Region]])</f>
        <v>2.0283975659229209E-3</v>
      </c>
    </row>
    <row r="1273" spans="1:16" x14ac:dyDescent="0.25">
      <c r="A1273" s="6">
        <v>1272</v>
      </c>
      <c r="B1273" s="4">
        <v>43513</v>
      </c>
      <c r="C1273" s="4" t="str">
        <f>TEXT(SalesTable[[#This Row],[Date]],"MMM")</f>
        <v>Feb</v>
      </c>
      <c r="D1273" s="4" t="str">
        <f>TEXT(SalesTable[[#This Row],[Date]],"YYY")</f>
        <v>2019</v>
      </c>
      <c r="E1273">
        <v>11</v>
      </c>
      <c r="F1273" t="s">
        <v>11</v>
      </c>
      <c r="G1273" t="s">
        <v>63</v>
      </c>
      <c r="H1273" t="s">
        <v>13</v>
      </c>
      <c r="I1273" t="s">
        <v>19</v>
      </c>
      <c r="J1273">
        <v>289</v>
      </c>
      <c r="K1273">
        <v>4</v>
      </c>
      <c r="L1273">
        <v>1156</v>
      </c>
      <c r="M1273">
        <f>1/COUNTIFS(SalesPerson,SalesTable[[#This Row],[Sales Person]])</f>
        <v>4.11522633744856E-3</v>
      </c>
      <c r="N1273">
        <f>1/COUNTIFS(CustomerName,SalesTable[[#This Row],[Customer Name]])</f>
        <v>1.0752688172043012E-2</v>
      </c>
      <c r="O1273">
        <f>1/COUNTIFS(Item,SalesTable[[#This Row],[Item]])</f>
        <v>2.617801047120419E-3</v>
      </c>
      <c r="P1273">
        <f>1/COUNTIFS(Region,SalesTable[[#This Row],[Region]])</f>
        <v>2.0242914979757085E-3</v>
      </c>
    </row>
    <row r="1274" spans="1:16" x14ac:dyDescent="0.25">
      <c r="A1274" s="6">
        <v>1273</v>
      </c>
      <c r="B1274" s="4">
        <v>43514</v>
      </c>
      <c r="C1274" s="4" t="str">
        <f>TEXT(SalesTable[[#This Row],[Date]],"MMM")</f>
        <v>Feb</v>
      </c>
      <c r="D1274" s="4" t="str">
        <f>TEXT(SalesTable[[#This Row],[Date]],"YYY")</f>
        <v>2019</v>
      </c>
      <c r="E1274">
        <v>20</v>
      </c>
      <c r="F1274" t="s">
        <v>40</v>
      </c>
      <c r="G1274" t="s">
        <v>36</v>
      </c>
      <c r="H1274" t="s">
        <v>28</v>
      </c>
      <c r="I1274" t="s">
        <v>14</v>
      </c>
      <c r="J1274">
        <v>199</v>
      </c>
      <c r="K1274">
        <v>5</v>
      </c>
      <c r="L1274">
        <v>995</v>
      </c>
      <c r="M1274">
        <f>1/COUNTIFS(SalesPerson,SalesTable[[#This Row],[Sales Person]])</f>
        <v>4.048582995951417E-3</v>
      </c>
      <c r="N1274">
        <f>1/COUNTIFS(CustomerName,SalesTable[[#This Row],[Customer Name]])</f>
        <v>1.1363636363636364E-2</v>
      </c>
      <c r="O1274">
        <f>1/COUNTIFS(Item,SalesTable[[#This Row],[Item]])</f>
        <v>2.3809523809523812E-3</v>
      </c>
      <c r="P1274">
        <f>1/COUNTIFS(Region,SalesTable[[#This Row],[Region]])</f>
        <v>2.0283975659229209E-3</v>
      </c>
    </row>
    <row r="1275" spans="1:16" x14ac:dyDescent="0.25">
      <c r="A1275" s="6">
        <v>1274</v>
      </c>
      <c r="B1275" s="4">
        <v>43514</v>
      </c>
      <c r="C1275" s="4" t="str">
        <f>TEXT(SalesTable[[#This Row],[Date]],"MMM")</f>
        <v>Feb</v>
      </c>
      <c r="D1275" s="4" t="str">
        <f>TEXT(SalesTable[[#This Row],[Date]],"YYY")</f>
        <v>2019</v>
      </c>
      <c r="E1275">
        <v>5</v>
      </c>
      <c r="F1275" t="s">
        <v>60</v>
      </c>
      <c r="G1275" t="s">
        <v>68</v>
      </c>
      <c r="H1275" t="s">
        <v>18</v>
      </c>
      <c r="I1275" t="s">
        <v>19</v>
      </c>
      <c r="J1275">
        <v>289</v>
      </c>
      <c r="K1275">
        <v>0</v>
      </c>
      <c r="L1275">
        <v>0</v>
      </c>
      <c r="M1275">
        <f>1/COUNTIFS(SalesPerson,SalesTable[[#This Row],[Sales Person]])</f>
        <v>4.048582995951417E-3</v>
      </c>
      <c r="N1275">
        <f>1/COUNTIFS(CustomerName,SalesTable[[#This Row],[Customer Name]])</f>
        <v>9.2592592592592587E-3</v>
      </c>
      <c r="O1275">
        <f>1/COUNTIFS(Item,SalesTable[[#This Row],[Item]])</f>
        <v>2.617801047120419E-3</v>
      </c>
      <c r="P1275">
        <f>1/COUNTIFS(Region,SalesTable[[#This Row],[Region]])</f>
        <v>1.9417475728155339E-3</v>
      </c>
    </row>
    <row r="1276" spans="1:16" x14ac:dyDescent="0.25">
      <c r="A1276" s="6">
        <v>1275</v>
      </c>
      <c r="B1276" s="4">
        <v>43514</v>
      </c>
      <c r="C1276" s="4" t="str">
        <f>TEXT(SalesTable[[#This Row],[Date]],"MMM")</f>
        <v>Feb</v>
      </c>
      <c r="D1276" s="4" t="str">
        <f>TEXT(SalesTable[[#This Row],[Date]],"YYY")</f>
        <v>2019</v>
      </c>
      <c r="E1276">
        <v>8</v>
      </c>
      <c r="F1276" t="s">
        <v>45</v>
      </c>
      <c r="G1276" t="s">
        <v>46</v>
      </c>
      <c r="H1276" t="s">
        <v>23</v>
      </c>
      <c r="I1276" t="s">
        <v>41</v>
      </c>
      <c r="J1276">
        <v>399</v>
      </c>
      <c r="K1276">
        <v>7</v>
      </c>
      <c r="L1276">
        <v>2793</v>
      </c>
      <c r="M1276">
        <f>1/COUNTIFS(SalesPerson,SalesTable[[#This Row],[Sales Person]])</f>
        <v>3.6363636363636364E-3</v>
      </c>
      <c r="N1276">
        <f>1/COUNTIFS(CustomerName,SalesTable[[#This Row],[Customer Name]])</f>
        <v>8.8495575221238937E-3</v>
      </c>
      <c r="O1276">
        <f>1/COUNTIFS(Item,SalesTable[[#This Row],[Item]])</f>
        <v>2.4630541871921183E-3</v>
      </c>
      <c r="P1276">
        <f>1/COUNTIFS(Region,SalesTable[[#This Row],[Region]])</f>
        <v>2.008032128514056E-3</v>
      </c>
    </row>
    <row r="1277" spans="1:16" x14ac:dyDescent="0.25">
      <c r="A1277" s="6">
        <v>1276</v>
      </c>
      <c r="B1277" s="4">
        <v>43514</v>
      </c>
      <c r="C1277" s="4" t="str">
        <f>TEXT(SalesTable[[#This Row],[Date]],"MMM")</f>
        <v>Feb</v>
      </c>
      <c r="D1277" s="4" t="str">
        <f>TEXT(SalesTable[[#This Row],[Date]],"YYY")</f>
        <v>2019</v>
      </c>
      <c r="E1277">
        <v>14</v>
      </c>
      <c r="F1277" t="s">
        <v>38</v>
      </c>
      <c r="G1277" t="s">
        <v>63</v>
      </c>
      <c r="H1277" t="s">
        <v>13</v>
      </c>
      <c r="I1277" t="s">
        <v>41</v>
      </c>
      <c r="J1277">
        <v>399</v>
      </c>
      <c r="K1277">
        <v>9</v>
      </c>
      <c r="L1277">
        <v>3591</v>
      </c>
      <c r="M1277">
        <f>1/COUNTIFS(SalesPerson,SalesTable[[#This Row],[Sales Person]])</f>
        <v>4.11522633744856E-3</v>
      </c>
      <c r="N1277">
        <f>1/COUNTIFS(CustomerName,SalesTable[[#This Row],[Customer Name]])</f>
        <v>9.6153846153846159E-3</v>
      </c>
      <c r="O1277">
        <f>1/COUNTIFS(Item,SalesTable[[#This Row],[Item]])</f>
        <v>2.4630541871921183E-3</v>
      </c>
      <c r="P1277">
        <f>1/COUNTIFS(Region,SalesTable[[#This Row],[Region]])</f>
        <v>2.0242914979757085E-3</v>
      </c>
    </row>
    <row r="1278" spans="1:16" x14ac:dyDescent="0.25">
      <c r="A1278" s="6">
        <v>1277</v>
      </c>
      <c r="B1278" s="4">
        <v>43515</v>
      </c>
      <c r="C1278" s="4" t="str">
        <f>TEXT(SalesTable[[#This Row],[Date]],"MMM")</f>
        <v>Feb</v>
      </c>
      <c r="D1278" s="4" t="str">
        <f>TEXT(SalesTable[[#This Row],[Date]],"YYY")</f>
        <v>2019</v>
      </c>
      <c r="E1278">
        <v>9</v>
      </c>
      <c r="F1278" t="s">
        <v>21</v>
      </c>
      <c r="G1278" t="s">
        <v>22</v>
      </c>
      <c r="H1278" t="s">
        <v>23</v>
      </c>
      <c r="I1278" t="s">
        <v>41</v>
      </c>
      <c r="J1278">
        <v>399</v>
      </c>
      <c r="K1278">
        <v>5</v>
      </c>
      <c r="L1278">
        <v>1995</v>
      </c>
      <c r="M1278">
        <f>1/COUNTIFS(SalesPerson,SalesTable[[#This Row],[Sales Person]])</f>
        <v>4.4843049327354259E-3</v>
      </c>
      <c r="N1278">
        <f>1/COUNTIFS(CustomerName,SalesTable[[#This Row],[Customer Name]])</f>
        <v>9.433962264150943E-3</v>
      </c>
      <c r="O1278">
        <f>1/COUNTIFS(Item,SalesTable[[#This Row],[Item]])</f>
        <v>2.4630541871921183E-3</v>
      </c>
      <c r="P1278">
        <f>1/COUNTIFS(Region,SalesTable[[#This Row],[Region]])</f>
        <v>2.008032128514056E-3</v>
      </c>
    </row>
    <row r="1279" spans="1:16" x14ac:dyDescent="0.25">
      <c r="A1279" s="6">
        <v>1278</v>
      </c>
      <c r="B1279" s="4">
        <v>43515</v>
      </c>
      <c r="C1279" s="4" t="str">
        <f>TEXT(SalesTable[[#This Row],[Date]],"MMM")</f>
        <v>Feb</v>
      </c>
      <c r="D1279" s="4" t="str">
        <f>TEXT(SalesTable[[#This Row],[Date]],"YYY")</f>
        <v>2019</v>
      </c>
      <c r="E1279">
        <v>3</v>
      </c>
      <c r="F1279" t="s">
        <v>43</v>
      </c>
      <c r="G1279" t="s">
        <v>68</v>
      </c>
      <c r="H1279" t="s">
        <v>18</v>
      </c>
      <c r="I1279" t="s">
        <v>41</v>
      </c>
      <c r="J1279">
        <v>399</v>
      </c>
      <c r="K1279">
        <v>7</v>
      </c>
      <c r="L1279">
        <v>2793</v>
      </c>
      <c r="M1279">
        <f>1/COUNTIFS(SalesPerson,SalesTable[[#This Row],[Sales Person]])</f>
        <v>4.048582995951417E-3</v>
      </c>
      <c r="N1279">
        <f>1/COUNTIFS(CustomerName,SalesTable[[#This Row],[Customer Name]])</f>
        <v>1.1111111111111112E-2</v>
      </c>
      <c r="O1279">
        <f>1/COUNTIFS(Item,SalesTable[[#This Row],[Item]])</f>
        <v>2.4630541871921183E-3</v>
      </c>
      <c r="P1279">
        <f>1/COUNTIFS(Region,SalesTable[[#This Row],[Region]])</f>
        <v>1.9417475728155339E-3</v>
      </c>
    </row>
    <row r="1280" spans="1:16" x14ac:dyDescent="0.25">
      <c r="A1280" s="6">
        <v>1279</v>
      </c>
      <c r="B1280" s="4">
        <v>43515</v>
      </c>
      <c r="C1280" s="4" t="str">
        <f>TEXT(SalesTable[[#This Row],[Date]],"MMM")</f>
        <v>Feb</v>
      </c>
      <c r="D1280" s="4" t="str">
        <f>TEXT(SalesTable[[#This Row],[Date]],"YYY")</f>
        <v>2019</v>
      </c>
      <c r="E1280">
        <v>17</v>
      </c>
      <c r="F1280" t="s">
        <v>35</v>
      </c>
      <c r="G1280" t="s">
        <v>27</v>
      </c>
      <c r="H1280" t="s">
        <v>28</v>
      </c>
      <c r="I1280" t="s">
        <v>31</v>
      </c>
      <c r="J1280">
        <v>69</v>
      </c>
      <c r="K1280">
        <v>4</v>
      </c>
      <c r="L1280">
        <v>276</v>
      </c>
      <c r="M1280">
        <f>1/COUNTIFS(SalesPerson,SalesTable[[#This Row],[Sales Person]])</f>
        <v>4.0650406504065045E-3</v>
      </c>
      <c r="N1280">
        <f>1/COUNTIFS(CustomerName,SalesTable[[#This Row],[Customer Name]])</f>
        <v>9.0090090090090089E-3</v>
      </c>
      <c r="O1280">
        <f>1/COUNTIFS(Item,SalesTable[[#This Row],[Item]])</f>
        <v>2.6041666666666665E-3</v>
      </c>
      <c r="P1280">
        <f>1/COUNTIFS(Region,SalesTable[[#This Row],[Region]])</f>
        <v>2.0283975659229209E-3</v>
      </c>
    </row>
    <row r="1281" spans="1:16" x14ac:dyDescent="0.25">
      <c r="A1281" s="6">
        <v>1280</v>
      </c>
      <c r="B1281" s="4">
        <v>43515</v>
      </c>
      <c r="C1281" s="4" t="str">
        <f>TEXT(SalesTable[[#This Row],[Date]],"MMM")</f>
        <v>Feb</v>
      </c>
      <c r="D1281" s="4" t="str">
        <f>TEXT(SalesTable[[#This Row],[Date]],"YYY")</f>
        <v>2019</v>
      </c>
      <c r="E1281">
        <v>3</v>
      </c>
      <c r="F1281" t="s">
        <v>43</v>
      </c>
      <c r="G1281" t="s">
        <v>17</v>
      </c>
      <c r="H1281" t="s">
        <v>18</v>
      </c>
      <c r="I1281" t="s">
        <v>19</v>
      </c>
      <c r="J1281">
        <v>289</v>
      </c>
      <c r="K1281">
        <v>7</v>
      </c>
      <c r="L1281">
        <v>2023</v>
      </c>
      <c r="M1281">
        <f>1/COUNTIFS(SalesPerson,SalesTable[[#This Row],[Sales Person]])</f>
        <v>3.7313432835820895E-3</v>
      </c>
      <c r="N1281">
        <f>1/COUNTIFS(CustomerName,SalesTable[[#This Row],[Customer Name]])</f>
        <v>1.1111111111111112E-2</v>
      </c>
      <c r="O1281">
        <f>1/COUNTIFS(Item,SalesTable[[#This Row],[Item]])</f>
        <v>2.617801047120419E-3</v>
      </c>
      <c r="P1281">
        <f>1/COUNTIFS(Region,SalesTable[[#This Row],[Region]])</f>
        <v>1.9417475728155339E-3</v>
      </c>
    </row>
    <row r="1282" spans="1:16" x14ac:dyDescent="0.25">
      <c r="A1282" s="6">
        <v>1281</v>
      </c>
      <c r="B1282" s="4">
        <v>43515</v>
      </c>
      <c r="C1282" s="4" t="str">
        <f>TEXT(SalesTable[[#This Row],[Date]],"MMM")</f>
        <v>Feb</v>
      </c>
      <c r="D1282" s="4" t="str">
        <f>TEXT(SalesTable[[#This Row],[Date]],"YYY")</f>
        <v>2019</v>
      </c>
      <c r="E1282">
        <v>19</v>
      </c>
      <c r="F1282" t="s">
        <v>56</v>
      </c>
      <c r="G1282" t="s">
        <v>27</v>
      </c>
      <c r="H1282" t="s">
        <v>28</v>
      </c>
      <c r="I1282" t="s">
        <v>14</v>
      </c>
      <c r="J1282">
        <v>199</v>
      </c>
      <c r="K1282">
        <v>0</v>
      </c>
      <c r="L1282">
        <v>0</v>
      </c>
      <c r="M1282">
        <f>1/COUNTIFS(SalesPerson,SalesTable[[#This Row],[Sales Person]])</f>
        <v>4.0650406504065045E-3</v>
      </c>
      <c r="N1282">
        <f>1/COUNTIFS(CustomerName,SalesTable[[#This Row],[Customer Name]])</f>
        <v>9.3457943925233638E-3</v>
      </c>
      <c r="O1282">
        <f>1/COUNTIFS(Item,SalesTable[[#This Row],[Item]])</f>
        <v>2.3809523809523812E-3</v>
      </c>
      <c r="P1282">
        <f>1/COUNTIFS(Region,SalesTable[[#This Row],[Region]])</f>
        <v>2.0283975659229209E-3</v>
      </c>
    </row>
    <row r="1283" spans="1:16" x14ac:dyDescent="0.25">
      <c r="A1283" s="6">
        <v>1282</v>
      </c>
      <c r="B1283" s="4">
        <v>43515</v>
      </c>
      <c r="C1283" s="4" t="str">
        <f>TEXT(SalesTable[[#This Row],[Date]],"MMM")</f>
        <v>Feb</v>
      </c>
      <c r="D1283" s="4" t="str">
        <f>TEXT(SalesTable[[#This Row],[Date]],"YYY")</f>
        <v>2019</v>
      </c>
      <c r="E1283">
        <v>6</v>
      </c>
      <c r="F1283" t="s">
        <v>48</v>
      </c>
      <c r="G1283" t="s">
        <v>22</v>
      </c>
      <c r="H1283" t="s">
        <v>23</v>
      </c>
      <c r="I1283" t="s">
        <v>31</v>
      </c>
      <c r="J1283">
        <v>69</v>
      </c>
      <c r="K1283">
        <v>8</v>
      </c>
      <c r="L1283">
        <v>552</v>
      </c>
      <c r="M1283">
        <f>1/COUNTIFS(SalesPerson,SalesTable[[#This Row],[Sales Person]])</f>
        <v>4.4843049327354259E-3</v>
      </c>
      <c r="N1283">
        <f>1/COUNTIFS(CustomerName,SalesTable[[#This Row],[Customer Name]])</f>
        <v>1.1363636363636364E-2</v>
      </c>
      <c r="O1283">
        <f>1/COUNTIFS(Item,SalesTable[[#This Row],[Item]])</f>
        <v>2.6041666666666665E-3</v>
      </c>
      <c r="P1283">
        <f>1/COUNTIFS(Region,SalesTable[[#This Row],[Region]])</f>
        <v>2.008032128514056E-3</v>
      </c>
    </row>
    <row r="1284" spans="1:16" x14ac:dyDescent="0.25">
      <c r="A1284" s="6">
        <v>1283</v>
      </c>
      <c r="B1284" s="4">
        <v>43515</v>
      </c>
      <c r="C1284" s="4" t="str">
        <f>TEXT(SalesTable[[#This Row],[Date]],"MMM")</f>
        <v>Feb</v>
      </c>
      <c r="D1284" s="4" t="str">
        <f>TEXT(SalesTable[[#This Row],[Date]],"YYY")</f>
        <v>2019</v>
      </c>
      <c r="E1284">
        <v>7</v>
      </c>
      <c r="F1284" t="s">
        <v>88</v>
      </c>
      <c r="G1284" t="s">
        <v>22</v>
      </c>
      <c r="H1284" t="s">
        <v>23</v>
      </c>
      <c r="I1284" t="s">
        <v>41</v>
      </c>
      <c r="J1284">
        <v>399</v>
      </c>
      <c r="K1284">
        <v>3</v>
      </c>
      <c r="L1284">
        <v>1197</v>
      </c>
      <c r="M1284">
        <f>1/COUNTIFS(SalesPerson,SalesTable[[#This Row],[Sales Person]])</f>
        <v>4.4843049327354259E-3</v>
      </c>
      <c r="N1284">
        <f>1/COUNTIFS(CustomerName,SalesTable[[#This Row],[Customer Name]])</f>
        <v>1.0869565217391304E-2</v>
      </c>
      <c r="O1284">
        <f>1/COUNTIFS(Item,SalesTable[[#This Row],[Item]])</f>
        <v>2.4630541871921183E-3</v>
      </c>
      <c r="P1284">
        <f>1/COUNTIFS(Region,SalesTable[[#This Row],[Region]])</f>
        <v>2.008032128514056E-3</v>
      </c>
    </row>
    <row r="1285" spans="1:16" x14ac:dyDescent="0.25">
      <c r="A1285" s="6">
        <v>1284</v>
      </c>
      <c r="B1285" s="4">
        <v>43515</v>
      </c>
      <c r="C1285" s="4" t="str">
        <f>TEXT(SalesTable[[#This Row],[Date]],"MMM")</f>
        <v>Feb</v>
      </c>
      <c r="D1285" s="4" t="str">
        <f>TEXT(SalesTable[[#This Row],[Date]],"YYY")</f>
        <v>2019</v>
      </c>
      <c r="E1285">
        <v>8</v>
      </c>
      <c r="F1285" t="s">
        <v>45</v>
      </c>
      <c r="G1285" t="s">
        <v>46</v>
      </c>
      <c r="H1285" t="s">
        <v>23</v>
      </c>
      <c r="I1285" t="s">
        <v>14</v>
      </c>
      <c r="J1285">
        <v>199</v>
      </c>
      <c r="K1285">
        <v>5</v>
      </c>
      <c r="L1285">
        <v>995</v>
      </c>
      <c r="M1285">
        <f>1/COUNTIFS(SalesPerson,SalesTable[[#This Row],[Sales Person]])</f>
        <v>3.6363636363636364E-3</v>
      </c>
      <c r="N1285">
        <f>1/COUNTIFS(CustomerName,SalesTable[[#This Row],[Customer Name]])</f>
        <v>8.8495575221238937E-3</v>
      </c>
      <c r="O1285">
        <f>1/COUNTIFS(Item,SalesTable[[#This Row],[Item]])</f>
        <v>2.3809523809523812E-3</v>
      </c>
      <c r="P1285">
        <f>1/COUNTIFS(Region,SalesTable[[#This Row],[Region]])</f>
        <v>2.008032128514056E-3</v>
      </c>
    </row>
    <row r="1286" spans="1:16" x14ac:dyDescent="0.25">
      <c r="A1286" s="6">
        <v>1285</v>
      </c>
      <c r="B1286" s="4">
        <v>43515</v>
      </c>
      <c r="C1286" s="4" t="str">
        <f>TEXT(SalesTable[[#This Row],[Date]],"MMM")</f>
        <v>Feb</v>
      </c>
      <c r="D1286" s="4" t="str">
        <f>TEXT(SalesTable[[#This Row],[Date]],"YYY")</f>
        <v>2019</v>
      </c>
      <c r="E1286">
        <v>2</v>
      </c>
      <c r="F1286" t="s">
        <v>106</v>
      </c>
      <c r="G1286" t="s">
        <v>68</v>
      </c>
      <c r="H1286" t="s">
        <v>18</v>
      </c>
      <c r="I1286" t="s">
        <v>31</v>
      </c>
      <c r="J1286">
        <v>69</v>
      </c>
      <c r="K1286">
        <v>8</v>
      </c>
      <c r="L1286">
        <v>552</v>
      </c>
      <c r="M1286">
        <f>1/COUNTIFS(SalesPerson,SalesTable[[#This Row],[Sales Person]])</f>
        <v>4.048582995951417E-3</v>
      </c>
      <c r="N1286">
        <f>1/COUNTIFS(CustomerName,SalesTable[[#This Row],[Customer Name]])</f>
        <v>9.433962264150943E-3</v>
      </c>
      <c r="O1286">
        <f>1/COUNTIFS(Item,SalesTable[[#This Row],[Item]])</f>
        <v>2.6041666666666665E-3</v>
      </c>
      <c r="P1286">
        <f>1/COUNTIFS(Region,SalesTable[[#This Row],[Region]])</f>
        <v>1.9417475728155339E-3</v>
      </c>
    </row>
    <row r="1287" spans="1:16" x14ac:dyDescent="0.25">
      <c r="A1287" s="6">
        <v>1286</v>
      </c>
      <c r="B1287" s="4">
        <v>43515</v>
      </c>
      <c r="C1287" s="4" t="str">
        <f>TEXT(SalesTable[[#This Row],[Date]],"MMM")</f>
        <v>Feb</v>
      </c>
      <c r="D1287" s="4" t="str">
        <f>TEXT(SalesTable[[#This Row],[Date]],"YYY")</f>
        <v>2019</v>
      </c>
      <c r="E1287">
        <v>3</v>
      </c>
      <c r="F1287" t="s">
        <v>43</v>
      </c>
      <c r="G1287" t="s">
        <v>17</v>
      </c>
      <c r="H1287" t="s">
        <v>18</v>
      </c>
      <c r="I1287" t="s">
        <v>19</v>
      </c>
      <c r="J1287">
        <v>289</v>
      </c>
      <c r="K1287">
        <v>7</v>
      </c>
      <c r="L1287">
        <v>2023</v>
      </c>
      <c r="M1287">
        <f>1/COUNTIFS(SalesPerson,SalesTable[[#This Row],[Sales Person]])</f>
        <v>3.7313432835820895E-3</v>
      </c>
      <c r="N1287">
        <f>1/COUNTIFS(CustomerName,SalesTable[[#This Row],[Customer Name]])</f>
        <v>1.1111111111111112E-2</v>
      </c>
      <c r="O1287">
        <f>1/COUNTIFS(Item,SalesTable[[#This Row],[Item]])</f>
        <v>2.617801047120419E-3</v>
      </c>
      <c r="P1287">
        <f>1/COUNTIFS(Region,SalesTable[[#This Row],[Region]])</f>
        <v>1.9417475728155339E-3</v>
      </c>
    </row>
    <row r="1288" spans="1:16" x14ac:dyDescent="0.25">
      <c r="A1288" s="6">
        <v>1287</v>
      </c>
      <c r="B1288" s="4">
        <v>43515</v>
      </c>
      <c r="C1288" s="4" t="str">
        <f>TEXT(SalesTable[[#This Row],[Date]],"MMM")</f>
        <v>Feb</v>
      </c>
      <c r="D1288" s="4" t="str">
        <f>TEXT(SalesTable[[#This Row],[Date]],"YYY")</f>
        <v>2019</v>
      </c>
      <c r="E1288">
        <v>16</v>
      </c>
      <c r="F1288" t="s">
        <v>30</v>
      </c>
      <c r="G1288" t="s">
        <v>27</v>
      </c>
      <c r="H1288" t="s">
        <v>28</v>
      </c>
      <c r="I1288" t="s">
        <v>41</v>
      </c>
      <c r="J1288">
        <v>399</v>
      </c>
      <c r="K1288">
        <v>7</v>
      </c>
      <c r="L1288">
        <v>2793</v>
      </c>
      <c r="M1288">
        <f>1/COUNTIFS(SalesPerson,SalesTable[[#This Row],[Sales Person]])</f>
        <v>4.0650406504065045E-3</v>
      </c>
      <c r="N1288">
        <f>1/COUNTIFS(CustomerName,SalesTable[[#This Row],[Customer Name]])</f>
        <v>1.1111111111111112E-2</v>
      </c>
      <c r="O1288">
        <f>1/COUNTIFS(Item,SalesTable[[#This Row],[Item]])</f>
        <v>2.4630541871921183E-3</v>
      </c>
      <c r="P1288">
        <f>1/COUNTIFS(Region,SalesTable[[#This Row],[Region]])</f>
        <v>2.0283975659229209E-3</v>
      </c>
    </row>
    <row r="1289" spans="1:16" x14ac:dyDescent="0.25">
      <c r="A1289" s="6">
        <v>1288</v>
      </c>
      <c r="B1289" s="4">
        <v>43515</v>
      </c>
      <c r="C1289" s="4" t="str">
        <f>TEXT(SalesTable[[#This Row],[Date]],"MMM")</f>
        <v>Feb</v>
      </c>
      <c r="D1289" s="4" t="str">
        <f>TEXT(SalesTable[[#This Row],[Date]],"YYY")</f>
        <v>2019</v>
      </c>
      <c r="E1289">
        <v>7</v>
      </c>
      <c r="F1289" t="s">
        <v>88</v>
      </c>
      <c r="G1289" t="s">
        <v>46</v>
      </c>
      <c r="H1289" t="s">
        <v>23</v>
      </c>
      <c r="I1289" t="s">
        <v>14</v>
      </c>
      <c r="J1289">
        <v>199</v>
      </c>
      <c r="K1289">
        <v>1</v>
      </c>
      <c r="L1289">
        <v>199</v>
      </c>
      <c r="M1289">
        <f>1/COUNTIFS(SalesPerson,SalesTable[[#This Row],[Sales Person]])</f>
        <v>3.6363636363636364E-3</v>
      </c>
      <c r="N1289">
        <f>1/COUNTIFS(CustomerName,SalesTable[[#This Row],[Customer Name]])</f>
        <v>1.0869565217391304E-2</v>
      </c>
      <c r="O1289">
        <f>1/COUNTIFS(Item,SalesTable[[#This Row],[Item]])</f>
        <v>2.3809523809523812E-3</v>
      </c>
      <c r="P1289">
        <f>1/COUNTIFS(Region,SalesTable[[#This Row],[Region]])</f>
        <v>2.008032128514056E-3</v>
      </c>
    </row>
    <row r="1290" spans="1:16" x14ac:dyDescent="0.25">
      <c r="A1290" s="6">
        <v>1289</v>
      </c>
      <c r="B1290" s="4">
        <v>43515</v>
      </c>
      <c r="C1290" s="4" t="str">
        <f>TEXT(SalesTable[[#This Row],[Date]],"MMM")</f>
        <v>Feb</v>
      </c>
      <c r="D1290" s="4" t="str">
        <f>TEXT(SalesTable[[#This Row],[Date]],"YYY")</f>
        <v>2019</v>
      </c>
      <c r="E1290">
        <v>17</v>
      </c>
      <c r="F1290" t="s">
        <v>35</v>
      </c>
      <c r="G1290" t="s">
        <v>36</v>
      </c>
      <c r="H1290" t="s">
        <v>28</v>
      </c>
      <c r="I1290" t="s">
        <v>14</v>
      </c>
      <c r="J1290">
        <v>199</v>
      </c>
      <c r="K1290">
        <v>4</v>
      </c>
      <c r="L1290">
        <v>796</v>
      </c>
      <c r="M1290">
        <f>1/COUNTIFS(SalesPerson,SalesTable[[#This Row],[Sales Person]])</f>
        <v>4.048582995951417E-3</v>
      </c>
      <c r="N1290">
        <f>1/COUNTIFS(CustomerName,SalesTable[[#This Row],[Customer Name]])</f>
        <v>9.0090090090090089E-3</v>
      </c>
      <c r="O1290">
        <f>1/COUNTIFS(Item,SalesTable[[#This Row],[Item]])</f>
        <v>2.3809523809523812E-3</v>
      </c>
      <c r="P1290">
        <f>1/COUNTIFS(Region,SalesTable[[#This Row],[Region]])</f>
        <v>2.0283975659229209E-3</v>
      </c>
    </row>
    <row r="1291" spans="1:16" x14ac:dyDescent="0.25">
      <c r="A1291" s="6">
        <v>1290</v>
      </c>
      <c r="B1291" s="4">
        <v>43515</v>
      </c>
      <c r="C1291" s="4" t="str">
        <f>TEXT(SalesTable[[#This Row],[Date]],"MMM")</f>
        <v>Feb</v>
      </c>
      <c r="D1291" s="4" t="str">
        <f>TEXT(SalesTable[[#This Row],[Date]],"YYY")</f>
        <v>2019</v>
      </c>
      <c r="E1291">
        <v>14</v>
      </c>
      <c r="F1291" t="s">
        <v>38</v>
      </c>
      <c r="G1291" t="s">
        <v>63</v>
      </c>
      <c r="H1291" t="s">
        <v>13</v>
      </c>
      <c r="I1291" t="s">
        <v>19</v>
      </c>
      <c r="J1291">
        <v>289</v>
      </c>
      <c r="K1291">
        <v>9</v>
      </c>
      <c r="L1291">
        <v>2601</v>
      </c>
      <c r="M1291">
        <f>1/COUNTIFS(SalesPerson,SalesTable[[#This Row],[Sales Person]])</f>
        <v>4.11522633744856E-3</v>
      </c>
      <c r="N1291">
        <f>1/COUNTIFS(CustomerName,SalesTable[[#This Row],[Customer Name]])</f>
        <v>9.6153846153846159E-3</v>
      </c>
      <c r="O1291">
        <f>1/COUNTIFS(Item,SalesTable[[#This Row],[Item]])</f>
        <v>2.617801047120419E-3</v>
      </c>
      <c r="P1291">
        <f>1/COUNTIFS(Region,SalesTable[[#This Row],[Region]])</f>
        <v>2.0242914979757085E-3</v>
      </c>
    </row>
    <row r="1292" spans="1:16" x14ac:dyDescent="0.25">
      <c r="A1292" s="6">
        <v>1291</v>
      </c>
      <c r="B1292" s="4">
        <v>43516</v>
      </c>
      <c r="C1292" s="4" t="str">
        <f>TEXT(SalesTable[[#This Row],[Date]],"MMM")</f>
        <v>Feb</v>
      </c>
      <c r="D1292" s="4" t="str">
        <f>TEXT(SalesTable[[#This Row],[Date]],"YYY")</f>
        <v>2019</v>
      </c>
      <c r="E1292">
        <v>8</v>
      </c>
      <c r="F1292" t="s">
        <v>45</v>
      </c>
      <c r="G1292" t="s">
        <v>46</v>
      </c>
      <c r="H1292" t="s">
        <v>23</v>
      </c>
      <c r="I1292" t="s">
        <v>19</v>
      </c>
      <c r="J1292">
        <v>289</v>
      </c>
      <c r="K1292">
        <v>5</v>
      </c>
      <c r="L1292">
        <v>1445</v>
      </c>
      <c r="M1292">
        <f>1/COUNTIFS(SalesPerson,SalesTable[[#This Row],[Sales Person]])</f>
        <v>3.6363636363636364E-3</v>
      </c>
      <c r="N1292">
        <f>1/COUNTIFS(CustomerName,SalesTable[[#This Row],[Customer Name]])</f>
        <v>8.8495575221238937E-3</v>
      </c>
      <c r="O1292">
        <f>1/COUNTIFS(Item,SalesTable[[#This Row],[Item]])</f>
        <v>2.617801047120419E-3</v>
      </c>
      <c r="P1292">
        <f>1/COUNTIFS(Region,SalesTable[[#This Row],[Region]])</f>
        <v>2.008032128514056E-3</v>
      </c>
    </row>
    <row r="1293" spans="1:16" x14ac:dyDescent="0.25">
      <c r="A1293" s="6">
        <v>1292</v>
      </c>
      <c r="B1293" s="4">
        <v>43516</v>
      </c>
      <c r="C1293" s="4" t="str">
        <f>TEXT(SalesTable[[#This Row],[Date]],"MMM")</f>
        <v>Feb</v>
      </c>
      <c r="D1293" s="4" t="str">
        <f>TEXT(SalesTable[[#This Row],[Date]],"YYY")</f>
        <v>2019</v>
      </c>
      <c r="E1293">
        <v>2</v>
      </c>
      <c r="F1293" t="s">
        <v>106</v>
      </c>
      <c r="G1293" t="s">
        <v>17</v>
      </c>
      <c r="H1293" t="s">
        <v>18</v>
      </c>
      <c r="I1293" t="s">
        <v>14</v>
      </c>
      <c r="J1293">
        <v>199</v>
      </c>
      <c r="K1293">
        <v>3</v>
      </c>
      <c r="L1293">
        <v>597</v>
      </c>
      <c r="M1293">
        <f>1/COUNTIFS(SalesPerson,SalesTable[[#This Row],[Sales Person]])</f>
        <v>3.7313432835820895E-3</v>
      </c>
      <c r="N1293">
        <f>1/COUNTIFS(CustomerName,SalesTable[[#This Row],[Customer Name]])</f>
        <v>9.433962264150943E-3</v>
      </c>
      <c r="O1293">
        <f>1/COUNTIFS(Item,SalesTable[[#This Row],[Item]])</f>
        <v>2.3809523809523812E-3</v>
      </c>
      <c r="P1293">
        <f>1/COUNTIFS(Region,SalesTable[[#This Row],[Region]])</f>
        <v>1.9417475728155339E-3</v>
      </c>
    </row>
    <row r="1294" spans="1:16" x14ac:dyDescent="0.25">
      <c r="A1294" s="6">
        <v>1293</v>
      </c>
      <c r="B1294" s="4">
        <v>43516</v>
      </c>
      <c r="C1294" s="4" t="str">
        <f>TEXT(SalesTable[[#This Row],[Date]],"MMM")</f>
        <v>Feb</v>
      </c>
      <c r="D1294" s="4" t="str">
        <f>TEXT(SalesTable[[#This Row],[Date]],"YYY")</f>
        <v>2019</v>
      </c>
      <c r="E1294">
        <v>9</v>
      </c>
      <c r="F1294" t="s">
        <v>21</v>
      </c>
      <c r="G1294" t="s">
        <v>46</v>
      </c>
      <c r="H1294" t="s">
        <v>23</v>
      </c>
      <c r="I1294" t="s">
        <v>24</v>
      </c>
      <c r="J1294">
        <v>159</v>
      </c>
      <c r="K1294">
        <v>2</v>
      </c>
      <c r="L1294">
        <v>318</v>
      </c>
      <c r="M1294">
        <f>1/COUNTIFS(SalesPerson,SalesTable[[#This Row],[Sales Person]])</f>
        <v>3.6363636363636364E-3</v>
      </c>
      <c r="N1294">
        <f>1/COUNTIFS(CustomerName,SalesTable[[#This Row],[Customer Name]])</f>
        <v>9.433962264150943E-3</v>
      </c>
      <c r="O1294">
        <f>1/COUNTIFS(Item,SalesTable[[#This Row],[Item]])</f>
        <v>2.4509803921568627E-3</v>
      </c>
      <c r="P1294">
        <f>1/COUNTIFS(Region,SalesTable[[#This Row],[Region]])</f>
        <v>2.008032128514056E-3</v>
      </c>
    </row>
    <row r="1295" spans="1:16" x14ac:dyDescent="0.25">
      <c r="A1295" s="6">
        <v>1294</v>
      </c>
      <c r="B1295" s="4">
        <v>43517</v>
      </c>
      <c r="C1295" s="4" t="str">
        <f>TEXT(SalesTable[[#This Row],[Date]],"MMM")</f>
        <v>Feb</v>
      </c>
      <c r="D1295" s="4" t="str">
        <f>TEXT(SalesTable[[#This Row],[Date]],"YYY")</f>
        <v>2019</v>
      </c>
      <c r="E1295">
        <v>8</v>
      </c>
      <c r="F1295" t="s">
        <v>45</v>
      </c>
      <c r="G1295" t="s">
        <v>46</v>
      </c>
      <c r="H1295" t="s">
        <v>23</v>
      </c>
      <c r="I1295" t="s">
        <v>19</v>
      </c>
      <c r="J1295">
        <v>289</v>
      </c>
      <c r="K1295">
        <v>1</v>
      </c>
      <c r="L1295">
        <v>289</v>
      </c>
      <c r="M1295">
        <f>1/COUNTIFS(SalesPerson,SalesTable[[#This Row],[Sales Person]])</f>
        <v>3.6363636363636364E-3</v>
      </c>
      <c r="N1295">
        <f>1/COUNTIFS(CustomerName,SalesTable[[#This Row],[Customer Name]])</f>
        <v>8.8495575221238937E-3</v>
      </c>
      <c r="O1295">
        <f>1/COUNTIFS(Item,SalesTable[[#This Row],[Item]])</f>
        <v>2.617801047120419E-3</v>
      </c>
      <c r="P1295">
        <f>1/COUNTIFS(Region,SalesTable[[#This Row],[Region]])</f>
        <v>2.008032128514056E-3</v>
      </c>
    </row>
    <row r="1296" spans="1:16" x14ac:dyDescent="0.25">
      <c r="A1296" s="6">
        <v>1295</v>
      </c>
      <c r="B1296" s="4">
        <v>43517</v>
      </c>
      <c r="C1296" s="4" t="str">
        <f>TEXT(SalesTable[[#This Row],[Date]],"MMM")</f>
        <v>Feb</v>
      </c>
      <c r="D1296" s="4" t="str">
        <f>TEXT(SalesTable[[#This Row],[Date]],"YYY")</f>
        <v>2019</v>
      </c>
      <c r="E1296">
        <v>18</v>
      </c>
      <c r="F1296" t="s">
        <v>26</v>
      </c>
      <c r="G1296" t="s">
        <v>27</v>
      </c>
      <c r="H1296" t="s">
        <v>28</v>
      </c>
      <c r="I1296" t="s">
        <v>41</v>
      </c>
      <c r="J1296">
        <v>399</v>
      </c>
      <c r="K1296">
        <v>3</v>
      </c>
      <c r="L1296">
        <v>1197</v>
      </c>
      <c r="M1296">
        <f>1/COUNTIFS(SalesPerson,SalesTable[[#This Row],[Sales Person]])</f>
        <v>4.0650406504065045E-3</v>
      </c>
      <c r="N1296">
        <f>1/COUNTIFS(CustomerName,SalesTable[[#This Row],[Customer Name]])</f>
        <v>1.0309278350515464E-2</v>
      </c>
      <c r="O1296">
        <f>1/COUNTIFS(Item,SalesTable[[#This Row],[Item]])</f>
        <v>2.4630541871921183E-3</v>
      </c>
      <c r="P1296">
        <f>1/COUNTIFS(Region,SalesTable[[#This Row],[Region]])</f>
        <v>2.0283975659229209E-3</v>
      </c>
    </row>
    <row r="1297" spans="1:16" x14ac:dyDescent="0.25">
      <c r="A1297" s="6">
        <v>1296</v>
      </c>
      <c r="B1297" s="4">
        <v>43518</v>
      </c>
      <c r="C1297" s="4" t="str">
        <f>TEXT(SalesTable[[#This Row],[Date]],"MMM")</f>
        <v>Feb</v>
      </c>
      <c r="D1297" s="4" t="str">
        <f>TEXT(SalesTable[[#This Row],[Date]],"YYY")</f>
        <v>2019</v>
      </c>
      <c r="E1297">
        <v>20</v>
      </c>
      <c r="F1297" t="s">
        <v>40</v>
      </c>
      <c r="G1297" t="s">
        <v>27</v>
      </c>
      <c r="H1297" t="s">
        <v>28</v>
      </c>
      <c r="I1297" t="s">
        <v>19</v>
      </c>
      <c r="J1297">
        <v>289</v>
      </c>
      <c r="K1297">
        <v>0</v>
      </c>
      <c r="L1297">
        <v>0</v>
      </c>
      <c r="M1297">
        <f>1/COUNTIFS(SalesPerson,SalesTable[[#This Row],[Sales Person]])</f>
        <v>4.0650406504065045E-3</v>
      </c>
      <c r="N1297">
        <f>1/COUNTIFS(CustomerName,SalesTable[[#This Row],[Customer Name]])</f>
        <v>1.1363636363636364E-2</v>
      </c>
      <c r="O1297">
        <f>1/COUNTIFS(Item,SalesTable[[#This Row],[Item]])</f>
        <v>2.617801047120419E-3</v>
      </c>
      <c r="P1297">
        <f>1/COUNTIFS(Region,SalesTable[[#This Row],[Region]])</f>
        <v>2.0283975659229209E-3</v>
      </c>
    </row>
    <row r="1298" spans="1:16" x14ac:dyDescent="0.25">
      <c r="A1298" s="6">
        <v>1297</v>
      </c>
      <c r="B1298" s="4">
        <v>43518</v>
      </c>
      <c r="C1298" s="4" t="str">
        <f>TEXT(SalesTable[[#This Row],[Date]],"MMM")</f>
        <v>Feb</v>
      </c>
      <c r="D1298" s="4" t="str">
        <f>TEXT(SalesTable[[#This Row],[Date]],"YYY")</f>
        <v>2019</v>
      </c>
      <c r="E1298">
        <v>13</v>
      </c>
      <c r="F1298" t="s">
        <v>33</v>
      </c>
      <c r="G1298" t="s">
        <v>12</v>
      </c>
      <c r="H1298" t="s">
        <v>13</v>
      </c>
      <c r="I1298" t="s">
        <v>19</v>
      </c>
      <c r="J1298">
        <v>289</v>
      </c>
      <c r="K1298">
        <v>7</v>
      </c>
      <c r="L1298">
        <v>2023</v>
      </c>
      <c r="M1298">
        <f>1/COUNTIFS(SalesPerson,SalesTable[[#This Row],[Sales Person]])</f>
        <v>3.9840637450199202E-3</v>
      </c>
      <c r="N1298">
        <f>1/COUNTIFS(CustomerName,SalesTable[[#This Row],[Customer Name]])</f>
        <v>8.9285714285714281E-3</v>
      </c>
      <c r="O1298">
        <f>1/COUNTIFS(Item,SalesTable[[#This Row],[Item]])</f>
        <v>2.617801047120419E-3</v>
      </c>
      <c r="P1298">
        <f>1/COUNTIFS(Region,SalesTable[[#This Row],[Region]])</f>
        <v>2.0242914979757085E-3</v>
      </c>
    </row>
    <row r="1299" spans="1:16" x14ac:dyDescent="0.25">
      <c r="A1299" s="6">
        <v>1298</v>
      </c>
      <c r="B1299" s="4">
        <v>43518</v>
      </c>
      <c r="C1299" s="4" t="str">
        <f>TEXT(SalesTable[[#This Row],[Date]],"MMM")</f>
        <v>Feb</v>
      </c>
      <c r="D1299" s="4" t="str">
        <f>TEXT(SalesTable[[#This Row],[Date]],"YYY")</f>
        <v>2019</v>
      </c>
      <c r="E1299">
        <v>3</v>
      </c>
      <c r="F1299" t="s">
        <v>43</v>
      </c>
      <c r="G1299" t="s">
        <v>68</v>
      </c>
      <c r="H1299" t="s">
        <v>18</v>
      </c>
      <c r="I1299" t="s">
        <v>41</v>
      </c>
      <c r="J1299">
        <v>399</v>
      </c>
      <c r="K1299">
        <v>3</v>
      </c>
      <c r="L1299">
        <v>1197</v>
      </c>
      <c r="M1299">
        <f>1/COUNTIFS(SalesPerson,SalesTable[[#This Row],[Sales Person]])</f>
        <v>4.048582995951417E-3</v>
      </c>
      <c r="N1299">
        <f>1/COUNTIFS(CustomerName,SalesTable[[#This Row],[Customer Name]])</f>
        <v>1.1111111111111112E-2</v>
      </c>
      <c r="O1299">
        <f>1/COUNTIFS(Item,SalesTable[[#This Row],[Item]])</f>
        <v>2.4630541871921183E-3</v>
      </c>
      <c r="P1299">
        <f>1/COUNTIFS(Region,SalesTable[[#This Row],[Region]])</f>
        <v>1.9417475728155339E-3</v>
      </c>
    </row>
    <row r="1300" spans="1:16" x14ac:dyDescent="0.25">
      <c r="A1300" s="6">
        <v>1299</v>
      </c>
      <c r="B1300" s="4">
        <v>43518</v>
      </c>
      <c r="C1300" s="4" t="str">
        <f>TEXT(SalesTable[[#This Row],[Date]],"MMM")</f>
        <v>Feb</v>
      </c>
      <c r="D1300" s="4" t="str">
        <f>TEXT(SalesTable[[#This Row],[Date]],"YYY")</f>
        <v>2019</v>
      </c>
      <c r="E1300">
        <v>16</v>
      </c>
      <c r="F1300" t="s">
        <v>30</v>
      </c>
      <c r="G1300" t="s">
        <v>36</v>
      </c>
      <c r="H1300" t="s">
        <v>28</v>
      </c>
      <c r="I1300" t="s">
        <v>14</v>
      </c>
      <c r="J1300">
        <v>199</v>
      </c>
      <c r="K1300">
        <v>2</v>
      </c>
      <c r="L1300">
        <v>398</v>
      </c>
      <c r="M1300">
        <f>1/COUNTIFS(SalesPerson,SalesTable[[#This Row],[Sales Person]])</f>
        <v>4.048582995951417E-3</v>
      </c>
      <c r="N1300">
        <f>1/COUNTIFS(CustomerName,SalesTable[[#This Row],[Customer Name]])</f>
        <v>1.1111111111111112E-2</v>
      </c>
      <c r="O1300">
        <f>1/COUNTIFS(Item,SalesTable[[#This Row],[Item]])</f>
        <v>2.3809523809523812E-3</v>
      </c>
      <c r="P1300">
        <f>1/COUNTIFS(Region,SalesTable[[#This Row],[Region]])</f>
        <v>2.0283975659229209E-3</v>
      </c>
    </row>
    <row r="1301" spans="1:16" x14ac:dyDescent="0.25">
      <c r="A1301" s="6">
        <v>1300</v>
      </c>
      <c r="B1301" s="4">
        <v>43518</v>
      </c>
      <c r="C1301" s="4" t="str">
        <f>TEXT(SalesTable[[#This Row],[Date]],"MMM")</f>
        <v>Feb</v>
      </c>
      <c r="D1301" s="4" t="str">
        <f>TEXT(SalesTable[[#This Row],[Date]],"YYY")</f>
        <v>2019</v>
      </c>
      <c r="E1301">
        <v>16</v>
      </c>
      <c r="F1301" t="s">
        <v>30</v>
      </c>
      <c r="G1301" t="s">
        <v>27</v>
      </c>
      <c r="H1301" t="s">
        <v>28</v>
      </c>
      <c r="I1301" t="s">
        <v>19</v>
      </c>
      <c r="J1301">
        <v>289</v>
      </c>
      <c r="K1301">
        <v>3</v>
      </c>
      <c r="L1301">
        <v>867</v>
      </c>
      <c r="M1301">
        <f>1/COUNTIFS(SalesPerson,SalesTable[[#This Row],[Sales Person]])</f>
        <v>4.0650406504065045E-3</v>
      </c>
      <c r="N1301">
        <f>1/COUNTIFS(CustomerName,SalesTable[[#This Row],[Customer Name]])</f>
        <v>1.1111111111111112E-2</v>
      </c>
      <c r="O1301">
        <f>1/COUNTIFS(Item,SalesTable[[#This Row],[Item]])</f>
        <v>2.617801047120419E-3</v>
      </c>
      <c r="P1301">
        <f>1/COUNTIFS(Region,SalesTable[[#This Row],[Region]])</f>
        <v>2.0283975659229209E-3</v>
      </c>
    </row>
    <row r="1302" spans="1:16" x14ac:dyDescent="0.25">
      <c r="A1302" s="6">
        <v>1301</v>
      </c>
      <c r="B1302" s="4">
        <v>43518</v>
      </c>
      <c r="C1302" s="4" t="str">
        <f>TEXT(SalesTable[[#This Row],[Date]],"MMM")</f>
        <v>Feb</v>
      </c>
      <c r="D1302" s="4" t="str">
        <f>TEXT(SalesTable[[#This Row],[Date]],"YYY")</f>
        <v>2019</v>
      </c>
      <c r="E1302">
        <v>3</v>
      </c>
      <c r="F1302" t="s">
        <v>43</v>
      </c>
      <c r="G1302" t="s">
        <v>68</v>
      </c>
      <c r="H1302" t="s">
        <v>18</v>
      </c>
      <c r="I1302" t="s">
        <v>14</v>
      </c>
      <c r="J1302">
        <v>199</v>
      </c>
      <c r="K1302">
        <v>9</v>
      </c>
      <c r="L1302">
        <v>1791</v>
      </c>
      <c r="M1302">
        <f>1/COUNTIFS(SalesPerson,SalesTable[[#This Row],[Sales Person]])</f>
        <v>4.048582995951417E-3</v>
      </c>
      <c r="N1302">
        <f>1/COUNTIFS(CustomerName,SalesTable[[#This Row],[Customer Name]])</f>
        <v>1.1111111111111112E-2</v>
      </c>
      <c r="O1302">
        <f>1/COUNTIFS(Item,SalesTable[[#This Row],[Item]])</f>
        <v>2.3809523809523812E-3</v>
      </c>
      <c r="P1302">
        <f>1/COUNTIFS(Region,SalesTable[[#This Row],[Region]])</f>
        <v>1.9417475728155339E-3</v>
      </c>
    </row>
    <row r="1303" spans="1:16" x14ac:dyDescent="0.25">
      <c r="A1303" s="6">
        <v>1302</v>
      </c>
      <c r="B1303" s="4">
        <v>43518</v>
      </c>
      <c r="C1303" s="4" t="str">
        <f>TEXT(SalesTable[[#This Row],[Date]],"MMM")</f>
        <v>Feb</v>
      </c>
      <c r="D1303" s="4" t="str">
        <f>TEXT(SalesTable[[#This Row],[Date]],"YYY")</f>
        <v>2019</v>
      </c>
      <c r="E1303">
        <v>20</v>
      </c>
      <c r="F1303" t="s">
        <v>40</v>
      </c>
      <c r="G1303" t="s">
        <v>36</v>
      </c>
      <c r="H1303" t="s">
        <v>28</v>
      </c>
      <c r="I1303" t="s">
        <v>19</v>
      </c>
      <c r="J1303">
        <v>289</v>
      </c>
      <c r="K1303">
        <v>0</v>
      </c>
      <c r="L1303">
        <v>0</v>
      </c>
      <c r="M1303">
        <f>1/COUNTIFS(SalesPerson,SalesTable[[#This Row],[Sales Person]])</f>
        <v>4.048582995951417E-3</v>
      </c>
      <c r="N1303">
        <f>1/COUNTIFS(CustomerName,SalesTable[[#This Row],[Customer Name]])</f>
        <v>1.1363636363636364E-2</v>
      </c>
      <c r="O1303">
        <f>1/COUNTIFS(Item,SalesTable[[#This Row],[Item]])</f>
        <v>2.617801047120419E-3</v>
      </c>
      <c r="P1303">
        <f>1/COUNTIFS(Region,SalesTable[[#This Row],[Region]])</f>
        <v>2.0283975659229209E-3</v>
      </c>
    </row>
    <row r="1304" spans="1:16" x14ac:dyDescent="0.25">
      <c r="A1304" s="6">
        <v>1303</v>
      </c>
      <c r="B1304" s="4">
        <v>43518</v>
      </c>
      <c r="C1304" s="4" t="str">
        <f>TEXT(SalesTable[[#This Row],[Date]],"MMM")</f>
        <v>Feb</v>
      </c>
      <c r="D1304" s="4" t="str">
        <f>TEXT(SalesTable[[#This Row],[Date]],"YYY")</f>
        <v>2019</v>
      </c>
      <c r="E1304">
        <v>3</v>
      </c>
      <c r="F1304" t="s">
        <v>43</v>
      </c>
      <c r="G1304" t="s">
        <v>17</v>
      </c>
      <c r="H1304" t="s">
        <v>18</v>
      </c>
      <c r="I1304" t="s">
        <v>19</v>
      </c>
      <c r="J1304">
        <v>289</v>
      </c>
      <c r="K1304">
        <v>7</v>
      </c>
      <c r="L1304">
        <v>2023</v>
      </c>
      <c r="M1304">
        <f>1/COUNTIFS(SalesPerson,SalesTable[[#This Row],[Sales Person]])</f>
        <v>3.7313432835820895E-3</v>
      </c>
      <c r="N1304">
        <f>1/COUNTIFS(CustomerName,SalesTable[[#This Row],[Customer Name]])</f>
        <v>1.1111111111111112E-2</v>
      </c>
      <c r="O1304">
        <f>1/COUNTIFS(Item,SalesTable[[#This Row],[Item]])</f>
        <v>2.617801047120419E-3</v>
      </c>
      <c r="P1304">
        <f>1/COUNTIFS(Region,SalesTable[[#This Row],[Region]])</f>
        <v>1.9417475728155339E-3</v>
      </c>
    </row>
    <row r="1305" spans="1:16" x14ac:dyDescent="0.25">
      <c r="A1305" s="6">
        <v>1304</v>
      </c>
      <c r="B1305" s="4">
        <v>43519</v>
      </c>
      <c r="C1305" s="4" t="str">
        <f>TEXT(SalesTable[[#This Row],[Date]],"MMM")</f>
        <v>Feb</v>
      </c>
      <c r="D1305" s="4" t="str">
        <f>TEXT(SalesTable[[#This Row],[Date]],"YYY")</f>
        <v>2019</v>
      </c>
      <c r="E1305">
        <v>8</v>
      </c>
      <c r="F1305" t="s">
        <v>45</v>
      </c>
      <c r="G1305" t="s">
        <v>22</v>
      </c>
      <c r="H1305" t="s">
        <v>23</v>
      </c>
      <c r="I1305" t="s">
        <v>41</v>
      </c>
      <c r="J1305">
        <v>399</v>
      </c>
      <c r="K1305">
        <v>5</v>
      </c>
      <c r="L1305">
        <v>1995</v>
      </c>
      <c r="M1305">
        <f>1/COUNTIFS(SalesPerson,SalesTable[[#This Row],[Sales Person]])</f>
        <v>4.4843049327354259E-3</v>
      </c>
      <c r="N1305">
        <f>1/COUNTIFS(CustomerName,SalesTable[[#This Row],[Customer Name]])</f>
        <v>8.8495575221238937E-3</v>
      </c>
      <c r="O1305">
        <f>1/COUNTIFS(Item,SalesTable[[#This Row],[Item]])</f>
        <v>2.4630541871921183E-3</v>
      </c>
      <c r="P1305">
        <f>1/COUNTIFS(Region,SalesTable[[#This Row],[Region]])</f>
        <v>2.008032128514056E-3</v>
      </c>
    </row>
    <row r="1306" spans="1:16" x14ac:dyDescent="0.25">
      <c r="A1306" s="6">
        <v>1305</v>
      </c>
      <c r="B1306" s="4">
        <v>43519</v>
      </c>
      <c r="C1306" s="4" t="str">
        <f>TEXT(SalesTable[[#This Row],[Date]],"MMM")</f>
        <v>Feb</v>
      </c>
      <c r="D1306" s="4" t="str">
        <f>TEXT(SalesTable[[#This Row],[Date]],"YYY")</f>
        <v>2019</v>
      </c>
      <c r="E1306">
        <v>6</v>
      </c>
      <c r="F1306" t="s">
        <v>48</v>
      </c>
      <c r="G1306" t="s">
        <v>46</v>
      </c>
      <c r="H1306" t="s">
        <v>23</v>
      </c>
      <c r="I1306" t="s">
        <v>14</v>
      </c>
      <c r="J1306">
        <v>199</v>
      </c>
      <c r="K1306">
        <v>8</v>
      </c>
      <c r="L1306">
        <v>1592</v>
      </c>
      <c r="M1306">
        <f>1/COUNTIFS(SalesPerson,SalesTable[[#This Row],[Sales Person]])</f>
        <v>3.6363636363636364E-3</v>
      </c>
      <c r="N1306">
        <f>1/COUNTIFS(CustomerName,SalesTable[[#This Row],[Customer Name]])</f>
        <v>1.1363636363636364E-2</v>
      </c>
      <c r="O1306">
        <f>1/COUNTIFS(Item,SalesTable[[#This Row],[Item]])</f>
        <v>2.3809523809523812E-3</v>
      </c>
      <c r="P1306">
        <f>1/COUNTIFS(Region,SalesTable[[#This Row],[Region]])</f>
        <v>2.008032128514056E-3</v>
      </c>
    </row>
    <row r="1307" spans="1:16" x14ac:dyDescent="0.25">
      <c r="A1307" s="6">
        <v>1306</v>
      </c>
      <c r="B1307" s="4">
        <v>43519</v>
      </c>
      <c r="C1307" s="4" t="str">
        <f>TEXT(SalesTable[[#This Row],[Date]],"MMM")</f>
        <v>Feb</v>
      </c>
      <c r="D1307" s="4" t="str">
        <f>TEXT(SalesTable[[#This Row],[Date]],"YYY")</f>
        <v>2019</v>
      </c>
      <c r="E1307">
        <v>7</v>
      </c>
      <c r="F1307" t="s">
        <v>88</v>
      </c>
      <c r="G1307" t="s">
        <v>22</v>
      </c>
      <c r="H1307" t="s">
        <v>23</v>
      </c>
      <c r="I1307" t="s">
        <v>31</v>
      </c>
      <c r="J1307">
        <v>69</v>
      </c>
      <c r="K1307">
        <v>5</v>
      </c>
      <c r="L1307">
        <v>345</v>
      </c>
      <c r="M1307">
        <f>1/COUNTIFS(SalesPerson,SalesTable[[#This Row],[Sales Person]])</f>
        <v>4.4843049327354259E-3</v>
      </c>
      <c r="N1307">
        <f>1/COUNTIFS(CustomerName,SalesTable[[#This Row],[Customer Name]])</f>
        <v>1.0869565217391304E-2</v>
      </c>
      <c r="O1307">
        <f>1/COUNTIFS(Item,SalesTable[[#This Row],[Item]])</f>
        <v>2.6041666666666665E-3</v>
      </c>
      <c r="P1307">
        <f>1/COUNTIFS(Region,SalesTable[[#This Row],[Region]])</f>
        <v>2.008032128514056E-3</v>
      </c>
    </row>
    <row r="1308" spans="1:16" x14ac:dyDescent="0.25">
      <c r="A1308" s="6">
        <v>1307</v>
      </c>
      <c r="B1308" s="4">
        <v>43519</v>
      </c>
      <c r="C1308" s="4" t="str">
        <f>TEXT(SalesTable[[#This Row],[Date]],"MMM")</f>
        <v>Feb</v>
      </c>
      <c r="D1308" s="4" t="str">
        <f>TEXT(SalesTable[[#This Row],[Date]],"YYY")</f>
        <v>2019</v>
      </c>
      <c r="E1308">
        <v>3</v>
      </c>
      <c r="F1308" t="s">
        <v>43</v>
      </c>
      <c r="G1308" t="s">
        <v>68</v>
      </c>
      <c r="H1308" t="s">
        <v>18</v>
      </c>
      <c r="I1308" t="s">
        <v>41</v>
      </c>
      <c r="J1308">
        <v>399</v>
      </c>
      <c r="K1308">
        <v>8</v>
      </c>
      <c r="L1308">
        <v>3192</v>
      </c>
      <c r="M1308">
        <f>1/COUNTIFS(SalesPerson,SalesTable[[#This Row],[Sales Person]])</f>
        <v>4.048582995951417E-3</v>
      </c>
      <c r="N1308">
        <f>1/COUNTIFS(CustomerName,SalesTable[[#This Row],[Customer Name]])</f>
        <v>1.1111111111111112E-2</v>
      </c>
      <c r="O1308">
        <f>1/COUNTIFS(Item,SalesTable[[#This Row],[Item]])</f>
        <v>2.4630541871921183E-3</v>
      </c>
      <c r="P1308">
        <f>1/COUNTIFS(Region,SalesTable[[#This Row],[Region]])</f>
        <v>1.9417475728155339E-3</v>
      </c>
    </row>
    <row r="1309" spans="1:16" x14ac:dyDescent="0.25">
      <c r="A1309" s="6">
        <v>1308</v>
      </c>
      <c r="B1309" s="4">
        <v>43520</v>
      </c>
      <c r="C1309" s="4" t="str">
        <f>TEXT(SalesTable[[#This Row],[Date]],"MMM")</f>
        <v>Feb</v>
      </c>
      <c r="D1309" s="4" t="str">
        <f>TEXT(SalesTable[[#This Row],[Date]],"YYY")</f>
        <v>2019</v>
      </c>
      <c r="E1309">
        <v>4</v>
      </c>
      <c r="F1309" t="s">
        <v>51</v>
      </c>
      <c r="G1309" t="s">
        <v>17</v>
      </c>
      <c r="H1309" t="s">
        <v>18</v>
      </c>
      <c r="I1309" t="s">
        <v>41</v>
      </c>
      <c r="J1309">
        <v>399</v>
      </c>
      <c r="K1309">
        <v>2</v>
      </c>
      <c r="L1309">
        <v>798</v>
      </c>
      <c r="M1309">
        <f>1/COUNTIFS(SalesPerson,SalesTable[[#This Row],[Sales Person]])</f>
        <v>3.7313432835820895E-3</v>
      </c>
      <c r="N1309">
        <f>1/COUNTIFS(CustomerName,SalesTable[[#This Row],[Customer Name]])</f>
        <v>8.8495575221238937E-3</v>
      </c>
      <c r="O1309">
        <f>1/COUNTIFS(Item,SalesTable[[#This Row],[Item]])</f>
        <v>2.4630541871921183E-3</v>
      </c>
      <c r="P1309">
        <f>1/COUNTIFS(Region,SalesTable[[#This Row],[Region]])</f>
        <v>1.9417475728155339E-3</v>
      </c>
    </row>
    <row r="1310" spans="1:16" x14ac:dyDescent="0.25">
      <c r="A1310" s="6">
        <v>1309</v>
      </c>
      <c r="B1310" s="4">
        <v>43520</v>
      </c>
      <c r="C1310" s="4" t="str">
        <f>TEXT(SalesTable[[#This Row],[Date]],"MMM")</f>
        <v>Feb</v>
      </c>
      <c r="D1310" s="4" t="str">
        <f>TEXT(SalesTable[[#This Row],[Date]],"YYY")</f>
        <v>2019</v>
      </c>
      <c r="E1310">
        <v>2</v>
      </c>
      <c r="F1310" t="s">
        <v>106</v>
      </c>
      <c r="G1310" t="s">
        <v>68</v>
      </c>
      <c r="H1310" t="s">
        <v>18</v>
      </c>
      <c r="I1310" t="s">
        <v>41</v>
      </c>
      <c r="J1310">
        <v>399</v>
      </c>
      <c r="K1310">
        <v>6</v>
      </c>
      <c r="L1310">
        <v>2394</v>
      </c>
      <c r="M1310">
        <f>1/COUNTIFS(SalesPerson,SalesTable[[#This Row],[Sales Person]])</f>
        <v>4.048582995951417E-3</v>
      </c>
      <c r="N1310">
        <f>1/COUNTIFS(CustomerName,SalesTable[[#This Row],[Customer Name]])</f>
        <v>9.433962264150943E-3</v>
      </c>
      <c r="O1310">
        <f>1/COUNTIFS(Item,SalesTable[[#This Row],[Item]])</f>
        <v>2.4630541871921183E-3</v>
      </c>
      <c r="P1310">
        <f>1/COUNTIFS(Region,SalesTable[[#This Row],[Region]])</f>
        <v>1.9417475728155339E-3</v>
      </c>
    </row>
    <row r="1311" spans="1:16" x14ac:dyDescent="0.25">
      <c r="A1311" s="6">
        <v>1310</v>
      </c>
      <c r="B1311" s="4">
        <v>43520</v>
      </c>
      <c r="C1311" s="4" t="str">
        <f>TEXT(SalesTable[[#This Row],[Date]],"MMM")</f>
        <v>Feb</v>
      </c>
      <c r="D1311" s="4" t="str">
        <f>TEXT(SalesTable[[#This Row],[Date]],"YYY")</f>
        <v>2019</v>
      </c>
      <c r="E1311">
        <v>8</v>
      </c>
      <c r="F1311" t="s">
        <v>45</v>
      </c>
      <c r="G1311" t="s">
        <v>46</v>
      </c>
      <c r="H1311" t="s">
        <v>23</v>
      </c>
      <c r="I1311" t="s">
        <v>19</v>
      </c>
      <c r="J1311">
        <v>289</v>
      </c>
      <c r="K1311">
        <v>0</v>
      </c>
      <c r="L1311">
        <v>0</v>
      </c>
      <c r="M1311">
        <f>1/COUNTIFS(SalesPerson,SalesTable[[#This Row],[Sales Person]])</f>
        <v>3.6363636363636364E-3</v>
      </c>
      <c r="N1311">
        <f>1/COUNTIFS(CustomerName,SalesTable[[#This Row],[Customer Name]])</f>
        <v>8.8495575221238937E-3</v>
      </c>
      <c r="O1311">
        <f>1/COUNTIFS(Item,SalesTable[[#This Row],[Item]])</f>
        <v>2.617801047120419E-3</v>
      </c>
      <c r="P1311">
        <f>1/COUNTIFS(Region,SalesTable[[#This Row],[Region]])</f>
        <v>2.008032128514056E-3</v>
      </c>
    </row>
    <row r="1312" spans="1:16" x14ac:dyDescent="0.25">
      <c r="A1312" s="6">
        <v>1311</v>
      </c>
      <c r="B1312" s="4">
        <v>43521</v>
      </c>
      <c r="C1312" s="4" t="str">
        <f>TEXT(SalesTable[[#This Row],[Date]],"MMM")</f>
        <v>Feb</v>
      </c>
      <c r="D1312" s="4" t="str">
        <f>TEXT(SalesTable[[#This Row],[Date]],"YYY")</f>
        <v>2019</v>
      </c>
      <c r="E1312">
        <v>4</v>
      </c>
      <c r="F1312" t="s">
        <v>51</v>
      </c>
      <c r="G1312" t="s">
        <v>68</v>
      </c>
      <c r="H1312" t="s">
        <v>18</v>
      </c>
      <c r="I1312" t="s">
        <v>31</v>
      </c>
      <c r="J1312">
        <v>69</v>
      </c>
      <c r="K1312">
        <v>4</v>
      </c>
      <c r="L1312">
        <v>276</v>
      </c>
      <c r="M1312">
        <f>1/COUNTIFS(SalesPerson,SalesTable[[#This Row],[Sales Person]])</f>
        <v>4.048582995951417E-3</v>
      </c>
      <c r="N1312">
        <f>1/COUNTIFS(CustomerName,SalesTable[[#This Row],[Customer Name]])</f>
        <v>8.8495575221238937E-3</v>
      </c>
      <c r="O1312">
        <f>1/COUNTIFS(Item,SalesTable[[#This Row],[Item]])</f>
        <v>2.6041666666666665E-3</v>
      </c>
      <c r="P1312">
        <f>1/COUNTIFS(Region,SalesTable[[#This Row],[Region]])</f>
        <v>1.9417475728155339E-3</v>
      </c>
    </row>
    <row r="1313" spans="1:16" x14ac:dyDescent="0.25">
      <c r="A1313" s="6">
        <v>1312</v>
      </c>
      <c r="B1313" s="4">
        <v>43522</v>
      </c>
      <c r="C1313" s="4" t="str">
        <f>TEXT(SalesTable[[#This Row],[Date]],"MMM")</f>
        <v>Feb</v>
      </c>
      <c r="D1313" s="4" t="str">
        <f>TEXT(SalesTable[[#This Row],[Date]],"YYY")</f>
        <v>2019</v>
      </c>
      <c r="E1313">
        <v>13</v>
      </c>
      <c r="F1313" t="s">
        <v>33</v>
      </c>
      <c r="G1313" t="s">
        <v>63</v>
      </c>
      <c r="H1313" t="s">
        <v>13</v>
      </c>
      <c r="I1313" t="s">
        <v>24</v>
      </c>
      <c r="J1313">
        <v>159</v>
      </c>
      <c r="K1313">
        <v>5</v>
      </c>
      <c r="L1313">
        <v>795</v>
      </c>
      <c r="M1313">
        <f>1/COUNTIFS(SalesPerson,SalesTable[[#This Row],[Sales Person]])</f>
        <v>4.11522633744856E-3</v>
      </c>
      <c r="N1313">
        <f>1/COUNTIFS(CustomerName,SalesTable[[#This Row],[Customer Name]])</f>
        <v>8.9285714285714281E-3</v>
      </c>
      <c r="O1313">
        <f>1/COUNTIFS(Item,SalesTable[[#This Row],[Item]])</f>
        <v>2.4509803921568627E-3</v>
      </c>
      <c r="P1313">
        <f>1/COUNTIFS(Region,SalesTable[[#This Row],[Region]])</f>
        <v>2.0242914979757085E-3</v>
      </c>
    </row>
    <row r="1314" spans="1:16" x14ac:dyDescent="0.25">
      <c r="A1314" s="6">
        <v>1313</v>
      </c>
      <c r="B1314" s="4">
        <v>43522</v>
      </c>
      <c r="C1314" s="4" t="str">
        <f>TEXT(SalesTable[[#This Row],[Date]],"MMM")</f>
        <v>Feb</v>
      </c>
      <c r="D1314" s="4" t="str">
        <f>TEXT(SalesTable[[#This Row],[Date]],"YYY")</f>
        <v>2019</v>
      </c>
      <c r="E1314">
        <v>8</v>
      </c>
      <c r="F1314" t="s">
        <v>45</v>
      </c>
      <c r="G1314" t="s">
        <v>22</v>
      </c>
      <c r="H1314" t="s">
        <v>23</v>
      </c>
      <c r="I1314" t="s">
        <v>24</v>
      </c>
      <c r="J1314">
        <v>159</v>
      </c>
      <c r="K1314">
        <v>8</v>
      </c>
      <c r="L1314">
        <v>1272</v>
      </c>
      <c r="M1314">
        <f>1/COUNTIFS(SalesPerson,SalesTable[[#This Row],[Sales Person]])</f>
        <v>4.4843049327354259E-3</v>
      </c>
      <c r="N1314">
        <f>1/COUNTIFS(CustomerName,SalesTable[[#This Row],[Customer Name]])</f>
        <v>8.8495575221238937E-3</v>
      </c>
      <c r="O1314">
        <f>1/COUNTIFS(Item,SalesTable[[#This Row],[Item]])</f>
        <v>2.4509803921568627E-3</v>
      </c>
      <c r="P1314">
        <f>1/COUNTIFS(Region,SalesTable[[#This Row],[Region]])</f>
        <v>2.008032128514056E-3</v>
      </c>
    </row>
    <row r="1315" spans="1:16" x14ac:dyDescent="0.25">
      <c r="A1315" s="6">
        <v>1314</v>
      </c>
      <c r="B1315" s="4">
        <v>43522</v>
      </c>
      <c r="C1315" s="4" t="str">
        <f>TEXT(SalesTable[[#This Row],[Date]],"MMM")</f>
        <v>Feb</v>
      </c>
      <c r="D1315" s="4" t="str">
        <f>TEXT(SalesTable[[#This Row],[Date]],"YYY")</f>
        <v>2019</v>
      </c>
      <c r="E1315">
        <v>11</v>
      </c>
      <c r="F1315" t="s">
        <v>11</v>
      </c>
      <c r="G1315" t="s">
        <v>12</v>
      </c>
      <c r="H1315" t="s">
        <v>13</v>
      </c>
      <c r="I1315" t="s">
        <v>14</v>
      </c>
      <c r="J1315">
        <v>199</v>
      </c>
      <c r="K1315">
        <v>9</v>
      </c>
      <c r="L1315">
        <v>1791</v>
      </c>
      <c r="M1315">
        <f>1/COUNTIFS(SalesPerson,SalesTable[[#This Row],[Sales Person]])</f>
        <v>3.9840637450199202E-3</v>
      </c>
      <c r="N1315">
        <f>1/COUNTIFS(CustomerName,SalesTable[[#This Row],[Customer Name]])</f>
        <v>1.0752688172043012E-2</v>
      </c>
      <c r="O1315">
        <f>1/COUNTIFS(Item,SalesTable[[#This Row],[Item]])</f>
        <v>2.3809523809523812E-3</v>
      </c>
      <c r="P1315">
        <f>1/COUNTIFS(Region,SalesTable[[#This Row],[Region]])</f>
        <v>2.0242914979757085E-3</v>
      </c>
    </row>
    <row r="1316" spans="1:16" x14ac:dyDescent="0.25">
      <c r="A1316" s="6">
        <v>1315</v>
      </c>
      <c r="B1316" s="4">
        <v>43522</v>
      </c>
      <c r="C1316" s="4" t="str">
        <f>TEXT(SalesTable[[#This Row],[Date]],"MMM")</f>
        <v>Feb</v>
      </c>
      <c r="D1316" s="4" t="str">
        <f>TEXT(SalesTable[[#This Row],[Date]],"YYY")</f>
        <v>2019</v>
      </c>
      <c r="E1316">
        <v>12</v>
      </c>
      <c r="F1316" t="s">
        <v>66</v>
      </c>
      <c r="G1316" t="s">
        <v>63</v>
      </c>
      <c r="H1316" t="s">
        <v>13</v>
      </c>
      <c r="I1316" t="s">
        <v>31</v>
      </c>
      <c r="J1316">
        <v>69</v>
      </c>
      <c r="K1316">
        <v>8</v>
      </c>
      <c r="L1316">
        <v>552</v>
      </c>
      <c r="M1316">
        <f>1/COUNTIFS(SalesPerson,SalesTable[[#This Row],[Sales Person]])</f>
        <v>4.11522633744856E-3</v>
      </c>
      <c r="N1316">
        <f>1/COUNTIFS(CustomerName,SalesTable[[#This Row],[Customer Name]])</f>
        <v>1.1494252873563218E-2</v>
      </c>
      <c r="O1316">
        <f>1/COUNTIFS(Item,SalesTable[[#This Row],[Item]])</f>
        <v>2.6041666666666665E-3</v>
      </c>
      <c r="P1316">
        <f>1/COUNTIFS(Region,SalesTable[[#This Row],[Region]])</f>
        <v>2.0242914979757085E-3</v>
      </c>
    </row>
    <row r="1317" spans="1:16" x14ac:dyDescent="0.25">
      <c r="A1317" s="6">
        <v>1316</v>
      </c>
      <c r="B1317" s="4">
        <v>43522</v>
      </c>
      <c r="C1317" s="4" t="str">
        <f>TEXT(SalesTable[[#This Row],[Date]],"MMM")</f>
        <v>Feb</v>
      </c>
      <c r="D1317" s="4" t="str">
        <f>TEXT(SalesTable[[#This Row],[Date]],"YYY")</f>
        <v>2019</v>
      </c>
      <c r="E1317">
        <v>1</v>
      </c>
      <c r="F1317" t="s">
        <v>16</v>
      </c>
      <c r="G1317" t="s">
        <v>17</v>
      </c>
      <c r="H1317" t="s">
        <v>18</v>
      </c>
      <c r="I1317" t="s">
        <v>31</v>
      </c>
      <c r="J1317">
        <v>69</v>
      </c>
      <c r="K1317">
        <v>9</v>
      </c>
      <c r="L1317">
        <v>621</v>
      </c>
      <c r="M1317">
        <f>1/COUNTIFS(SalesPerson,SalesTable[[#This Row],[Sales Person]])</f>
        <v>3.7313432835820895E-3</v>
      </c>
      <c r="N1317">
        <f>1/COUNTIFS(CustomerName,SalesTable[[#This Row],[Customer Name]])</f>
        <v>1.020408163265306E-2</v>
      </c>
      <c r="O1317">
        <f>1/COUNTIFS(Item,SalesTable[[#This Row],[Item]])</f>
        <v>2.6041666666666665E-3</v>
      </c>
      <c r="P1317">
        <f>1/COUNTIFS(Region,SalesTable[[#This Row],[Region]])</f>
        <v>1.9417475728155339E-3</v>
      </c>
    </row>
    <row r="1318" spans="1:16" x14ac:dyDescent="0.25">
      <c r="A1318" s="6">
        <v>1317</v>
      </c>
      <c r="B1318" s="4">
        <v>43522</v>
      </c>
      <c r="C1318" s="4" t="str">
        <f>TEXT(SalesTable[[#This Row],[Date]],"MMM")</f>
        <v>Feb</v>
      </c>
      <c r="D1318" s="4" t="str">
        <f>TEXT(SalesTable[[#This Row],[Date]],"YYY")</f>
        <v>2019</v>
      </c>
      <c r="E1318">
        <v>3</v>
      </c>
      <c r="F1318" t="s">
        <v>43</v>
      </c>
      <c r="G1318" t="s">
        <v>17</v>
      </c>
      <c r="H1318" t="s">
        <v>18</v>
      </c>
      <c r="I1318" t="s">
        <v>19</v>
      </c>
      <c r="J1318">
        <v>289</v>
      </c>
      <c r="K1318">
        <v>3</v>
      </c>
      <c r="L1318">
        <v>867</v>
      </c>
      <c r="M1318">
        <f>1/COUNTIFS(SalesPerson,SalesTable[[#This Row],[Sales Person]])</f>
        <v>3.7313432835820895E-3</v>
      </c>
      <c r="N1318">
        <f>1/COUNTIFS(CustomerName,SalesTable[[#This Row],[Customer Name]])</f>
        <v>1.1111111111111112E-2</v>
      </c>
      <c r="O1318">
        <f>1/COUNTIFS(Item,SalesTable[[#This Row],[Item]])</f>
        <v>2.617801047120419E-3</v>
      </c>
      <c r="P1318">
        <f>1/COUNTIFS(Region,SalesTable[[#This Row],[Region]])</f>
        <v>1.9417475728155339E-3</v>
      </c>
    </row>
    <row r="1319" spans="1:16" x14ac:dyDescent="0.25">
      <c r="A1319" s="6">
        <v>1318</v>
      </c>
      <c r="B1319" s="4">
        <v>43522</v>
      </c>
      <c r="C1319" s="4" t="str">
        <f>TEXT(SalesTable[[#This Row],[Date]],"MMM")</f>
        <v>Feb</v>
      </c>
      <c r="D1319" s="4" t="str">
        <f>TEXT(SalesTable[[#This Row],[Date]],"YYY")</f>
        <v>2019</v>
      </c>
      <c r="E1319">
        <v>14</v>
      </c>
      <c r="F1319" t="s">
        <v>38</v>
      </c>
      <c r="G1319" t="s">
        <v>12</v>
      </c>
      <c r="H1319" t="s">
        <v>13</v>
      </c>
      <c r="I1319" t="s">
        <v>41</v>
      </c>
      <c r="J1319">
        <v>399</v>
      </c>
      <c r="K1319">
        <v>2</v>
      </c>
      <c r="L1319">
        <v>798</v>
      </c>
      <c r="M1319">
        <f>1/COUNTIFS(SalesPerson,SalesTable[[#This Row],[Sales Person]])</f>
        <v>3.9840637450199202E-3</v>
      </c>
      <c r="N1319">
        <f>1/COUNTIFS(CustomerName,SalesTable[[#This Row],[Customer Name]])</f>
        <v>9.6153846153846159E-3</v>
      </c>
      <c r="O1319">
        <f>1/COUNTIFS(Item,SalesTable[[#This Row],[Item]])</f>
        <v>2.4630541871921183E-3</v>
      </c>
      <c r="P1319">
        <f>1/COUNTIFS(Region,SalesTable[[#This Row],[Region]])</f>
        <v>2.0242914979757085E-3</v>
      </c>
    </row>
    <row r="1320" spans="1:16" x14ac:dyDescent="0.25">
      <c r="A1320" s="6">
        <v>1319</v>
      </c>
      <c r="B1320" s="4">
        <v>43523</v>
      </c>
      <c r="C1320" s="4" t="str">
        <f>TEXT(SalesTable[[#This Row],[Date]],"MMM")</f>
        <v>Feb</v>
      </c>
      <c r="D1320" s="4" t="str">
        <f>TEXT(SalesTable[[#This Row],[Date]],"YYY")</f>
        <v>2019</v>
      </c>
      <c r="E1320">
        <v>11</v>
      </c>
      <c r="F1320" t="s">
        <v>11</v>
      </c>
      <c r="G1320" t="s">
        <v>63</v>
      </c>
      <c r="H1320" t="s">
        <v>13</v>
      </c>
      <c r="I1320" t="s">
        <v>14</v>
      </c>
      <c r="J1320">
        <v>199</v>
      </c>
      <c r="K1320">
        <v>9</v>
      </c>
      <c r="L1320">
        <v>1791</v>
      </c>
      <c r="M1320">
        <f>1/COUNTIFS(SalesPerson,SalesTable[[#This Row],[Sales Person]])</f>
        <v>4.11522633744856E-3</v>
      </c>
      <c r="N1320">
        <f>1/COUNTIFS(CustomerName,SalesTable[[#This Row],[Customer Name]])</f>
        <v>1.0752688172043012E-2</v>
      </c>
      <c r="O1320">
        <f>1/COUNTIFS(Item,SalesTable[[#This Row],[Item]])</f>
        <v>2.3809523809523812E-3</v>
      </c>
      <c r="P1320">
        <f>1/COUNTIFS(Region,SalesTable[[#This Row],[Region]])</f>
        <v>2.0242914979757085E-3</v>
      </c>
    </row>
    <row r="1321" spans="1:16" x14ac:dyDescent="0.25">
      <c r="A1321" s="6">
        <v>1320</v>
      </c>
      <c r="B1321" s="4">
        <v>43523</v>
      </c>
      <c r="C1321" s="4" t="str">
        <f>TEXT(SalesTable[[#This Row],[Date]],"MMM")</f>
        <v>Feb</v>
      </c>
      <c r="D1321" s="4" t="str">
        <f>TEXT(SalesTable[[#This Row],[Date]],"YYY")</f>
        <v>2019</v>
      </c>
      <c r="E1321">
        <v>8</v>
      </c>
      <c r="F1321" t="s">
        <v>45</v>
      </c>
      <c r="G1321" t="s">
        <v>22</v>
      </c>
      <c r="H1321" t="s">
        <v>23</v>
      </c>
      <c r="I1321" t="s">
        <v>31</v>
      </c>
      <c r="J1321">
        <v>69</v>
      </c>
      <c r="K1321">
        <v>4</v>
      </c>
      <c r="L1321">
        <v>276</v>
      </c>
      <c r="M1321">
        <f>1/COUNTIFS(SalesPerson,SalesTable[[#This Row],[Sales Person]])</f>
        <v>4.4843049327354259E-3</v>
      </c>
      <c r="N1321">
        <f>1/COUNTIFS(CustomerName,SalesTable[[#This Row],[Customer Name]])</f>
        <v>8.8495575221238937E-3</v>
      </c>
      <c r="O1321">
        <f>1/COUNTIFS(Item,SalesTable[[#This Row],[Item]])</f>
        <v>2.6041666666666665E-3</v>
      </c>
      <c r="P1321">
        <f>1/COUNTIFS(Region,SalesTable[[#This Row],[Region]])</f>
        <v>2.008032128514056E-3</v>
      </c>
    </row>
    <row r="1322" spans="1:16" x14ac:dyDescent="0.25">
      <c r="A1322" s="6">
        <v>1321</v>
      </c>
      <c r="B1322" s="4">
        <v>43524</v>
      </c>
      <c r="C1322" s="4" t="str">
        <f>TEXT(SalesTable[[#This Row],[Date]],"MMM")</f>
        <v>Feb</v>
      </c>
      <c r="D1322" s="4" t="str">
        <f>TEXT(SalesTable[[#This Row],[Date]],"YYY")</f>
        <v>2019</v>
      </c>
      <c r="E1322">
        <v>10</v>
      </c>
      <c r="F1322" t="s">
        <v>58</v>
      </c>
      <c r="G1322" t="s">
        <v>22</v>
      </c>
      <c r="H1322" t="s">
        <v>23</v>
      </c>
      <c r="I1322" t="s">
        <v>31</v>
      </c>
      <c r="J1322">
        <v>69</v>
      </c>
      <c r="K1322">
        <v>9</v>
      </c>
      <c r="L1322">
        <v>621</v>
      </c>
      <c r="M1322">
        <f>1/COUNTIFS(SalesPerson,SalesTable[[#This Row],[Sales Person]])</f>
        <v>4.4843049327354259E-3</v>
      </c>
      <c r="N1322">
        <f>1/COUNTIFS(CustomerName,SalesTable[[#This Row],[Customer Name]])</f>
        <v>1.0101010101010102E-2</v>
      </c>
      <c r="O1322">
        <f>1/COUNTIFS(Item,SalesTable[[#This Row],[Item]])</f>
        <v>2.6041666666666665E-3</v>
      </c>
      <c r="P1322">
        <f>1/COUNTIFS(Region,SalesTable[[#This Row],[Region]])</f>
        <v>2.008032128514056E-3</v>
      </c>
    </row>
    <row r="1323" spans="1:16" x14ac:dyDescent="0.25">
      <c r="A1323" s="6">
        <v>1322</v>
      </c>
      <c r="B1323" s="4">
        <v>43524</v>
      </c>
      <c r="C1323" s="4" t="str">
        <f>TEXT(SalesTable[[#This Row],[Date]],"MMM")</f>
        <v>Feb</v>
      </c>
      <c r="D1323" s="4" t="str">
        <f>TEXT(SalesTable[[#This Row],[Date]],"YYY")</f>
        <v>2019</v>
      </c>
      <c r="E1323">
        <v>19</v>
      </c>
      <c r="F1323" t="s">
        <v>56</v>
      </c>
      <c r="G1323" t="s">
        <v>27</v>
      </c>
      <c r="H1323" t="s">
        <v>28</v>
      </c>
      <c r="I1323" t="s">
        <v>41</v>
      </c>
      <c r="J1323">
        <v>399</v>
      </c>
      <c r="K1323">
        <v>9</v>
      </c>
      <c r="L1323">
        <v>3591</v>
      </c>
      <c r="M1323">
        <f>1/COUNTIFS(SalesPerson,SalesTable[[#This Row],[Sales Person]])</f>
        <v>4.0650406504065045E-3</v>
      </c>
      <c r="N1323">
        <f>1/COUNTIFS(CustomerName,SalesTable[[#This Row],[Customer Name]])</f>
        <v>9.3457943925233638E-3</v>
      </c>
      <c r="O1323">
        <f>1/COUNTIFS(Item,SalesTable[[#This Row],[Item]])</f>
        <v>2.4630541871921183E-3</v>
      </c>
      <c r="P1323">
        <f>1/COUNTIFS(Region,SalesTable[[#This Row],[Region]])</f>
        <v>2.0283975659229209E-3</v>
      </c>
    </row>
    <row r="1324" spans="1:16" x14ac:dyDescent="0.25">
      <c r="A1324" s="6">
        <v>1323</v>
      </c>
      <c r="B1324" s="4">
        <v>43524</v>
      </c>
      <c r="C1324" s="4" t="str">
        <f>TEXT(SalesTable[[#This Row],[Date]],"MMM")</f>
        <v>Feb</v>
      </c>
      <c r="D1324" s="4" t="str">
        <f>TEXT(SalesTable[[#This Row],[Date]],"YYY")</f>
        <v>2019</v>
      </c>
      <c r="E1324">
        <v>12</v>
      </c>
      <c r="F1324" t="s">
        <v>66</v>
      </c>
      <c r="G1324" t="s">
        <v>12</v>
      </c>
      <c r="H1324" t="s">
        <v>13</v>
      </c>
      <c r="I1324" t="s">
        <v>19</v>
      </c>
      <c r="J1324">
        <v>289</v>
      </c>
      <c r="K1324">
        <v>1</v>
      </c>
      <c r="L1324">
        <v>289</v>
      </c>
      <c r="M1324">
        <f>1/COUNTIFS(SalesPerson,SalesTable[[#This Row],[Sales Person]])</f>
        <v>3.9840637450199202E-3</v>
      </c>
      <c r="N1324">
        <f>1/COUNTIFS(CustomerName,SalesTable[[#This Row],[Customer Name]])</f>
        <v>1.1494252873563218E-2</v>
      </c>
      <c r="O1324">
        <f>1/COUNTIFS(Item,SalesTable[[#This Row],[Item]])</f>
        <v>2.617801047120419E-3</v>
      </c>
      <c r="P1324">
        <f>1/COUNTIFS(Region,SalesTable[[#This Row],[Region]])</f>
        <v>2.0242914979757085E-3</v>
      </c>
    </row>
    <row r="1325" spans="1:16" x14ac:dyDescent="0.25">
      <c r="A1325" s="6">
        <v>1324</v>
      </c>
      <c r="B1325" s="4">
        <v>43525</v>
      </c>
      <c r="C1325" s="4" t="str">
        <f>TEXT(SalesTable[[#This Row],[Date]],"MMM")</f>
        <v>Mar</v>
      </c>
      <c r="D1325" s="4" t="str">
        <f>TEXT(SalesTable[[#This Row],[Date]],"YYY")</f>
        <v>2019</v>
      </c>
      <c r="E1325">
        <v>17</v>
      </c>
      <c r="F1325" t="s">
        <v>35</v>
      </c>
      <c r="G1325" t="s">
        <v>36</v>
      </c>
      <c r="H1325" t="s">
        <v>28</v>
      </c>
      <c r="I1325" t="s">
        <v>24</v>
      </c>
      <c r="J1325">
        <v>159</v>
      </c>
      <c r="K1325">
        <v>9</v>
      </c>
      <c r="L1325">
        <v>1431</v>
      </c>
      <c r="M1325">
        <f>1/COUNTIFS(SalesPerson,SalesTable[[#This Row],[Sales Person]])</f>
        <v>4.048582995951417E-3</v>
      </c>
      <c r="N1325">
        <f>1/COUNTIFS(CustomerName,SalesTable[[#This Row],[Customer Name]])</f>
        <v>9.0090090090090089E-3</v>
      </c>
      <c r="O1325">
        <f>1/COUNTIFS(Item,SalesTable[[#This Row],[Item]])</f>
        <v>2.4509803921568627E-3</v>
      </c>
      <c r="P1325">
        <f>1/COUNTIFS(Region,SalesTable[[#This Row],[Region]])</f>
        <v>2.0283975659229209E-3</v>
      </c>
    </row>
    <row r="1326" spans="1:16" x14ac:dyDescent="0.25">
      <c r="A1326" s="6">
        <v>1325</v>
      </c>
      <c r="B1326" s="4">
        <v>43525</v>
      </c>
      <c r="C1326" s="4" t="str">
        <f>TEXT(SalesTable[[#This Row],[Date]],"MMM")</f>
        <v>Mar</v>
      </c>
      <c r="D1326" s="4" t="str">
        <f>TEXT(SalesTable[[#This Row],[Date]],"YYY")</f>
        <v>2019</v>
      </c>
      <c r="E1326">
        <v>8</v>
      </c>
      <c r="F1326" t="s">
        <v>45</v>
      </c>
      <c r="G1326" t="s">
        <v>22</v>
      </c>
      <c r="H1326" t="s">
        <v>23</v>
      </c>
      <c r="I1326" t="s">
        <v>41</v>
      </c>
      <c r="J1326">
        <v>399</v>
      </c>
      <c r="K1326">
        <v>3</v>
      </c>
      <c r="L1326">
        <v>1197</v>
      </c>
      <c r="M1326">
        <f>1/COUNTIFS(SalesPerson,SalesTable[[#This Row],[Sales Person]])</f>
        <v>4.4843049327354259E-3</v>
      </c>
      <c r="N1326">
        <f>1/COUNTIFS(CustomerName,SalesTable[[#This Row],[Customer Name]])</f>
        <v>8.8495575221238937E-3</v>
      </c>
      <c r="O1326">
        <f>1/COUNTIFS(Item,SalesTable[[#This Row],[Item]])</f>
        <v>2.4630541871921183E-3</v>
      </c>
      <c r="P1326">
        <f>1/COUNTIFS(Region,SalesTable[[#This Row],[Region]])</f>
        <v>2.008032128514056E-3</v>
      </c>
    </row>
    <row r="1327" spans="1:16" x14ac:dyDescent="0.25">
      <c r="A1327" s="6">
        <v>1326</v>
      </c>
      <c r="B1327" s="4">
        <v>43525</v>
      </c>
      <c r="C1327" s="4" t="str">
        <f>TEXT(SalesTable[[#This Row],[Date]],"MMM")</f>
        <v>Mar</v>
      </c>
      <c r="D1327" s="4" t="str">
        <f>TEXT(SalesTable[[#This Row],[Date]],"YYY")</f>
        <v>2019</v>
      </c>
      <c r="E1327">
        <v>8</v>
      </c>
      <c r="F1327" t="s">
        <v>45</v>
      </c>
      <c r="G1327" t="s">
        <v>46</v>
      </c>
      <c r="H1327" t="s">
        <v>23</v>
      </c>
      <c r="I1327" t="s">
        <v>24</v>
      </c>
      <c r="J1327">
        <v>159</v>
      </c>
      <c r="K1327">
        <v>5</v>
      </c>
      <c r="L1327">
        <v>795</v>
      </c>
      <c r="M1327">
        <f>1/COUNTIFS(SalesPerson,SalesTable[[#This Row],[Sales Person]])</f>
        <v>3.6363636363636364E-3</v>
      </c>
      <c r="N1327">
        <f>1/COUNTIFS(CustomerName,SalesTable[[#This Row],[Customer Name]])</f>
        <v>8.8495575221238937E-3</v>
      </c>
      <c r="O1327">
        <f>1/COUNTIFS(Item,SalesTable[[#This Row],[Item]])</f>
        <v>2.4509803921568627E-3</v>
      </c>
      <c r="P1327">
        <f>1/COUNTIFS(Region,SalesTable[[#This Row],[Region]])</f>
        <v>2.008032128514056E-3</v>
      </c>
    </row>
    <row r="1328" spans="1:16" x14ac:dyDescent="0.25">
      <c r="A1328" s="6">
        <v>1327</v>
      </c>
      <c r="B1328" s="4">
        <v>43525</v>
      </c>
      <c r="C1328" s="4" t="str">
        <f>TEXT(SalesTable[[#This Row],[Date]],"MMM")</f>
        <v>Mar</v>
      </c>
      <c r="D1328" s="4" t="str">
        <f>TEXT(SalesTable[[#This Row],[Date]],"YYY")</f>
        <v>2019</v>
      </c>
      <c r="E1328">
        <v>3</v>
      </c>
      <c r="F1328" t="s">
        <v>43</v>
      </c>
      <c r="G1328" t="s">
        <v>17</v>
      </c>
      <c r="H1328" t="s">
        <v>18</v>
      </c>
      <c r="I1328" t="s">
        <v>14</v>
      </c>
      <c r="J1328">
        <v>199</v>
      </c>
      <c r="K1328">
        <v>6</v>
      </c>
      <c r="L1328">
        <v>1194</v>
      </c>
      <c r="M1328">
        <f>1/COUNTIFS(SalesPerson,SalesTable[[#This Row],[Sales Person]])</f>
        <v>3.7313432835820895E-3</v>
      </c>
      <c r="N1328">
        <f>1/COUNTIFS(CustomerName,SalesTable[[#This Row],[Customer Name]])</f>
        <v>1.1111111111111112E-2</v>
      </c>
      <c r="O1328">
        <f>1/COUNTIFS(Item,SalesTable[[#This Row],[Item]])</f>
        <v>2.3809523809523812E-3</v>
      </c>
      <c r="P1328">
        <f>1/COUNTIFS(Region,SalesTable[[#This Row],[Region]])</f>
        <v>1.9417475728155339E-3</v>
      </c>
    </row>
    <row r="1329" spans="1:16" x14ac:dyDescent="0.25">
      <c r="A1329" s="6">
        <v>1328</v>
      </c>
      <c r="B1329" s="4">
        <v>43526</v>
      </c>
      <c r="C1329" s="4" t="str">
        <f>TEXT(SalesTable[[#This Row],[Date]],"MMM")</f>
        <v>Mar</v>
      </c>
      <c r="D1329" s="4" t="str">
        <f>TEXT(SalesTable[[#This Row],[Date]],"YYY")</f>
        <v>2019</v>
      </c>
      <c r="E1329">
        <v>1</v>
      </c>
      <c r="F1329" t="s">
        <v>16</v>
      </c>
      <c r="G1329" t="s">
        <v>68</v>
      </c>
      <c r="H1329" t="s">
        <v>18</v>
      </c>
      <c r="I1329" t="s">
        <v>24</v>
      </c>
      <c r="J1329">
        <v>159</v>
      </c>
      <c r="K1329">
        <v>6</v>
      </c>
      <c r="L1329">
        <v>954</v>
      </c>
      <c r="M1329">
        <f>1/COUNTIFS(SalesPerson,SalesTable[[#This Row],[Sales Person]])</f>
        <v>4.048582995951417E-3</v>
      </c>
      <c r="N1329">
        <f>1/COUNTIFS(CustomerName,SalesTable[[#This Row],[Customer Name]])</f>
        <v>1.020408163265306E-2</v>
      </c>
      <c r="O1329">
        <f>1/COUNTIFS(Item,SalesTable[[#This Row],[Item]])</f>
        <v>2.4509803921568627E-3</v>
      </c>
      <c r="P1329">
        <f>1/COUNTIFS(Region,SalesTable[[#This Row],[Region]])</f>
        <v>1.9417475728155339E-3</v>
      </c>
    </row>
    <row r="1330" spans="1:16" x14ac:dyDescent="0.25">
      <c r="A1330" s="6">
        <v>1329</v>
      </c>
      <c r="B1330" s="4">
        <v>43526</v>
      </c>
      <c r="C1330" s="4" t="str">
        <f>TEXT(SalesTable[[#This Row],[Date]],"MMM")</f>
        <v>Mar</v>
      </c>
      <c r="D1330" s="4" t="str">
        <f>TEXT(SalesTable[[#This Row],[Date]],"YYY")</f>
        <v>2019</v>
      </c>
      <c r="E1330">
        <v>19</v>
      </c>
      <c r="F1330" t="s">
        <v>56</v>
      </c>
      <c r="G1330" t="s">
        <v>36</v>
      </c>
      <c r="H1330" t="s">
        <v>28</v>
      </c>
      <c r="I1330" t="s">
        <v>19</v>
      </c>
      <c r="J1330">
        <v>289</v>
      </c>
      <c r="K1330">
        <v>7</v>
      </c>
      <c r="L1330">
        <v>2023</v>
      </c>
      <c r="M1330">
        <f>1/COUNTIFS(SalesPerson,SalesTable[[#This Row],[Sales Person]])</f>
        <v>4.048582995951417E-3</v>
      </c>
      <c r="N1330">
        <f>1/COUNTIFS(CustomerName,SalesTable[[#This Row],[Customer Name]])</f>
        <v>9.3457943925233638E-3</v>
      </c>
      <c r="O1330">
        <f>1/COUNTIFS(Item,SalesTable[[#This Row],[Item]])</f>
        <v>2.617801047120419E-3</v>
      </c>
      <c r="P1330">
        <f>1/COUNTIFS(Region,SalesTable[[#This Row],[Region]])</f>
        <v>2.0283975659229209E-3</v>
      </c>
    </row>
    <row r="1331" spans="1:16" x14ac:dyDescent="0.25">
      <c r="A1331" s="6">
        <v>1330</v>
      </c>
      <c r="B1331" s="4">
        <v>43526</v>
      </c>
      <c r="C1331" s="4" t="str">
        <f>TEXT(SalesTable[[#This Row],[Date]],"MMM")</f>
        <v>Mar</v>
      </c>
      <c r="D1331" s="4" t="str">
        <f>TEXT(SalesTable[[#This Row],[Date]],"YYY")</f>
        <v>2019</v>
      </c>
      <c r="E1331">
        <v>7</v>
      </c>
      <c r="F1331" t="s">
        <v>88</v>
      </c>
      <c r="G1331" t="s">
        <v>22</v>
      </c>
      <c r="H1331" t="s">
        <v>23</v>
      </c>
      <c r="I1331" t="s">
        <v>41</v>
      </c>
      <c r="J1331">
        <v>399</v>
      </c>
      <c r="K1331">
        <v>7</v>
      </c>
      <c r="L1331">
        <v>2793</v>
      </c>
      <c r="M1331">
        <f>1/COUNTIFS(SalesPerson,SalesTable[[#This Row],[Sales Person]])</f>
        <v>4.4843049327354259E-3</v>
      </c>
      <c r="N1331">
        <f>1/COUNTIFS(CustomerName,SalesTable[[#This Row],[Customer Name]])</f>
        <v>1.0869565217391304E-2</v>
      </c>
      <c r="O1331">
        <f>1/COUNTIFS(Item,SalesTable[[#This Row],[Item]])</f>
        <v>2.4630541871921183E-3</v>
      </c>
      <c r="P1331">
        <f>1/COUNTIFS(Region,SalesTable[[#This Row],[Region]])</f>
        <v>2.008032128514056E-3</v>
      </c>
    </row>
    <row r="1332" spans="1:16" x14ac:dyDescent="0.25">
      <c r="A1332" s="6">
        <v>1331</v>
      </c>
      <c r="B1332" s="4">
        <v>43527</v>
      </c>
      <c r="C1332" s="4" t="str">
        <f>TEXT(SalesTable[[#This Row],[Date]],"MMM")</f>
        <v>Mar</v>
      </c>
      <c r="D1332" s="4" t="str">
        <f>TEXT(SalesTable[[#This Row],[Date]],"YYY")</f>
        <v>2019</v>
      </c>
      <c r="E1332">
        <v>5</v>
      </c>
      <c r="F1332" t="s">
        <v>60</v>
      </c>
      <c r="G1332" t="s">
        <v>68</v>
      </c>
      <c r="H1332" t="s">
        <v>18</v>
      </c>
      <c r="I1332" t="s">
        <v>19</v>
      </c>
      <c r="J1332">
        <v>289</v>
      </c>
      <c r="K1332">
        <v>5</v>
      </c>
      <c r="L1332">
        <v>1445</v>
      </c>
      <c r="M1332">
        <f>1/COUNTIFS(SalesPerson,SalesTable[[#This Row],[Sales Person]])</f>
        <v>4.048582995951417E-3</v>
      </c>
      <c r="N1332">
        <f>1/COUNTIFS(CustomerName,SalesTable[[#This Row],[Customer Name]])</f>
        <v>9.2592592592592587E-3</v>
      </c>
      <c r="O1332">
        <f>1/COUNTIFS(Item,SalesTable[[#This Row],[Item]])</f>
        <v>2.617801047120419E-3</v>
      </c>
      <c r="P1332">
        <f>1/COUNTIFS(Region,SalesTable[[#This Row],[Region]])</f>
        <v>1.9417475728155339E-3</v>
      </c>
    </row>
    <row r="1333" spans="1:16" x14ac:dyDescent="0.25">
      <c r="A1333" s="6">
        <v>1332</v>
      </c>
      <c r="B1333" s="4">
        <v>43528</v>
      </c>
      <c r="C1333" s="4" t="str">
        <f>TEXT(SalesTable[[#This Row],[Date]],"MMM")</f>
        <v>Mar</v>
      </c>
      <c r="D1333" s="4" t="str">
        <f>TEXT(SalesTable[[#This Row],[Date]],"YYY")</f>
        <v>2019</v>
      </c>
      <c r="E1333">
        <v>2</v>
      </c>
      <c r="F1333" t="s">
        <v>106</v>
      </c>
      <c r="G1333" t="s">
        <v>17</v>
      </c>
      <c r="H1333" t="s">
        <v>18</v>
      </c>
      <c r="I1333" t="s">
        <v>19</v>
      </c>
      <c r="J1333">
        <v>289</v>
      </c>
      <c r="K1333">
        <v>0</v>
      </c>
      <c r="L1333">
        <v>0</v>
      </c>
      <c r="M1333">
        <f>1/COUNTIFS(SalesPerson,SalesTable[[#This Row],[Sales Person]])</f>
        <v>3.7313432835820895E-3</v>
      </c>
      <c r="N1333">
        <f>1/COUNTIFS(CustomerName,SalesTable[[#This Row],[Customer Name]])</f>
        <v>9.433962264150943E-3</v>
      </c>
      <c r="O1333">
        <f>1/COUNTIFS(Item,SalesTable[[#This Row],[Item]])</f>
        <v>2.617801047120419E-3</v>
      </c>
      <c r="P1333">
        <f>1/COUNTIFS(Region,SalesTable[[#This Row],[Region]])</f>
        <v>1.9417475728155339E-3</v>
      </c>
    </row>
    <row r="1334" spans="1:16" x14ac:dyDescent="0.25">
      <c r="A1334" s="6">
        <v>1333</v>
      </c>
      <c r="B1334" s="4">
        <v>43529</v>
      </c>
      <c r="C1334" s="4" t="str">
        <f>TEXT(SalesTable[[#This Row],[Date]],"MMM")</f>
        <v>Mar</v>
      </c>
      <c r="D1334" s="4" t="str">
        <f>TEXT(SalesTable[[#This Row],[Date]],"YYY")</f>
        <v>2019</v>
      </c>
      <c r="E1334">
        <v>16</v>
      </c>
      <c r="F1334" t="s">
        <v>30</v>
      </c>
      <c r="G1334" t="s">
        <v>36</v>
      </c>
      <c r="H1334" t="s">
        <v>28</v>
      </c>
      <c r="I1334" t="s">
        <v>14</v>
      </c>
      <c r="J1334">
        <v>199</v>
      </c>
      <c r="K1334">
        <v>5</v>
      </c>
      <c r="L1334">
        <v>995</v>
      </c>
      <c r="M1334">
        <f>1/COUNTIFS(SalesPerson,SalesTable[[#This Row],[Sales Person]])</f>
        <v>4.048582995951417E-3</v>
      </c>
      <c r="N1334">
        <f>1/COUNTIFS(CustomerName,SalesTable[[#This Row],[Customer Name]])</f>
        <v>1.1111111111111112E-2</v>
      </c>
      <c r="O1334">
        <f>1/COUNTIFS(Item,SalesTable[[#This Row],[Item]])</f>
        <v>2.3809523809523812E-3</v>
      </c>
      <c r="P1334">
        <f>1/COUNTIFS(Region,SalesTable[[#This Row],[Region]])</f>
        <v>2.0283975659229209E-3</v>
      </c>
    </row>
    <row r="1335" spans="1:16" x14ac:dyDescent="0.25">
      <c r="A1335" s="6">
        <v>1334</v>
      </c>
      <c r="B1335" s="4">
        <v>43529</v>
      </c>
      <c r="C1335" s="4" t="str">
        <f>TEXT(SalesTable[[#This Row],[Date]],"MMM")</f>
        <v>Mar</v>
      </c>
      <c r="D1335" s="4" t="str">
        <f>TEXT(SalesTable[[#This Row],[Date]],"YYY")</f>
        <v>2019</v>
      </c>
      <c r="E1335">
        <v>12</v>
      </c>
      <c r="F1335" t="s">
        <v>66</v>
      </c>
      <c r="G1335" t="s">
        <v>12</v>
      </c>
      <c r="H1335" t="s">
        <v>13</v>
      </c>
      <c r="I1335" t="s">
        <v>41</v>
      </c>
      <c r="J1335">
        <v>399</v>
      </c>
      <c r="K1335">
        <v>1</v>
      </c>
      <c r="L1335">
        <v>399</v>
      </c>
      <c r="M1335">
        <f>1/COUNTIFS(SalesPerson,SalesTable[[#This Row],[Sales Person]])</f>
        <v>3.9840637450199202E-3</v>
      </c>
      <c r="N1335">
        <f>1/COUNTIFS(CustomerName,SalesTable[[#This Row],[Customer Name]])</f>
        <v>1.1494252873563218E-2</v>
      </c>
      <c r="O1335">
        <f>1/COUNTIFS(Item,SalesTable[[#This Row],[Item]])</f>
        <v>2.4630541871921183E-3</v>
      </c>
      <c r="P1335">
        <f>1/COUNTIFS(Region,SalesTable[[#This Row],[Region]])</f>
        <v>2.0242914979757085E-3</v>
      </c>
    </row>
    <row r="1336" spans="1:16" x14ac:dyDescent="0.25">
      <c r="A1336" s="6">
        <v>1335</v>
      </c>
      <c r="B1336" s="4">
        <v>43530</v>
      </c>
      <c r="C1336" s="4" t="str">
        <f>TEXT(SalesTable[[#This Row],[Date]],"MMM")</f>
        <v>Mar</v>
      </c>
      <c r="D1336" s="4" t="str">
        <f>TEXT(SalesTable[[#This Row],[Date]],"YYY")</f>
        <v>2019</v>
      </c>
      <c r="E1336">
        <v>18</v>
      </c>
      <c r="F1336" t="s">
        <v>26</v>
      </c>
      <c r="G1336" t="s">
        <v>27</v>
      </c>
      <c r="H1336" t="s">
        <v>28</v>
      </c>
      <c r="I1336" t="s">
        <v>31</v>
      </c>
      <c r="J1336">
        <v>69</v>
      </c>
      <c r="K1336">
        <v>2</v>
      </c>
      <c r="L1336">
        <v>138</v>
      </c>
      <c r="M1336">
        <f>1/COUNTIFS(SalesPerson,SalesTable[[#This Row],[Sales Person]])</f>
        <v>4.0650406504065045E-3</v>
      </c>
      <c r="N1336">
        <f>1/COUNTIFS(CustomerName,SalesTable[[#This Row],[Customer Name]])</f>
        <v>1.0309278350515464E-2</v>
      </c>
      <c r="O1336">
        <f>1/COUNTIFS(Item,SalesTable[[#This Row],[Item]])</f>
        <v>2.6041666666666665E-3</v>
      </c>
      <c r="P1336">
        <f>1/COUNTIFS(Region,SalesTable[[#This Row],[Region]])</f>
        <v>2.0283975659229209E-3</v>
      </c>
    </row>
    <row r="1337" spans="1:16" x14ac:dyDescent="0.25">
      <c r="A1337" s="6">
        <v>1336</v>
      </c>
      <c r="B1337" s="4">
        <v>43530</v>
      </c>
      <c r="C1337" s="4" t="str">
        <f>TEXT(SalesTable[[#This Row],[Date]],"MMM")</f>
        <v>Mar</v>
      </c>
      <c r="D1337" s="4" t="str">
        <f>TEXT(SalesTable[[#This Row],[Date]],"YYY")</f>
        <v>2019</v>
      </c>
      <c r="E1337">
        <v>8</v>
      </c>
      <c r="F1337" t="s">
        <v>45</v>
      </c>
      <c r="G1337" t="s">
        <v>46</v>
      </c>
      <c r="H1337" t="s">
        <v>23</v>
      </c>
      <c r="I1337" t="s">
        <v>24</v>
      </c>
      <c r="J1337">
        <v>159</v>
      </c>
      <c r="K1337">
        <v>8</v>
      </c>
      <c r="L1337">
        <v>1272</v>
      </c>
      <c r="M1337">
        <f>1/COUNTIFS(SalesPerson,SalesTable[[#This Row],[Sales Person]])</f>
        <v>3.6363636363636364E-3</v>
      </c>
      <c r="N1337">
        <f>1/COUNTIFS(CustomerName,SalesTable[[#This Row],[Customer Name]])</f>
        <v>8.8495575221238937E-3</v>
      </c>
      <c r="O1337">
        <f>1/COUNTIFS(Item,SalesTable[[#This Row],[Item]])</f>
        <v>2.4509803921568627E-3</v>
      </c>
      <c r="P1337">
        <f>1/COUNTIFS(Region,SalesTable[[#This Row],[Region]])</f>
        <v>2.008032128514056E-3</v>
      </c>
    </row>
    <row r="1338" spans="1:16" x14ac:dyDescent="0.25">
      <c r="A1338" s="6">
        <v>1337</v>
      </c>
      <c r="B1338" s="4">
        <v>43530</v>
      </c>
      <c r="C1338" s="4" t="str">
        <f>TEXT(SalesTable[[#This Row],[Date]],"MMM")</f>
        <v>Mar</v>
      </c>
      <c r="D1338" s="4" t="str">
        <f>TEXT(SalesTable[[#This Row],[Date]],"YYY")</f>
        <v>2019</v>
      </c>
      <c r="E1338">
        <v>19</v>
      </c>
      <c r="F1338" t="s">
        <v>56</v>
      </c>
      <c r="G1338" t="s">
        <v>27</v>
      </c>
      <c r="H1338" t="s">
        <v>28</v>
      </c>
      <c r="I1338" t="s">
        <v>24</v>
      </c>
      <c r="J1338">
        <v>159</v>
      </c>
      <c r="K1338">
        <v>5</v>
      </c>
      <c r="L1338">
        <v>795</v>
      </c>
      <c r="M1338">
        <f>1/COUNTIFS(SalesPerson,SalesTable[[#This Row],[Sales Person]])</f>
        <v>4.0650406504065045E-3</v>
      </c>
      <c r="N1338">
        <f>1/COUNTIFS(CustomerName,SalesTable[[#This Row],[Customer Name]])</f>
        <v>9.3457943925233638E-3</v>
      </c>
      <c r="O1338">
        <f>1/COUNTIFS(Item,SalesTable[[#This Row],[Item]])</f>
        <v>2.4509803921568627E-3</v>
      </c>
      <c r="P1338">
        <f>1/COUNTIFS(Region,SalesTable[[#This Row],[Region]])</f>
        <v>2.0283975659229209E-3</v>
      </c>
    </row>
    <row r="1339" spans="1:16" x14ac:dyDescent="0.25">
      <c r="A1339" s="6">
        <v>1338</v>
      </c>
      <c r="B1339" s="4">
        <v>43531</v>
      </c>
      <c r="C1339" s="4" t="str">
        <f>TEXT(SalesTable[[#This Row],[Date]],"MMM")</f>
        <v>Mar</v>
      </c>
      <c r="D1339" s="4" t="str">
        <f>TEXT(SalesTable[[#This Row],[Date]],"YYY")</f>
        <v>2019</v>
      </c>
      <c r="E1339">
        <v>9</v>
      </c>
      <c r="F1339" t="s">
        <v>21</v>
      </c>
      <c r="G1339" t="s">
        <v>46</v>
      </c>
      <c r="H1339" t="s">
        <v>23</v>
      </c>
      <c r="I1339" t="s">
        <v>41</v>
      </c>
      <c r="J1339">
        <v>399</v>
      </c>
      <c r="K1339">
        <v>0</v>
      </c>
      <c r="L1339">
        <v>0</v>
      </c>
      <c r="M1339">
        <f>1/COUNTIFS(SalesPerson,SalesTable[[#This Row],[Sales Person]])</f>
        <v>3.6363636363636364E-3</v>
      </c>
      <c r="N1339">
        <f>1/COUNTIFS(CustomerName,SalesTable[[#This Row],[Customer Name]])</f>
        <v>9.433962264150943E-3</v>
      </c>
      <c r="O1339">
        <f>1/COUNTIFS(Item,SalesTable[[#This Row],[Item]])</f>
        <v>2.4630541871921183E-3</v>
      </c>
      <c r="P1339">
        <f>1/COUNTIFS(Region,SalesTable[[#This Row],[Region]])</f>
        <v>2.008032128514056E-3</v>
      </c>
    </row>
    <row r="1340" spans="1:16" x14ac:dyDescent="0.25">
      <c r="A1340" s="6">
        <v>1339</v>
      </c>
      <c r="B1340" s="4">
        <v>43531</v>
      </c>
      <c r="C1340" s="4" t="str">
        <f>TEXT(SalesTable[[#This Row],[Date]],"MMM")</f>
        <v>Mar</v>
      </c>
      <c r="D1340" s="4" t="str">
        <f>TEXT(SalesTable[[#This Row],[Date]],"YYY")</f>
        <v>2019</v>
      </c>
      <c r="E1340">
        <v>19</v>
      </c>
      <c r="F1340" t="s">
        <v>56</v>
      </c>
      <c r="G1340" t="s">
        <v>27</v>
      </c>
      <c r="H1340" t="s">
        <v>28</v>
      </c>
      <c r="I1340" t="s">
        <v>31</v>
      </c>
      <c r="J1340">
        <v>69</v>
      </c>
      <c r="K1340">
        <v>7</v>
      </c>
      <c r="L1340">
        <v>483</v>
      </c>
      <c r="M1340">
        <f>1/COUNTIFS(SalesPerson,SalesTable[[#This Row],[Sales Person]])</f>
        <v>4.0650406504065045E-3</v>
      </c>
      <c r="N1340">
        <f>1/COUNTIFS(CustomerName,SalesTable[[#This Row],[Customer Name]])</f>
        <v>9.3457943925233638E-3</v>
      </c>
      <c r="O1340">
        <f>1/COUNTIFS(Item,SalesTable[[#This Row],[Item]])</f>
        <v>2.6041666666666665E-3</v>
      </c>
      <c r="P1340">
        <f>1/COUNTIFS(Region,SalesTable[[#This Row],[Region]])</f>
        <v>2.0283975659229209E-3</v>
      </c>
    </row>
    <row r="1341" spans="1:16" x14ac:dyDescent="0.25">
      <c r="A1341" s="6">
        <v>1340</v>
      </c>
      <c r="B1341" s="4">
        <v>43531</v>
      </c>
      <c r="C1341" s="4" t="str">
        <f>TEXT(SalesTable[[#This Row],[Date]],"MMM")</f>
        <v>Mar</v>
      </c>
      <c r="D1341" s="4" t="str">
        <f>TEXT(SalesTable[[#This Row],[Date]],"YYY")</f>
        <v>2019</v>
      </c>
      <c r="E1341">
        <v>2</v>
      </c>
      <c r="F1341" t="s">
        <v>106</v>
      </c>
      <c r="G1341" t="s">
        <v>17</v>
      </c>
      <c r="H1341" t="s">
        <v>18</v>
      </c>
      <c r="I1341" t="s">
        <v>14</v>
      </c>
      <c r="J1341">
        <v>199</v>
      </c>
      <c r="K1341">
        <v>7</v>
      </c>
      <c r="L1341">
        <v>1393</v>
      </c>
      <c r="M1341">
        <f>1/COUNTIFS(SalesPerson,SalesTable[[#This Row],[Sales Person]])</f>
        <v>3.7313432835820895E-3</v>
      </c>
      <c r="N1341">
        <f>1/COUNTIFS(CustomerName,SalesTable[[#This Row],[Customer Name]])</f>
        <v>9.433962264150943E-3</v>
      </c>
      <c r="O1341">
        <f>1/COUNTIFS(Item,SalesTable[[#This Row],[Item]])</f>
        <v>2.3809523809523812E-3</v>
      </c>
      <c r="P1341">
        <f>1/COUNTIFS(Region,SalesTable[[#This Row],[Region]])</f>
        <v>1.9417475728155339E-3</v>
      </c>
    </row>
    <row r="1342" spans="1:16" x14ac:dyDescent="0.25">
      <c r="A1342" s="6">
        <v>1341</v>
      </c>
      <c r="B1342" s="4">
        <v>43531</v>
      </c>
      <c r="C1342" s="4" t="str">
        <f>TEXT(SalesTable[[#This Row],[Date]],"MMM")</f>
        <v>Mar</v>
      </c>
      <c r="D1342" s="4" t="str">
        <f>TEXT(SalesTable[[#This Row],[Date]],"YYY")</f>
        <v>2019</v>
      </c>
      <c r="E1342">
        <v>12</v>
      </c>
      <c r="F1342" t="s">
        <v>66</v>
      </c>
      <c r="G1342" t="s">
        <v>12</v>
      </c>
      <c r="H1342" t="s">
        <v>13</v>
      </c>
      <c r="I1342" t="s">
        <v>24</v>
      </c>
      <c r="J1342">
        <v>159</v>
      </c>
      <c r="K1342">
        <v>0</v>
      </c>
      <c r="L1342">
        <v>0</v>
      </c>
      <c r="M1342">
        <f>1/COUNTIFS(SalesPerson,SalesTable[[#This Row],[Sales Person]])</f>
        <v>3.9840637450199202E-3</v>
      </c>
      <c r="N1342">
        <f>1/COUNTIFS(CustomerName,SalesTable[[#This Row],[Customer Name]])</f>
        <v>1.1494252873563218E-2</v>
      </c>
      <c r="O1342">
        <f>1/COUNTIFS(Item,SalesTable[[#This Row],[Item]])</f>
        <v>2.4509803921568627E-3</v>
      </c>
      <c r="P1342">
        <f>1/COUNTIFS(Region,SalesTable[[#This Row],[Region]])</f>
        <v>2.0242914979757085E-3</v>
      </c>
    </row>
    <row r="1343" spans="1:16" x14ac:dyDescent="0.25">
      <c r="A1343" s="6">
        <v>1342</v>
      </c>
      <c r="B1343" s="4">
        <v>43531</v>
      </c>
      <c r="C1343" s="4" t="str">
        <f>TEXT(SalesTable[[#This Row],[Date]],"MMM")</f>
        <v>Mar</v>
      </c>
      <c r="D1343" s="4" t="str">
        <f>TEXT(SalesTable[[#This Row],[Date]],"YYY")</f>
        <v>2019</v>
      </c>
      <c r="E1343">
        <v>17</v>
      </c>
      <c r="F1343" t="s">
        <v>35</v>
      </c>
      <c r="G1343" t="s">
        <v>36</v>
      </c>
      <c r="H1343" t="s">
        <v>28</v>
      </c>
      <c r="I1343" t="s">
        <v>31</v>
      </c>
      <c r="J1343">
        <v>69</v>
      </c>
      <c r="K1343">
        <v>0</v>
      </c>
      <c r="L1343">
        <v>0</v>
      </c>
      <c r="M1343">
        <f>1/COUNTIFS(SalesPerson,SalesTable[[#This Row],[Sales Person]])</f>
        <v>4.048582995951417E-3</v>
      </c>
      <c r="N1343">
        <f>1/COUNTIFS(CustomerName,SalesTable[[#This Row],[Customer Name]])</f>
        <v>9.0090090090090089E-3</v>
      </c>
      <c r="O1343">
        <f>1/COUNTIFS(Item,SalesTable[[#This Row],[Item]])</f>
        <v>2.6041666666666665E-3</v>
      </c>
      <c r="P1343">
        <f>1/COUNTIFS(Region,SalesTable[[#This Row],[Region]])</f>
        <v>2.0283975659229209E-3</v>
      </c>
    </row>
    <row r="1344" spans="1:16" x14ac:dyDescent="0.25">
      <c r="A1344" s="6">
        <v>1343</v>
      </c>
      <c r="B1344" s="4">
        <v>43531</v>
      </c>
      <c r="C1344" s="4" t="str">
        <f>TEXT(SalesTable[[#This Row],[Date]],"MMM")</f>
        <v>Mar</v>
      </c>
      <c r="D1344" s="4" t="str">
        <f>TEXT(SalesTable[[#This Row],[Date]],"YYY")</f>
        <v>2019</v>
      </c>
      <c r="E1344">
        <v>4</v>
      </c>
      <c r="F1344" t="s">
        <v>51</v>
      </c>
      <c r="G1344" t="s">
        <v>68</v>
      </c>
      <c r="H1344" t="s">
        <v>18</v>
      </c>
      <c r="I1344" t="s">
        <v>14</v>
      </c>
      <c r="J1344">
        <v>199</v>
      </c>
      <c r="K1344">
        <v>1</v>
      </c>
      <c r="L1344">
        <v>199</v>
      </c>
      <c r="M1344">
        <f>1/COUNTIFS(SalesPerson,SalesTable[[#This Row],[Sales Person]])</f>
        <v>4.048582995951417E-3</v>
      </c>
      <c r="N1344">
        <f>1/COUNTIFS(CustomerName,SalesTable[[#This Row],[Customer Name]])</f>
        <v>8.8495575221238937E-3</v>
      </c>
      <c r="O1344">
        <f>1/COUNTIFS(Item,SalesTable[[#This Row],[Item]])</f>
        <v>2.3809523809523812E-3</v>
      </c>
      <c r="P1344">
        <f>1/COUNTIFS(Region,SalesTable[[#This Row],[Region]])</f>
        <v>1.9417475728155339E-3</v>
      </c>
    </row>
    <row r="1345" spans="1:16" x14ac:dyDescent="0.25">
      <c r="A1345" s="6">
        <v>1344</v>
      </c>
      <c r="B1345" s="4">
        <v>43531</v>
      </c>
      <c r="C1345" s="4" t="str">
        <f>TEXT(SalesTable[[#This Row],[Date]],"MMM")</f>
        <v>Mar</v>
      </c>
      <c r="D1345" s="4" t="str">
        <f>TEXT(SalesTable[[#This Row],[Date]],"YYY")</f>
        <v>2019</v>
      </c>
      <c r="E1345">
        <v>6</v>
      </c>
      <c r="F1345" t="s">
        <v>48</v>
      </c>
      <c r="G1345" t="s">
        <v>22</v>
      </c>
      <c r="H1345" t="s">
        <v>23</v>
      </c>
      <c r="I1345" t="s">
        <v>14</v>
      </c>
      <c r="J1345">
        <v>199</v>
      </c>
      <c r="K1345">
        <v>0</v>
      </c>
      <c r="L1345">
        <v>0</v>
      </c>
      <c r="M1345">
        <f>1/COUNTIFS(SalesPerson,SalesTable[[#This Row],[Sales Person]])</f>
        <v>4.4843049327354259E-3</v>
      </c>
      <c r="N1345">
        <f>1/COUNTIFS(CustomerName,SalesTable[[#This Row],[Customer Name]])</f>
        <v>1.1363636363636364E-2</v>
      </c>
      <c r="O1345">
        <f>1/COUNTIFS(Item,SalesTable[[#This Row],[Item]])</f>
        <v>2.3809523809523812E-3</v>
      </c>
      <c r="P1345">
        <f>1/COUNTIFS(Region,SalesTable[[#This Row],[Region]])</f>
        <v>2.008032128514056E-3</v>
      </c>
    </row>
    <row r="1346" spans="1:16" x14ac:dyDescent="0.25">
      <c r="A1346" s="6">
        <v>1345</v>
      </c>
      <c r="B1346" s="4">
        <v>43531</v>
      </c>
      <c r="C1346" s="4" t="str">
        <f>TEXT(SalesTable[[#This Row],[Date]],"MMM")</f>
        <v>Mar</v>
      </c>
      <c r="D1346" s="4" t="str">
        <f>TEXT(SalesTable[[#This Row],[Date]],"YYY")</f>
        <v>2019</v>
      </c>
      <c r="E1346">
        <v>8</v>
      </c>
      <c r="F1346" t="s">
        <v>45</v>
      </c>
      <c r="G1346" t="s">
        <v>46</v>
      </c>
      <c r="H1346" t="s">
        <v>23</v>
      </c>
      <c r="I1346" t="s">
        <v>24</v>
      </c>
      <c r="J1346">
        <v>159</v>
      </c>
      <c r="K1346">
        <v>2</v>
      </c>
      <c r="L1346">
        <v>318</v>
      </c>
      <c r="M1346">
        <f>1/COUNTIFS(SalesPerson,SalesTable[[#This Row],[Sales Person]])</f>
        <v>3.6363636363636364E-3</v>
      </c>
      <c r="N1346">
        <f>1/COUNTIFS(CustomerName,SalesTable[[#This Row],[Customer Name]])</f>
        <v>8.8495575221238937E-3</v>
      </c>
      <c r="O1346">
        <f>1/COUNTIFS(Item,SalesTable[[#This Row],[Item]])</f>
        <v>2.4509803921568627E-3</v>
      </c>
      <c r="P1346">
        <f>1/COUNTIFS(Region,SalesTable[[#This Row],[Region]])</f>
        <v>2.008032128514056E-3</v>
      </c>
    </row>
    <row r="1347" spans="1:16" x14ac:dyDescent="0.25">
      <c r="A1347" s="6">
        <v>1346</v>
      </c>
      <c r="B1347" s="4">
        <v>43532</v>
      </c>
      <c r="C1347" s="4" t="str">
        <f>TEXT(SalesTable[[#This Row],[Date]],"MMM")</f>
        <v>Mar</v>
      </c>
      <c r="D1347" s="4" t="str">
        <f>TEXT(SalesTable[[#This Row],[Date]],"YYY")</f>
        <v>2019</v>
      </c>
      <c r="E1347">
        <v>11</v>
      </c>
      <c r="F1347" t="s">
        <v>11</v>
      </c>
      <c r="G1347" t="s">
        <v>12</v>
      </c>
      <c r="H1347" t="s">
        <v>13</v>
      </c>
      <c r="I1347" t="s">
        <v>31</v>
      </c>
      <c r="J1347">
        <v>69</v>
      </c>
      <c r="K1347">
        <v>7</v>
      </c>
      <c r="L1347">
        <v>483</v>
      </c>
      <c r="M1347">
        <f>1/COUNTIFS(SalesPerson,SalesTable[[#This Row],[Sales Person]])</f>
        <v>3.9840637450199202E-3</v>
      </c>
      <c r="N1347">
        <f>1/COUNTIFS(CustomerName,SalesTable[[#This Row],[Customer Name]])</f>
        <v>1.0752688172043012E-2</v>
      </c>
      <c r="O1347">
        <f>1/COUNTIFS(Item,SalesTable[[#This Row],[Item]])</f>
        <v>2.6041666666666665E-3</v>
      </c>
      <c r="P1347">
        <f>1/COUNTIFS(Region,SalesTable[[#This Row],[Region]])</f>
        <v>2.0242914979757085E-3</v>
      </c>
    </row>
    <row r="1348" spans="1:16" x14ac:dyDescent="0.25">
      <c r="A1348" s="6">
        <v>1347</v>
      </c>
      <c r="B1348" s="4">
        <v>43533</v>
      </c>
      <c r="C1348" s="4" t="str">
        <f>TEXT(SalesTable[[#This Row],[Date]],"MMM")</f>
        <v>Mar</v>
      </c>
      <c r="D1348" s="4" t="str">
        <f>TEXT(SalesTable[[#This Row],[Date]],"YYY")</f>
        <v>2019</v>
      </c>
      <c r="E1348">
        <v>14</v>
      </c>
      <c r="F1348" t="s">
        <v>38</v>
      </c>
      <c r="G1348" t="s">
        <v>12</v>
      </c>
      <c r="H1348" t="s">
        <v>13</v>
      </c>
      <c r="I1348" t="s">
        <v>24</v>
      </c>
      <c r="J1348">
        <v>159</v>
      </c>
      <c r="K1348">
        <v>1</v>
      </c>
      <c r="L1348">
        <v>159</v>
      </c>
      <c r="M1348">
        <f>1/COUNTIFS(SalesPerson,SalesTable[[#This Row],[Sales Person]])</f>
        <v>3.9840637450199202E-3</v>
      </c>
      <c r="N1348">
        <f>1/COUNTIFS(CustomerName,SalesTable[[#This Row],[Customer Name]])</f>
        <v>9.6153846153846159E-3</v>
      </c>
      <c r="O1348">
        <f>1/COUNTIFS(Item,SalesTable[[#This Row],[Item]])</f>
        <v>2.4509803921568627E-3</v>
      </c>
      <c r="P1348">
        <f>1/COUNTIFS(Region,SalesTable[[#This Row],[Region]])</f>
        <v>2.0242914979757085E-3</v>
      </c>
    </row>
    <row r="1349" spans="1:16" x14ac:dyDescent="0.25">
      <c r="A1349" s="6">
        <v>1348</v>
      </c>
      <c r="B1349" s="4">
        <v>43533</v>
      </c>
      <c r="C1349" s="4" t="str">
        <f>TEXT(SalesTable[[#This Row],[Date]],"MMM")</f>
        <v>Mar</v>
      </c>
      <c r="D1349" s="4" t="str">
        <f>TEXT(SalesTable[[#This Row],[Date]],"YYY")</f>
        <v>2019</v>
      </c>
      <c r="E1349">
        <v>4</v>
      </c>
      <c r="F1349" t="s">
        <v>51</v>
      </c>
      <c r="G1349" t="s">
        <v>68</v>
      </c>
      <c r="H1349" t="s">
        <v>18</v>
      </c>
      <c r="I1349" t="s">
        <v>14</v>
      </c>
      <c r="J1349">
        <v>199</v>
      </c>
      <c r="K1349">
        <v>6</v>
      </c>
      <c r="L1349">
        <v>1194</v>
      </c>
      <c r="M1349">
        <f>1/COUNTIFS(SalesPerson,SalesTable[[#This Row],[Sales Person]])</f>
        <v>4.048582995951417E-3</v>
      </c>
      <c r="N1349">
        <f>1/COUNTIFS(CustomerName,SalesTable[[#This Row],[Customer Name]])</f>
        <v>8.8495575221238937E-3</v>
      </c>
      <c r="O1349">
        <f>1/COUNTIFS(Item,SalesTable[[#This Row],[Item]])</f>
        <v>2.3809523809523812E-3</v>
      </c>
      <c r="P1349">
        <f>1/COUNTIFS(Region,SalesTable[[#This Row],[Region]])</f>
        <v>1.9417475728155339E-3</v>
      </c>
    </row>
    <row r="1350" spans="1:16" x14ac:dyDescent="0.25">
      <c r="A1350" s="6">
        <v>1349</v>
      </c>
      <c r="B1350" s="4">
        <v>43533</v>
      </c>
      <c r="C1350" s="4" t="str">
        <f>TEXT(SalesTable[[#This Row],[Date]],"MMM")</f>
        <v>Mar</v>
      </c>
      <c r="D1350" s="4" t="str">
        <f>TEXT(SalesTable[[#This Row],[Date]],"YYY")</f>
        <v>2019</v>
      </c>
      <c r="E1350">
        <v>19</v>
      </c>
      <c r="F1350" t="s">
        <v>56</v>
      </c>
      <c r="G1350" t="s">
        <v>36</v>
      </c>
      <c r="H1350" t="s">
        <v>28</v>
      </c>
      <c r="I1350" t="s">
        <v>14</v>
      </c>
      <c r="J1350">
        <v>199</v>
      </c>
      <c r="K1350">
        <v>4</v>
      </c>
      <c r="L1350">
        <v>796</v>
      </c>
      <c r="M1350">
        <f>1/COUNTIFS(SalesPerson,SalesTable[[#This Row],[Sales Person]])</f>
        <v>4.048582995951417E-3</v>
      </c>
      <c r="N1350">
        <f>1/COUNTIFS(CustomerName,SalesTable[[#This Row],[Customer Name]])</f>
        <v>9.3457943925233638E-3</v>
      </c>
      <c r="O1350">
        <f>1/COUNTIFS(Item,SalesTable[[#This Row],[Item]])</f>
        <v>2.3809523809523812E-3</v>
      </c>
      <c r="P1350">
        <f>1/COUNTIFS(Region,SalesTable[[#This Row],[Region]])</f>
        <v>2.0283975659229209E-3</v>
      </c>
    </row>
    <row r="1351" spans="1:16" x14ac:dyDescent="0.25">
      <c r="A1351" s="6">
        <v>1350</v>
      </c>
      <c r="B1351" s="4">
        <v>43533</v>
      </c>
      <c r="C1351" s="4" t="str">
        <f>TEXT(SalesTable[[#This Row],[Date]],"MMM")</f>
        <v>Mar</v>
      </c>
      <c r="D1351" s="4" t="str">
        <f>TEXT(SalesTable[[#This Row],[Date]],"YYY")</f>
        <v>2019</v>
      </c>
      <c r="E1351">
        <v>8</v>
      </c>
      <c r="F1351" t="s">
        <v>45</v>
      </c>
      <c r="G1351" t="s">
        <v>22</v>
      </c>
      <c r="H1351" t="s">
        <v>23</v>
      </c>
      <c r="I1351" t="s">
        <v>14</v>
      </c>
      <c r="J1351">
        <v>199</v>
      </c>
      <c r="K1351">
        <v>7</v>
      </c>
      <c r="L1351">
        <v>1393</v>
      </c>
      <c r="M1351">
        <f>1/COUNTIFS(SalesPerson,SalesTable[[#This Row],[Sales Person]])</f>
        <v>4.4843049327354259E-3</v>
      </c>
      <c r="N1351">
        <f>1/COUNTIFS(CustomerName,SalesTable[[#This Row],[Customer Name]])</f>
        <v>8.8495575221238937E-3</v>
      </c>
      <c r="O1351">
        <f>1/COUNTIFS(Item,SalesTable[[#This Row],[Item]])</f>
        <v>2.3809523809523812E-3</v>
      </c>
      <c r="P1351">
        <f>1/COUNTIFS(Region,SalesTable[[#This Row],[Region]])</f>
        <v>2.008032128514056E-3</v>
      </c>
    </row>
    <row r="1352" spans="1:16" x14ac:dyDescent="0.25">
      <c r="A1352" s="6">
        <v>1351</v>
      </c>
      <c r="B1352" s="4">
        <v>43534</v>
      </c>
      <c r="C1352" s="4" t="str">
        <f>TEXT(SalesTable[[#This Row],[Date]],"MMM")</f>
        <v>Mar</v>
      </c>
      <c r="D1352" s="4" t="str">
        <f>TEXT(SalesTable[[#This Row],[Date]],"YYY")</f>
        <v>2019</v>
      </c>
      <c r="E1352">
        <v>8</v>
      </c>
      <c r="F1352" t="s">
        <v>45</v>
      </c>
      <c r="G1352" t="s">
        <v>46</v>
      </c>
      <c r="H1352" t="s">
        <v>23</v>
      </c>
      <c r="I1352" t="s">
        <v>19</v>
      </c>
      <c r="J1352">
        <v>289</v>
      </c>
      <c r="K1352">
        <v>9</v>
      </c>
      <c r="L1352">
        <v>2601</v>
      </c>
      <c r="M1352">
        <f>1/COUNTIFS(SalesPerson,SalesTable[[#This Row],[Sales Person]])</f>
        <v>3.6363636363636364E-3</v>
      </c>
      <c r="N1352">
        <f>1/COUNTIFS(CustomerName,SalesTable[[#This Row],[Customer Name]])</f>
        <v>8.8495575221238937E-3</v>
      </c>
      <c r="O1352">
        <f>1/COUNTIFS(Item,SalesTable[[#This Row],[Item]])</f>
        <v>2.617801047120419E-3</v>
      </c>
      <c r="P1352">
        <f>1/COUNTIFS(Region,SalesTable[[#This Row],[Region]])</f>
        <v>2.008032128514056E-3</v>
      </c>
    </row>
    <row r="1353" spans="1:16" x14ac:dyDescent="0.25">
      <c r="A1353" s="6">
        <v>1352</v>
      </c>
      <c r="B1353" s="4">
        <v>43534</v>
      </c>
      <c r="C1353" s="4" t="str">
        <f>TEXT(SalesTable[[#This Row],[Date]],"MMM")</f>
        <v>Mar</v>
      </c>
      <c r="D1353" s="4" t="str">
        <f>TEXT(SalesTable[[#This Row],[Date]],"YYY")</f>
        <v>2019</v>
      </c>
      <c r="E1353">
        <v>15</v>
      </c>
      <c r="F1353" t="s">
        <v>118</v>
      </c>
      <c r="G1353" t="s">
        <v>63</v>
      </c>
      <c r="H1353" t="s">
        <v>13</v>
      </c>
      <c r="I1353" t="s">
        <v>14</v>
      </c>
      <c r="J1353">
        <v>199</v>
      </c>
      <c r="K1353">
        <v>2</v>
      </c>
      <c r="L1353">
        <v>398</v>
      </c>
      <c r="M1353">
        <f>1/COUNTIFS(SalesPerson,SalesTable[[#This Row],[Sales Person]])</f>
        <v>4.11522633744856E-3</v>
      </c>
      <c r="N1353">
        <f>1/COUNTIFS(CustomerName,SalesTable[[#This Row],[Customer Name]])</f>
        <v>1.020408163265306E-2</v>
      </c>
      <c r="O1353">
        <f>1/COUNTIFS(Item,SalesTable[[#This Row],[Item]])</f>
        <v>2.3809523809523812E-3</v>
      </c>
      <c r="P1353">
        <f>1/COUNTIFS(Region,SalesTable[[#This Row],[Region]])</f>
        <v>2.0242914979757085E-3</v>
      </c>
    </row>
    <row r="1354" spans="1:16" x14ac:dyDescent="0.25">
      <c r="A1354" s="6">
        <v>1353</v>
      </c>
      <c r="B1354" s="4">
        <v>43534</v>
      </c>
      <c r="C1354" s="4" t="str">
        <f>TEXT(SalesTable[[#This Row],[Date]],"MMM")</f>
        <v>Mar</v>
      </c>
      <c r="D1354" s="4" t="str">
        <f>TEXT(SalesTable[[#This Row],[Date]],"YYY")</f>
        <v>2019</v>
      </c>
      <c r="E1354">
        <v>6</v>
      </c>
      <c r="F1354" t="s">
        <v>48</v>
      </c>
      <c r="G1354" t="s">
        <v>46</v>
      </c>
      <c r="H1354" t="s">
        <v>23</v>
      </c>
      <c r="I1354" t="s">
        <v>31</v>
      </c>
      <c r="J1354">
        <v>69</v>
      </c>
      <c r="K1354">
        <v>5</v>
      </c>
      <c r="L1354">
        <v>345</v>
      </c>
      <c r="M1354">
        <f>1/COUNTIFS(SalesPerson,SalesTable[[#This Row],[Sales Person]])</f>
        <v>3.6363636363636364E-3</v>
      </c>
      <c r="N1354">
        <f>1/COUNTIFS(CustomerName,SalesTable[[#This Row],[Customer Name]])</f>
        <v>1.1363636363636364E-2</v>
      </c>
      <c r="O1354">
        <f>1/COUNTIFS(Item,SalesTable[[#This Row],[Item]])</f>
        <v>2.6041666666666665E-3</v>
      </c>
      <c r="P1354">
        <f>1/COUNTIFS(Region,SalesTable[[#This Row],[Region]])</f>
        <v>2.008032128514056E-3</v>
      </c>
    </row>
    <row r="1355" spans="1:16" x14ac:dyDescent="0.25">
      <c r="A1355" s="6">
        <v>1354</v>
      </c>
      <c r="B1355" s="4">
        <v>43534</v>
      </c>
      <c r="C1355" s="4" t="str">
        <f>TEXT(SalesTable[[#This Row],[Date]],"MMM")</f>
        <v>Mar</v>
      </c>
      <c r="D1355" s="4" t="str">
        <f>TEXT(SalesTable[[#This Row],[Date]],"YYY")</f>
        <v>2019</v>
      </c>
      <c r="E1355">
        <v>19</v>
      </c>
      <c r="F1355" t="s">
        <v>56</v>
      </c>
      <c r="G1355" t="s">
        <v>27</v>
      </c>
      <c r="H1355" t="s">
        <v>28</v>
      </c>
      <c r="I1355" t="s">
        <v>41</v>
      </c>
      <c r="J1355">
        <v>399</v>
      </c>
      <c r="K1355">
        <v>3</v>
      </c>
      <c r="L1355">
        <v>1197</v>
      </c>
      <c r="M1355">
        <f>1/COUNTIFS(SalesPerson,SalesTable[[#This Row],[Sales Person]])</f>
        <v>4.0650406504065045E-3</v>
      </c>
      <c r="N1355">
        <f>1/COUNTIFS(CustomerName,SalesTable[[#This Row],[Customer Name]])</f>
        <v>9.3457943925233638E-3</v>
      </c>
      <c r="O1355">
        <f>1/COUNTIFS(Item,SalesTable[[#This Row],[Item]])</f>
        <v>2.4630541871921183E-3</v>
      </c>
      <c r="P1355">
        <f>1/COUNTIFS(Region,SalesTable[[#This Row],[Region]])</f>
        <v>2.0283975659229209E-3</v>
      </c>
    </row>
    <row r="1356" spans="1:16" x14ac:dyDescent="0.25">
      <c r="A1356" s="6">
        <v>1355</v>
      </c>
      <c r="B1356" s="4">
        <v>43535</v>
      </c>
      <c r="C1356" s="4" t="str">
        <f>TEXT(SalesTable[[#This Row],[Date]],"MMM")</f>
        <v>Mar</v>
      </c>
      <c r="D1356" s="4" t="str">
        <f>TEXT(SalesTable[[#This Row],[Date]],"YYY")</f>
        <v>2019</v>
      </c>
      <c r="E1356">
        <v>16</v>
      </c>
      <c r="F1356" t="s">
        <v>30</v>
      </c>
      <c r="G1356" t="s">
        <v>27</v>
      </c>
      <c r="H1356" t="s">
        <v>28</v>
      </c>
      <c r="I1356" t="s">
        <v>19</v>
      </c>
      <c r="J1356">
        <v>289</v>
      </c>
      <c r="K1356">
        <v>6</v>
      </c>
      <c r="L1356">
        <v>1734</v>
      </c>
      <c r="M1356">
        <f>1/COUNTIFS(SalesPerson,SalesTable[[#This Row],[Sales Person]])</f>
        <v>4.0650406504065045E-3</v>
      </c>
      <c r="N1356">
        <f>1/COUNTIFS(CustomerName,SalesTable[[#This Row],[Customer Name]])</f>
        <v>1.1111111111111112E-2</v>
      </c>
      <c r="O1356">
        <f>1/COUNTIFS(Item,SalesTable[[#This Row],[Item]])</f>
        <v>2.617801047120419E-3</v>
      </c>
      <c r="P1356">
        <f>1/COUNTIFS(Region,SalesTable[[#This Row],[Region]])</f>
        <v>2.0283975659229209E-3</v>
      </c>
    </row>
    <row r="1357" spans="1:16" x14ac:dyDescent="0.25">
      <c r="A1357" s="6">
        <v>1356</v>
      </c>
      <c r="B1357" s="4">
        <v>43535</v>
      </c>
      <c r="C1357" s="4" t="str">
        <f>TEXT(SalesTable[[#This Row],[Date]],"MMM")</f>
        <v>Mar</v>
      </c>
      <c r="D1357" s="4" t="str">
        <f>TEXT(SalesTable[[#This Row],[Date]],"YYY")</f>
        <v>2019</v>
      </c>
      <c r="E1357">
        <v>7</v>
      </c>
      <c r="F1357" t="s">
        <v>88</v>
      </c>
      <c r="G1357" t="s">
        <v>22</v>
      </c>
      <c r="H1357" t="s">
        <v>23</v>
      </c>
      <c r="I1357" t="s">
        <v>31</v>
      </c>
      <c r="J1357">
        <v>69</v>
      </c>
      <c r="K1357">
        <v>1</v>
      </c>
      <c r="L1357">
        <v>69</v>
      </c>
      <c r="M1357">
        <f>1/COUNTIFS(SalesPerson,SalesTable[[#This Row],[Sales Person]])</f>
        <v>4.4843049327354259E-3</v>
      </c>
      <c r="N1357">
        <f>1/COUNTIFS(CustomerName,SalesTable[[#This Row],[Customer Name]])</f>
        <v>1.0869565217391304E-2</v>
      </c>
      <c r="O1357">
        <f>1/COUNTIFS(Item,SalesTable[[#This Row],[Item]])</f>
        <v>2.6041666666666665E-3</v>
      </c>
      <c r="P1357">
        <f>1/COUNTIFS(Region,SalesTable[[#This Row],[Region]])</f>
        <v>2.008032128514056E-3</v>
      </c>
    </row>
    <row r="1358" spans="1:16" x14ac:dyDescent="0.25">
      <c r="A1358" s="6">
        <v>1357</v>
      </c>
      <c r="B1358" s="4">
        <v>43535</v>
      </c>
      <c r="C1358" s="4" t="str">
        <f>TEXT(SalesTable[[#This Row],[Date]],"MMM")</f>
        <v>Mar</v>
      </c>
      <c r="D1358" s="4" t="str">
        <f>TEXT(SalesTable[[#This Row],[Date]],"YYY")</f>
        <v>2019</v>
      </c>
      <c r="E1358">
        <v>4</v>
      </c>
      <c r="F1358" t="s">
        <v>51</v>
      </c>
      <c r="G1358" t="s">
        <v>17</v>
      </c>
      <c r="H1358" t="s">
        <v>18</v>
      </c>
      <c r="I1358" t="s">
        <v>19</v>
      </c>
      <c r="J1358">
        <v>289</v>
      </c>
      <c r="K1358">
        <v>6</v>
      </c>
      <c r="L1358">
        <v>1734</v>
      </c>
      <c r="M1358">
        <f>1/COUNTIFS(SalesPerson,SalesTable[[#This Row],[Sales Person]])</f>
        <v>3.7313432835820895E-3</v>
      </c>
      <c r="N1358">
        <f>1/COUNTIFS(CustomerName,SalesTable[[#This Row],[Customer Name]])</f>
        <v>8.8495575221238937E-3</v>
      </c>
      <c r="O1358">
        <f>1/COUNTIFS(Item,SalesTable[[#This Row],[Item]])</f>
        <v>2.617801047120419E-3</v>
      </c>
      <c r="P1358">
        <f>1/COUNTIFS(Region,SalesTable[[#This Row],[Region]])</f>
        <v>1.9417475728155339E-3</v>
      </c>
    </row>
    <row r="1359" spans="1:16" x14ac:dyDescent="0.25">
      <c r="A1359" s="6">
        <v>1358</v>
      </c>
      <c r="B1359" s="4">
        <v>43535</v>
      </c>
      <c r="C1359" s="4" t="str">
        <f>TEXT(SalesTable[[#This Row],[Date]],"MMM")</f>
        <v>Mar</v>
      </c>
      <c r="D1359" s="4" t="str">
        <f>TEXT(SalesTable[[#This Row],[Date]],"YYY")</f>
        <v>2019</v>
      </c>
      <c r="E1359">
        <v>13</v>
      </c>
      <c r="F1359" t="s">
        <v>33</v>
      </c>
      <c r="G1359" t="s">
        <v>63</v>
      </c>
      <c r="H1359" t="s">
        <v>13</v>
      </c>
      <c r="I1359" t="s">
        <v>31</v>
      </c>
      <c r="J1359">
        <v>69</v>
      </c>
      <c r="K1359">
        <v>2</v>
      </c>
      <c r="L1359">
        <v>138</v>
      </c>
      <c r="M1359">
        <f>1/COUNTIFS(SalesPerson,SalesTable[[#This Row],[Sales Person]])</f>
        <v>4.11522633744856E-3</v>
      </c>
      <c r="N1359">
        <f>1/COUNTIFS(CustomerName,SalesTable[[#This Row],[Customer Name]])</f>
        <v>8.9285714285714281E-3</v>
      </c>
      <c r="O1359">
        <f>1/COUNTIFS(Item,SalesTable[[#This Row],[Item]])</f>
        <v>2.6041666666666665E-3</v>
      </c>
      <c r="P1359">
        <f>1/COUNTIFS(Region,SalesTable[[#This Row],[Region]])</f>
        <v>2.0242914979757085E-3</v>
      </c>
    </row>
    <row r="1360" spans="1:16" x14ac:dyDescent="0.25">
      <c r="A1360" s="6">
        <v>1359</v>
      </c>
      <c r="B1360" s="4">
        <v>43535</v>
      </c>
      <c r="C1360" s="4" t="str">
        <f>TEXT(SalesTable[[#This Row],[Date]],"MMM")</f>
        <v>Mar</v>
      </c>
      <c r="D1360" s="4" t="str">
        <f>TEXT(SalesTable[[#This Row],[Date]],"YYY")</f>
        <v>2019</v>
      </c>
      <c r="E1360">
        <v>4</v>
      </c>
      <c r="F1360" t="s">
        <v>51</v>
      </c>
      <c r="G1360" t="s">
        <v>17</v>
      </c>
      <c r="H1360" t="s">
        <v>18</v>
      </c>
      <c r="I1360" t="s">
        <v>19</v>
      </c>
      <c r="J1360">
        <v>289</v>
      </c>
      <c r="K1360">
        <v>2</v>
      </c>
      <c r="L1360">
        <v>578</v>
      </c>
      <c r="M1360">
        <f>1/COUNTIFS(SalesPerson,SalesTable[[#This Row],[Sales Person]])</f>
        <v>3.7313432835820895E-3</v>
      </c>
      <c r="N1360">
        <f>1/COUNTIFS(CustomerName,SalesTable[[#This Row],[Customer Name]])</f>
        <v>8.8495575221238937E-3</v>
      </c>
      <c r="O1360">
        <f>1/COUNTIFS(Item,SalesTable[[#This Row],[Item]])</f>
        <v>2.617801047120419E-3</v>
      </c>
      <c r="P1360">
        <f>1/COUNTIFS(Region,SalesTable[[#This Row],[Region]])</f>
        <v>1.9417475728155339E-3</v>
      </c>
    </row>
    <row r="1361" spans="1:16" x14ac:dyDescent="0.25">
      <c r="A1361" s="6">
        <v>1360</v>
      </c>
      <c r="B1361" s="4">
        <v>43535</v>
      </c>
      <c r="C1361" s="4" t="str">
        <f>TEXT(SalesTable[[#This Row],[Date]],"MMM")</f>
        <v>Mar</v>
      </c>
      <c r="D1361" s="4" t="str">
        <f>TEXT(SalesTable[[#This Row],[Date]],"YYY")</f>
        <v>2019</v>
      </c>
      <c r="E1361">
        <v>17</v>
      </c>
      <c r="F1361" t="s">
        <v>35</v>
      </c>
      <c r="G1361" t="s">
        <v>27</v>
      </c>
      <c r="H1361" t="s">
        <v>28</v>
      </c>
      <c r="I1361" t="s">
        <v>41</v>
      </c>
      <c r="J1361">
        <v>399</v>
      </c>
      <c r="K1361">
        <v>6</v>
      </c>
      <c r="L1361">
        <v>2394</v>
      </c>
      <c r="M1361">
        <f>1/COUNTIFS(SalesPerson,SalesTable[[#This Row],[Sales Person]])</f>
        <v>4.0650406504065045E-3</v>
      </c>
      <c r="N1361">
        <f>1/COUNTIFS(CustomerName,SalesTable[[#This Row],[Customer Name]])</f>
        <v>9.0090090090090089E-3</v>
      </c>
      <c r="O1361">
        <f>1/COUNTIFS(Item,SalesTable[[#This Row],[Item]])</f>
        <v>2.4630541871921183E-3</v>
      </c>
      <c r="P1361">
        <f>1/COUNTIFS(Region,SalesTable[[#This Row],[Region]])</f>
        <v>2.0283975659229209E-3</v>
      </c>
    </row>
    <row r="1362" spans="1:16" x14ac:dyDescent="0.25">
      <c r="A1362" s="6">
        <v>1361</v>
      </c>
      <c r="B1362" s="4">
        <v>43535</v>
      </c>
      <c r="C1362" s="4" t="str">
        <f>TEXT(SalesTable[[#This Row],[Date]],"MMM")</f>
        <v>Mar</v>
      </c>
      <c r="D1362" s="4" t="str">
        <f>TEXT(SalesTable[[#This Row],[Date]],"YYY")</f>
        <v>2019</v>
      </c>
      <c r="E1362">
        <v>3</v>
      </c>
      <c r="F1362" t="s">
        <v>43</v>
      </c>
      <c r="G1362" t="s">
        <v>17</v>
      </c>
      <c r="H1362" t="s">
        <v>18</v>
      </c>
      <c r="I1362" t="s">
        <v>19</v>
      </c>
      <c r="J1362">
        <v>289</v>
      </c>
      <c r="K1362">
        <v>5</v>
      </c>
      <c r="L1362">
        <v>1445</v>
      </c>
      <c r="M1362">
        <f>1/COUNTIFS(SalesPerson,SalesTable[[#This Row],[Sales Person]])</f>
        <v>3.7313432835820895E-3</v>
      </c>
      <c r="N1362">
        <f>1/COUNTIFS(CustomerName,SalesTable[[#This Row],[Customer Name]])</f>
        <v>1.1111111111111112E-2</v>
      </c>
      <c r="O1362">
        <f>1/COUNTIFS(Item,SalesTable[[#This Row],[Item]])</f>
        <v>2.617801047120419E-3</v>
      </c>
      <c r="P1362">
        <f>1/COUNTIFS(Region,SalesTable[[#This Row],[Region]])</f>
        <v>1.9417475728155339E-3</v>
      </c>
    </row>
    <row r="1363" spans="1:16" x14ac:dyDescent="0.25">
      <c r="A1363" s="6">
        <v>1362</v>
      </c>
      <c r="B1363" s="4">
        <v>43535</v>
      </c>
      <c r="C1363" s="4" t="str">
        <f>TEXT(SalesTable[[#This Row],[Date]],"MMM")</f>
        <v>Mar</v>
      </c>
      <c r="D1363" s="4" t="str">
        <f>TEXT(SalesTable[[#This Row],[Date]],"YYY")</f>
        <v>2019</v>
      </c>
      <c r="E1363">
        <v>9</v>
      </c>
      <c r="F1363" t="s">
        <v>21</v>
      </c>
      <c r="G1363" t="s">
        <v>22</v>
      </c>
      <c r="H1363" t="s">
        <v>23</v>
      </c>
      <c r="I1363" t="s">
        <v>41</v>
      </c>
      <c r="J1363">
        <v>399</v>
      </c>
      <c r="K1363">
        <v>5</v>
      </c>
      <c r="L1363">
        <v>1995</v>
      </c>
      <c r="M1363">
        <f>1/COUNTIFS(SalesPerson,SalesTable[[#This Row],[Sales Person]])</f>
        <v>4.4843049327354259E-3</v>
      </c>
      <c r="N1363">
        <f>1/COUNTIFS(CustomerName,SalesTable[[#This Row],[Customer Name]])</f>
        <v>9.433962264150943E-3</v>
      </c>
      <c r="O1363">
        <f>1/COUNTIFS(Item,SalesTable[[#This Row],[Item]])</f>
        <v>2.4630541871921183E-3</v>
      </c>
      <c r="P1363">
        <f>1/COUNTIFS(Region,SalesTable[[#This Row],[Region]])</f>
        <v>2.008032128514056E-3</v>
      </c>
    </row>
    <row r="1364" spans="1:16" x14ac:dyDescent="0.25">
      <c r="A1364" s="6">
        <v>1363</v>
      </c>
      <c r="B1364" s="4">
        <v>43535</v>
      </c>
      <c r="C1364" s="4" t="str">
        <f>TEXT(SalesTable[[#This Row],[Date]],"MMM")</f>
        <v>Mar</v>
      </c>
      <c r="D1364" s="4" t="str">
        <f>TEXT(SalesTable[[#This Row],[Date]],"YYY")</f>
        <v>2019</v>
      </c>
      <c r="E1364">
        <v>2</v>
      </c>
      <c r="F1364" t="s">
        <v>106</v>
      </c>
      <c r="G1364" t="s">
        <v>17</v>
      </c>
      <c r="H1364" t="s">
        <v>18</v>
      </c>
      <c r="I1364" t="s">
        <v>31</v>
      </c>
      <c r="J1364">
        <v>69</v>
      </c>
      <c r="K1364">
        <v>4</v>
      </c>
      <c r="L1364">
        <v>276</v>
      </c>
      <c r="M1364">
        <f>1/COUNTIFS(SalesPerson,SalesTable[[#This Row],[Sales Person]])</f>
        <v>3.7313432835820895E-3</v>
      </c>
      <c r="N1364">
        <f>1/COUNTIFS(CustomerName,SalesTable[[#This Row],[Customer Name]])</f>
        <v>9.433962264150943E-3</v>
      </c>
      <c r="O1364">
        <f>1/COUNTIFS(Item,SalesTable[[#This Row],[Item]])</f>
        <v>2.6041666666666665E-3</v>
      </c>
      <c r="P1364">
        <f>1/COUNTIFS(Region,SalesTable[[#This Row],[Region]])</f>
        <v>1.9417475728155339E-3</v>
      </c>
    </row>
    <row r="1365" spans="1:16" x14ac:dyDescent="0.25">
      <c r="A1365" s="6">
        <v>1364</v>
      </c>
      <c r="B1365" s="4">
        <v>43535</v>
      </c>
      <c r="C1365" s="4" t="str">
        <f>TEXT(SalesTable[[#This Row],[Date]],"MMM")</f>
        <v>Mar</v>
      </c>
      <c r="D1365" s="4" t="str">
        <f>TEXT(SalesTable[[#This Row],[Date]],"YYY")</f>
        <v>2019</v>
      </c>
      <c r="E1365">
        <v>15</v>
      </c>
      <c r="F1365" t="s">
        <v>118</v>
      </c>
      <c r="G1365" t="s">
        <v>12</v>
      </c>
      <c r="H1365" t="s">
        <v>13</v>
      </c>
      <c r="I1365" t="s">
        <v>24</v>
      </c>
      <c r="J1365">
        <v>159</v>
      </c>
      <c r="K1365">
        <v>9</v>
      </c>
      <c r="L1365">
        <v>1431</v>
      </c>
      <c r="M1365">
        <f>1/COUNTIFS(SalesPerson,SalesTable[[#This Row],[Sales Person]])</f>
        <v>3.9840637450199202E-3</v>
      </c>
      <c r="N1365">
        <f>1/COUNTIFS(CustomerName,SalesTable[[#This Row],[Customer Name]])</f>
        <v>1.020408163265306E-2</v>
      </c>
      <c r="O1365">
        <f>1/COUNTIFS(Item,SalesTable[[#This Row],[Item]])</f>
        <v>2.4509803921568627E-3</v>
      </c>
      <c r="P1365">
        <f>1/COUNTIFS(Region,SalesTable[[#This Row],[Region]])</f>
        <v>2.0242914979757085E-3</v>
      </c>
    </row>
    <row r="1366" spans="1:16" x14ac:dyDescent="0.25">
      <c r="A1366" s="6">
        <v>1365</v>
      </c>
      <c r="B1366" s="4">
        <v>43535</v>
      </c>
      <c r="C1366" s="4" t="str">
        <f>TEXT(SalesTable[[#This Row],[Date]],"MMM")</f>
        <v>Mar</v>
      </c>
      <c r="D1366" s="4" t="str">
        <f>TEXT(SalesTable[[#This Row],[Date]],"YYY")</f>
        <v>2019</v>
      </c>
      <c r="E1366">
        <v>14</v>
      </c>
      <c r="F1366" t="s">
        <v>38</v>
      </c>
      <c r="G1366" t="s">
        <v>12</v>
      </c>
      <c r="H1366" t="s">
        <v>13</v>
      </c>
      <c r="I1366" t="s">
        <v>14</v>
      </c>
      <c r="J1366">
        <v>199</v>
      </c>
      <c r="K1366">
        <v>1</v>
      </c>
      <c r="L1366">
        <v>199</v>
      </c>
      <c r="M1366">
        <f>1/COUNTIFS(SalesPerson,SalesTable[[#This Row],[Sales Person]])</f>
        <v>3.9840637450199202E-3</v>
      </c>
      <c r="N1366">
        <f>1/COUNTIFS(CustomerName,SalesTable[[#This Row],[Customer Name]])</f>
        <v>9.6153846153846159E-3</v>
      </c>
      <c r="O1366">
        <f>1/COUNTIFS(Item,SalesTable[[#This Row],[Item]])</f>
        <v>2.3809523809523812E-3</v>
      </c>
      <c r="P1366">
        <f>1/COUNTIFS(Region,SalesTable[[#This Row],[Region]])</f>
        <v>2.0242914979757085E-3</v>
      </c>
    </row>
    <row r="1367" spans="1:16" x14ac:dyDescent="0.25">
      <c r="A1367" s="6">
        <v>1366</v>
      </c>
      <c r="B1367" s="4">
        <v>43535</v>
      </c>
      <c r="C1367" s="4" t="str">
        <f>TEXT(SalesTable[[#This Row],[Date]],"MMM")</f>
        <v>Mar</v>
      </c>
      <c r="D1367" s="4" t="str">
        <f>TEXT(SalesTable[[#This Row],[Date]],"YYY")</f>
        <v>2019</v>
      </c>
      <c r="E1367">
        <v>18</v>
      </c>
      <c r="F1367" t="s">
        <v>26</v>
      </c>
      <c r="G1367" t="s">
        <v>36</v>
      </c>
      <c r="H1367" t="s">
        <v>28</v>
      </c>
      <c r="I1367" t="s">
        <v>24</v>
      </c>
      <c r="J1367">
        <v>159</v>
      </c>
      <c r="K1367">
        <v>1</v>
      </c>
      <c r="L1367">
        <v>159</v>
      </c>
      <c r="M1367">
        <f>1/COUNTIFS(SalesPerson,SalesTable[[#This Row],[Sales Person]])</f>
        <v>4.048582995951417E-3</v>
      </c>
      <c r="N1367">
        <f>1/COUNTIFS(CustomerName,SalesTable[[#This Row],[Customer Name]])</f>
        <v>1.0309278350515464E-2</v>
      </c>
      <c r="O1367">
        <f>1/COUNTIFS(Item,SalesTable[[#This Row],[Item]])</f>
        <v>2.4509803921568627E-3</v>
      </c>
      <c r="P1367">
        <f>1/COUNTIFS(Region,SalesTable[[#This Row],[Region]])</f>
        <v>2.0283975659229209E-3</v>
      </c>
    </row>
    <row r="1368" spans="1:16" x14ac:dyDescent="0.25">
      <c r="A1368" s="6">
        <v>1367</v>
      </c>
      <c r="B1368" s="4">
        <v>43535</v>
      </c>
      <c r="C1368" s="4" t="str">
        <f>TEXT(SalesTable[[#This Row],[Date]],"MMM")</f>
        <v>Mar</v>
      </c>
      <c r="D1368" s="4" t="str">
        <f>TEXT(SalesTable[[#This Row],[Date]],"YYY")</f>
        <v>2019</v>
      </c>
      <c r="E1368">
        <v>8</v>
      </c>
      <c r="F1368" t="s">
        <v>45</v>
      </c>
      <c r="G1368" t="s">
        <v>22</v>
      </c>
      <c r="H1368" t="s">
        <v>23</v>
      </c>
      <c r="I1368" t="s">
        <v>14</v>
      </c>
      <c r="J1368">
        <v>199</v>
      </c>
      <c r="K1368">
        <v>5</v>
      </c>
      <c r="L1368">
        <v>995</v>
      </c>
      <c r="M1368">
        <f>1/COUNTIFS(SalesPerson,SalesTable[[#This Row],[Sales Person]])</f>
        <v>4.4843049327354259E-3</v>
      </c>
      <c r="N1368">
        <f>1/COUNTIFS(CustomerName,SalesTable[[#This Row],[Customer Name]])</f>
        <v>8.8495575221238937E-3</v>
      </c>
      <c r="O1368">
        <f>1/COUNTIFS(Item,SalesTable[[#This Row],[Item]])</f>
        <v>2.3809523809523812E-3</v>
      </c>
      <c r="P1368">
        <f>1/COUNTIFS(Region,SalesTable[[#This Row],[Region]])</f>
        <v>2.008032128514056E-3</v>
      </c>
    </row>
    <row r="1369" spans="1:16" x14ac:dyDescent="0.25">
      <c r="A1369" s="6">
        <v>1368</v>
      </c>
      <c r="B1369" s="4">
        <v>43536</v>
      </c>
      <c r="C1369" s="4" t="str">
        <f>TEXT(SalesTable[[#This Row],[Date]],"MMM")</f>
        <v>Mar</v>
      </c>
      <c r="D1369" s="4" t="str">
        <f>TEXT(SalesTable[[#This Row],[Date]],"YYY")</f>
        <v>2019</v>
      </c>
      <c r="E1369">
        <v>19</v>
      </c>
      <c r="F1369" t="s">
        <v>56</v>
      </c>
      <c r="G1369" t="s">
        <v>36</v>
      </c>
      <c r="H1369" t="s">
        <v>28</v>
      </c>
      <c r="I1369" t="s">
        <v>41</v>
      </c>
      <c r="J1369">
        <v>399</v>
      </c>
      <c r="K1369">
        <v>9</v>
      </c>
      <c r="L1369">
        <v>3591</v>
      </c>
      <c r="M1369">
        <f>1/COUNTIFS(SalesPerson,SalesTable[[#This Row],[Sales Person]])</f>
        <v>4.048582995951417E-3</v>
      </c>
      <c r="N1369">
        <f>1/COUNTIFS(CustomerName,SalesTable[[#This Row],[Customer Name]])</f>
        <v>9.3457943925233638E-3</v>
      </c>
      <c r="O1369">
        <f>1/COUNTIFS(Item,SalesTable[[#This Row],[Item]])</f>
        <v>2.4630541871921183E-3</v>
      </c>
      <c r="P1369">
        <f>1/COUNTIFS(Region,SalesTable[[#This Row],[Region]])</f>
        <v>2.0283975659229209E-3</v>
      </c>
    </row>
    <row r="1370" spans="1:16" x14ac:dyDescent="0.25">
      <c r="A1370" s="6">
        <v>1369</v>
      </c>
      <c r="B1370" s="4">
        <v>43537</v>
      </c>
      <c r="C1370" s="4" t="str">
        <f>TEXT(SalesTable[[#This Row],[Date]],"MMM")</f>
        <v>Mar</v>
      </c>
      <c r="D1370" s="4" t="str">
        <f>TEXT(SalesTable[[#This Row],[Date]],"YYY")</f>
        <v>2019</v>
      </c>
      <c r="E1370">
        <v>11</v>
      </c>
      <c r="F1370" t="s">
        <v>11</v>
      </c>
      <c r="G1370" t="s">
        <v>12</v>
      </c>
      <c r="H1370" t="s">
        <v>13</v>
      </c>
      <c r="I1370" t="s">
        <v>14</v>
      </c>
      <c r="J1370">
        <v>199</v>
      </c>
      <c r="K1370">
        <v>0</v>
      </c>
      <c r="L1370">
        <v>0</v>
      </c>
      <c r="M1370">
        <f>1/COUNTIFS(SalesPerson,SalesTable[[#This Row],[Sales Person]])</f>
        <v>3.9840637450199202E-3</v>
      </c>
      <c r="N1370">
        <f>1/COUNTIFS(CustomerName,SalesTable[[#This Row],[Customer Name]])</f>
        <v>1.0752688172043012E-2</v>
      </c>
      <c r="O1370">
        <f>1/COUNTIFS(Item,SalesTable[[#This Row],[Item]])</f>
        <v>2.3809523809523812E-3</v>
      </c>
      <c r="P1370">
        <f>1/COUNTIFS(Region,SalesTable[[#This Row],[Region]])</f>
        <v>2.0242914979757085E-3</v>
      </c>
    </row>
    <row r="1371" spans="1:16" x14ac:dyDescent="0.25">
      <c r="A1371" s="6">
        <v>1370</v>
      </c>
      <c r="B1371" s="4">
        <v>43537</v>
      </c>
      <c r="C1371" s="4" t="str">
        <f>TEXT(SalesTable[[#This Row],[Date]],"MMM")</f>
        <v>Mar</v>
      </c>
      <c r="D1371" s="4" t="str">
        <f>TEXT(SalesTable[[#This Row],[Date]],"YYY")</f>
        <v>2019</v>
      </c>
      <c r="E1371">
        <v>19</v>
      </c>
      <c r="F1371" t="s">
        <v>56</v>
      </c>
      <c r="G1371" t="s">
        <v>27</v>
      </c>
      <c r="H1371" t="s">
        <v>28</v>
      </c>
      <c r="I1371" t="s">
        <v>41</v>
      </c>
      <c r="J1371">
        <v>399</v>
      </c>
      <c r="K1371">
        <v>2</v>
      </c>
      <c r="L1371">
        <v>798</v>
      </c>
      <c r="M1371">
        <f>1/COUNTIFS(SalesPerson,SalesTable[[#This Row],[Sales Person]])</f>
        <v>4.0650406504065045E-3</v>
      </c>
      <c r="N1371">
        <f>1/COUNTIFS(CustomerName,SalesTable[[#This Row],[Customer Name]])</f>
        <v>9.3457943925233638E-3</v>
      </c>
      <c r="O1371">
        <f>1/COUNTIFS(Item,SalesTable[[#This Row],[Item]])</f>
        <v>2.4630541871921183E-3</v>
      </c>
      <c r="P1371">
        <f>1/COUNTIFS(Region,SalesTable[[#This Row],[Region]])</f>
        <v>2.0283975659229209E-3</v>
      </c>
    </row>
    <row r="1372" spans="1:16" x14ac:dyDescent="0.25">
      <c r="A1372" s="6">
        <v>1371</v>
      </c>
      <c r="B1372" s="4">
        <v>43537</v>
      </c>
      <c r="C1372" s="4" t="str">
        <f>TEXT(SalesTable[[#This Row],[Date]],"MMM")</f>
        <v>Mar</v>
      </c>
      <c r="D1372" s="4" t="str">
        <f>TEXT(SalesTable[[#This Row],[Date]],"YYY")</f>
        <v>2019</v>
      </c>
      <c r="E1372">
        <v>15</v>
      </c>
      <c r="F1372" t="s">
        <v>118</v>
      </c>
      <c r="G1372" t="s">
        <v>12</v>
      </c>
      <c r="H1372" t="s">
        <v>13</v>
      </c>
      <c r="I1372" t="s">
        <v>41</v>
      </c>
      <c r="J1372">
        <v>399</v>
      </c>
      <c r="K1372">
        <v>9</v>
      </c>
      <c r="L1372">
        <v>3591</v>
      </c>
      <c r="M1372">
        <f>1/COUNTIFS(SalesPerson,SalesTable[[#This Row],[Sales Person]])</f>
        <v>3.9840637450199202E-3</v>
      </c>
      <c r="N1372">
        <f>1/COUNTIFS(CustomerName,SalesTable[[#This Row],[Customer Name]])</f>
        <v>1.020408163265306E-2</v>
      </c>
      <c r="O1372">
        <f>1/COUNTIFS(Item,SalesTable[[#This Row],[Item]])</f>
        <v>2.4630541871921183E-3</v>
      </c>
      <c r="P1372">
        <f>1/COUNTIFS(Region,SalesTable[[#This Row],[Region]])</f>
        <v>2.0242914979757085E-3</v>
      </c>
    </row>
    <row r="1373" spans="1:16" x14ac:dyDescent="0.25">
      <c r="A1373" s="6">
        <v>1372</v>
      </c>
      <c r="B1373" s="4">
        <v>43538</v>
      </c>
      <c r="C1373" s="4" t="str">
        <f>TEXT(SalesTable[[#This Row],[Date]],"MMM")</f>
        <v>Mar</v>
      </c>
      <c r="D1373" s="4" t="str">
        <f>TEXT(SalesTable[[#This Row],[Date]],"YYY")</f>
        <v>2019</v>
      </c>
      <c r="E1373">
        <v>4</v>
      </c>
      <c r="F1373" t="s">
        <v>51</v>
      </c>
      <c r="G1373" t="s">
        <v>17</v>
      </c>
      <c r="H1373" t="s">
        <v>18</v>
      </c>
      <c r="I1373" t="s">
        <v>24</v>
      </c>
      <c r="J1373">
        <v>159</v>
      </c>
      <c r="K1373">
        <v>2</v>
      </c>
      <c r="L1373">
        <v>318</v>
      </c>
      <c r="M1373">
        <f>1/COUNTIFS(SalesPerson,SalesTable[[#This Row],[Sales Person]])</f>
        <v>3.7313432835820895E-3</v>
      </c>
      <c r="N1373">
        <f>1/COUNTIFS(CustomerName,SalesTable[[#This Row],[Customer Name]])</f>
        <v>8.8495575221238937E-3</v>
      </c>
      <c r="O1373">
        <f>1/COUNTIFS(Item,SalesTable[[#This Row],[Item]])</f>
        <v>2.4509803921568627E-3</v>
      </c>
      <c r="P1373">
        <f>1/COUNTIFS(Region,SalesTable[[#This Row],[Region]])</f>
        <v>1.9417475728155339E-3</v>
      </c>
    </row>
    <row r="1374" spans="1:16" x14ac:dyDescent="0.25">
      <c r="A1374" s="6">
        <v>1373</v>
      </c>
      <c r="B1374" s="4">
        <v>43539</v>
      </c>
      <c r="C1374" s="4" t="str">
        <f>TEXT(SalesTable[[#This Row],[Date]],"MMM")</f>
        <v>Mar</v>
      </c>
      <c r="D1374" s="4" t="str">
        <f>TEXT(SalesTable[[#This Row],[Date]],"YYY")</f>
        <v>2019</v>
      </c>
      <c r="E1374">
        <v>1</v>
      </c>
      <c r="F1374" t="s">
        <v>16</v>
      </c>
      <c r="G1374" t="s">
        <v>68</v>
      </c>
      <c r="H1374" t="s">
        <v>18</v>
      </c>
      <c r="I1374" t="s">
        <v>14</v>
      </c>
      <c r="J1374">
        <v>199</v>
      </c>
      <c r="K1374">
        <v>4</v>
      </c>
      <c r="L1374">
        <v>796</v>
      </c>
      <c r="M1374">
        <f>1/COUNTIFS(SalesPerson,SalesTable[[#This Row],[Sales Person]])</f>
        <v>4.048582995951417E-3</v>
      </c>
      <c r="N1374">
        <f>1/COUNTIFS(CustomerName,SalesTable[[#This Row],[Customer Name]])</f>
        <v>1.020408163265306E-2</v>
      </c>
      <c r="O1374">
        <f>1/COUNTIFS(Item,SalesTable[[#This Row],[Item]])</f>
        <v>2.3809523809523812E-3</v>
      </c>
      <c r="P1374">
        <f>1/COUNTIFS(Region,SalesTable[[#This Row],[Region]])</f>
        <v>1.9417475728155339E-3</v>
      </c>
    </row>
    <row r="1375" spans="1:16" x14ac:dyDescent="0.25">
      <c r="A1375" s="6">
        <v>1374</v>
      </c>
      <c r="B1375" s="4">
        <v>43540</v>
      </c>
      <c r="C1375" s="4" t="str">
        <f>TEXT(SalesTable[[#This Row],[Date]],"MMM")</f>
        <v>Mar</v>
      </c>
      <c r="D1375" s="4" t="str">
        <f>TEXT(SalesTable[[#This Row],[Date]],"YYY")</f>
        <v>2019</v>
      </c>
      <c r="E1375">
        <v>13</v>
      </c>
      <c r="F1375" t="s">
        <v>33</v>
      </c>
      <c r="G1375" t="s">
        <v>63</v>
      </c>
      <c r="H1375" t="s">
        <v>13</v>
      </c>
      <c r="I1375" t="s">
        <v>31</v>
      </c>
      <c r="J1375">
        <v>69</v>
      </c>
      <c r="K1375">
        <v>9</v>
      </c>
      <c r="L1375">
        <v>621</v>
      </c>
      <c r="M1375">
        <f>1/COUNTIFS(SalesPerson,SalesTable[[#This Row],[Sales Person]])</f>
        <v>4.11522633744856E-3</v>
      </c>
      <c r="N1375">
        <f>1/COUNTIFS(CustomerName,SalesTable[[#This Row],[Customer Name]])</f>
        <v>8.9285714285714281E-3</v>
      </c>
      <c r="O1375">
        <f>1/COUNTIFS(Item,SalesTable[[#This Row],[Item]])</f>
        <v>2.6041666666666665E-3</v>
      </c>
      <c r="P1375">
        <f>1/COUNTIFS(Region,SalesTable[[#This Row],[Region]])</f>
        <v>2.0242914979757085E-3</v>
      </c>
    </row>
    <row r="1376" spans="1:16" x14ac:dyDescent="0.25">
      <c r="A1376" s="6">
        <v>1375</v>
      </c>
      <c r="B1376" s="4">
        <v>43541</v>
      </c>
      <c r="C1376" s="4" t="str">
        <f>TEXT(SalesTable[[#This Row],[Date]],"MMM")</f>
        <v>Mar</v>
      </c>
      <c r="D1376" s="4" t="str">
        <f>TEXT(SalesTable[[#This Row],[Date]],"YYY")</f>
        <v>2019</v>
      </c>
      <c r="E1376">
        <v>4</v>
      </c>
      <c r="F1376" t="s">
        <v>51</v>
      </c>
      <c r="G1376" t="s">
        <v>68</v>
      </c>
      <c r="H1376" t="s">
        <v>18</v>
      </c>
      <c r="I1376" t="s">
        <v>24</v>
      </c>
      <c r="J1376">
        <v>159</v>
      </c>
      <c r="K1376">
        <v>5</v>
      </c>
      <c r="L1376">
        <v>795</v>
      </c>
      <c r="M1376">
        <f>1/COUNTIFS(SalesPerson,SalesTable[[#This Row],[Sales Person]])</f>
        <v>4.048582995951417E-3</v>
      </c>
      <c r="N1376">
        <f>1/COUNTIFS(CustomerName,SalesTable[[#This Row],[Customer Name]])</f>
        <v>8.8495575221238937E-3</v>
      </c>
      <c r="O1376">
        <f>1/COUNTIFS(Item,SalesTable[[#This Row],[Item]])</f>
        <v>2.4509803921568627E-3</v>
      </c>
      <c r="P1376">
        <f>1/COUNTIFS(Region,SalesTable[[#This Row],[Region]])</f>
        <v>1.9417475728155339E-3</v>
      </c>
    </row>
    <row r="1377" spans="1:16" x14ac:dyDescent="0.25">
      <c r="A1377" s="6">
        <v>1376</v>
      </c>
      <c r="B1377" s="4">
        <v>43541</v>
      </c>
      <c r="C1377" s="4" t="str">
        <f>TEXT(SalesTable[[#This Row],[Date]],"MMM")</f>
        <v>Mar</v>
      </c>
      <c r="D1377" s="4" t="str">
        <f>TEXT(SalesTable[[#This Row],[Date]],"YYY")</f>
        <v>2019</v>
      </c>
      <c r="E1377">
        <v>7</v>
      </c>
      <c r="F1377" t="s">
        <v>88</v>
      </c>
      <c r="G1377" t="s">
        <v>46</v>
      </c>
      <c r="H1377" t="s">
        <v>23</v>
      </c>
      <c r="I1377" t="s">
        <v>41</v>
      </c>
      <c r="J1377">
        <v>399</v>
      </c>
      <c r="K1377">
        <v>6</v>
      </c>
      <c r="L1377">
        <v>2394</v>
      </c>
      <c r="M1377">
        <f>1/COUNTIFS(SalesPerson,SalesTable[[#This Row],[Sales Person]])</f>
        <v>3.6363636363636364E-3</v>
      </c>
      <c r="N1377">
        <f>1/COUNTIFS(CustomerName,SalesTable[[#This Row],[Customer Name]])</f>
        <v>1.0869565217391304E-2</v>
      </c>
      <c r="O1377">
        <f>1/COUNTIFS(Item,SalesTable[[#This Row],[Item]])</f>
        <v>2.4630541871921183E-3</v>
      </c>
      <c r="P1377">
        <f>1/COUNTIFS(Region,SalesTable[[#This Row],[Region]])</f>
        <v>2.008032128514056E-3</v>
      </c>
    </row>
    <row r="1378" spans="1:16" x14ac:dyDescent="0.25">
      <c r="A1378" s="6">
        <v>1377</v>
      </c>
      <c r="B1378" s="4">
        <v>43541</v>
      </c>
      <c r="C1378" s="4" t="str">
        <f>TEXT(SalesTable[[#This Row],[Date]],"MMM")</f>
        <v>Mar</v>
      </c>
      <c r="D1378" s="4" t="str">
        <f>TEXT(SalesTable[[#This Row],[Date]],"YYY")</f>
        <v>2019</v>
      </c>
      <c r="E1378">
        <v>14</v>
      </c>
      <c r="F1378" t="s">
        <v>38</v>
      </c>
      <c r="G1378" t="s">
        <v>12</v>
      </c>
      <c r="H1378" t="s">
        <v>13</v>
      </c>
      <c r="I1378" t="s">
        <v>24</v>
      </c>
      <c r="J1378">
        <v>159</v>
      </c>
      <c r="K1378">
        <v>6</v>
      </c>
      <c r="L1378">
        <v>954</v>
      </c>
      <c r="M1378">
        <f>1/COUNTIFS(SalesPerson,SalesTable[[#This Row],[Sales Person]])</f>
        <v>3.9840637450199202E-3</v>
      </c>
      <c r="N1378">
        <f>1/COUNTIFS(CustomerName,SalesTable[[#This Row],[Customer Name]])</f>
        <v>9.6153846153846159E-3</v>
      </c>
      <c r="O1378">
        <f>1/COUNTIFS(Item,SalesTable[[#This Row],[Item]])</f>
        <v>2.4509803921568627E-3</v>
      </c>
      <c r="P1378">
        <f>1/COUNTIFS(Region,SalesTable[[#This Row],[Region]])</f>
        <v>2.0242914979757085E-3</v>
      </c>
    </row>
    <row r="1379" spans="1:16" x14ac:dyDescent="0.25">
      <c r="A1379" s="6">
        <v>1378</v>
      </c>
      <c r="B1379" s="4">
        <v>43541</v>
      </c>
      <c r="C1379" s="4" t="str">
        <f>TEXT(SalesTable[[#This Row],[Date]],"MMM")</f>
        <v>Mar</v>
      </c>
      <c r="D1379" s="4" t="str">
        <f>TEXT(SalesTable[[#This Row],[Date]],"YYY")</f>
        <v>2019</v>
      </c>
      <c r="E1379">
        <v>14</v>
      </c>
      <c r="F1379" t="s">
        <v>38</v>
      </c>
      <c r="G1379" t="s">
        <v>12</v>
      </c>
      <c r="H1379" t="s">
        <v>13</v>
      </c>
      <c r="I1379" t="s">
        <v>41</v>
      </c>
      <c r="J1379">
        <v>399</v>
      </c>
      <c r="K1379">
        <v>7</v>
      </c>
      <c r="L1379">
        <v>2793</v>
      </c>
      <c r="M1379">
        <f>1/COUNTIFS(SalesPerson,SalesTable[[#This Row],[Sales Person]])</f>
        <v>3.9840637450199202E-3</v>
      </c>
      <c r="N1379">
        <f>1/COUNTIFS(CustomerName,SalesTable[[#This Row],[Customer Name]])</f>
        <v>9.6153846153846159E-3</v>
      </c>
      <c r="O1379">
        <f>1/COUNTIFS(Item,SalesTable[[#This Row],[Item]])</f>
        <v>2.4630541871921183E-3</v>
      </c>
      <c r="P1379">
        <f>1/COUNTIFS(Region,SalesTable[[#This Row],[Region]])</f>
        <v>2.0242914979757085E-3</v>
      </c>
    </row>
    <row r="1380" spans="1:16" x14ac:dyDescent="0.25">
      <c r="A1380" s="6">
        <v>1379</v>
      </c>
      <c r="B1380" s="4">
        <v>43541</v>
      </c>
      <c r="C1380" s="4" t="str">
        <f>TEXT(SalesTable[[#This Row],[Date]],"MMM")</f>
        <v>Mar</v>
      </c>
      <c r="D1380" s="4" t="str">
        <f>TEXT(SalesTable[[#This Row],[Date]],"YYY")</f>
        <v>2019</v>
      </c>
      <c r="E1380">
        <v>14</v>
      </c>
      <c r="F1380" t="s">
        <v>38</v>
      </c>
      <c r="G1380" t="s">
        <v>12</v>
      </c>
      <c r="H1380" t="s">
        <v>13</v>
      </c>
      <c r="I1380" t="s">
        <v>19</v>
      </c>
      <c r="J1380">
        <v>289</v>
      </c>
      <c r="K1380">
        <v>6</v>
      </c>
      <c r="L1380">
        <v>1734</v>
      </c>
      <c r="M1380">
        <f>1/COUNTIFS(SalesPerson,SalesTable[[#This Row],[Sales Person]])</f>
        <v>3.9840637450199202E-3</v>
      </c>
      <c r="N1380">
        <f>1/COUNTIFS(CustomerName,SalesTable[[#This Row],[Customer Name]])</f>
        <v>9.6153846153846159E-3</v>
      </c>
      <c r="O1380">
        <f>1/COUNTIFS(Item,SalesTable[[#This Row],[Item]])</f>
        <v>2.617801047120419E-3</v>
      </c>
      <c r="P1380">
        <f>1/COUNTIFS(Region,SalesTable[[#This Row],[Region]])</f>
        <v>2.0242914979757085E-3</v>
      </c>
    </row>
    <row r="1381" spans="1:16" x14ac:dyDescent="0.25">
      <c r="A1381" s="6">
        <v>1380</v>
      </c>
      <c r="B1381" s="4">
        <v>43541</v>
      </c>
      <c r="C1381" s="4" t="str">
        <f>TEXT(SalesTable[[#This Row],[Date]],"MMM")</f>
        <v>Mar</v>
      </c>
      <c r="D1381" s="4" t="str">
        <f>TEXT(SalesTable[[#This Row],[Date]],"YYY")</f>
        <v>2019</v>
      </c>
      <c r="E1381">
        <v>11</v>
      </c>
      <c r="F1381" t="s">
        <v>11</v>
      </c>
      <c r="G1381" t="s">
        <v>63</v>
      </c>
      <c r="H1381" t="s">
        <v>13</v>
      </c>
      <c r="I1381" t="s">
        <v>24</v>
      </c>
      <c r="J1381">
        <v>159</v>
      </c>
      <c r="K1381">
        <v>4</v>
      </c>
      <c r="L1381">
        <v>636</v>
      </c>
      <c r="M1381">
        <f>1/COUNTIFS(SalesPerson,SalesTable[[#This Row],[Sales Person]])</f>
        <v>4.11522633744856E-3</v>
      </c>
      <c r="N1381">
        <f>1/COUNTIFS(CustomerName,SalesTable[[#This Row],[Customer Name]])</f>
        <v>1.0752688172043012E-2</v>
      </c>
      <c r="O1381">
        <f>1/COUNTIFS(Item,SalesTable[[#This Row],[Item]])</f>
        <v>2.4509803921568627E-3</v>
      </c>
      <c r="P1381">
        <f>1/COUNTIFS(Region,SalesTable[[#This Row],[Region]])</f>
        <v>2.0242914979757085E-3</v>
      </c>
    </row>
    <row r="1382" spans="1:16" x14ac:dyDescent="0.25">
      <c r="A1382" s="6">
        <v>1381</v>
      </c>
      <c r="B1382" s="4">
        <v>43542</v>
      </c>
      <c r="C1382" s="4" t="str">
        <f>TEXT(SalesTable[[#This Row],[Date]],"MMM")</f>
        <v>Mar</v>
      </c>
      <c r="D1382" s="4" t="str">
        <f>TEXT(SalesTable[[#This Row],[Date]],"YYY")</f>
        <v>2019</v>
      </c>
      <c r="E1382">
        <v>11</v>
      </c>
      <c r="F1382" t="s">
        <v>11</v>
      </c>
      <c r="G1382" t="s">
        <v>63</v>
      </c>
      <c r="H1382" t="s">
        <v>13</v>
      </c>
      <c r="I1382" t="s">
        <v>24</v>
      </c>
      <c r="J1382">
        <v>159</v>
      </c>
      <c r="K1382">
        <v>9</v>
      </c>
      <c r="L1382">
        <v>1431</v>
      </c>
      <c r="M1382">
        <f>1/COUNTIFS(SalesPerson,SalesTable[[#This Row],[Sales Person]])</f>
        <v>4.11522633744856E-3</v>
      </c>
      <c r="N1382">
        <f>1/COUNTIFS(CustomerName,SalesTable[[#This Row],[Customer Name]])</f>
        <v>1.0752688172043012E-2</v>
      </c>
      <c r="O1382">
        <f>1/COUNTIFS(Item,SalesTable[[#This Row],[Item]])</f>
        <v>2.4509803921568627E-3</v>
      </c>
      <c r="P1382">
        <f>1/COUNTIFS(Region,SalesTable[[#This Row],[Region]])</f>
        <v>2.0242914979757085E-3</v>
      </c>
    </row>
    <row r="1383" spans="1:16" x14ac:dyDescent="0.25">
      <c r="A1383" s="6">
        <v>1382</v>
      </c>
      <c r="B1383" s="4">
        <v>43543</v>
      </c>
      <c r="C1383" s="4" t="str">
        <f>TEXT(SalesTable[[#This Row],[Date]],"MMM")</f>
        <v>Mar</v>
      </c>
      <c r="D1383" s="4" t="str">
        <f>TEXT(SalesTable[[#This Row],[Date]],"YYY")</f>
        <v>2019</v>
      </c>
      <c r="E1383">
        <v>5</v>
      </c>
      <c r="F1383" t="s">
        <v>60</v>
      </c>
      <c r="G1383" t="s">
        <v>68</v>
      </c>
      <c r="H1383" t="s">
        <v>18</v>
      </c>
      <c r="I1383" t="s">
        <v>31</v>
      </c>
      <c r="J1383">
        <v>69</v>
      </c>
      <c r="K1383">
        <v>1</v>
      </c>
      <c r="L1383">
        <v>69</v>
      </c>
      <c r="M1383">
        <f>1/COUNTIFS(SalesPerson,SalesTable[[#This Row],[Sales Person]])</f>
        <v>4.048582995951417E-3</v>
      </c>
      <c r="N1383">
        <f>1/COUNTIFS(CustomerName,SalesTable[[#This Row],[Customer Name]])</f>
        <v>9.2592592592592587E-3</v>
      </c>
      <c r="O1383">
        <f>1/COUNTIFS(Item,SalesTable[[#This Row],[Item]])</f>
        <v>2.6041666666666665E-3</v>
      </c>
      <c r="P1383">
        <f>1/COUNTIFS(Region,SalesTable[[#This Row],[Region]])</f>
        <v>1.9417475728155339E-3</v>
      </c>
    </row>
    <row r="1384" spans="1:16" x14ac:dyDescent="0.25">
      <c r="A1384" s="6">
        <v>1383</v>
      </c>
      <c r="B1384" s="4">
        <v>43543</v>
      </c>
      <c r="C1384" s="4" t="str">
        <f>TEXT(SalesTable[[#This Row],[Date]],"MMM")</f>
        <v>Mar</v>
      </c>
      <c r="D1384" s="4" t="str">
        <f>TEXT(SalesTable[[#This Row],[Date]],"YYY")</f>
        <v>2019</v>
      </c>
      <c r="E1384">
        <v>14</v>
      </c>
      <c r="F1384" t="s">
        <v>38</v>
      </c>
      <c r="G1384" t="s">
        <v>63</v>
      </c>
      <c r="H1384" t="s">
        <v>13</v>
      </c>
      <c r="I1384" t="s">
        <v>41</v>
      </c>
      <c r="J1384">
        <v>399</v>
      </c>
      <c r="K1384">
        <v>8</v>
      </c>
      <c r="L1384">
        <v>3192</v>
      </c>
      <c r="M1384">
        <f>1/COUNTIFS(SalesPerson,SalesTable[[#This Row],[Sales Person]])</f>
        <v>4.11522633744856E-3</v>
      </c>
      <c r="N1384">
        <f>1/COUNTIFS(CustomerName,SalesTable[[#This Row],[Customer Name]])</f>
        <v>9.6153846153846159E-3</v>
      </c>
      <c r="O1384">
        <f>1/COUNTIFS(Item,SalesTable[[#This Row],[Item]])</f>
        <v>2.4630541871921183E-3</v>
      </c>
      <c r="P1384">
        <f>1/COUNTIFS(Region,SalesTable[[#This Row],[Region]])</f>
        <v>2.0242914979757085E-3</v>
      </c>
    </row>
    <row r="1385" spans="1:16" x14ac:dyDescent="0.25">
      <c r="A1385" s="6">
        <v>1384</v>
      </c>
      <c r="B1385" s="4">
        <v>43543</v>
      </c>
      <c r="C1385" s="4" t="str">
        <f>TEXT(SalesTable[[#This Row],[Date]],"MMM")</f>
        <v>Mar</v>
      </c>
      <c r="D1385" s="4" t="str">
        <f>TEXT(SalesTable[[#This Row],[Date]],"YYY")</f>
        <v>2019</v>
      </c>
      <c r="E1385">
        <v>15</v>
      </c>
      <c r="F1385" t="s">
        <v>118</v>
      </c>
      <c r="G1385" t="s">
        <v>12</v>
      </c>
      <c r="H1385" t="s">
        <v>13</v>
      </c>
      <c r="I1385" t="s">
        <v>14</v>
      </c>
      <c r="J1385">
        <v>199</v>
      </c>
      <c r="K1385">
        <v>9</v>
      </c>
      <c r="L1385">
        <v>1791</v>
      </c>
      <c r="M1385">
        <f>1/COUNTIFS(SalesPerson,SalesTable[[#This Row],[Sales Person]])</f>
        <v>3.9840637450199202E-3</v>
      </c>
      <c r="N1385">
        <f>1/COUNTIFS(CustomerName,SalesTable[[#This Row],[Customer Name]])</f>
        <v>1.020408163265306E-2</v>
      </c>
      <c r="O1385">
        <f>1/COUNTIFS(Item,SalesTable[[#This Row],[Item]])</f>
        <v>2.3809523809523812E-3</v>
      </c>
      <c r="P1385">
        <f>1/COUNTIFS(Region,SalesTable[[#This Row],[Region]])</f>
        <v>2.0242914979757085E-3</v>
      </c>
    </row>
    <row r="1386" spans="1:16" x14ac:dyDescent="0.25">
      <c r="A1386" s="6">
        <v>1385</v>
      </c>
      <c r="B1386" s="4">
        <v>43543</v>
      </c>
      <c r="C1386" s="4" t="str">
        <f>TEXT(SalesTable[[#This Row],[Date]],"MMM")</f>
        <v>Mar</v>
      </c>
      <c r="D1386" s="4" t="str">
        <f>TEXT(SalesTable[[#This Row],[Date]],"YYY")</f>
        <v>2019</v>
      </c>
      <c r="E1386">
        <v>17</v>
      </c>
      <c r="F1386" t="s">
        <v>35</v>
      </c>
      <c r="G1386" t="s">
        <v>27</v>
      </c>
      <c r="H1386" t="s">
        <v>28</v>
      </c>
      <c r="I1386" t="s">
        <v>41</v>
      </c>
      <c r="J1386">
        <v>399</v>
      </c>
      <c r="K1386">
        <v>5</v>
      </c>
      <c r="L1386">
        <v>1995</v>
      </c>
      <c r="M1386">
        <f>1/COUNTIFS(SalesPerson,SalesTable[[#This Row],[Sales Person]])</f>
        <v>4.0650406504065045E-3</v>
      </c>
      <c r="N1386">
        <f>1/COUNTIFS(CustomerName,SalesTable[[#This Row],[Customer Name]])</f>
        <v>9.0090090090090089E-3</v>
      </c>
      <c r="O1386">
        <f>1/COUNTIFS(Item,SalesTable[[#This Row],[Item]])</f>
        <v>2.4630541871921183E-3</v>
      </c>
      <c r="P1386">
        <f>1/COUNTIFS(Region,SalesTable[[#This Row],[Region]])</f>
        <v>2.0283975659229209E-3</v>
      </c>
    </row>
    <row r="1387" spans="1:16" x14ac:dyDescent="0.25">
      <c r="A1387" s="6">
        <v>1386</v>
      </c>
      <c r="B1387" s="4">
        <v>43543</v>
      </c>
      <c r="C1387" s="4" t="str">
        <f>TEXT(SalesTable[[#This Row],[Date]],"MMM")</f>
        <v>Mar</v>
      </c>
      <c r="D1387" s="4" t="str">
        <f>TEXT(SalesTable[[#This Row],[Date]],"YYY")</f>
        <v>2019</v>
      </c>
      <c r="E1387">
        <v>2</v>
      </c>
      <c r="F1387" t="s">
        <v>106</v>
      </c>
      <c r="G1387" t="s">
        <v>68</v>
      </c>
      <c r="H1387" t="s">
        <v>18</v>
      </c>
      <c r="I1387" t="s">
        <v>14</v>
      </c>
      <c r="J1387">
        <v>199</v>
      </c>
      <c r="K1387">
        <v>8</v>
      </c>
      <c r="L1387">
        <v>1592</v>
      </c>
      <c r="M1387">
        <f>1/COUNTIFS(SalesPerson,SalesTable[[#This Row],[Sales Person]])</f>
        <v>4.048582995951417E-3</v>
      </c>
      <c r="N1387">
        <f>1/COUNTIFS(CustomerName,SalesTable[[#This Row],[Customer Name]])</f>
        <v>9.433962264150943E-3</v>
      </c>
      <c r="O1387">
        <f>1/COUNTIFS(Item,SalesTable[[#This Row],[Item]])</f>
        <v>2.3809523809523812E-3</v>
      </c>
      <c r="P1387">
        <f>1/COUNTIFS(Region,SalesTable[[#This Row],[Region]])</f>
        <v>1.9417475728155339E-3</v>
      </c>
    </row>
    <row r="1388" spans="1:16" x14ac:dyDescent="0.25">
      <c r="A1388" s="6">
        <v>1387</v>
      </c>
      <c r="B1388" s="4">
        <v>43543</v>
      </c>
      <c r="C1388" s="4" t="str">
        <f>TEXT(SalesTable[[#This Row],[Date]],"MMM")</f>
        <v>Mar</v>
      </c>
      <c r="D1388" s="4" t="str">
        <f>TEXT(SalesTable[[#This Row],[Date]],"YYY")</f>
        <v>2019</v>
      </c>
      <c r="E1388">
        <v>18</v>
      </c>
      <c r="F1388" t="s">
        <v>26</v>
      </c>
      <c r="G1388" t="s">
        <v>27</v>
      </c>
      <c r="H1388" t="s">
        <v>28</v>
      </c>
      <c r="I1388" t="s">
        <v>24</v>
      </c>
      <c r="J1388">
        <v>159</v>
      </c>
      <c r="K1388">
        <v>8</v>
      </c>
      <c r="L1388">
        <v>1272</v>
      </c>
      <c r="M1388">
        <f>1/COUNTIFS(SalesPerson,SalesTable[[#This Row],[Sales Person]])</f>
        <v>4.0650406504065045E-3</v>
      </c>
      <c r="N1388">
        <f>1/COUNTIFS(CustomerName,SalesTable[[#This Row],[Customer Name]])</f>
        <v>1.0309278350515464E-2</v>
      </c>
      <c r="O1388">
        <f>1/COUNTIFS(Item,SalesTable[[#This Row],[Item]])</f>
        <v>2.4509803921568627E-3</v>
      </c>
      <c r="P1388">
        <f>1/COUNTIFS(Region,SalesTable[[#This Row],[Region]])</f>
        <v>2.0283975659229209E-3</v>
      </c>
    </row>
    <row r="1389" spans="1:16" x14ac:dyDescent="0.25">
      <c r="A1389" s="6">
        <v>1388</v>
      </c>
      <c r="B1389" s="4">
        <v>43543</v>
      </c>
      <c r="C1389" s="4" t="str">
        <f>TEXT(SalesTable[[#This Row],[Date]],"MMM")</f>
        <v>Mar</v>
      </c>
      <c r="D1389" s="4" t="str">
        <f>TEXT(SalesTable[[#This Row],[Date]],"YYY")</f>
        <v>2019</v>
      </c>
      <c r="E1389">
        <v>9</v>
      </c>
      <c r="F1389" t="s">
        <v>21</v>
      </c>
      <c r="G1389" t="s">
        <v>46</v>
      </c>
      <c r="H1389" t="s">
        <v>23</v>
      </c>
      <c r="I1389" t="s">
        <v>41</v>
      </c>
      <c r="J1389">
        <v>399</v>
      </c>
      <c r="K1389">
        <v>9</v>
      </c>
      <c r="L1389">
        <v>3591</v>
      </c>
      <c r="M1389">
        <f>1/COUNTIFS(SalesPerson,SalesTable[[#This Row],[Sales Person]])</f>
        <v>3.6363636363636364E-3</v>
      </c>
      <c r="N1389">
        <f>1/COUNTIFS(CustomerName,SalesTable[[#This Row],[Customer Name]])</f>
        <v>9.433962264150943E-3</v>
      </c>
      <c r="O1389">
        <f>1/COUNTIFS(Item,SalesTable[[#This Row],[Item]])</f>
        <v>2.4630541871921183E-3</v>
      </c>
      <c r="P1389">
        <f>1/COUNTIFS(Region,SalesTable[[#This Row],[Region]])</f>
        <v>2.008032128514056E-3</v>
      </c>
    </row>
    <row r="1390" spans="1:16" x14ac:dyDescent="0.25">
      <c r="A1390" s="6">
        <v>1389</v>
      </c>
      <c r="B1390" s="4">
        <v>43543</v>
      </c>
      <c r="C1390" s="4" t="str">
        <f>TEXT(SalesTable[[#This Row],[Date]],"MMM")</f>
        <v>Mar</v>
      </c>
      <c r="D1390" s="4" t="str">
        <f>TEXT(SalesTable[[#This Row],[Date]],"YYY")</f>
        <v>2019</v>
      </c>
      <c r="E1390">
        <v>1</v>
      </c>
      <c r="F1390" t="s">
        <v>16</v>
      </c>
      <c r="G1390" t="s">
        <v>17</v>
      </c>
      <c r="H1390" t="s">
        <v>18</v>
      </c>
      <c r="I1390" t="s">
        <v>31</v>
      </c>
      <c r="J1390">
        <v>69</v>
      </c>
      <c r="K1390">
        <v>9</v>
      </c>
      <c r="L1390">
        <v>621</v>
      </c>
      <c r="M1390">
        <f>1/COUNTIFS(SalesPerson,SalesTable[[#This Row],[Sales Person]])</f>
        <v>3.7313432835820895E-3</v>
      </c>
      <c r="N1390">
        <f>1/COUNTIFS(CustomerName,SalesTable[[#This Row],[Customer Name]])</f>
        <v>1.020408163265306E-2</v>
      </c>
      <c r="O1390">
        <f>1/COUNTIFS(Item,SalesTable[[#This Row],[Item]])</f>
        <v>2.6041666666666665E-3</v>
      </c>
      <c r="P1390">
        <f>1/COUNTIFS(Region,SalesTable[[#This Row],[Region]])</f>
        <v>1.9417475728155339E-3</v>
      </c>
    </row>
    <row r="1391" spans="1:16" x14ac:dyDescent="0.25">
      <c r="A1391" s="6">
        <v>1390</v>
      </c>
      <c r="B1391" s="4">
        <v>43543</v>
      </c>
      <c r="C1391" s="4" t="str">
        <f>TEXT(SalesTable[[#This Row],[Date]],"MMM")</f>
        <v>Mar</v>
      </c>
      <c r="D1391" s="4" t="str">
        <f>TEXT(SalesTable[[#This Row],[Date]],"YYY")</f>
        <v>2019</v>
      </c>
      <c r="E1391">
        <v>4</v>
      </c>
      <c r="F1391" t="s">
        <v>51</v>
      </c>
      <c r="G1391" t="s">
        <v>17</v>
      </c>
      <c r="H1391" t="s">
        <v>18</v>
      </c>
      <c r="I1391" t="s">
        <v>24</v>
      </c>
      <c r="J1391">
        <v>159</v>
      </c>
      <c r="K1391">
        <v>3</v>
      </c>
      <c r="L1391">
        <v>477</v>
      </c>
      <c r="M1391">
        <f>1/COUNTIFS(SalesPerson,SalesTable[[#This Row],[Sales Person]])</f>
        <v>3.7313432835820895E-3</v>
      </c>
      <c r="N1391">
        <f>1/COUNTIFS(CustomerName,SalesTable[[#This Row],[Customer Name]])</f>
        <v>8.8495575221238937E-3</v>
      </c>
      <c r="O1391">
        <f>1/COUNTIFS(Item,SalesTable[[#This Row],[Item]])</f>
        <v>2.4509803921568627E-3</v>
      </c>
      <c r="P1391">
        <f>1/COUNTIFS(Region,SalesTable[[#This Row],[Region]])</f>
        <v>1.9417475728155339E-3</v>
      </c>
    </row>
    <row r="1392" spans="1:16" x14ac:dyDescent="0.25">
      <c r="A1392" s="6">
        <v>1391</v>
      </c>
      <c r="B1392" s="4">
        <v>43543</v>
      </c>
      <c r="C1392" s="4" t="str">
        <f>TEXT(SalesTable[[#This Row],[Date]],"MMM")</f>
        <v>Mar</v>
      </c>
      <c r="D1392" s="4" t="str">
        <f>TEXT(SalesTable[[#This Row],[Date]],"YYY")</f>
        <v>2019</v>
      </c>
      <c r="E1392">
        <v>10</v>
      </c>
      <c r="F1392" t="s">
        <v>58</v>
      </c>
      <c r="G1392" t="s">
        <v>46</v>
      </c>
      <c r="H1392" t="s">
        <v>23</v>
      </c>
      <c r="I1392" t="s">
        <v>41</v>
      </c>
      <c r="J1392">
        <v>399</v>
      </c>
      <c r="K1392">
        <v>0</v>
      </c>
      <c r="L1392">
        <v>0</v>
      </c>
      <c r="M1392">
        <f>1/COUNTIFS(SalesPerson,SalesTable[[#This Row],[Sales Person]])</f>
        <v>3.6363636363636364E-3</v>
      </c>
      <c r="N1392">
        <f>1/COUNTIFS(CustomerName,SalesTable[[#This Row],[Customer Name]])</f>
        <v>1.0101010101010102E-2</v>
      </c>
      <c r="O1392">
        <f>1/COUNTIFS(Item,SalesTable[[#This Row],[Item]])</f>
        <v>2.4630541871921183E-3</v>
      </c>
      <c r="P1392">
        <f>1/COUNTIFS(Region,SalesTable[[#This Row],[Region]])</f>
        <v>2.008032128514056E-3</v>
      </c>
    </row>
    <row r="1393" spans="1:16" x14ac:dyDescent="0.25">
      <c r="A1393" s="6">
        <v>1392</v>
      </c>
      <c r="B1393" s="4">
        <v>43544</v>
      </c>
      <c r="C1393" s="4" t="str">
        <f>TEXT(SalesTable[[#This Row],[Date]],"MMM")</f>
        <v>Mar</v>
      </c>
      <c r="D1393" s="4" t="str">
        <f>TEXT(SalesTable[[#This Row],[Date]],"YYY")</f>
        <v>2019</v>
      </c>
      <c r="E1393">
        <v>15</v>
      </c>
      <c r="F1393" t="s">
        <v>118</v>
      </c>
      <c r="G1393" t="s">
        <v>63</v>
      </c>
      <c r="H1393" t="s">
        <v>13</v>
      </c>
      <c r="I1393" t="s">
        <v>24</v>
      </c>
      <c r="J1393">
        <v>159</v>
      </c>
      <c r="K1393">
        <v>5</v>
      </c>
      <c r="L1393">
        <v>795</v>
      </c>
      <c r="M1393">
        <f>1/COUNTIFS(SalesPerson,SalesTable[[#This Row],[Sales Person]])</f>
        <v>4.11522633744856E-3</v>
      </c>
      <c r="N1393">
        <f>1/COUNTIFS(CustomerName,SalesTable[[#This Row],[Customer Name]])</f>
        <v>1.020408163265306E-2</v>
      </c>
      <c r="O1393">
        <f>1/COUNTIFS(Item,SalesTable[[#This Row],[Item]])</f>
        <v>2.4509803921568627E-3</v>
      </c>
      <c r="P1393">
        <f>1/COUNTIFS(Region,SalesTable[[#This Row],[Region]])</f>
        <v>2.0242914979757085E-3</v>
      </c>
    </row>
    <row r="1394" spans="1:16" x14ac:dyDescent="0.25">
      <c r="A1394" s="6">
        <v>1393</v>
      </c>
      <c r="B1394" s="4">
        <v>43544</v>
      </c>
      <c r="C1394" s="4" t="str">
        <f>TEXT(SalesTable[[#This Row],[Date]],"MMM")</f>
        <v>Mar</v>
      </c>
      <c r="D1394" s="4" t="str">
        <f>TEXT(SalesTable[[#This Row],[Date]],"YYY")</f>
        <v>2019</v>
      </c>
      <c r="E1394">
        <v>18</v>
      </c>
      <c r="F1394" t="s">
        <v>26</v>
      </c>
      <c r="G1394" t="s">
        <v>36</v>
      </c>
      <c r="H1394" t="s">
        <v>28</v>
      </c>
      <c r="I1394" t="s">
        <v>31</v>
      </c>
      <c r="J1394">
        <v>69</v>
      </c>
      <c r="K1394">
        <v>3</v>
      </c>
      <c r="L1394">
        <v>207</v>
      </c>
      <c r="M1394">
        <f>1/COUNTIFS(SalesPerson,SalesTable[[#This Row],[Sales Person]])</f>
        <v>4.048582995951417E-3</v>
      </c>
      <c r="N1394">
        <f>1/COUNTIFS(CustomerName,SalesTable[[#This Row],[Customer Name]])</f>
        <v>1.0309278350515464E-2</v>
      </c>
      <c r="O1394">
        <f>1/COUNTIFS(Item,SalesTable[[#This Row],[Item]])</f>
        <v>2.6041666666666665E-3</v>
      </c>
      <c r="P1394">
        <f>1/COUNTIFS(Region,SalesTable[[#This Row],[Region]])</f>
        <v>2.0283975659229209E-3</v>
      </c>
    </row>
    <row r="1395" spans="1:16" x14ac:dyDescent="0.25">
      <c r="A1395" s="6">
        <v>1394</v>
      </c>
      <c r="B1395" s="4">
        <v>43544</v>
      </c>
      <c r="C1395" s="4" t="str">
        <f>TEXT(SalesTable[[#This Row],[Date]],"MMM")</f>
        <v>Mar</v>
      </c>
      <c r="D1395" s="4" t="str">
        <f>TEXT(SalesTable[[#This Row],[Date]],"YYY")</f>
        <v>2019</v>
      </c>
      <c r="E1395">
        <v>1</v>
      </c>
      <c r="F1395" t="s">
        <v>16</v>
      </c>
      <c r="G1395" t="s">
        <v>68</v>
      </c>
      <c r="H1395" t="s">
        <v>18</v>
      </c>
      <c r="I1395" t="s">
        <v>19</v>
      </c>
      <c r="J1395">
        <v>289</v>
      </c>
      <c r="K1395">
        <v>3</v>
      </c>
      <c r="L1395">
        <v>867</v>
      </c>
      <c r="M1395">
        <f>1/COUNTIFS(SalesPerson,SalesTable[[#This Row],[Sales Person]])</f>
        <v>4.048582995951417E-3</v>
      </c>
      <c r="N1395">
        <f>1/COUNTIFS(CustomerName,SalesTable[[#This Row],[Customer Name]])</f>
        <v>1.020408163265306E-2</v>
      </c>
      <c r="O1395">
        <f>1/COUNTIFS(Item,SalesTable[[#This Row],[Item]])</f>
        <v>2.617801047120419E-3</v>
      </c>
      <c r="P1395">
        <f>1/COUNTIFS(Region,SalesTable[[#This Row],[Region]])</f>
        <v>1.9417475728155339E-3</v>
      </c>
    </row>
    <row r="1396" spans="1:16" x14ac:dyDescent="0.25">
      <c r="A1396" s="6">
        <v>1395</v>
      </c>
      <c r="B1396" s="4">
        <v>43545</v>
      </c>
      <c r="C1396" s="4" t="str">
        <f>TEXT(SalesTable[[#This Row],[Date]],"MMM")</f>
        <v>Mar</v>
      </c>
      <c r="D1396" s="4" t="str">
        <f>TEXT(SalesTable[[#This Row],[Date]],"YYY")</f>
        <v>2019</v>
      </c>
      <c r="E1396">
        <v>4</v>
      </c>
      <c r="F1396" t="s">
        <v>51</v>
      </c>
      <c r="G1396" t="s">
        <v>17</v>
      </c>
      <c r="H1396" t="s">
        <v>18</v>
      </c>
      <c r="I1396" t="s">
        <v>14</v>
      </c>
      <c r="J1396">
        <v>199</v>
      </c>
      <c r="K1396">
        <v>3</v>
      </c>
      <c r="L1396">
        <v>597</v>
      </c>
      <c r="M1396">
        <f>1/COUNTIFS(SalesPerson,SalesTable[[#This Row],[Sales Person]])</f>
        <v>3.7313432835820895E-3</v>
      </c>
      <c r="N1396">
        <f>1/COUNTIFS(CustomerName,SalesTable[[#This Row],[Customer Name]])</f>
        <v>8.8495575221238937E-3</v>
      </c>
      <c r="O1396">
        <f>1/COUNTIFS(Item,SalesTable[[#This Row],[Item]])</f>
        <v>2.3809523809523812E-3</v>
      </c>
      <c r="P1396">
        <f>1/COUNTIFS(Region,SalesTable[[#This Row],[Region]])</f>
        <v>1.9417475728155339E-3</v>
      </c>
    </row>
    <row r="1397" spans="1:16" x14ac:dyDescent="0.25">
      <c r="A1397" s="6">
        <v>1396</v>
      </c>
      <c r="B1397" s="4">
        <v>43546</v>
      </c>
      <c r="C1397" s="4" t="str">
        <f>TEXT(SalesTable[[#This Row],[Date]],"MMM")</f>
        <v>Mar</v>
      </c>
      <c r="D1397" s="4" t="str">
        <f>TEXT(SalesTable[[#This Row],[Date]],"YYY")</f>
        <v>2019</v>
      </c>
      <c r="E1397">
        <v>11</v>
      </c>
      <c r="F1397" t="s">
        <v>11</v>
      </c>
      <c r="G1397" t="s">
        <v>12</v>
      </c>
      <c r="H1397" t="s">
        <v>13</v>
      </c>
      <c r="I1397" t="s">
        <v>41</v>
      </c>
      <c r="J1397">
        <v>399</v>
      </c>
      <c r="K1397">
        <v>9</v>
      </c>
      <c r="L1397">
        <v>3591</v>
      </c>
      <c r="M1397">
        <f>1/COUNTIFS(SalesPerson,SalesTable[[#This Row],[Sales Person]])</f>
        <v>3.9840637450199202E-3</v>
      </c>
      <c r="N1397">
        <f>1/COUNTIFS(CustomerName,SalesTable[[#This Row],[Customer Name]])</f>
        <v>1.0752688172043012E-2</v>
      </c>
      <c r="O1397">
        <f>1/COUNTIFS(Item,SalesTable[[#This Row],[Item]])</f>
        <v>2.4630541871921183E-3</v>
      </c>
      <c r="P1397">
        <f>1/COUNTIFS(Region,SalesTable[[#This Row],[Region]])</f>
        <v>2.0242914979757085E-3</v>
      </c>
    </row>
    <row r="1398" spans="1:16" x14ac:dyDescent="0.25">
      <c r="A1398" s="6">
        <v>1397</v>
      </c>
      <c r="B1398" s="4">
        <v>43547</v>
      </c>
      <c r="C1398" s="4" t="str">
        <f>TEXT(SalesTable[[#This Row],[Date]],"MMM")</f>
        <v>Mar</v>
      </c>
      <c r="D1398" s="4" t="str">
        <f>TEXT(SalesTable[[#This Row],[Date]],"YYY")</f>
        <v>2019</v>
      </c>
      <c r="E1398">
        <v>2</v>
      </c>
      <c r="F1398" t="s">
        <v>106</v>
      </c>
      <c r="G1398" t="s">
        <v>17</v>
      </c>
      <c r="H1398" t="s">
        <v>18</v>
      </c>
      <c r="I1398" t="s">
        <v>24</v>
      </c>
      <c r="J1398">
        <v>159</v>
      </c>
      <c r="K1398">
        <v>5</v>
      </c>
      <c r="L1398">
        <v>795</v>
      </c>
      <c r="M1398">
        <f>1/COUNTIFS(SalesPerson,SalesTable[[#This Row],[Sales Person]])</f>
        <v>3.7313432835820895E-3</v>
      </c>
      <c r="N1398">
        <f>1/COUNTIFS(CustomerName,SalesTable[[#This Row],[Customer Name]])</f>
        <v>9.433962264150943E-3</v>
      </c>
      <c r="O1398">
        <f>1/COUNTIFS(Item,SalesTable[[#This Row],[Item]])</f>
        <v>2.4509803921568627E-3</v>
      </c>
      <c r="P1398">
        <f>1/COUNTIFS(Region,SalesTable[[#This Row],[Region]])</f>
        <v>1.9417475728155339E-3</v>
      </c>
    </row>
    <row r="1399" spans="1:16" x14ac:dyDescent="0.25">
      <c r="A1399" s="6">
        <v>1398</v>
      </c>
      <c r="B1399" s="4">
        <v>43547</v>
      </c>
      <c r="C1399" s="4" t="str">
        <f>TEXT(SalesTable[[#This Row],[Date]],"MMM")</f>
        <v>Mar</v>
      </c>
      <c r="D1399" s="4" t="str">
        <f>TEXT(SalesTable[[#This Row],[Date]],"YYY")</f>
        <v>2019</v>
      </c>
      <c r="E1399">
        <v>17</v>
      </c>
      <c r="F1399" t="s">
        <v>35</v>
      </c>
      <c r="G1399" t="s">
        <v>27</v>
      </c>
      <c r="H1399" t="s">
        <v>28</v>
      </c>
      <c r="I1399" t="s">
        <v>19</v>
      </c>
      <c r="J1399">
        <v>289</v>
      </c>
      <c r="K1399">
        <v>2</v>
      </c>
      <c r="L1399">
        <v>578</v>
      </c>
      <c r="M1399">
        <f>1/COUNTIFS(SalesPerson,SalesTable[[#This Row],[Sales Person]])</f>
        <v>4.0650406504065045E-3</v>
      </c>
      <c r="N1399">
        <f>1/COUNTIFS(CustomerName,SalesTable[[#This Row],[Customer Name]])</f>
        <v>9.0090090090090089E-3</v>
      </c>
      <c r="O1399">
        <f>1/COUNTIFS(Item,SalesTable[[#This Row],[Item]])</f>
        <v>2.617801047120419E-3</v>
      </c>
      <c r="P1399">
        <f>1/COUNTIFS(Region,SalesTable[[#This Row],[Region]])</f>
        <v>2.0283975659229209E-3</v>
      </c>
    </row>
    <row r="1400" spans="1:16" x14ac:dyDescent="0.25">
      <c r="A1400" s="6">
        <v>1399</v>
      </c>
      <c r="B1400" s="4">
        <v>43547</v>
      </c>
      <c r="C1400" s="4" t="str">
        <f>TEXT(SalesTable[[#This Row],[Date]],"MMM")</f>
        <v>Mar</v>
      </c>
      <c r="D1400" s="4" t="str">
        <f>TEXT(SalesTable[[#This Row],[Date]],"YYY")</f>
        <v>2019</v>
      </c>
      <c r="E1400">
        <v>2</v>
      </c>
      <c r="F1400" t="s">
        <v>106</v>
      </c>
      <c r="G1400" t="s">
        <v>68</v>
      </c>
      <c r="H1400" t="s">
        <v>18</v>
      </c>
      <c r="I1400" t="s">
        <v>14</v>
      </c>
      <c r="J1400">
        <v>199</v>
      </c>
      <c r="K1400">
        <v>8</v>
      </c>
      <c r="L1400">
        <v>1592</v>
      </c>
      <c r="M1400">
        <f>1/COUNTIFS(SalesPerson,SalesTable[[#This Row],[Sales Person]])</f>
        <v>4.048582995951417E-3</v>
      </c>
      <c r="N1400">
        <f>1/COUNTIFS(CustomerName,SalesTable[[#This Row],[Customer Name]])</f>
        <v>9.433962264150943E-3</v>
      </c>
      <c r="O1400">
        <f>1/COUNTIFS(Item,SalesTable[[#This Row],[Item]])</f>
        <v>2.3809523809523812E-3</v>
      </c>
      <c r="P1400">
        <f>1/COUNTIFS(Region,SalesTable[[#This Row],[Region]])</f>
        <v>1.9417475728155339E-3</v>
      </c>
    </row>
    <row r="1401" spans="1:16" x14ac:dyDescent="0.25">
      <c r="A1401" s="6">
        <v>1400</v>
      </c>
      <c r="B1401" s="4">
        <v>43547</v>
      </c>
      <c r="C1401" s="4" t="str">
        <f>TEXT(SalesTable[[#This Row],[Date]],"MMM")</f>
        <v>Mar</v>
      </c>
      <c r="D1401" s="4" t="str">
        <f>TEXT(SalesTable[[#This Row],[Date]],"YYY")</f>
        <v>2019</v>
      </c>
      <c r="E1401">
        <v>5</v>
      </c>
      <c r="F1401" t="s">
        <v>60</v>
      </c>
      <c r="G1401" t="s">
        <v>68</v>
      </c>
      <c r="H1401" t="s">
        <v>18</v>
      </c>
      <c r="I1401" t="s">
        <v>41</v>
      </c>
      <c r="J1401">
        <v>399</v>
      </c>
      <c r="K1401">
        <v>1</v>
      </c>
      <c r="L1401">
        <v>399</v>
      </c>
      <c r="M1401">
        <f>1/COUNTIFS(SalesPerson,SalesTable[[#This Row],[Sales Person]])</f>
        <v>4.048582995951417E-3</v>
      </c>
      <c r="N1401">
        <f>1/COUNTIFS(CustomerName,SalesTable[[#This Row],[Customer Name]])</f>
        <v>9.2592592592592587E-3</v>
      </c>
      <c r="O1401">
        <f>1/COUNTIFS(Item,SalesTable[[#This Row],[Item]])</f>
        <v>2.4630541871921183E-3</v>
      </c>
      <c r="P1401">
        <f>1/COUNTIFS(Region,SalesTable[[#This Row],[Region]])</f>
        <v>1.9417475728155339E-3</v>
      </c>
    </row>
    <row r="1402" spans="1:16" x14ac:dyDescent="0.25">
      <c r="A1402" s="6">
        <v>1401</v>
      </c>
      <c r="B1402" s="4">
        <v>43547</v>
      </c>
      <c r="C1402" s="4" t="str">
        <f>TEXT(SalesTable[[#This Row],[Date]],"MMM")</f>
        <v>Mar</v>
      </c>
      <c r="D1402" s="4" t="str">
        <f>TEXT(SalesTable[[#This Row],[Date]],"YYY")</f>
        <v>2019</v>
      </c>
      <c r="E1402">
        <v>15</v>
      </c>
      <c r="F1402" t="s">
        <v>118</v>
      </c>
      <c r="G1402" t="s">
        <v>63</v>
      </c>
      <c r="H1402" t="s">
        <v>13</v>
      </c>
      <c r="I1402" t="s">
        <v>19</v>
      </c>
      <c r="J1402">
        <v>289</v>
      </c>
      <c r="K1402">
        <v>6</v>
      </c>
      <c r="L1402">
        <v>1734</v>
      </c>
      <c r="M1402">
        <f>1/COUNTIFS(SalesPerson,SalesTable[[#This Row],[Sales Person]])</f>
        <v>4.11522633744856E-3</v>
      </c>
      <c r="N1402">
        <f>1/COUNTIFS(CustomerName,SalesTable[[#This Row],[Customer Name]])</f>
        <v>1.020408163265306E-2</v>
      </c>
      <c r="O1402">
        <f>1/COUNTIFS(Item,SalesTable[[#This Row],[Item]])</f>
        <v>2.617801047120419E-3</v>
      </c>
      <c r="P1402">
        <f>1/COUNTIFS(Region,SalesTable[[#This Row],[Region]])</f>
        <v>2.0242914979757085E-3</v>
      </c>
    </row>
    <row r="1403" spans="1:16" x14ac:dyDescent="0.25">
      <c r="A1403" s="6">
        <v>1402</v>
      </c>
      <c r="B1403" s="4">
        <v>43547</v>
      </c>
      <c r="C1403" s="4" t="str">
        <f>TEXT(SalesTable[[#This Row],[Date]],"MMM")</f>
        <v>Mar</v>
      </c>
      <c r="D1403" s="4" t="str">
        <f>TEXT(SalesTable[[#This Row],[Date]],"YYY")</f>
        <v>2019</v>
      </c>
      <c r="E1403">
        <v>8</v>
      </c>
      <c r="F1403" t="s">
        <v>45</v>
      </c>
      <c r="G1403" t="s">
        <v>46</v>
      </c>
      <c r="H1403" t="s">
        <v>23</v>
      </c>
      <c r="I1403" t="s">
        <v>31</v>
      </c>
      <c r="J1403">
        <v>69</v>
      </c>
      <c r="K1403">
        <v>8</v>
      </c>
      <c r="L1403">
        <v>552</v>
      </c>
      <c r="M1403">
        <f>1/COUNTIFS(SalesPerson,SalesTable[[#This Row],[Sales Person]])</f>
        <v>3.6363636363636364E-3</v>
      </c>
      <c r="N1403">
        <f>1/COUNTIFS(CustomerName,SalesTable[[#This Row],[Customer Name]])</f>
        <v>8.8495575221238937E-3</v>
      </c>
      <c r="O1403">
        <f>1/COUNTIFS(Item,SalesTable[[#This Row],[Item]])</f>
        <v>2.6041666666666665E-3</v>
      </c>
      <c r="P1403">
        <f>1/COUNTIFS(Region,SalesTable[[#This Row],[Region]])</f>
        <v>2.008032128514056E-3</v>
      </c>
    </row>
    <row r="1404" spans="1:16" x14ac:dyDescent="0.25">
      <c r="A1404" s="6">
        <v>1403</v>
      </c>
      <c r="B1404" s="4">
        <v>43547</v>
      </c>
      <c r="C1404" s="4" t="str">
        <f>TEXT(SalesTable[[#This Row],[Date]],"MMM")</f>
        <v>Mar</v>
      </c>
      <c r="D1404" s="4" t="str">
        <f>TEXT(SalesTable[[#This Row],[Date]],"YYY")</f>
        <v>2019</v>
      </c>
      <c r="E1404">
        <v>9</v>
      </c>
      <c r="F1404" t="s">
        <v>21</v>
      </c>
      <c r="G1404" t="s">
        <v>22</v>
      </c>
      <c r="H1404" t="s">
        <v>23</v>
      </c>
      <c r="I1404" t="s">
        <v>41</v>
      </c>
      <c r="J1404">
        <v>399</v>
      </c>
      <c r="K1404">
        <v>9</v>
      </c>
      <c r="L1404">
        <v>3591</v>
      </c>
      <c r="M1404">
        <f>1/COUNTIFS(SalesPerson,SalesTable[[#This Row],[Sales Person]])</f>
        <v>4.4843049327354259E-3</v>
      </c>
      <c r="N1404">
        <f>1/COUNTIFS(CustomerName,SalesTable[[#This Row],[Customer Name]])</f>
        <v>9.433962264150943E-3</v>
      </c>
      <c r="O1404">
        <f>1/COUNTIFS(Item,SalesTable[[#This Row],[Item]])</f>
        <v>2.4630541871921183E-3</v>
      </c>
      <c r="P1404">
        <f>1/COUNTIFS(Region,SalesTable[[#This Row],[Region]])</f>
        <v>2.008032128514056E-3</v>
      </c>
    </row>
    <row r="1405" spans="1:16" x14ac:dyDescent="0.25">
      <c r="A1405" s="6">
        <v>1404</v>
      </c>
      <c r="B1405" s="4">
        <v>43547</v>
      </c>
      <c r="C1405" s="4" t="str">
        <f>TEXT(SalesTable[[#This Row],[Date]],"MMM")</f>
        <v>Mar</v>
      </c>
      <c r="D1405" s="4" t="str">
        <f>TEXT(SalesTable[[#This Row],[Date]],"YYY")</f>
        <v>2019</v>
      </c>
      <c r="E1405">
        <v>5</v>
      </c>
      <c r="F1405" t="s">
        <v>60</v>
      </c>
      <c r="G1405" t="s">
        <v>17</v>
      </c>
      <c r="H1405" t="s">
        <v>18</v>
      </c>
      <c r="I1405" t="s">
        <v>19</v>
      </c>
      <c r="J1405">
        <v>289</v>
      </c>
      <c r="K1405">
        <v>6</v>
      </c>
      <c r="L1405">
        <v>1734</v>
      </c>
      <c r="M1405">
        <f>1/COUNTIFS(SalesPerson,SalesTable[[#This Row],[Sales Person]])</f>
        <v>3.7313432835820895E-3</v>
      </c>
      <c r="N1405">
        <f>1/COUNTIFS(CustomerName,SalesTable[[#This Row],[Customer Name]])</f>
        <v>9.2592592592592587E-3</v>
      </c>
      <c r="O1405">
        <f>1/COUNTIFS(Item,SalesTable[[#This Row],[Item]])</f>
        <v>2.617801047120419E-3</v>
      </c>
      <c r="P1405">
        <f>1/COUNTIFS(Region,SalesTable[[#This Row],[Region]])</f>
        <v>1.9417475728155339E-3</v>
      </c>
    </row>
    <row r="1406" spans="1:16" x14ac:dyDescent="0.25">
      <c r="A1406" s="6">
        <v>1405</v>
      </c>
      <c r="B1406" s="4">
        <v>43547</v>
      </c>
      <c r="C1406" s="4" t="str">
        <f>TEXT(SalesTable[[#This Row],[Date]],"MMM")</f>
        <v>Mar</v>
      </c>
      <c r="D1406" s="4" t="str">
        <f>TEXT(SalesTable[[#This Row],[Date]],"YYY")</f>
        <v>2019</v>
      </c>
      <c r="E1406">
        <v>11</v>
      </c>
      <c r="F1406" t="s">
        <v>11</v>
      </c>
      <c r="G1406" t="s">
        <v>63</v>
      </c>
      <c r="H1406" t="s">
        <v>13</v>
      </c>
      <c r="I1406" t="s">
        <v>14</v>
      </c>
      <c r="J1406">
        <v>199</v>
      </c>
      <c r="K1406">
        <v>8</v>
      </c>
      <c r="L1406">
        <v>1592</v>
      </c>
      <c r="M1406">
        <f>1/COUNTIFS(SalesPerson,SalesTable[[#This Row],[Sales Person]])</f>
        <v>4.11522633744856E-3</v>
      </c>
      <c r="N1406">
        <f>1/COUNTIFS(CustomerName,SalesTable[[#This Row],[Customer Name]])</f>
        <v>1.0752688172043012E-2</v>
      </c>
      <c r="O1406">
        <f>1/COUNTIFS(Item,SalesTable[[#This Row],[Item]])</f>
        <v>2.3809523809523812E-3</v>
      </c>
      <c r="P1406">
        <f>1/COUNTIFS(Region,SalesTable[[#This Row],[Region]])</f>
        <v>2.0242914979757085E-3</v>
      </c>
    </row>
    <row r="1407" spans="1:16" x14ac:dyDescent="0.25">
      <c r="A1407" s="6">
        <v>1406</v>
      </c>
      <c r="B1407" s="4">
        <v>43547</v>
      </c>
      <c r="C1407" s="4" t="str">
        <f>TEXT(SalesTable[[#This Row],[Date]],"MMM")</f>
        <v>Mar</v>
      </c>
      <c r="D1407" s="4" t="str">
        <f>TEXT(SalesTable[[#This Row],[Date]],"YYY")</f>
        <v>2019</v>
      </c>
      <c r="E1407">
        <v>15</v>
      </c>
      <c r="F1407" t="s">
        <v>118</v>
      </c>
      <c r="G1407" t="s">
        <v>63</v>
      </c>
      <c r="H1407" t="s">
        <v>13</v>
      </c>
      <c r="I1407" t="s">
        <v>24</v>
      </c>
      <c r="J1407">
        <v>159</v>
      </c>
      <c r="K1407">
        <v>7</v>
      </c>
      <c r="L1407">
        <v>1113</v>
      </c>
      <c r="M1407">
        <f>1/COUNTIFS(SalesPerson,SalesTable[[#This Row],[Sales Person]])</f>
        <v>4.11522633744856E-3</v>
      </c>
      <c r="N1407">
        <f>1/COUNTIFS(CustomerName,SalesTable[[#This Row],[Customer Name]])</f>
        <v>1.020408163265306E-2</v>
      </c>
      <c r="O1407">
        <f>1/COUNTIFS(Item,SalesTable[[#This Row],[Item]])</f>
        <v>2.4509803921568627E-3</v>
      </c>
      <c r="P1407">
        <f>1/COUNTIFS(Region,SalesTable[[#This Row],[Region]])</f>
        <v>2.0242914979757085E-3</v>
      </c>
    </row>
    <row r="1408" spans="1:16" x14ac:dyDescent="0.25">
      <c r="A1408" s="6">
        <v>1407</v>
      </c>
      <c r="B1408" s="4">
        <v>43548</v>
      </c>
      <c r="C1408" s="4" t="str">
        <f>TEXT(SalesTable[[#This Row],[Date]],"MMM")</f>
        <v>Mar</v>
      </c>
      <c r="D1408" s="4" t="str">
        <f>TEXT(SalesTable[[#This Row],[Date]],"YYY")</f>
        <v>2019</v>
      </c>
      <c r="E1408">
        <v>12</v>
      </c>
      <c r="F1408" t="s">
        <v>66</v>
      </c>
      <c r="G1408" t="s">
        <v>63</v>
      </c>
      <c r="H1408" t="s">
        <v>13</v>
      </c>
      <c r="I1408" t="s">
        <v>41</v>
      </c>
      <c r="J1408">
        <v>399</v>
      </c>
      <c r="K1408">
        <v>8</v>
      </c>
      <c r="L1408">
        <v>3192</v>
      </c>
      <c r="M1408">
        <f>1/COUNTIFS(SalesPerson,SalesTable[[#This Row],[Sales Person]])</f>
        <v>4.11522633744856E-3</v>
      </c>
      <c r="N1408">
        <f>1/COUNTIFS(CustomerName,SalesTable[[#This Row],[Customer Name]])</f>
        <v>1.1494252873563218E-2</v>
      </c>
      <c r="O1408">
        <f>1/COUNTIFS(Item,SalesTable[[#This Row],[Item]])</f>
        <v>2.4630541871921183E-3</v>
      </c>
      <c r="P1408">
        <f>1/COUNTIFS(Region,SalesTable[[#This Row],[Region]])</f>
        <v>2.0242914979757085E-3</v>
      </c>
    </row>
    <row r="1409" spans="1:16" x14ac:dyDescent="0.25">
      <c r="A1409" s="6">
        <v>1408</v>
      </c>
      <c r="B1409" s="4">
        <v>43549</v>
      </c>
      <c r="C1409" s="4" t="str">
        <f>TEXT(SalesTable[[#This Row],[Date]],"MMM")</f>
        <v>Mar</v>
      </c>
      <c r="D1409" s="4" t="str">
        <f>TEXT(SalesTable[[#This Row],[Date]],"YYY")</f>
        <v>2019</v>
      </c>
      <c r="E1409">
        <v>3</v>
      </c>
      <c r="F1409" t="s">
        <v>43</v>
      </c>
      <c r="G1409" t="s">
        <v>17</v>
      </c>
      <c r="H1409" t="s">
        <v>18</v>
      </c>
      <c r="I1409" t="s">
        <v>41</v>
      </c>
      <c r="J1409">
        <v>399</v>
      </c>
      <c r="K1409">
        <v>9</v>
      </c>
      <c r="L1409">
        <v>3591</v>
      </c>
      <c r="M1409">
        <f>1/COUNTIFS(SalesPerson,SalesTable[[#This Row],[Sales Person]])</f>
        <v>3.7313432835820895E-3</v>
      </c>
      <c r="N1409">
        <f>1/COUNTIFS(CustomerName,SalesTable[[#This Row],[Customer Name]])</f>
        <v>1.1111111111111112E-2</v>
      </c>
      <c r="O1409">
        <f>1/COUNTIFS(Item,SalesTable[[#This Row],[Item]])</f>
        <v>2.4630541871921183E-3</v>
      </c>
      <c r="P1409">
        <f>1/COUNTIFS(Region,SalesTable[[#This Row],[Region]])</f>
        <v>1.9417475728155339E-3</v>
      </c>
    </row>
    <row r="1410" spans="1:16" x14ac:dyDescent="0.25">
      <c r="A1410" s="6">
        <v>1409</v>
      </c>
      <c r="B1410" s="4">
        <v>43549</v>
      </c>
      <c r="C1410" s="4" t="str">
        <f>TEXT(SalesTable[[#This Row],[Date]],"MMM")</f>
        <v>Mar</v>
      </c>
      <c r="D1410" s="4" t="str">
        <f>TEXT(SalesTable[[#This Row],[Date]],"YYY")</f>
        <v>2019</v>
      </c>
      <c r="E1410">
        <v>18</v>
      </c>
      <c r="F1410" t="s">
        <v>26</v>
      </c>
      <c r="G1410" t="s">
        <v>36</v>
      </c>
      <c r="H1410" t="s">
        <v>28</v>
      </c>
      <c r="I1410" t="s">
        <v>41</v>
      </c>
      <c r="J1410">
        <v>399</v>
      </c>
      <c r="K1410">
        <v>3</v>
      </c>
      <c r="L1410">
        <v>1197</v>
      </c>
      <c r="M1410">
        <f>1/COUNTIFS(SalesPerson,SalesTable[[#This Row],[Sales Person]])</f>
        <v>4.048582995951417E-3</v>
      </c>
      <c r="N1410">
        <f>1/COUNTIFS(CustomerName,SalesTable[[#This Row],[Customer Name]])</f>
        <v>1.0309278350515464E-2</v>
      </c>
      <c r="O1410">
        <f>1/COUNTIFS(Item,SalesTable[[#This Row],[Item]])</f>
        <v>2.4630541871921183E-3</v>
      </c>
      <c r="P1410">
        <f>1/COUNTIFS(Region,SalesTable[[#This Row],[Region]])</f>
        <v>2.0283975659229209E-3</v>
      </c>
    </row>
    <row r="1411" spans="1:16" x14ac:dyDescent="0.25">
      <c r="A1411" s="6">
        <v>1410</v>
      </c>
      <c r="B1411" s="4">
        <v>43549</v>
      </c>
      <c r="C1411" s="4" t="str">
        <f>TEXT(SalesTable[[#This Row],[Date]],"MMM")</f>
        <v>Mar</v>
      </c>
      <c r="D1411" s="4" t="str">
        <f>TEXT(SalesTable[[#This Row],[Date]],"YYY")</f>
        <v>2019</v>
      </c>
      <c r="E1411">
        <v>12</v>
      </c>
      <c r="F1411" t="s">
        <v>66</v>
      </c>
      <c r="G1411" t="s">
        <v>63</v>
      </c>
      <c r="H1411" t="s">
        <v>13</v>
      </c>
      <c r="I1411" t="s">
        <v>19</v>
      </c>
      <c r="J1411">
        <v>289</v>
      </c>
      <c r="K1411">
        <v>6</v>
      </c>
      <c r="L1411">
        <v>1734</v>
      </c>
      <c r="M1411">
        <f>1/COUNTIFS(SalesPerson,SalesTable[[#This Row],[Sales Person]])</f>
        <v>4.11522633744856E-3</v>
      </c>
      <c r="N1411">
        <f>1/COUNTIFS(CustomerName,SalesTable[[#This Row],[Customer Name]])</f>
        <v>1.1494252873563218E-2</v>
      </c>
      <c r="O1411">
        <f>1/COUNTIFS(Item,SalesTable[[#This Row],[Item]])</f>
        <v>2.617801047120419E-3</v>
      </c>
      <c r="P1411">
        <f>1/COUNTIFS(Region,SalesTable[[#This Row],[Region]])</f>
        <v>2.0242914979757085E-3</v>
      </c>
    </row>
    <row r="1412" spans="1:16" x14ac:dyDescent="0.25">
      <c r="A1412" s="6">
        <v>1411</v>
      </c>
      <c r="B1412" s="4">
        <v>43550</v>
      </c>
      <c r="C1412" s="4" t="str">
        <f>TEXT(SalesTable[[#This Row],[Date]],"MMM")</f>
        <v>Mar</v>
      </c>
      <c r="D1412" s="4" t="str">
        <f>TEXT(SalesTable[[#This Row],[Date]],"YYY")</f>
        <v>2019</v>
      </c>
      <c r="E1412">
        <v>8</v>
      </c>
      <c r="F1412" t="s">
        <v>45</v>
      </c>
      <c r="G1412" t="s">
        <v>46</v>
      </c>
      <c r="H1412" t="s">
        <v>23</v>
      </c>
      <c r="I1412" t="s">
        <v>14</v>
      </c>
      <c r="J1412">
        <v>199</v>
      </c>
      <c r="K1412">
        <v>1</v>
      </c>
      <c r="L1412">
        <v>199</v>
      </c>
      <c r="M1412">
        <f>1/COUNTIFS(SalesPerson,SalesTable[[#This Row],[Sales Person]])</f>
        <v>3.6363636363636364E-3</v>
      </c>
      <c r="N1412">
        <f>1/COUNTIFS(CustomerName,SalesTable[[#This Row],[Customer Name]])</f>
        <v>8.8495575221238937E-3</v>
      </c>
      <c r="O1412">
        <f>1/COUNTIFS(Item,SalesTable[[#This Row],[Item]])</f>
        <v>2.3809523809523812E-3</v>
      </c>
      <c r="P1412">
        <f>1/COUNTIFS(Region,SalesTable[[#This Row],[Region]])</f>
        <v>2.008032128514056E-3</v>
      </c>
    </row>
    <row r="1413" spans="1:16" x14ac:dyDescent="0.25">
      <c r="A1413" s="6">
        <v>1412</v>
      </c>
      <c r="B1413" s="4">
        <v>43550</v>
      </c>
      <c r="C1413" s="4" t="str">
        <f>TEXT(SalesTable[[#This Row],[Date]],"MMM")</f>
        <v>Mar</v>
      </c>
      <c r="D1413" s="4" t="str">
        <f>TEXT(SalesTable[[#This Row],[Date]],"YYY")</f>
        <v>2019</v>
      </c>
      <c r="E1413">
        <v>19</v>
      </c>
      <c r="F1413" t="s">
        <v>56</v>
      </c>
      <c r="G1413" t="s">
        <v>36</v>
      </c>
      <c r="H1413" t="s">
        <v>28</v>
      </c>
      <c r="I1413" t="s">
        <v>19</v>
      </c>
      <c r="J1413">
        <v>289</v>
      </c>
      <c r="K1413">
        <v>3</v>
      </c>
      <c r="L1413">
        <v>867</v>
      </c>
      <c r="M1413">
        <f>1/COUNTIFS(SalesPerson,SalesTable[[#This Row],[Sales Person]])</f>
        <v>4.048582995951417E-3</v>
      </c>
      <c r="N1413">
        <f>1/COUNTIFS(CustomerName,SalesTable[[#This Row],[Customer Name]])</f>
        <v>9.3457943925233638E-3</v>
      </c>
      <c r="O1413">
        <f>1/COUNTIFS(Item,SalesTable[[#This Row],[Item]])</f>
        <v>2.617801047120419E-3</v>
      </c>
      <c r="P1413">
        <f>1/COUNTIFS(Region,SalesTable[[#This Row],[Region]])</f>
        <v>2.0283975659229209E-3</v>
      </c>
    </row>
    <row r="1414" spans="1:16" x14ac:dyDescent="0.25">
      <c r="A1414" s="6">
        <v>1413</v>
      </c>
      <c r="B1414" s="4">
        <v>43551</v>
      </c>
      <c r="C1414" s="4" t="str">
        <f>TEXT(SalesTable[[#This Row],[Date]],"MMM")</f>
        <v>Mar</v>
      </c>
      <c r="D1414" s="4" t="str">
        <f>TEXT(SalesTable[[#This Row],[Date]],"YYY")</f>
        <v>2019</v>
      </c>
      <c r="E1414">
        <v>4</v>
      </c>
      <c r="F1414" t="s">
        <v>51</v>
      </c>
      <c r="G1414" t="s">
        <v>17</v>
      </c>
      <c r="H1414" t="s">
        <v>18</v>
      </c>
      <c r="I1414" t="s">
        <v>41</v>
      </c>
      <c r="J1414">
        <v>399</v>
      </c>
      <c r="K1414">
        <v>6</v>
      </c>
      <c r="L1414">
        <v>2394</v>
      </c>
      <c r="M1414">
        <f>1/COUNTIFS(SalesPerson,SalesTable[[#This Row],[Sales Person]])</f>
        <v>3.7313432835820895E-3</v>
      </c>
      <c r="N1414">
        <f>1/COUNTIFS(CustomerName,SalesTable[[#This Row],[Customer Name]])</f>
        <v>8.8495575221238937E-3</v>
      </c>
      <c r="O1414">
        <f>1/COUNTIFS(Item,SalesTable[[#This Row],[Item]])</f>
        <v>2.4630541871921183E-3</v>
      </c>
      <c r="P1414">
        <f>1/COUNTIFS(Region,SalesTable[[#This Row],[Region]])</f>
        <v>1.9417475728155339E-3</v>
      </c>
    </row>
    <row r="1415" spans="1:16" x14ac:dyDescent="0.25">
      <c r="A1415" s="6">
        <v>1414</v>
      </c>
      <c r="B1415" s="4">
        <v>43551</v>
      </c>
      <c r="C1415" s="4" t="str">
        <f>TEXT(SalesTable[[#This Row],[Date]],"MMM")</f>
        <v>Mar</v>
      </c>
      <c r="D1415" s="4" t="str">
        <f>TEXT(SalesTable[[#This Row],[Date]],"YYY")</f>
        <v>2019</v>
      </c>
      <c r="E1415">
        <v>6</v>
      </c>
      <c r="F1415" t="s">
        <v>48</v>
      </c>
      <c r="G1415" t="s">
        <v>46</v>
      </c>
      <c r="H1415" t="s">
        <v>23</v>
      </c>
      <c r="I1415" t="s">
        <v>19</v>
      </c>
      <c r="J1415">
        <v>289</v>
      </c>
      <c r="K1415">
        <v>7</v>
      </c>
      <c r="L1415">
        <v>2023</v>
      </c>
      <c r="M1415">
        <f>1/COUNTIFS(SalesPerson,SalesTable[[#This Row],[Sales Person]])</f>
        <v>3.6363636363636364E-3</v>
      </c>
      <c r="N1415">
        <f>1/COUNTIFS(CustomerName,SalesTable[[#This Row],[Customer Name]])</f>
        <v>1.1363636363636364E-2</v>
      </c>
      <c r="O1415">
        <f>1/COUNTIFS(Item,SalesTable[[#This Row],[Item]])</f>
        <v>2.617801047120419E-3</v>
      </c>
      <c r="P1415">
        <f>1/COUNTIFS(Region,SalesTable[[#This Row],[Region]])</f>
        <v>2.008032128514056E-3</v>
      </c>
    </row>
    <row r="1416" spans="1:16" x14ac:dyDescent="0.25">
      <c r="A1416" s="6">
        <v>1415</v>
      </c>
      <c r="B1416" s="4">
        <v>43551</v>
      </c>
      <c r="C1416" s="4" t="str">
        <f>TEXT(SalesTable[[#This Row],[Date]],"MMM")</f>
        <v>Mar</v>
      </c>
      <c r="D1416" s="4" t="str">
        <f>TEXT(SalesTable[[#This Row],[Date]],"YYY")</f>
        <v>2019</v>
      </c>
      <c r="E1416">
        <v>17</v>
      </c>
      <c r="F1416" t="s">
        <v>35</v>
      </c>
      <c r="G1416" t="s">
        <v>36</v>
      </c>
      <c r="H1416" t="s">
        <v>28</v>
      </c>
      <c r="I1416" t="s">
        <v>24</v>
      </c>
      <c r="J1416">
        <v>159</v>
      </c>
      <c r="K1416">
        <v>7</v>
      </c>
      <c r="L1416">
        <v>1113</v>
      </c>
      <c r="M1416">
        <f>1/COUNTIFS(SalesPerson,SalesTable[[#This Row],[Sales Person]])</f>
        <v>4.048582995951417E-3</v>
      </c>
      <c r="N1416">
        <f>1/COUNTIFS(CustomerName,SalesTable[[#This Row],[Customer Name]])</f>
        <v>9.0090090090090089E-3</v>
      </c>
      <c r="O1416">
        <f>1/COUNTIFS(Item,SalesTable[[#This Row],[Item]])</f>
        <v>2.4509803921568627E-3</v>
      </c>
      <c r="P1416">
        <f>1/COUNTIFS(Region,SalesTable[[#This Row],[Region]])</f>
        <v>2.0283975659229209E-3</v>
      </c>
    </row>
    <row r="1417" spans="1:16" x14ac:dyDescent="0.25">
      <c r="A1417" s="6">
        <v>1416</v>
      </c>
      <c r="B1417" s="4">
        <v>43551</v>
      </c>
      <c r="C1417" s="4" t="str">
        <f>TEXT(SalesTable[[#This Row],[Date]],"MMM")</f>
        <v>Mar</v>
      </c>
      <c r="D1417" s="4" t="str">
        <f>TEXT(SalesTable[[#This Row],[Date]],"YYY")</f>
        <v>2019</v>
      </c>
      <c r="E1417">
        <v>13</v>
      </c>
      <c r="F1417" t="s">
        <v>33</v>
      </c>
      <c r="G1417" t="s">
        <v>63</v>
      </c>
      <c r="H1417" t="s">
        <v>13</v>
      </c>
      <c r="I1417" t="s">
        <v>19</v>
      </c>
      <c r="J1417">
        <v>289</v>
      </c>
      <c r="K1417">
        <v>9</v>
      </c>
      <c r="L1417">
        <v>2601</v>
      </c>
      <c r="M1417">
        <f>1/COUNTIFS(SalesPerson,SalesTable[[#This Row],[Sales Person]])</f>
        <v>4.11522633744856E-3</v>
      </c>
      <c r="N1417">
        <f>1/COUNTIFS(CustomerName,SalesTable[[#This Row],[Customer Name]])</f>
        <v>8.9285714285714281E-3</v>
      </c>
      <c r="O1417">
        <f>1/COUNTIFS(Item,SalesTable[[#This Row],[Item]])</f>
        <v>2.617801047120419E-3</v>
      </c>
      <c r="P1417">
        <f>1/COUNTIFS(Region,SalesTable[[#This Row],[Region]])</f>
        <v>2.0242914979757085E-3</v>
      </c>
    </row>
    <row r="1418" spans="1:16" x14ac:dyDescent="0.25">
      <c r="A1418" s="6">
        <v>1417</v>
      </c>
      <c r="B1418" s="4">
        <v>43551</v>
      </c>
      <c r="C1418" s="4" t="str">
        <f>TEXT(SalesTable[[#This Row],[Date]],"MMM")</f>
        <v>Mar</v>
      </c>
      <c r="D1418" s="4" t="str">
        <f>TEXT(SalesTable[[#This Row],[Date]],"YYY")</f>
        <v>2019</v>
      </c>
      <c r="E1418">
        <v>18</v>
      </c>
      <c r="F1418" t="s">
        <v>26</v>
      </c>
      <c r="G1418" t="s">
        <v>27</v>
      </c>
      <c r="H1418" t="s">
        <v>28</v>
      </c>
      <c r="I1418" t="s">
        <v>14</v>
      </c>
      <c r="J1418">
        <v>199</v>
      </c>
      <c r="K1418">
        <v>2</v>
      </c>
      <c r="L1418">
        <v>398</v>
      </c>
      <c r="M1418">
        <f>1/COUNTIFS(SalesPerson,SalesTable[[#This Row],[Sales Person]])</f>
        <v>4.0650406504065045E-3</v>
      </c>
      <c r="N1418">
        <f>1/COUNTIFS(CustomerName,SalesTable[[#This Row],[Customer Name]])</f>
        <v>1.0309278350515464E-2</v>
      </c>
      <c r="O1418">
        <f>1/COUNTIFS(Item,SalesTable[[#This Row],[Item]])</f>
        <v>2.3809523809523812E-3</v>
      </c>
      <c r="P1418">
        <f>1/COUNTIFS(Region,SalesTable[[#This Row],[Region]])</f>
        <v>2.0283975659229209E-3</v>
      </c>
    </row>
    <row r="1419" spans="1:16" x14ac:dyDescent="0.25">
      <c r="A1419" s="6">
        <v>1418</v>
      </c>
      <c r="B1419" s="4">
        <v>43552</v>
      </c>
      <c r="C1419" s="4" t="str">
        <f>TEXT(SalesTable[[#This Row],[Date]],"MMM")</f>
        <v>Mar</v>
      </c>
      <c r="D1419" s="4" t="str">
        <f>TEXT(SalesTable[[#This Row],[Date]],"YYY")</f>
        <v>2019</v>
      </c>
      <c r="E1419">
        <v>1</v>
      </c>
      <c r="F1419" t="s">
        <v>16</v>
      </c>
      <c r="G1419" t="s">
        <v>68</v>
      </c>
      <c r="H1419" t="s">
        <v>18</v>
      </c>
      <c r="I1419" t="s">
        <v>19</v>
      </c>
      <c r="J1419">
        <v>289</v>
      </c>
      <c r="K1419">
        <v>9</v>
      </c>
      <c r="L1419">
        <v>2601</v>
      </c>
      <c r="M1419">
        <f>1/COUNTIFS(SalesPerson,SalesTable[[#This Row],[Sales Person]])</f>
        <v>4.048582995951417E-3</v>
      </c>
      <c r="N1419">
        <f>1/COUNTIFS(CustomerName,SalesTable[[#This Row],[Customer Name]])</f>
        <v>1.020408163265306E-2</v>
      </c>
      <c r="O1419">
        <f>1/COUNTIFS(Item,SalesTable[[#This Row],[Item]])</f>
        <v>2.617801047120419E-3</v>
      </c>
      <c r="P1419">
        <f>1/COUNTIFS(Region,SalesTable[[#This Row],[Region]])</f>
        <v>1.9417475728155339E-3</v>
      </c>
    </row>
    <row r="1420" spans="1:16" x14ac:dyDescent="0.25">
      <c r="A1420" s="6">
        <v>1419</v>
      </c>
      <c r="B1420" s="4">
        <v>43553</v>
      </c>
      <c r="C1420" s="4" t="str">
        <f>TEXT(SalesTable[[#This Row],[Date]],"MMM")</f>
        <v>Mar</v>
      </c>
      <c r="D1420" s="4" t="str">
        <f>TEXT(SalesTable[[#This Row],[Date]],"YYY")</f>
        <v>2019</v>
      </c>
      <c r="E1420">
        <v>18</v>
      </c>
      <c r="F1420" t="s">
        <v>26</v>
      </c>
      <c r="G1420" t="s">
        <v>36</v>
      </c>
      <c r="H1420" t="s">
        <v>28</v>
      </c>
      <c r="I1420" t="s">
        <v>24</v>
      </c>
      <c r="J1420">
        <v>159</v>
      </c>
      <c r="K1420">
        <v>0</v>
      </c>
      <c r="L1420">
        <v>0</v>
      </c>
      <c r="M1420">
        <f>1/COUNTIFS(SalesPerson,SalesTable[[#This Row],[Sales Person]])</f>
        <v>4.048582995951417E-3</v>
      </c>
      <c r="N1420">
        <f>1/COUNTIFS(CustomerName,SalesTable[[#This Row],[Customer Name]])</f>
        <v>1.0309278350515464E-2</v>
      </c>
      <c r="O1420">
        <f>1/COUNTIFS(Item,SalesTable[[#This Row],[Item]])</f>
        <v>2.4509803921568627E-3</v>
      </c>
      <c r="P1420">
        <f>1/COUNTIFS(Region,SalesTable[[#This Row],[Region]])</f>
        <v>2.0283975659229209E-3</v>
      </c>
    </row>
    <row r="1421" spans="1:16" x14ac:dyDescent="0.25">
      <c r="A1421" s="6">
        <v>1420</v>
      </c>
      <c r="B1421" s="4">
        <v>43553</v>
      </c>
      <c r="C1421" s="4" t="str">
        <f>TEXT(SalesTable[[#This Row],[Date]],"MMM")</f>
        <v>Mar</v>
      </c>
      <c r="D1421" s="4" t="str">
        <f>TEXT(SalesTable[[#This Row],[Date]],"YYY")</f>
        <v>2019</v>
      </c>
      <c r="E1421">
        <v>18</v>
      </c>
      <c r="F1421" t="s">
        <v>26</v>
      </c>
      <c r="G1421" t="s">
        <v>36</v>
      </c>
      <c r="H1421" t="s">
        <v>28</v>
      </c>
      <c r="I1421" t="s">
        <v>14</v>
      </c>
      <c r="J1421">
        <v>199</v>
      </c>
      <c r="K1421">
        <v>0</v>
      </c>
      <c r="L1421">
        <v>0</v>
      </c>
      <c r="M1421">
        <f>1/COUNTIFS(SalesPerson,SalesTable[[#This Row],[Sales Person]])</f>
        <v>4.048582995951417E-3</v>
      </c>
      <c r="N1421">
        <f>1/COUNTIFS(CustomerName,SalesTable[[#This Row],[Customer Name]])</f>
        <v>1.0309278350515464E-2</v>
      </c>
      <c r="O1421">
        <f>1/COUNTIFS(Item,SalesTable[[#This Row],[Item]])</f>
        <v>2.3809523809523812E-3</v>
      </c>
      <c r="P1421">
        <f>1/COUNTIFS(Region,SalesTable[[#This Row],[Region]])</f>
        <v>2.0283975659229209E-3</v>
      </c>
    </row>
    <row r="1422" spans="1:16" x14ac:dyDescent="0.25">
      <c r="A1422" s="6">
        <v>1421</v>
      </c>
      <c r="B1422" s="4">
        <v>43553</v>
      </c>
      <c r="C1422" s="4" t="str">
        <f>TEXT(SalesTable[[#This Row],[Date]],"MMM")</f>
        <v>Mar</v>
      </c>
      <c r="D1422" s="4" t="str">
        <f>TEXT(SalesTable[[#This Row],[Date]],"YYY")</f>
        <v>2019</v>
      </c>
      <c r="E1422">
        <v>2</v>
      </c>
      <c r="F1422" t="s">
        <v>106</v>
      </c>
      <c r="G1422" t="s">
        <v>17</v>
      </c>
      <c r="H1422" t="s">
        <v>18</v>
      </c>
      <c r="I1422" t="s">
        <v>14</v>
      </c>
      <c r="J1422">
        <v>199</v>
      </c>
      <c r="K1422">
        <v>0</v>
      </c>
      <c r="L1422">
        <v>0</v>
      </c>
      <c r="M1422">
        <f>1/COUNTIFS(SalesPerson,SalesTable[[#This Row],[Sales Person]])</f>
        <v>3.7313432835820895E-3</v>
      </c>
      <c r="N1422">
        <f>1/COUNTIFS(CustomerName,SalesTable[[#This Row],[Customer Name]])</f>
        <v>9.433962264150943E-3</v>
      </c>
      <c r="O1422">
        <f>1/COUNTIFS(Item,SalesTable[[#This Row],[Item]])</f>
        <v>2.3809523809523812E-3</v>
      </c>
      <c r="P1422">
        <f>1/COUNTIFS(Region,SalesTable[[#This Row],[Region]])</f>
        <v>1.9417475728155339E-3</v>
      </c>
    </row>
    <row r="1423" spans="1:16" x14ac:dyDescent="0.25">
      <c r="A1423" s="6">
        <v>1422</v>
      </c>
      <c r="B1423" s="4">
        <v>43554</v>
      </c>
      <c r="C1423" s="4" t="str">
        <f>TEXT(SalesTable[[#This Row],[Date]],"MMM")</f>
        <v>Mar</v>
      </c>
      <c r="D1423" s="4" t="str">
        <f>TEXT(SalesTable[[#This Row],[Date]],"YYY")</f>
        <v>2019</v>
      </c>
      <c r="E1423">
        <v>2</v>
      </c>
      <c r="F1423" t="s">
        <v>106</v>
      </c>
      <c r="G1423" t="s">
        <v>68</v>
      </c>
      <c r="H1423" t="s">
        <v>18</v>
      </c>
      <c r="I1423" t="s">
        <v>14</v>
      </c>
      <c r="J1423">
        <v>199</v>
      </c>
      <c r="K1423">
        <v>9</v>
      </c>
      <c r="L1423">
        <v>1791</v>
      </c>
      <c r="M1423">
        <f>1/COUNTIFS(SalesPerson,SalesTable[[#This Row],[Sales Person]])</f>
        <v>4.048582995951417E-3</v>
      </c>
      <c r="N1423">
        <f>1/COUNTIFS(CustomerName,SalesTable[[#This Row],[Customer Name]])</f>
        <v>9.433962264150943E-3</v>
      </c>
      <c r="O1423">
        <f>1/COUNTIFS(Item,SalesTable[[#This Row],[Item]])</f>
        <v>2.3809523809523812E-3</v>
      </c>
      <c r="P1423">
        <f>1/COUNTIFS(Region,SalesTable[[#This Row],[Region]])</f>
        <v>1.9417475728155339E-3</v>
      </c>
    </row>
    <row r="1424" spans="1:16" x14ac:dyDescent="0.25">
      <c r="A1424" s="6">
        <v>1423</v>
      </c>
      <c r="B1424" s="4">
        <v>43554</v>
      </c>
      <c r="C1424" s="4" t="str">
        <f>TEXT(SalesTable[[#This Row],[Date]],"MMM")</f>
        <v>Mar</v>
      </c>
      <c r="D1424" s="4" t="str">
        <f>TEXT(SalesTable[[#This Row],[Date]],"YYY")</f>
        <v>2019</v>
      </c>
      <c r="E1424">
        <v>7</v>
      </c>
      <c r="F1424" t="s">
        <v>88</v>
      </c>
      <c r="G1424" t="s">
        <v>22</v>
      </c>
      <c r="H1424" t="s">
        <v>23</v>
      </c>
      <c r="I1424" t="s">
        <v>41</v>
      </c>
      <c r="J1424">
        <v>399</v>
      </c>
      <c r="K1424">
        <v>2</v>
      </c>
      <c r="L1424">
        <v>798</v>
      </c>
      <c r="M1424">
        <f>1/COUNTIFS(SalesPerson,SalesTable[[#This Row],[Sales Person]])</f>
        <v>4.4843049327354259E-3</v>
      </c>
      <c r="N1424">
        <f>1/COUNTIFS(CustomerName,SalesTable[[#This Row],[Customer Name]])</f>
        <v>1.0869565217391304E-2</v>
      </c>
      <c r="O1424">
        <f>1/COUNTIFS(Item,SalesTable[[#This Row],[Item]])</f>
        <v>2.4630541871921183E-3</v>
      </c>
      <c r="P1424">
        <f>1/COUNTIFS(Region,SalesTable[[#This Row],[Region]])</f>
        <v>2.008032128514056E-3</v>
      </c>
    </row>
    <row r="1425" spans="1:16" x14ac:dyDescent="0.25">
      <c r="A1425" s="6">
        <v>1424</v>
      </c>
      <c r="B1425" s="4">
        <v>43555</v>
      </c>
      <c r="C1425" s="4" t="str">
        <f>TEXT(SalesTable[[#This Row],[Date]],"MMM")</f>
        <v>Mar</v>
      </c>
      <c r="D1425" s="4" t="str">
        <f>TEXT(SalesTable[[#This Row],[Date]],"YYY")</f>
        <v>2019</v>
      </c>
      <c r="E1425">
        <v>19</v>
      </c>
      <c r="F1425" t="s">
        <v>56</v>
      </c>
      <c r="G1425" t="s">
        <v>36</v>
      </c>
      <c r="H1425" t="s">
        <v>28</v>
      </c>
      <c r="I1425" t="s">
        <v>19</v>
      </c>
      <c r="J1425">
        <v>289</v>
      </c>
      <c r="K1425">
        <v>8</v>
      </c>
      <c r="L1425">
        <v>2312</v>
      </c>
      <c r="M1425">
        <f>1/COUNTIFS(SalesPerson,SalesTable[[#This Row],[Sales Person]])</f>
        <v>4.048582995951417E-3</v>
      </c>
      <c r="N1425">
        <f>1/COUNTIFS(CustomerName,SalesTable[[#This Row],[Customer Name]])</f>
        <v>9.3457943925233638E-3</v>
      </c>
      <c r="O1425">
        <f>1/COUNTIFS(Item,SalesTable[[#This Row],[Item]])</f>
        <v>2.617801047120419E-3</v>
      </c>
      <c r="P1425">
        <f>1/COUNTIFS(Region,SalesTable[[#This Row],[Region]])</f>
        <v>2.0283975659229209E-3</v>
      </c>
    </row>
    <row r="1426" spans="1:16" x14ac:dyDescent="0.25">
      <c r="A1426" s="6">
        <v>1425</v>
      </c>
      <c r="B1426" s="4">
        <v>43555</v>
      </c>
      <c r="C1426" s="4" t="str">
        <f>TEXT(SalesTable[[#This Row],[Date]],"MMM")</f>
        <v>Mar</v>
      </c>
      <c r="D1426" s="4" t="str">
        <f>TEXT(SalesTable[[#This Row],[Date]],"YYY")</f>
        <v>2019</v>
      </c>
      <c r="E1426">
        <v>19</v>
      </c>
      <c r="F1426" t="s">
        <v>56</v>
      </c>
      <c r="G1426" t="s">
        <v>36</v>
      </c>
      <c r="H1426" t="s">
        <v>28</v>
      </c>
      <c r="I1426" t="s">
        <v>24</v>
      </c>
      <c r="J1426">
        <v>159</v>
      </c>
      <c r="K1426">
        <v>6</v>
      </c>
      <c r="L1426">
        <v>954</v>
      </c>
      <c r="M1426">
        <f>1/COUNTIFS(SalesPerson,SalesTable[[#This Row],[Sales Person]])</f>
        <v>4.048582995951417E-3</v>
      </c>
      <c r="N1426">
        <f>1/COUNTIFS(CustomerName,SalesTable[[#This Row],[Customer Name]])</f>
        <v>9.3457943925233638E-3</v>
      </c>
      <c r="O1426">
        <f>1/COUNTIFS(Item,SalesTable[[#This Row],[Item]])</f>
        <v>2.4509803921568627E-3</v>
      </c>
      <c r="P1426">
        <f>1/COUNTIFS(Region,SalesTable[[#This Row],[Region]])</f>
        <v>2.0283975659229209E-3</v>
      </c>
    </row>
    <row r="1427" spans="1:16" x14ac:dyDescent="0.25">
      <c r="A1427" s="6">
        <v>1426</v>
      </c>
      <c r="B1427" s="4">
        <v>43555</v>
      </c>
      <c r="C1427" s="4" t="str">
        <f>TEXT(SalesTable[[#This Row],[Date]],"MMM")</f>
        <v>Mar</v>
      </c>
      <c r="D1427" s="4" t="str">
        <f>TEXT(SalesTable[[#This Row],[Date]],"YYY")</f>
        <v>2019</v>
      </c>
      <c r="E1427">
        <v>13</v>
      </c>
      <c r="F1427" t="s">
        <v>33</v>
      </c>
      <c r="G1427" t="s">
        <v>63</v>
      </c>
      <c r="H1427" t="s">
        <v>13</v>
      </c>
      <c r="I1427" t="s">
        <v>41</v>
      </c>
      <c r="J1427">
        <v>399</v>
      </c>
      <c r="K1427">
        <v>0</v>
      </c>
      <c r="L1427">
        <v>0</v>
      </c>
      <c r="M1427">
        <f>1/COUNTIFS(SalesPerson,SalesTable[[#This Row],[Sales Person]])</f>
        <v>4.11522633744856E-3</v>
      </c>
      <c r="N1427">
        <f>1/COUNTIFS(CustomerName,SalesTable[[#This Row],[Customer Name]])</f>
        <v>8.9285714285714281E-3</v>
      </c>
      <c r="O1427">
        <f>1/COUNTIFS(Item,SalesTable[[#This Row],[Item]])</f>
        <v>2.4630541871921183E-3</v>
      </c>
      <c r="P1427">
        <f>1/COUNTIFS(Region,SalesTable[[#This Row],[Region]])</f>
        <v>2.0242914979757085E-3</v>
      </c>
    </row>
    <row r="1428" spans="1:16" x14ac:dyDescent="0.25">
      <c r="A1428" s="6">
        <v>1427</v>
      </c>
      <c r="B1428" s="4">
        <v>43555</v>
      </c>
      <c r="C1428" s="4" t="str">
        <f>TEXT(SalesTable[[#This Row],[Date]],"MMM")</f>
        <v>Mar</v>
      </c>
      <c r="D1428" s="4" t="str">
        <f>TEXT(SalesTable[[#This Row],[Date]],"YYY")</f>
        <v>2019</v>
      </c>
      <c r="E1428">
        <v>10</v>
      </c>
      <c r="F1428" t="s">
        <v>58</v>
      </c>
      <c r="G1428" t="s">
        <v>46</v>
      </c>
      <c r="H1428" t="s">
        <v>23</v>
      </c>
      <c r="I1428" t="s">
        <v>41</v>
      </c>
      <c r="J1428">
        <v>399</v>
      </c>
      <c r="K1428">
        <v>8</v>
      </c>
      <c r="L1428">
        <v>3192</v>
      </c>
      <c r="M1428">
        <f>1/COUNTIFS(SalesPerson,SalesTable[[#This Row],[Sales Person]])</f>
        <v>3.6363636363636364E-3</v>
      </c>
      <c r="N1428">
        <f>1/COUNTIFS(CustomerName,SalesTable[[#This Row],[Customer Name]])</f>
        <v>1.0101010101010102E-2</v>
      </c>
      <c r="O1428">
        <f>1/COUNTIFS(Item,SalesTable[[#This Row],[Item]])</f>
        <v>2.4630541871921183E-3</v>
      </c>
      <c r="P1428">
        <f>1/COUNTIFS(Region,SalesTable[[#This Row],[Region]])</f>
        <v>2.008032128514056E-3</v>
      </c>
    </row>
    <row r="1429" spans="1:16" x14ac:dyDescent="0.25">
      <c r="A1429" s="6">
        <v>1428</v>
      </c>
      <c r="B1429" s="4">
        <v>43555</v>
      </c>
      <c r="C1429" s="4" t="str">
        <f>TEXT(SalesTable[[#This Row],[Date]],"MMM")</f>
        <v>Mar</v>
      </c>
      <c r="D1429" s="4" t="str">
        <f>TEXT(SalesTable[[#This Row],[Date]],"YYY")</f>
        <v>2019</v>
      </c>
      <c r="E1429">
        <v>5</v>
      </c>
      <c r="F1429" t="s">
        <v>60</v>
      </c>
      <c r="G1429" t="s">
        <v>68</v>
      </c>
      <c r="H1429" t="s">
        <v>18</v>
      </c>
      <c r="I1429" t="s">
        <v>14</v>
      </c>
      <c r="J1429">
        <v>199</v>
      </c>
      <c r="K1429">
        <v>9</v>
      </c>
      <c r="L1429">
        <v>1791</v>
      </c>
      <c r="M1429">
        <f>1/COUNTIFS(SalesPerson,SalesTable[[#This Row],[Sales Person]])</f>
        <v>4.048582995951417E-3</v>
      </c>
      <c r="N1429">
        <f>1/COUNTIFS(CustomerName,SalesTable[[#This Row],[Customer Name]])</f>
        <v>9.2592592592592587E-3</v>
      </c>
      <c r="O1429">
        <f>1/COUNTIFS(Item,SalesTable[[#This Row],[Item]])</f>
        <v>2.3809523809523812E-3</v>
      </c>
      <c r="P1429">
        <f>1/COUNTIFS(Region,SalesTable[[#This Row],[Region]])</f>
        <v>1.9417475728155339E-3</v>
      </c>
    </row>
    <row r="1430" spans="1:16" x14ac:dyDescent="0.25">
      <c r="A1430" s="6">
        <v>1429</v>
      </c>
      <c r="B1430" s="4">
        <v>43556</v>
      </c>
      <c r="C1430" s="4" t="str">
        <f>TEXT(SalesTable[[#This Row],[Date]],"MMM")</f>
        <v>Apr</v>
      </c>
      <c r="D1430" s="4" t="str">
        <f>TEXT(SalesTable[[#This Row],[Date]],"YYY")</f>
        <v>2019</v>
      </c>
      <c r="E1430">
        <v>1</v>
      </c>
      <c r="F1430" t="s">
        <v>16</v>
      </c>
      <c r="G1430" t="s">
        <v>68</v>
      </c>
      <c r="H1430" t="s">
        <v>18</v>
      </c>
      <c r="I1430" t="s">
        <v>41</v>
      </c>
      <c r="J1430">
        <v>399</v>
      </c>
      <c r="K1430">
        <v>4</v>
      </c>
      <c r="L1430">
        <v>1596</v>
      </c>
      <c r="M1430">
        <f>1/COUNTIFS(SalesPerson,SalesTable[[#This Row],[Sales Person]])</f>
        <v>4.048582995951417E-3</v>
      </c>
      <c r="N1430">
        <f>1/COUNTIFS(CustomerName,SalesTable[[#This Row],[Customer Name]])</f>
        <v>1.020408163265306E-2</v>
      </c>
      <c r="O1430">
        <f>1/COUNTIFS(Item,SalesTable[[#This Row],[Item]])</f>
        <v>2.4630541871921183E-3</v>
      </c>
      <c r="P1430">
        <f>1/COUNTIFS(Region,SalesTable[[#This Row],[Region]])</f>
        <v>1.9417475728155339E-3</v>
      </c>
    </row>
    <row r="1431" spans="1:16" x14ac:dyDescent="0.25">
      <c r="A1431" s="6">
        <v>1430</v>
      </c>
      <c r="B1431" s="4">
        <v>43556</v>
      </c>
      <c r="C1431" s="4" t="str">
        <f>TEXT(SalesTable[[#This Row],[Date]],"MMM")</f>
        <v>Apr</v>
      </c>
      <c r="D1431" s="4" t="str">
        <f>TEXT(SalesTable[[#This Row],[Date]],"YYY")</f>
        <v>2019</v>
      </c>
      <c r="E1431">
        <v>10</v>
      </c>
      <c r="F1431" t="s">
        <v>58</v>
      </c>
      <c r="G1431" t="s">
        <v>22</v>
      </c>
      <c r="H1431" t="s">
        <v>23</v>
      </c>
      <c r="I1431" t="s">
        <v>14</v>
      </c>
      <c r="J1431">
        <v>199</v>
      </c>
      <c r="K1431">
        <v>6</v>
      </c>
      <c r="L1431">
        <v>1194</v>
      </c>
      <c r="M1431">
        <f>1/COUNTIFS(SalesPerson,SalesTable[[#This Row],[Sales Person]])</f>
        <v>4.4843049327354259E-3</v>
      </c>
      <c r="N1431">
        <f>1/COUNTIFS(CustomerName,SalesTable[[#This Row],[Customer Name]])</f>
        <v>1.0101010101010102E-2</v>
      </c>
      <c r="O1431">
        <f>1/COUNTIFS(Item,SalesTable[[#This Row],[Item]])</f>
        <v>2.3809523809523812E-3</v>
      </c>
      <c r="P1431">
        <f>1/COUNTIFS(Region,SalesTable[[#This Row],[Region]])</f>
        <v>2.008032128514056E-3</v>
      </c>
    </row>
    <row r="1432" spans="1:16" x14ac:dyDescent="0.25">
      <c r="A1432" s="6">
        <v>1431</v>
      </c>
      <c r="B1432" s="4">
        <v>43557</v>
      </c>
      <c r="C1432" s="4" t="str">
        <f>TEXT(SalesTable[[#This Row],[Date]],"MMM")</f>
        <v>Apr</v>
      </c>
      <c r="D1432" s="4" t="str">
        <f>TEXT(SalesTable[[#This Row],[Date]],"YYY")</f>
        <v>2019</v>
      </c>
      <c r="E1432">
        <v>8</v>
      </c>
      <c r="F1432" t="s">
        <v>45</v>
      </c>
      <c r="G1432" t="s">
        <v>22</v>
      </c>
      <c r="H1432" t="s">
        <v>23</v>
      </c>
      <c r="I1432" t="s">
        <v>41</v>
      </c>
      <c r="J1432">
        <v>399</v>
      </c>
      <c r="K1432">
        <v>0</v>
      </c>
      <c r="L1432">
        <v>0</v>
      </c>
      <c r="M1432">
        <f>1/COUNTIFS(SalesPerson,SalesTable[[#This Row],[Sales Person]])</f>
        <v>4.4843049327354259E-3</v>
      </c>
      <c r="N1432">
        <f>1/COUNTIFS(CustomerName,SalesTable[[#This Row],[Customer Name]])</f>
        <v>8.8495575221238937E-3</v>
      </c>
      <c r="O1432">
        <f>1/COUNTIFS(Item,SalesTable[[#This Row],[Item]])</f>
        <v>2.4630541871921183E-3</v>
      </c>
      <c r="P1432">
        <f>1/COUNTIFS(Region,SalesTable[[#This Row],[Region]])</f>
        <v>2.008032128514056E-3</v>
      </c>
    </row>
    <row r="1433" spans="1:16" x14ac:dyDescent="0.25">
      <c r="A1433" s="6">
        <v>1432</v>
      </c>
      <c r="B1433" s="4">
        <v>43558</v>
      </c>
      <c r="C1433" s="4" t="str">
        <f>TEXT(SalesTable[[#This Row],[Date]],"MMM")</f>
        <v>Apr</v>
      </c>
      <c r="D1433" s="4" t="str">
        <f>TEXT(SalesTable[[#This Row],[Date]],"YYY")</f>
        <v>2019</v>
      </c>
      <c r="E1433">
        <v>12</v>
      </c>
      <c r="F1433" t="s">
        <v>66</v>
      </c>
      <c r="G1433" t="s">
        <v>12</v>
      </c>
      <c r="H1433" t="s">
        <v>13</v>
      </c>
      <c r="I1433" t="s">
        <v>24</v>
      </c>
      <c r="J1433">
        <v>159</v>
      </c>
      <c r="K1433">
        <v>8</v>
      </c>
      <c r="L1433">
        <v>1272</v>
      </c>
      <c r="M1433">
        <f>1/COUNTIFS(SalesPerson,SalesTable[[#This Row],[Sales Person]])</f>
        <v>3.9840637450199202E-3</v>
      </c>
      <c r="N1433">
        <f>1/COUNTIFS(CustomerName,SalesTable[[#This Row],[Customer Name]])</f>
        <v>1.1494252873563218E-2</v>
      </c>
      <c r="O1433">
        <f>1/COUNTIFS(Item,SalesTable[[#This Row],[Item]])</f>
        <v>2.4509803921568627E-3</v>
      </c>
      <c r="P1433">
        <f>1/COUNTIFS(Region,SalesTable[[#This Row],[Region]])</f>
        <v>2.0242914979757085E-3</v>
      </c>
    </row>
    <row r="1434" spans="1:16" x14ac:dyDescent="0.25">
      <c r="A1434" s="6">
        <v>1433</v>
      </c>
      <c r="B1434" s="4">
        <v>43559</v>
      </c>
      <c r="C1434" s="4" t="str">
        <f>TEXT(SalesTable[[#This Row],[Date]],"MMM")</f>
        <v>Apr</v>
      </c>
      <c r="D1434" s="4" t="str">
        <f>TEXT(SalesTable[[#This Row],[Date]],"YYY")</f>
        <v>2019</v>
      </c>
      <c r="E1434">
        <v>5</v>
      </c>
      <c r="F1434" t="s">
        <v>60</v>
      </c>
      <c r="G1434" t="s">
        <v>68</v>
      </c>
      <c r="H1434" t="s">
        <v>18</v>
      </c>
      <c r="I1434" t="s">
        <v>31</v>
      </c>
      <c r="J1434">
        <v>69</v>
      </c>
      <c r="K1434">
        <v>5</v>
      </c>
      <c r="L1434">
        <v>345</v>
      </c>
      <c r="M1434">
        <f>1/COUNTIFS(SalesPerson,SalesTable[[#This Row],[Sales Person]])</f>
        <v>4.048582995951417E-3</v>
      </c>
      <c r="N1434">
        <f>1/COUNTIFS(CustomerName,SalesTable[[#This Row],[Customer Name]])</f>
        <v>9.2592592592592587E-3</v>
      </c>
      <c r="O1434">
        <f>1/COUNTIFS(Item,SalesTable[[#This Row],[Item]])</f>
        <v>2.6041666666666665E-3</v>
      </c>
      <c r="P1434">
        <f>1/COUNTIFS(Region,SalesTable[[#This Row],[Region]])</f>
        <v>1.9417475728155339E-3</v>
      </c>
    </row>
    <row r="1435" spans="1:16" x14ac:dyDescent="0.25">
      <c r="A1435" s="6">
        <v>1434</v>
      </c>
      <c r="B1435" s="4">
        <v>43559</v>
      </c>
      <c r="C1435" s="4" t="str">
        <f>TEXT(SalesTable[[#This Row],[Date]],"MMM")</f>
        <v>Apr</v>
      </c>
      <c r="D1435" s="4" t="str">
        <f>TEXT(SalesTable[[#This Row],[Date]],"YYY")</f>
        <v>2019</v>
      </c>
      <c r="E1435">
        <v>8</v>
      </c>
      <c r="F1435" t="s">
        <v>45</v>
      </c>
      <c r="G1435" t="s">
        <v>22</v>
      </c>
      <c r="H1435" t="s">
        <v>23</v>
      </c>
      <c r="I1435" t="s">
        <v>24</v>
      </c>
      <c r="J1435">
        <v>159</v>
      </c>
      <c r="K1435">
        <v>4</v>
      </c>
      <c r="L1435">
        <v>636</v>
      </c>
      <c r="M1435">
        <f>1/COUNTIFS(SalesPerson,SalesTable[[#This Row],[Sales Person]])</f>
        <v>4.4843049327354259E-3</v>
      </c>
      <c r="N1435">
        <f>1/COUNTIFS(CustomerName,SalesTable[[#This Row],[Customer Name]])</f>
        <v>8.8495575221238937E-3</v>
      </c>
      <c r="O1435">
        <f>1/COUNTIFS(Item,SalesTable[[#This Row],[Item]])</f>
        <v>2.4509803921568627E-3</v>
      </c>
      <c r="P1435">
        <f>1/COUNTIFS(Region,SalesTable[[#This Row],[Region]])</f>
        <v>2.008032128514056E-3</v>
      </c>
    </row>
    <row r="1436" spans="1:16" x14ac:dyDescent="0.25">
      <c r="A1436" s="6">
        <v>1435</v>
      </c>
      <c r="B1436" s="4">
        <v>43559</v>
      </c>
      <c r="C1436" s="4" t="str">
        <f>TEXT(SalesTable[[#This Row],[Date]],"MMM")</f>
        <v>Apr</v>
      </c>
      <c r="D1436" s="4" t="str">
        <f>TEXT(SalesTable[[#This Row],[Date]],"YYY")</f>
        <v>2019</v>
      </c>
      <c r="E1436">
        <v>19</v>
      </c>
      <c r="F1436" t="s">
        <v>56</v>
      </c>
      <c r="G1436" t="s">
        <v>27</v>
      </c>
      <c r="H1436" t="s">
        <v>28</v>
      </c>
      <c r="I1436" t="s">
        <v>19</v>
      </c>
      <c r="J1436">
        <v>289</v>
      </c>
      <c r="K1436">
        <v>2</v>
      </c>
      <c r="L1436">
        <v>578</v>
      </c>
      <c r="M1436">
        <f>1/COUNTIFS(SalesPerson,SalesTable[[#This Row],[Sales Person]])</f>
        <v>4.0650406504065045E-3</v>
      </c>
      <c r="N1436">
        <f>1/COUNTIFS(CustomerName,SalesTable[[#This Row],[Customer Name]])</f>
        <v>9.3457943925233638E-3</v>
      </c>
      <c r="O1436">
        <f>1/COUNTIFS(Item,SalesTable[[#This Row],[Item]])</f>
        <v>2.617801047120419E-3</v>
      </c>
      <c r="P1436">
        <f>1/COUNTIFS(Region,SalesTable[[#This Row],[Region]])</f>
        <v>2.0283975659229209E-3</v>
      </c>
    </row>
    <row r="1437" spans="1:16" x14ac:dyDescent="0.25">
      <c r="A1437" s="6">
        <v>1436</v>
      </c>
      <c r="B1437" s="4">
        <v>43559</v>
      </c>
      <c r="C1437" s="4" t="str">
        <f>TEXT(SalesTable[[#This Row],[Date]],"MMM")</f>
        <v>Apr</v>
      </c>
      <c r="D1437" s="4" t="str">
        <f>TEXT(SalesTable[[#This Row],[Date]],"YYY")</f>
        <v>2019</v>
      </c>
      <c r="E1437">
        <v>20</v>
      </c>
      <c r="F1437" t="s">
        <v>40</v>
      </c>
      <c r="G1437" t="s">
        <v>27</v>
      </c>
      <c r="H1437" t="s">
        <v>28</v>
      </c>
      <c r="I1437" t="s">
        <v>31</v>
      </c>
      <c r="J1437">
        <v>69</v>
      </c>
      <c r="K1437">
        <v>9</v>
      </c>
      <c r="L1437">
        <v>621</v>
      </c>
      <c r="M1437">
        <f>1/COUNTIFS(SalesPerson,SalesTable[[#This Row],[Sales Person]])</f>
        <v>4.0650406504065045E-3</v>
      </c>
      <c r="N1437">
        <f>1/COUNTIFS(CustomerName,SalesTable[[#This Row],[Customer Name]])</f>
        <v>1.1363636363636364E-2</v>
      </c>
      <c r="O1437">
        <f>1/COUNTIFS(Item,SalesTable[[#This Row],[Item]])</f>
        <v>2.6041666666666665E-3</v>
      </c>
      <c r="P1437">
        <f>1/COUNTIFS(Region,SalesTable[[#This Row],[Region]])</f>
        <v>2.0283975659229209E-3</v>
      </c>
    </row>
    <row r="1438" spans="1:16" x14ac:dyDescent="0.25">
      <c r="A1438" s="6">
        <v>1437</v>
      </c>
      <c r="B1438" s="4">
        <v>43560</v>
      </c>
      <c r="C1438" s="4" t="str">
        <f>TEXT(SalesTable[[#This Row],[Date]],"MMM")</f>
        <v>Apr</v>
      </c>
      <c r="D1438" s="4" t="str">
        <f>TEXT(SalesTable[[#This Row],[Date]],"YYY")</f>
        <v>2019</v>
      </c>
      <c r="E1438">
        <v>7</v>
      </c>
      <c r="F1438" t="s">
        <v>88</v>
      </c>
      <c r="G1438" t="s">
        <v>46</v>
      </c>
      <c r="H1438" t="s">
        <v>23</v>
      </c>
      <c r="I1438" t="s">
        <v>14</v>
      </c>
      <c r="J1438">
        <v>199</v>
      </c>
      <c r="K1438">
        <v>8</v>
      </c>
      <c r="L1438">
        <v>1592</v>
      </c>
      <c r="M1438">
        <f>1/COUNTIFS(SalesPerson,SalesTable[[#This Row],[Sales Person]])</f>
        <v>3.6363636363636364E-3</v>
      </c>
      <c r="N1438">
        <f>1/COUNTIFS(CustomerName,SalesTable[[#This Row],[Customer Name]])</f>
        <v>1.0869565217391304E-2</v>
      </c>
      <c r="O1438">
        <f>1/COUNTIFS(Item,SalesTable[[#This Row],[Item]])</f>
        <v>2.3809523809523812E-3</v>
      </c>
      <c r="P1438">
        <f>1/COUNTIFS(Region,SalesTable[[#This Row],[Region]])</f>
        <v>2.008032128514056E-3</v>
      </c>
    </row>
    <row r="1439" spans="1:16" x14ac:dyDescent="0.25">
      <c r="A1439" s="6">
        <v>1438</v>
      </c>
      <c r="B1439" s="4">
        <v>43560</v>
      </c>
      <c r="C1439" s="4" t="str">
        <f>TEXT(SalesTable[[#This Row],[Date]],"MMM")</f>
        <v>Apr</v>
      </c>
      <c r="D1439" s="4" t="str">
        <f>TEXT(SalesTable[[#This Row],[Date]],"YYY")</f>
        <v>2019</v>
      </c>
      <c r="E1439">
        <v>4</v>
      </c>
      <c r="F1439" t="s">
        <v>51</v>
      </c>
      <c r="G1439" t="s">
        <v>68</v>
      </c>
      <c r="H1439" t="s">
        <v>18</v>
      </c>
      <c r="I1439" t="s">
        <v>31</v>
      </c>
      <c r="J1439">
        <v>69</v>
      </c>
      <c r="K1439">
        <v>7</v>
      </c>
      <c r="L1439">
        <v>483</v>
      </c>
      <c r="M1439">
        <f>1/COUNTIFS(SalesPerson,SalesTable[[#This Row],[Sales Person]])</f>
        <v>4.048582995951417E-3</v>
      </c>
      <c r="N1439">
        <f>1/COUNTIFS(CustomerName,SalesTable[[#This Row],[Customer Name]])</f>
        <v>8.8495575221238937E-3</v>
      </c>
      <c r="O1439">
        <f>1/COUNTIFS(Item,SalesTable[[#This Row],[Item]])</f>
        <v>2.6041666666666665E-3</v>
      </c>
      <c r="P1439">
        <f>1/COUNTIFS(Region,SalesTable[[#This Row],[Region]])</f>
        <v>1.9417475728155339E-3</v>
      </c>
    </row>
    <row r="1440" spans="1:16" x14ac:dyDescent="0.25">
      <c r="A1440" s="6">
        <v>1439</v>
      </c>
      <c r="B1440" s="4">
        <v>43560</v>
      </c>
      <c r="C1440" s="4" t="str">
        <f>TEXT(SalesTable[[#This Row],[Date]],"MMM")</f>
        <v>Apr</v>
      </c>
      <c r="D1440" s="4" t="str">
        <f>TEXT(SalesTable[[#This Row],[Date]],"YYY")</f>
        <v>2019</v>
      </c>
      <c r="E1440">
        <v>16</v>
      </c>
      <c r="F1440" t="s">
        <v>30</v>
      </c>
      <c r="G1440" t="s">
        <v>36</v>
      </c>
      <c r="H1440" t="s">
        <v>28</v>
      </c>
      <c r="I1440" t="s">
        <v>14</v>
      </c>
      <c r="J1440">
        <v>199</v>
      </c>
      <c r="K1440">
        <v>9</v>
      </c>
      <c r="L1440">
        <v>1791</v>
      </c>
      <c r="M1440">
        <f>1/COUNTIFS(SalesPerson,SalesTable[[#This Row],[Sales Person]])</f>
        <v>4.048582995951417E-3</v>
      </c>
      <c r="N1440">
        <f>1/COUNTIFS(CustomerName,SalesTable[[#This Row],[Customer Name]])</f>
        <v>1.1111111111111112E-2</v>
      </c>
      <c r="O1440">
        <f>1/COUNTIFS(Item,SalesTable[[#This Row],[Item]])</f>
        <v>2.3809523809523812E-3</v>
      </c>
      <c r="P1440">
        <f>1/COUNTIFS(Region,SalesTable[[#This Row],[Region]])</f>
        <v>2.0283975659229209E-3</v>
      </c>
    </row>
    <row r="1441" spans="1:16" x14ac:dyDescent="0.25">
      <c r="A1441" s="6">
        <v>1440</v>
      </c>
      <c r="B1441" s="4">
        <v>43560</v>
      </c>
      <c r="C1441" s="4" t="str">
        <f>TEXT(SalesTable[[#This Row],[Date]],"MMM")</f>
        <v>Apr</v>
      </c>
      <c r="D1441" s="4" t="str">
        <f>TEXT(SalesTable[[#This Row],[Date]],"YYY")</f>
        <v>2019</v>
      </c>
      <c r="E1441">
        <v>18</v>
      </c>
      <c r="F1441" t="s">
        <v>26</v>
      </c>
      <c r="G1441" t="s">
        <v>36</v>
      </c>
      <c r="H1441" t="s">
        <v>28</v>
      </c>
      <c r="I1441" t="s">
        <v>14</v>
      </c>
      <c r="J1441">
        <v>199</v>
      </c>
      <c r="K1441">
        <v>2</v>
      </c>
      <c r="L1441">
        <v>398</v>
      </c>
      <c r="M1441">
        <f>1/COUNTIFS(SalesPerson,SalesTable[[#This Row],[Sales Person]])</f>
        <v>4.048582995951417E-3</v>
      </c>
      <c r="N1441">
        <f>1/COUNTIFS(CustomerName,SalesTable[[#This Row],[Customer Name]])</f>
        <v>1.0309278350515464E-2</v>
      </c>
      <c r="O1441">
        <f>1/COUNTIFS(Item,SalesTable[[#This Row],[Item]])</f>
        <v>2.3809523809523812E-3</v>
      </c>
      <c r="P1441">
        <f>1/COUNTIFS(Region,SalesTable[[#This Row],[Region]])</f>
        <v>2.0283975659229209E-3</v>
      </c>
    </row>
    <row r="1442" spans="1:16" x14ac:dyDescent="0.25">
      <c r="A1442" s="6">
        <v>1441</v>
      </c>
      <c r="B1442" s="4">
        <v>43560</v>
      </c>
      <c r="C1442" s="4" t="str">
        <f>TEXT(SalesTable[[#This Row],[Date]],"MMM")</f>
        <v>Apr</v>
      </c>
      <c r="D1442" s="4" t="str">
        <f>TEXT(SalesTable[[#This Row],[Date]],"YYY")</f>
        <v>2019</v>
      </c>
      <c r="E1442">
        <v>13</v>
      </c>
      <c r="F1442" t="s">
        <v>33</v>
      </c>
      <c r="G1442" t="s">
        <v>63</v>
      </c>
      <c r="H1442" t="s">
        <v>13</v>
      </c>
      <c r="I1442" t="s">
        <v>14</v>
      </c>
      <c r="J1442">
        <v>199</v>
      </c>
      <c r="K1442">
        <v>5</v>
      </c>
      <c r="L1442">
        <v>995</v>
      </c>
      <c r="M1442">
        <f>1/COUNTIFS(SalesPerson,SalesTable[[#This Row],[Sales Person]])</f>
        <v>4.11522633744856E-3</v>
      </c>
      <c r="N1442">
        <f>1/COUNTIFS(CustomerName,SalesTable[[#This Row],[Customer Name]])</f>
        <v>8.9285714285714281E-3</v>
      </c>
      <c r="O1442">
        <f>1/COUNTIFS(Item,SalesTable[[#This Row],[Item]])</f>
        <v>2.3809523809523812E-3</v>
      </c>
      <c r="P1442">
        <f>1/COUNTIFS(Region,SalesTable[[#This Row],[Region]])</f>
        <v>2.0242914979757085E-3</v>
      </c>
    </row>
    <row r="1443" spans="1:16" x14ac:dyDescent="0.25">
      <c r="A1443" s="6">
        <v>1442</v>
      </c>
      <c r="B1443" s="4">
        <v>43560</v>
      </c>
      <c r="C1443" s="4" t="str">
        <f>TEXT(SalesTable[[#This Row],[Date]],"MMM")</f>
        <v>Apr</v>
      </c>
      <c r="D1443" s="4" t="str">
        <f>TEXT(SalesTable[[#This Row],[Date]],"YYY")</f>
        <v>2019</v>
      </c>
      <c r="E1443">
        <v>15</v>
      </c>
      <c r="F1443" t="s">
        <v>118</v>
      </c>
      <c r="G1443" t="s">
        <v>12</v>
      </c>
      <c r="H1443" t="s">
        <v>13</v>
      </c>
      <c r="I1443" t="s">
        <v>31</v>
      </c>
      <c r="J1443">
        <v>69</v>
      </c>
      <c r="K1443">
        <v>1</v>
      </c>
      <c r="L1443">
        <v>69</v>
      </c>
      <c r="M1443">
        <f>1/COUNTIFS(SalesPerson,SalesTable[[#This Row],[Sales Person]])</f>
        <v>3.9840637450199202E-3</v>
      </c>
      <c r="N1443">
        <f>1/COUNTIFS(CustomerName,SalesTable[[#This Row],[Customer Name]])</f>
        <v>1.020408163265306E-2</v>
      </c>
      <c r="O1443">
        <f>1/COUNTIFS(Item,SalesTable[[#This Row],[Item]])</f>
        <v>2.6041666666666665E-3</v>
      </c>
      <c r="P1443">
        <f>1/COUNTIFS(Region,SalesTable[[#This Row],[Region]])</f>
        <v>2.0242914979757085E-3</v>
      </c>
    </row>
    <row r="1444" spans="1:16" x14ac:dyDescent="0.25">
      <c r="A1444" s="6">
        <v>1443</v>
      </c>
      <c r="B1444" s="4">
        <v>43560</v>
      </c>
      <c r="C1444" s="4" t="str">
        <f>TEXT(SalesTable[[#This Row],[Date]],"MMM")</f>
        <v>Apr</v>
      </c>
      <c r="D1444" s="4" t="str">
        <f>TEXT(SalesTable[[#This Row],[Date]],"YYY")</f>
        <v>2019</v>
      </c>
      <c r="E1444">
        <v>15</v>
      </c>
      <c r="F1444" t="s">
        <v>118</v>
      </c>
      <c r="G1444" t="s">
        <v>63</v>
      </c>
      <c r="H1444" t="s">
        <v>13</v>
      </c>
      <c r="I1444" t="s">
        <v>19</v>
      </c>
      <c r="J1444">
        <v>289</v>
      </c>
      <c r="K1444">
        <v>8</v>
      </c>
      <c r="L1444">
        <v>2312</v>
      </c>
      <c r="M1444">
        <f>1/COUNTIFS(SalesPerson,SalesTable[[#This Row],[Sales Person]])</f>
        <v>4.11522633744856E-3</v>
      </c>
      <c r="N1444">
        <f>1/COUNTIFS(CustomerName,SalesTable[[#This Row],[Customer Name]])</f>
        <v>1.020408163265306E-2</v>
      </c>
      <c r="O1444">
        <f>1/COUNTIFS(Item,SalesTable[[#This Row],[Item]])</f>
        <v>2.617801047120419E-3</v>
      </c>
      <c r="P1444">
        <f>1/COUNTIFS(Region,SalesTable[[#This Row],[Region]])</f>
        <v>2.0242914979757085E-3</v>
      </c>
    </row>
    <row r="1445" spans="1:16" x14ac:dyDescent="0.25">
      <c r="A1445" s="6">
        <v>1444</v>
      </c>
      <c r="B1445" s="4">
        <v>43561</v>
      </c>
      <c r="C1445" s="4" t="str">
        <f>TEXT(SalesTable[[#This Row],[Date]],"MMM")</f>
        <v>Apr</v>
      </c>
      <c r="D1445" s="4" t="str">
        <f>TEXT(SalesTable[[#This Row],[Date]],"YYY")</f>
        <v>2019</v>
      </c>
      <c r="E1445">
        <v>3</v>
      </c>
      <c r="F1445" t="s">
        <v>43</v>
      </c>
      <c r="G1445" t="s">
        <v>17</v>
      </c>
      <c r="H1445" t="s">
        <v>18</v>
      </c>
      <c r="I1445" t="s">
        <v>19</v>
      </c>
      <c r="J1445">
        <v>289</v>
      </c>
      <c r="K1445">
        <v>2</v>
      </c>
      <c r="L1445">
        <v>578</v>
      </c>
      <c r="M1445">
        <f>1/COUNTIFS(SalesPerson,SalesTable[[#This Row],[Sales Person]])</f>
        <v>3.7313432835820895E-3</v>
      </c>
      <c r="N1445">
        <f>1/COUNTIFS(CustomerName,SalesTable[[#This Row],[Customer Name]])</f>
        <v>1.1111111111111112E-2</v>
      </c>
      <c r="O1445">
        <f>1/COUNTIFS(Item,SalesTable[[#This Row],[Item]])</f>
        <v>2.617801047120419E-3</v>
      </c>
      <c r="P1445">
        <f>1/COUNTIFS(Region,SalesTable[[#This Row],[Region]])</f>
        <v>1.9417475728155339E-3</v>
      </c>
    </row>
    <row r="1446" spans="1:16" x14ac:dyDescent="0.25">
      <c r="A1446" s="6">
        <v>1445</v>
      </c>
      <c r="B1446" s="4">
        <v>43561</v>
      </c>
      <c r="C1446" s="4" t="str">
        <f>TEXT(SalesTable[[#This Row],[Date]],"MMM")</f>
        <v>Apr</v>
      </c>
      <c r="D1446" s="4" t="str">
        <f>TEXT(SalesTable[[#This Row],[Date]],"YYY")</f>
        <v>2019</v>
      </c>
      <c r="E1446">
        <v>1</v>
      </c>
      <c r="F1446" t="s">
        <v>16</v>
      </c>
      <c r="G1446" t="s">
        <v>68</v>
      </c>
      <c r="H1446" t="s">
        <v>18</v>
      </c>
      <c r="I1446" t="s">
        <v>14</v>
      </c>
      <c r="J1446">
        <v>199</v>
      </c>
      <c r="K1446">
        <v>3</v>
      </c>
      <c r="L1446">
        <v>597</v>
      </c>
      <c r="M1446">
        <f>1/COUNTIFS(SalesPerson,SalesTable[[#This Row],[Sales Person]])</f>
        <v>4.048582995951417E-3</v>
      </c>
      <c r="N1446">
        <f>1/COUNTIFS(CustomerName,SalesTable[[#This Row],[Customer Name]])</f>
        <v>1.020408163265306E-2</v>
      </c>
      <c r="O1446">
        <f>1/COUNTIFS(Item,SalesTable[[#This Row],[Item]])</f>
        <v>2.3809523809523812E-3</v>
      </c>
      <c r="P1446">
        <f>1/COUNTIFS(Region,SalesTable[[#This Row],[Region]])</f>
        <v>1.9417475728155339E-3</v>
      </c>
    </row>
    <row r="1447" spans="1:16" x14ac:dyDescent="0.25">
      <c r="A1447" s="6">
        <v>1446</v>
      </c>
      <c r="B1447" s="4">
        <v>43562</v>
      </c>
      <c r="C1447" s="4" t="str">
        <f>TEXT(SalesTable[[#This Row],[Date]],"MMM")</f>
        <v>Apr</v>
      </c>
      <c r="D1447" s="4" t="str">
        <f>TEXT(SalesTable[[#This Row],[Date]],"YYY")</f>
        <v>2019</v>
      </c>
      <c r="E1447">
        <v>12</v>
      </c>
      <c r="F1447" t="s">
        <v>66</v>
      </c>
      <c r="G1447" t="s">
        <v>63</v>
      </c>
      <c r="H1447" t="s">
        <v>13</v>
      </c>
      <c r="I1447" t="s">
        <v>41</v>
      </c>
      <c r="J1447">
        <v>399</v>
      </c>
      <c r="K1447">
        <v>5</v>
      </c>
      <c r="L1447">
        <v>1995</v>
      </c>
      <c r="M1447">
        <f>1/COUNTIFS(SalesPerson,SalesTable[[#This Row],[Sales Person]])</f>
        <v>4.11522633744856E-3</v>
      </c>
      <c r="N1447">
        <f>1/COUNTIFS(CustomerName,SalesTable[[#This Row],[Customer Name]])</f>
        <v>1.1494252873563218E-2</v>
      </c>
      <c r="O1447">
        <f>1/COUNTIFS(Item,SalesTable[[#This Row],[Item]])</f>
        <v>2.4630541871921183E-3</v>
      </c>
      <c r="P1447">
        <f>1/COUNTIFS(Region,SalesTable[[#This Row],[Region]])</f>
        <v>2.0242914979757085E-3</v>
      </c>
    </row>
    <row r="1448" spans="1:16" x14ac:dyDescent="0.25">
      <c r="A1448" s="6">
        <v>1447</v>
      </c>
      <c r="B1448" s="4">
        <v>43562</v>
      </c>
      <c r="C1448" s="4" t="str">
        <f>TEXT(SalesTable[[#This Row],[Date]],"MMM")</f>
        <v>Apr</v>
      </c>
      <c r="D1448" s="4" t="str">
        <f>TEXT(SalesTable[[#This Row],[Date]],"YYY")</f>
        <v>2019</v>
      </c>
      <c r="E1448">
        <v>7</v>
      </c>
      <c r="F1448" t="s">
        <v>88</v>
      </c>
      <c r="G1448" t="s">
        <v>22</v>
      </c>
      <c r="H1448" t="s">
        <v>23</v>
      </c>
      <c r="I1448" t="s">
        <v>31</v>
      </c>
      <c r="J1448">
        <v>69</v>
      </c>
      <c r="K1448">
        <v>6</v>
      </c>
      <c r="L1448">
        <v>414</v>
      </c>
      <c r="M1448">
        <f>1/COUNTIFS(SalesPerson,SalesTable[[#This Row],[Sales Person]])</f>
        <v>4.4843049327354259E-3</v>
      </c>
      <c r="N1448">
        <f>1/COUNTIFS(CustomerName,SalesTable[[#This Row],[Customer Name]])</f>
        <v>1.0869565217391304E-2</v>
      </c>
      <c r="O1448">
        <f>1/COUNTIFS(Item,SalesTable[[#This Row],[Item]])</f>
        <v>2.6041666666666665E-3</v>
      </c>
      <c r="P1448">
        <f>1/COUNTIFS(Region,SalesTable[[#This Row],[Region]])</f>
        <v>2.008032128514056E-3</v>
      </c>
    </row>
    <row r="1449" spans="1:16" x14ac:dyDescent="0.25">
      <c r="A1449" s="6">
        <v>1448</v>
      </c>
      <c r="B1449" s="4">
        <v>43562</v>
      </c>
      <c r="C1449" s="4" t="str">
        <f>TEXT(SalesTable[[#This Row],[Date]],"MMM")</f>
        <v>Apr</v>
      </c>
      <c r="D1449" s="4" t="str">
        <f>TEXT(SalesTable[[#This Row],[Date]],"YYY")</f>
        <v>2019</v>
      </c>
      <c r="E1449">
        <v>15</v>
      </c>
      <c r="F1449" t="s">
        <v>118</v>
      </c>
      <c r="G1449" t="s">
        <v>12</v>
      </c>
      <c r="H1449" t="s">
        <v>13</v>
      </c>
      <c r="I1449" t="s">
        <v>24</v>
      </c>
      <c r="J1449">
        <v>159</v>
      </c>
      <c r="K1449">
        <v>7</v>
      </c>
      <c r="L1449">
        <v>1113</v>
      </c>
      <c r="M1449">
        <f>1/COUNTIFS(SalesPerson,SalesTable[[#This Row],[Sales Person]])</f>
        <v>3.9840637450199202E-3</v>
      </c>
      <c r="N1449">
        <f>1/COUNTIFS(CustomerName,SalesTable[[#This Row],[Customer Name]])</f>
        <v>1.020408163265306E-2</v>
      </c>
      <c r="O1449">
        <f>1/COUNTIFS(Item,SalesTable[[#This Row],[Item]])</f>
        <v>2.4509803921568627E-3</v>
      </c>
      <c r="P1449">
        <f>1/COUNTIFS(Region,SalesTable[[#This Row],[Region]])</f>
        <v>2.0242914979757085E-3</v>
      </c>
    </row>
    <row r="1450" spans="1:16" x14ac:dyDescent="0.25">
      <c r="A1450" s="6">
        <v>1449</v>
      </c>
      <c r="B1450" s="4">
        <v>43562</v>
      </c>
      <c r="C1450" s="4" t="str">
        <f>TEXT(SalesTable[[#This Row],[Date]],"MMM")</f>
        <v>Apr</v>
      </c>
      <c r="D1450" s="4" t="str">
        <f>TEXT(SalesTable[[#This Row],[Date]],"YYY")</f>
        <v>2019</v>
      </c>
      <c r="E1450">
        <v>20</v>
      </c>
      <c r="F1450" t="s">
        <v>40</v>
      </c>
      <c r="G1450" t="s">
        <v>36</v>
      </c>
      <c r="H1450" t="s">
        <v>28</v>
      </c>
      <c r="I1450" t="s">
        <v>24</v>
      </c>
      <c r="J1450">
        <v>159</v>
      </c>
      <c r="K1450">
        <v>9</v>
      </c>
      <c r="L1450">
        <v>1431</v>
      </c>
      <c r="M1450">
        <f>1/COUNTIFS(SalesPerson,SalesTable[[#This Row],[Sales Person]])</f>
        <v>4.048582995951417E-3</v>
      </c>
      <c r="N1450">
        <f>1/COUNTIFS(CustomerName,SalesTable[[#This Row],[Customer Name]])</f>
        <v>1.1363636363636364E-2</v>
      </c>
      <c r="O1450">
        <f>1/COUNTIFS(Item,SalesTable[[#This Row],[Item]])</f>
        <v>2.4509803921568627E-3</v>
      </c>
      <c r="P1450">
        <f>1/COUNTIFS(Region,SalesTable[[#This Row],[Region]])</f>
        <v>2.0283975659229209E-3</v>
      </c>
    </row>
    <row r="1451" spans="1:16" x14ac:dyDescent="0.25">
      <c r="A1451" s="6">
        <v>1450</v>
      </c>
      <c r="B1451" s="4">
        <v>43562</v>
      </c>
      <c r="C1451" s="4" t="str">
        <f>TEXT(SalesTable[[#This Row],[Date]],"MMM")</f>
        <v>Apr</v>
      </c>
      <c r="D1451" s="4" t="str">
        <f>TEXT(SalesTable[[#This Row],[Date]],"YYY")</f>
        <v>2019</v>
      </c>
      <c r="E1451">
        <v>4</v>
      </c>
      <c r="F1451" t="s">
        <v>51</v>
      </c>
      <c r="G1451" t="s">
        <v>68</v>
      </c>
      <c r="H1451" t="s">
        <v>18</v>
      </c>
      <c r="I1451" t="s">
        <v>14</v>
      </c>
      <c r="J1451">
        <v>199</v>
      </c>
      <c r="K1451">
        <v>5</v>
      </c>
      <c r="L1451">
        <v>995</v>
      </c>
      <c r="M1451">
        <f>1/COUNTIFS(SalesPerson,SalesTable[[#This Row],[Sales Person]])</f>
        <v>4.048582995951417E-3</v>
      </c>
      <c r="N1451">
        <f>1/COUNTIFS(CustomerName,SalesTable[[#This Row],[Customer Name]])</f>
        <v>8.8495575221238937E-3</v>
      </c>
      <c r="O1451">
        <f>1/COUNTIFS(Item,SalesTable[[#This Row],[Item]])</f>
        <v>2.3809523809523812E-3</v>
      </c>
      <c r="P1451">
        <f>1/COUNTIFS(Region,SalesTable[[#This Row],[Region]])</f>
        <v>1.9417475728155339E-3</v>
      </c>
    </row>
    <row r="1452" spans="1:16" x14ac:dyDescent="0.25">
      <c r="A1452" s="6">
        <v>1451</v>
      </c>
      <c r="B1452" s="4">
        <v>43563</v>
      </c>
      <c r="C1452" s="4" t="str">
        <f>TEXT(SalesTable[[#This Row],[Date]],"MMM")</f>
        <v>Apr</v>
      </c>
      <c r="D1452" s="4" t="str">
        <f>TEXT(SalesTable[[#This Row],[Date]],"YYY")</f>
        <v>2019</v>
      </c>
      <c r="E1452">
        <v>12</v>
      </c>
      <c r="F1452" t="s">
        <v>66</v>
      </c>
      <c r="G1452" t="s">
        <v>12</v>
      </c>
      <c r="H1452" t="s">
        <v>13</v>
      </c>
      <c r="I1452" t="s">
        <v>24</v>
      </c>
      <c r="J1452">
        <v>159</v>
      </c>
      <c r="K1452">
        <v>9</v>
      </c>
      <c r="L1452">
        <v>1431</v>
      </c>
      <c r="M1452">
        <f>1/COUNTIFS(SalesPerson,SalesTable[[#This Row],[Sales Person]])</f>
        <v>3.9840637450199202E-3</v>
      </c>
      <c r="N1452">
        <f>1/COUNTIFS(CustomerName,SalesTable[[#This Row],[Customer Name]])</f>
        <v>1.1494252873563218E-2</v>
      </c>
      <c r="O1452">
        <f>1/COUNTIFS(Item,SalesTable[[#This Row],[Item]])</f>
        <v>2.4509803921568627E-3</v>
      </c>
      <c r="P1452">
        <f>1/COUNTIFS(Region,SalesTable[[#This Row],[Region]])</f>
        <v>2.0242914979757085E-3</v>
      </c>
    </row>
    <row r="1453" spans="1:16" x14ac:dyDescent="0.25">
      <c r="A1453" s="6">
        <v>1452</v>
      </c>
      <c r="B1453" s="4">
        <v>43564</v>
      </c>
      <c r="C1453" s="4" t="str">
        <f>TEXT(SalesTable[[#This Row],[Date]],"MMM")</f>
        <v>Apr</v>
      </c>
      <c r="D1453" s="4" t="str">
        <f>TEXT(SalesTable[[#This Row],[Date]],"YYY")</f>
        <v>2019</v>
      </c>
      <c r="E1453">
        <v>9</v>
      </c>
      <c r="F1453" t="s">
        <v>21</v>
      </c>
      <c r="G1453" t="s">
        <v>46</v>
      </c>
      <c r="H1453" t="s">
        <v>23</v>
      </c>
      <c r="I1453" t="s">
        <v>41</v>
      </c>
      <c r="J1453">
        <v>399</v>
      </c>
      <c r="K1453">
        <v>5</v>
      </c>
      <c r="L1453">
        <v>1995</v>
      </c>
      <c r="M1453">
        <f>1/COUNTIFS(SalesPerson,SalesTable[[#This Row],[Sales Person]])</f>
        <v>3.6363636363636364E-3</v>
      </c>
      <c r="N1453">
        <f>1/COUNTIFS(CustomerName,SalesTable[[#This Row],[Customer Name]])</f>
        <v>9.433962264150943E-3</v>
      </c>
      <c r="O1453">
        <f>1/COUNTIFS(Item,SalesTable[[#This Row],[Item]])</f>
        <v>2.4630541871921183E-3</v>
      </c>
      <c r="P1453">
        <f>1/COUNTIFS(Region,SalesTable[[#This Row],[Region]])</f>
        <v>2.008032128514056E-3</v>
      </c>
    </row>
    <row r="1454" spans="1:16" x14ac:dyDescent="0.25">
      <c r="A1454" s="6">
        <v>1453</v>
      </c>
      <c r="B1454" s="4">
        <v>43564</v>
      </c>
      <c r="C1454" s="4" t="str">
        <f>TEXT(SalesTable[[#This Row],[Date]],"MMM")</f>
        <v>Apr</v>
      </c>
      <c r="D1454" s="4" t="str">
        <f>TEXT(SalesTable[[#This Row],[Date]],"YYY")</f>
        <v>2019</v>
      </c>
      <c r="E1454">
        <v>9</v>
      </c>
      <c r="F1454" t="s">
        <v>21</v>
      </c>
      <c r="G1454" t="s">
        <v>22</v>
      </c>
      <c r="H1454" t="s">
        <v>23</v>
      </c>
      <c r="I1454" t="s">
        <v>31</v>
      </c>
      <c r="J1454">
        <v>69</v>
      </c>
      <c r="K1454">
        <v>6</v>
      </c>
      <c r="L1454">
        <v>414</v>
      </c>
      <c r="M1454">
        <f>1/COUNTIFS(SalesPerson,SalesTable[[#This Row],[Sales Person]])</f>
        <v>4.4843049327354259E-3</v>
      </c>
      <c r="N1454">
        <f>1/COUNTIFS(CustomerName,SalesTable[[#This Row],[Customer Name]])</f>
        <v>9.433962264150943E-3</v>
      </c>
      <c r="O1454">
        <f>1/COUNTIFS(Item,SalesTable[[#This Row],[Item]])</f>
        <v>2.6041666666666665E-3</v>
      </c>
      <c r="P1454">
        <f>1/COUNTIFS(Region,SalesTable[[#This Row],[Region]])</f>
        <v>2.008032128514056E-3</v>
      </c>
    </row>
    <row r="1455" spans="1:16" x14ac:dyDescent="0.25">
      <c r="A1455" s="6">
        <v>1454</v>
      </c>
      <c r="B1455" s="4">
        <v>43564</v>
      </c>
      <c r="C1455" s="4" t="str">
        <f>TEXT(SalesTable[[#This Row],[Date]],"MMM")</f>
        <v>Apr</v>
      </c>
      <c r="D1455" s="4" t="str">
        <f>TEXT(SalesTable[[#This Row],[Date]],"YYY")</f>
        <v>2019</v>
      </c>
      <c r="E1455">
        <v>7</v>
      </c>
      <c r="F1455" t="s">
        <v>88</v>
      </c>
      <c r="G1455" t="s">
        <v>46</v>
      </c>
      <c r="H1455" t="s">
        <v>23</v>
      </c>
      <c r="I1455" t="s">
        <v>19</v>
      </c>
      <c r="J1455">
        <v>289</v>
      </c>
      <c r="K1455">
        <v>3</v>
      </c>
      <c r="L1455">
        <v>867</v>
      </c>
      <c r="M1455">
        <f>1/COUNTIFS(SalesPerson,SalesTable[[#This Row],[Sales Person]])</f>
        <v>3.6363636363636364E-3</v>
      </c>
      <c r="N1455">
        <f>1/COUNTIFS(CustomerName,SalesTable[[#This Row],[Customer Name]])</f>
        <v>1.0869565217391304E-2</v>
      </c>
      <c r="O1455">
        <f>1/COUNTIFS(Item,SalesTable[[#This Row],[Item]])</f>
        <v>2.617801047120419E-3</v>
      </c>
      <c r="P1455">
        <f>1/COUNTIFS(Region,SalesTable[[#This Row],[Region]])</f>
        <v>2.008032128514056E-3</v>
      </c>
    </row>
    <row r="1456" spans="1:16" x14ac:dyDescent="0.25">
      <c r="A1456" s="6">
        <v>1455</v>
      </c>
      <c r="B1456" s="4">
        <v>43564</v>
      </c>
      <c r="C1456" s="4" t="str">
        <f>TEXT(SalesTable[[#This Row],[Date]],"MMM")</f>
        <v>Apr</v>
      </c>
      <c r="D1456" s="4" t="str">
        <f>TEXT(SalesTable[[#This Row],[Date]],"YYY")</f>
        <v>2019</v>
      </c>
      <c r="E1456">
        <v>5</v>
      </c>
      <c r="F1456" t="s">
        <v>60</v>
      </c>
      <c r="G1456" t="s">
        <v>17</v>
      </c>
      <c r="H1456" t="s">
        <v>18</v>
      </c>
      <c r="I1456" t="s">
        <v>24</v>
      </c>
      <c r="J1456">
        <v>159</v>
      </c>
      <c r="K1456">
        <v>7</v>
      </c>
      <c r="L1456">
        <v>1113</v>
      </c>
      <c r="M1456">
        <f>1/COUNTIFS(SalesPerson,SalesTable[[#This Row],[Sales Person]])</f>
        <v>3.7313432835820895E-3</v>
      </c>
      <c r="N1456">
        <f>1/COUNTIFS(CustomerName,SalesTable[[#This Row],[Customer Name]])</f>
        <v>9.2592592592592587E-3</v>
      </c>
      <c r="O1456">
        <f>1/COUNTIFS(Item,SalesTable[[#This Row],[Item]])</f>
        <v>2.4509803921568627E-3</v>
      </c>
      <c r="P1456">
        <f>1/COUNTIFS(Region,SalesTable[[#This Row],[Region]])</f>
        <v>1.9417475728155339E-3</v>
      </c>
    </row>
    <row r="1457" spans="1:16" x14ac:dyDescent="0.25">
      <c r="A1457" s="6">
        <v>1456</v>
      </c>
      <c r="B1457" s="4">
        <v>43564</v>
      </c>
      <c r="C1457" s="4" t="str">
        <f>TEXT(SalesTable[[#This Row],[Date]],"MMM")</f>
        <v>Apr</v>
      </c>
      <c r="D1457" s="4" t="str">
        <f>TEXT(SalesTable[[#This Row],[Date]],"YYY")</f>
        <v>2019</v>
      </c>
      <c r="E1457">
        <v>17</v>
      </c>
      <c r="F1457" t="s">
        <v>35</v>
      </c>
      <c r="G1457" t="s">
        <v>27</v>
      </c>
      <c r="H1457" t="s">
        <v>28</v>
      </c>
      <c r="I1457" t="s">
        <v>14</v>
      </c>
      <c r="J1457">
        <v>199</v>
      </c>
      <c r="K1457">
        <v>7</v>
      </c>
      <c r="L1457">
        <v>1393</v>
      </c>
      <c r="M1457">
        <f>1/COUNTIFS(SalesPerson,SalesTable[[#This Row],[Sales Person]])</f>
        <v>4.0650406504065045E-3</v>
      </c>
      <c r="N1457">
        <f>1/COUNTIFS(CustomerName,SalesTable[[#This Row],[Customer Name]])</f>
        <v>9.0090090090090089E-3</v>
      </c>
      <c r="O1457">
        <f>1/COUNTIFS(Item,SalesTable[[#This Row],[Item]])</f>
        <v>2.3809523809523812E-3</v>
      </c>
      <c r="P1457">
        <f>1/COUNTIFS(Region,SalesTable[[#This Row],[Region]])</f>
        <v>2.0283975659229209E-3</v>
      </c>
    </row>
    <row r="1458" spans="1:16" x14ac:dyDescent="0.25">
      <c r="A1458" s="6">
        <v>1457</v>
      </c>
      <c r="B1458" s="4">
        <v>43564</v>
      </c>
      <c r="C1458" s="4" t="str">
        <f>TEXT(SalesTable[[#This Row],[Date]],"MMM")</f>
        <v>Apr</v>
      </c>
      <c r="D1458" s="4" t="str">
        <f>TEXT(SalesTable[[#This Row],[Date]],"YYY")</f>
        <v>2019</v>
      </c>
      <c r="E1458">
        <v>17</v>
      </c>
      <c r="F1458" t="s">
        <v>35</v>
      </c>
      <c r="G1458" t="s">
        <v>36</v>
      </c>
      <c r="H1458" t="s">
        <v>28</v>
      </c>
      <c r="I1458" t="s">
        <v>31</v>
      </c>
      <c r="J1458">
        <v>69</v>
      </c>
      <c r="K1458">
        <v>5</v>
      </c>
      <c r="L1458">
        <v>345</v>
      </c>
      <c r="M1458">
        <f>1/COUNTIFS(SalesPerson,SalesTable[[#This Row],[Sales Person]])</f>
        <v>4.048582995951417E-3</v>
      </c>
      <c r="N1458">
        <f>1/COUNTIFS(CustomerName,SalesTable[[#This Row],[Customer Name]])</f>
        <v>9.0090090090090089E-3</v>
      </c>
      <c r="O1458">
        <f>1/COUNTIFS(Item,SalesTable[[#This Row],[Item]])</f>
        <v>2.6041666666666665E-3</v>
      </c>
      <c r="P1458">
        <f>1/COUNTIFS(Region,SalesTable[[#This Row],[Region]])</f>
        <v>2.0283975659229209E-3</v>
      </c>
    </row>
    <row r="1459" spans="1:16" x14ac:dyDescent="0.25">
      <c r="A1459" s="6">
        <v>1458</v>
      </c>
      <c r="B1459" s="4">
        <v>43565</v>
      </c>
      <c r="C1459" s="4" t="str">
        <f>TEXT(SalesTable[[#This Row],[Date]],"MMM")</f>
        <v>Apr</v>
      </c>
      <c r="D1459" s="4" t="str">
        <f>TEXT(SalesTable[[#This Row],[Date]],"YYY")</f>
        <v>2019</v>
      </c>
      <c r="E1459">
        <v>15</v>
      </c>
      <c r="F1459" t="s">
        <v>118</v>
      </c>
      <c r="G1459" t="s">
        <v>12</v>
      </c>
      <c r="H1459" t="s">
        <v>13</v>
      </c>
      <c r="I1459" t="s">
        <v>31</v>
      </c>
      <c r="J1459">
        <v>69</v>
      </c>
      <c r="K1459">
        <v>0</v>
      </c>
      <c r="L1459">
        <v>0</v>
      </c>
      <c r="M1459">
        <f>1/COUNTIFS(SalesPerson,SalesTable[[#This Row],[Sales Person]])</f>
        <v>3.9840637450199202E-3</v>
      </c>
      <c r="N1459">
        <f>1/COUNTIFS(CustomerName,SalesTable[[#This Row],[Customer Name]])</f>
        <v>1.020408163265306E-2</v>
      </c>
      <c r="O1459">
        <f>1/COUNTIFS(Item,SalesTable[[#This Row],[Item]])</f>
        <v>2.6041666666666665E-3</v>
      </c>
      <c r="P1459">
        <f>1/COUNTIFS(Region,SalesTable[[#This Row],[Region]])</f>
        <v>2.0242914979757085E-3</v>
      </c>
    </row>
    <row r="1460" spans="1:16" x14ac:dyDescent="0.25">
      <c r="A1460" s="6">
        <v>1459</v>
      </c>
      <c r="B1460" s="4">
        <v>43565</v>
      </c>
      <c r="C1460" s="4" t="str">
        <f>TEXT(SalesTable[[#This Row],[Date]],"MMM")</f>
        <v>Apr</v>
      </c>
      <c r="D1460" s="4" t="str">
        <f>TEXT(SalesTable[[#This Row],[Date]],"YYY")</f>
        <v>2019</v>
      </c>
      <c r="E1460">
        <v>17</v>
      </c>
      <c r="F1460" t="s">
        <v>35</v>
      </c>
      <c r="G1460" t="s">
        <v>36</v>
      </c>
      <c r="H1460" t="s">
        <v>28</v>
      </c>
      <c r="I1460" t="s">
        <v>14</v>
      </c>
      <c r="J1460">
        <v>199</v>
      </c>
      <c r="K1460">
        <v>5</v>
      </c>
      <c r="L1460">
        <v>995</v>
      </c>
      <c r="M1460">
        <f>1/COUNTIFS(SalesPerson,SalesTable[[#This Row],[Sales Person]])</f>
        <v>4.048582995951417E-3</v>
      </c>
      <c r="N1460">
        <f>1/COUNTIFS(CustomerName,SalesTable[[#This Row],[Customer Name]])</f>
        <v>9.0090090090090089E-3</v>
      </c>
      <c r="O1460">
        <f>1/COUNTIFS(Item,SalesTable[[#This Row],[Item]])</f>
        <v>2.3809523809523812E-3</v>
      </c>
      <c r="P1460">
        <f>1/COUNTIFS(Region,SalesTable[[#This Row],[Region]])</f>
        <v>2.0283975659229209E-3</v>
      </c>
    </row>
    <row r="1461" spans="1:16" x14ac:dyDescent="0.25">
      <c r="A1461" s="6">
        <v>1460</v>
      </c>
      <c r="B1461" s="4">
        <v>43566</v>
      </c>
      <c r="C1461" s="4" t="str">
        <f>TEXT(SalesTable[[#This Row],[Date]],"MMM")</f>
        <v>Apr</v>
      </c>
      <c r="D1461" s="4" t="str">
        <f>TEXT(SalesTable[[#This Row],[Date]],"YYY")</f>
        <v>2019</v>
      </c>
      <c r="E1461">
        <v>13</v>
      </c>
      <c r="F1461" t="s">
        <v>33</v>
      </c>
      <c r="G1461" t="s">
        <v>12</v>
      </c>
      <c r="H1461" t="s">
        <v>13</v>
      </c>
      <c r="I1461" t="s">
        <v>14</v>
      </c>
      <c r="J1461">
        <v>199</v>
      </c>
      <c r="K1461">
        <v>9</v>
      </c>
      <c r="L1461">
        <v>1791</v>
      </c>
      <c r="M1461">
        <f>1/COUNTIFS(SalesPerson,SalesTable[[#This Row],[Sales Person]])</f>
        <v>3.9840637450199202E-3</v>
      </c>
      <c r="N1461">
        <f>1/COUNTIFS(CustomerName,SalesTable[[#This Row],[Customer Name]])</f>
        <v>8.9285714285714281E-3</v>
      </c>
      <c r="O1461">
        <f>1/COUNTIFS(Item,SalesTable[[#This Row],[Item]])</f>
        <v>2.3809523809523812E-3</v>
      </c>
      <c r="P1461">
        <f>1/COUNTIFS(Region,SalesTable[[#This Row],[Region]])</f>
        <v>2.0242914979757085E-3</v>
      </c>
    </row>
    <row r="1462" spans="1:16" x14ac:dyDescent="0.25">
      <c r="A1462" s="6">
        <v>1461</v>
      </c>
      <c r="B1462" s="4">
        <v>43566</v>
      </c>
      <c r="C1462" s="4" t="str">
        <f>TEXT(SalesTable[[#This Row],[Date]],"MMM")</f>
        <v>Apr</v>
      </c>
      <c r="D1462" s="4" t="str">
        <f>TEXT(SalesTable[[#This Row],[Date]],"YYY")</f>
        <v>2019</v>
      </c>
      <c r="E1462">
        <v>16</v>
      </c>
      <c r="F1462" t="s">
        <v>30</v>
      </c>
      <c r="G1462" t="s">
        <v>27</v>
      </c>
      <c r="H1462" t="s">
        <v>28</v>
      </c>
      <c r="I1462" t="s">
        <v>24</v>
      </c>
      <c r="J1462">
        <v>159</v>
      </c>
      <c r="K1462">
        <v>8</v>
      </c>
      <c r="L1462">
        <v>1272</v>
      </c>
      <c r="M1462">
        <f>1/COUNTIFS(SalesPerson,SalesTable[[#This Row],[Sales Person]])</f>
        <v>4.0650406504065045E-3</v>
      </c>
      <c r="N1462">
        <f>1/COUNTIFS(CustomerName,SalesTable[[#This Row],[Customer Name]])</f>
        <v>1.1111111111111112E-2</v>
      </c>
      <c r="O1462">
        <f>1/COUNTIFS(Item,SalesTable[[#This Row],[Item]])</f>
        <v>2.4509803921568627E-3</v>
      </c>
      <c r="P1462">
        <f>1/COUNTIFS(Region,SalesTable[[#This Row],[Region]])</f>
        <v>2.0283975659229209E-3</v>
      </c>
    </row>
    <row r="1463" spans="1:16" x14ac:dyDescent="0.25">
      <c r="A1463" s="6">
        <v>1462</v>
      </c>
      <c r="B1463" s="4">
        <v>43567</v>
      </c>
      <c r="C1463" s="4" t="str">
        <f>TEXT(SalesTable[[#This Row],[Date]],"MMM")</f>
        <v>Apr</v>
      </c>
      <c r="D1463" s="4" t="str">
        <f>TEXT(SalesTable[[#This Row],[Date]],"YYY")</f>
        <v>2019</v>
      </c>
      <c r="E1463">
        <v>19</v>
      </c>
      <c r="F1463" t="s">
        <v>56</v>
      </c>
      <c r="G1463" t="s">
        <v>36</v>
      </c>
      <c r="H1463" t="s">
        <v>28</v>
      </c>
      <c r="I1463" t="s">
        <v>19</v>
      </c>
      <c r="J1463">
        <v>289</v>
      </c>
      <c r="K1463">
        <v>3</v>
      </c>
      <c r="L1463">
        <v>867</v>
      </c>
      <c r="M1463">
        <f>1/COUNTIFS(SalesPerson,SalesTable[[#This Row],[Sales Person]])</f>
        <v>4.048582995951417E-3</v>
      </c>
      <c r="N1463">
        <f>1/COUNTIFS(CustomerName,SalesTable[[#This Row],[Customer Name]])</f>
        <v>9.3457943925233638E-3</v>
      </c>
      <c r="O1463">
        <f>1/COUNTIFS(Item,SalesTable[[#This Row],[Item]])</f>
        <v>2.617801047120419E-3</v>
      </c>
      <c r="P1463">
        <f>1/COUNTIFS(Region,SalesTable[[#This Row],[Region]])</f>
        <v>2.0283975659229209E-3</v>
      </c>
    </row>
    <row r="1464" spans="1:16" x14ac:dyDescent="0.25">
      <c r="A1464" s="6">
        <v>1463</v>
      </c>
      <c r="B1464" s="4">
        <v>43567</v>
      </c>
      <c r="C1464" s="4" t="str">
        <f>TEXT(SalesTable[[#This Row],[Date]],"MMM")</f>
        <v>Apr</v>
      </c>
      <c r="D1464" s="4" t="str">
        <f>TEXT(SalesTable[[#This Row],[Date]],"YYY")</f>
        <v>2019</v>
      </c>
      <c r="E1464">
        <v>13</v>
      </c>
      <c r="F1464" t="s">
        <v>33</v>
      </c>
      <c r="G1464" t="s">
        <v>12</v>
      </c>
      <c r="H1464" t="s">
        <v>13</v>
      </c>
      <c r="I1464" t="s">
        <v>14</v>
      </c>
      <c r="J1464">
        <v>199</v>
      </c>
      <c r="K1464">
        <v>3</v>
      </c>
      <c r="L1464">
        <v>597</v>
      </c>
      <c r="M1464">
        <f>1/COUNTIFS(SalesPerson,SalesTable[[#This Row],[Sales Person]])</f>
        <v>3.9840637450199202E-3</v>
      </c>
      <c r="N1464">
        <f>1/COUNTIFS(CustomerName,SalesTable[[#This Row],[Customer Name]])</f>
        <v>8.9285714285714281E-3</v>
      </c>
      <c r="O1464">
        <f>1/COUNTIFS(Item,SalesTable[[#This Row],[Item]])</f>
        <v>2.3809523809523812E-3</v>
      </c>
      <c r="P1464">
        <f>1/COUNTIFS(Region,SalesTable[[#This Row],[Region]])</f>
        <v>2.0242914979757085E-3</v>
      </c>
    </row>
    <row r="1465" spans="1:16" x14ac:dyDescent="0.25">
      <c r="A1465" s="6">
        <v>1464</v>
      </c>
      <c r="B1465" s="4">
        <v>43567</v>
      </c>
      <c r="C1465" s="4" t="str">
        <f>TEXT(SalesTable[[#This Row],[Date]],"MMM")</f>
        <v>Apr</v>
      </c>
      <c r="D1465" s="4" t="str">
        <f>TEXT(SalesTable[[#This Row],[Date]],"YYY")</f>
        <v>2019</v>
      </c>
      <c r="E1465">
        <v>5</v>
      </c>
      <c r="F1465" t="s">
        <v>60</v>
      </c>
      <c r="G1465" t="s">
        <v>68</v>
      </c>
      <c r="H1465" t="s">
        <v>18</v>
      </c>
      <c r="I1465" t="s">
        <v>19</v>
      </c>
      <c r="J1465">
        <v>289</v>
      </c>
      <c r="K1465">
        <v>5</v>
      </c>
      <c r="L1465">
        <v>1445</v>
      </c>
      <c r="M1465">
        <f>1/COUNTIFS(SalesPerson,SalesTable[[#This Row],[Sales Person]])</f>
        <v>4.048582995951417E-3</v>
      </c>
      <c r="N1465">
        <f>1/COUNTIFS(CustomerName,SalesTable[[#This Row],[Customer Name]])</f>
        <v>9.2592592592592587E-3</v>
      </c>
      <c r="O1465">
        <f>1/COUNTIFS(Item,SalesTable[[#This Row],[Item]])</f>
        <v>2.617801047120419E-3</v>
      </c>
      <c r="P1465">
        <f>1/COUNTIFS(Region,SalesTable[[#This Row],[Region]])</f>
        <v>1.9417475728155339E-3</v>
      </c>
    </row>
    <row r="1466" spans="1:16" x14ac:dyDescent="0.25">
      <c r="A1466" s="6">
        <v>1465</v>
      </c>
      <c r="B1466" s="4">
        <v>43568</v>
      </c>
      <c r="C1466" s="4" t="str">
        <f>TEXT(SalesTable[[#This Row],[Date]],"MMM")</f>
        <v>Apr</v>
      </c>
      <c r="D1466" s="4" t="str">
        <f>TEXT(SalesTable[[#This Row],[Date]],"YYY")</f>
        <v>2019</v>
      </c>
      <c r="E1466">
        <v>13</v>
      </c>
      <c r="F1466" t="s">
        <v>33</v>
      </c>
      <c r="G1466" t="s">
        <v>63</v>
      </c>
      <c r="H1466" t="s">
        <v>13</v>
      </c>
      <c r="I1466" t="s">
        <v>41</v>
      </c>
      <c r="J1466">
        <v>399</v>
      </c>
      <c r="K1466">
        <v>0</v>
      </c>
      <c r="L1466">
        <v>0</v>
      </c>
      <c r="M1466">
        <f>1/COUNTIFS(SalesPerson,SalesTable[[#This Row],[Sales Person]])</f>
        <v>4.11522633744856E-3</v>
      </c>
      <c r="N1466">
        <f>1/COUNTIFS(CustomerName,SalesTable[[#This Row],[Customer Name]])</f>
        <v>8.9285714285714281E-3</v>
      </c>
      <c r="O1466">
        <f>1/COUNTIFS(Item,SalesTable[[#This Row],[Item]])</f>
        <v>2.4630541871921183E-3</v>
      </c>
      <c r="P1466">
        <f>1/COUNTIFS(Region,SalesTable[[#This Row],[Region]])</f>
        <v>2.0242914979757085E-3</v>
      </c>
    </row>
    <row r="1467" spans="1:16" x14ac:dyDescent="0.25">
      <c r="A1467" s="6">
        <v>1466</v>
      </c>
      <c r="B1467" s="4">
        <v>43569</v>
      </c>
      <c r="C1467" s="4" t="str">
        <f>TEXT(SalesTable[[#This Row],[Date]],"MMM")</f>
        <v>Apr</v>
      </c>
      <c r="D1467" s="4" t="str">
        <f>TEXT(SalesTable[[#This Row],[Date]],"YYY")</f>
        <v>2019</v>
      </c>
      <c r="E1467">
        <v>9</v>
      </c>
      <c r="F1467" t="s">
        <v>21</v>
      </c>
      <c r="G1467" t="s">
        <v>22</v>
      </c>
      <c r="H1467" t="s">
        <v>23</v>
      </c>
      <c r="I1467" t="s">
        <v>41</v>
      </c>
      <c r="J1467">
        <v>399</v>
      </c>
      <c r="K1467">
        <v>7</v>
      </c>
      <c r="L1467">
        <v>2793</v>
      </c>
      <c r="M1467">
        <f>1/COUNTIFS(SalesPerson,SalesTable[[#This Row],[Sales Person]])</f>
        <v>4.4843049327354259E-3</v>
      </c>
      <c r="N1467">
        <f>1/COUNTIFS(CustomerName,SalesTable[[#This Row],[Customer Name]])</f>
        <v>9.433962264150943E-3</v>
      </c>
      <c r="O1467">
        <f>1/COUNTIFS(Item,SalesTable[[#This Row],[Item]])</f>
        <v>2.4630541871921183E-3</v>
      </c>
      <c r="P1467">
        <f>1/COUNTIFS(Region,SalesTable[[#This Row],[Region]])</f>
        <v>2.008032128514056E-3</v>
      </c>
    </row>
    <row r="1468" spans="1:16" x14ac:dyDescent="0.25">
      <c r="A1468" s="6">
        <v>1467</v>
      </c>
      <c r="B1468" s="4">
        <v>43570</v>
      </c>
      <c r="C1468" s="4" t="str">
        <f>TEXT(SalesTable[[#This Row],[Date]],"MMM")</f>
        <v>Apr</v>
      </c>
      <c r="D1468" s="4" t="str">
        <f>TEXT(SalesTable[[#This Row],[Date]],"YYY")</f>
        <v>2019</v>
      </c>
      <c r="E1468">
        <v>3</v>
      </c>
      <c r="F1468" t="s">
        <v>43</v>
      </c>
      <c r="G1468" t="s">
        <v>68</v>
      </c>
      <c r="H1468" t="s">
        <v>18</v>
      </c>
      <c r="I1468" t="s">
        <v>14</v>
      </c>
      <c r="J1468">
        <v>199</v>
      </c>
      <c r="K1468">
        <v>5</v>
      </c>
      <c r="L1468">
        <v>995</v>
      </c>
      <c r="M1468">
        <f>1/COUNTIFS(SalesPerson,SalesTable[[#This Row],[Sales Person]])</f>
        <v>4.048582995951417E-3</v>
      </c>
      <c r="N1468">
        <f>1/COUNTIFS(CustomerName,SalesTable[[#This Row],[Customer Name]])</f>
        <v>1.1111111111111112E-2</v>
      </c>
      <c r="O1468">
        <f>1/COUNTIFS(Item,SalesTable[[#This Row],[Item]])</f>
        <v>2.3809523809523812E-3</v>
      </c>
      <c r="P1468">
        <f>1/COUNTIFS(Region,SalesTable[[#This Row],[Region]])</f>
        <v>1.9417475728155339E-3</v>
      </c>
    </row>
    <row r="1469" spans="1:16" x14ac:dyDescent="0.25">
      <c r="A1469" s="6">
        <v>1468</v>
      </c>
      <c r="B1469" s="4">
        <v>43570</v>
      </c>
      <c r="C1469" s="4" t="str">
        <f>TEXT(SalesTable[[#This Row],[Date]],"MMM")</f>
        <v>Apr</v>
      </c>
      <c r="D1469" s="4" t="str">
        <f>TEXT(SalesTable[[#This Row],[Date]],"YYY")</f>
        <v>2019</v>
      </c>
      <c r="E1469">
        <v>6</v>
      </c>
      <c r="F1469" t="s">
        <v>48</v>
      </c>
      <c r="G1469" t="s">
        <v>22</v>
      </c>
      <c r="H1469" t="s">
        <v>23</v>
      </c>
      <c r="I1469" t="s">
        <v>41</v>
      </c>
      <c r="J1469">
        <v>399</v>
      </c>
      <c r="K1469">
        <v>0</v>
      </c>
      <c r="L1469">
        <v>0</v>
      </c>
      <c r="M1469">
        <f>1/COUNTIFS(SalesPerson,SalesTable[[#This Row],[Sales Person]])</f>
        <v>4.4843049327354259E-3</v>
      </c>
      <c r="N1469">
        <f>1/COUNTIFS(CustomerName,SalesTable[[#This Row],[Customer Name]])</f>
        <v>1.1363636363636364E-2</v>
      </c>
      <c r="O1469">
        <f>1/COUNTIFS(Item,SalesTable[[#This Row],[Item]])</f>
        <v>2.4630541871921183E-3</v>
      </c>
      <c r="P1469">
        <f>1/COUNTIFS(Region,SalesTable[[#This Row],[Region]])</f>
        <v>2.008032128514056E-3</v>
      </c>
    </row>
    <row r="1470" spans="1:16" x14ac:dyDescent="0.25">
      <c r="A1470" s="6">
        <v>1469</v>
      </c>
      <c r="B1470" s="4">
        <v>43571</v>
      </c>
      <c r="C1470" s="4" t="str">
        <f>TEXT(SalesTable[[#This Row],[Date]],"MMM")</f>
        <v>Apr</v>
      </c>
      <c r="D1470" s="4" t="str">
        <f>TEXT(SalesTable[[#This Row],[Date]],"YYY")</f>
        <v>2019</v>
      </c>
      <c r="E1470">
        <v>12</v>
      </c>
      <c r="F1470" t="s">
        <v>66</v>
      </c>
      <c r="G1470" t="s">
        <v>63</v>
      </c>
      <c r="H1470" t="s">
        <v>13</v>
      </c>
      <c r="I1470" t="s">
        <v>31</v>
      </c>
      <c r="J1470">
        <v>69</v>
      </c>
      <c r="K1470">
        <v>2</v>
      </c>
      <c r="L1470">
        <v>138</v>
      </c>
      <c r="M1470">
        <f>1/COUNTIFS(SalesPerson,SalesTable[[#This Row],[Sales Person]])</f>
        <v>4.11522633744856E-3</v>
      </c>
      <c r="N1470">
        <f>1/COUNTIFS(CustomerName,SalesTable[[#This Row],[Customer Name]])</f>
        <v>1.1494252873563218E-2</v>
      </c>
      <c r="O1470">
        <f>1/COUNTIFS(Item,SalesTable[[#This Row],[Item]])</f>
        <v>2.6041666666666665E-3</v>
      </c>
      <c r="P1470">
        <f>1/COUNTIFS(Region,SalesTable[[#This Row],[Region]])</f>
        <v>2.0242914979757085E-3</v>
      </c>
    </row>
    <row r="1471" spans="1:16" x14ac:dyDescent="0.25">
      <c r="A1471" s="6">
        <v>1470</v>
      </c>
      <c r="B1471" s="4">
        <v>43572</v>
      </c>
      <c r="C1471" s="4" t="str">
        <f>TEXT(SalesTable[[#This Row],[Date]],"MMM")</f>
        <v>Apr</v>
      </c>
      <c r="D1471" s="4" t="str">
        <f>TEXT(SalesTable[[#This Row],[Date]],"YYY")</f>
        <v>2019</v>
      </c>
      <c r="E1471">
        <v>1</v>
      </c>
      <c r="F1471" t="s">
        <v>16</v>
      </c>
      <c r="G1471" t="s">
        <v>17</v>
      </c>
      <c r="H1471" t="s">
        <v>18</v>
      </c>
      <c r="I1471" t="s">
        <v>31</v>
      </c>
      <c r="J1471">
        <v>69</v>
      </c>
      <c r="K1471">
        <v>0</v>
      </c>
      <c r="L1471">
        <v>0</v>
      </c>
      <c r="M1471">
        <f>1/COUNTIFS(SalesPerson,SalesTable[[#This Row],[Sales Person]])</f>
        <v>3.7313432835820895E-3</v>
      </c>
      <c r="N1471">
        <f>1/COUNTIFS(CustomerName,SalesTable[[#This Row],[Customer Name]])</f>
        <v>1.020408163265306E-2</v>
      </c>
      <c r="O1471">
        <f>1/COUNTIFS(Item,SalesTable[[#This Row],[Item]])</f>
        <v>2.6041666666666665E-3</v>
      </c>
      <c r="P1471">
        <f>1/COUNTIFS(Region,SalesTable[[#This Row],[Region]])</f>
        <v>1.9417475728155339E-3</v>
      </c>
    </row>
    <row r="1472" spans="1:16" x14ac:dyDescent="0.25">
      <c r="A1472" s="6">
        <v>1471</v>
      </c>
      <c r="B1472" s="4">
        <v>43573</v>
      </c>
      <c r="C1472" s="4" t="str">
        <f>TEXT(SalesTable[[#This Row],[Date]],"MMM")</f>
        <v>Apr</v>
      </c>
      <c r="D1472" s="4" t="str">
        <f>TEXT(SalesTable[[#This Row],[Date]],"YYY")</f>
        <v>2019</v>
      </c>
      <c r="E1472">
        <v>5</v>
      </c>
      <c r="F1472" t="s">
        <v>60</v>
      </c>
      <c r="G1472" t="s">
        <v>68</v>
      </c>
      <c r="H1472" t="s">
        <v>18</v>
      </c>
      <c r="I1472" t="s">
        <v>41</v>
      </c>
      <c r="J1472">
        <v>399</v>
      </c>
      <c r="K1472">
        <v>8</v>
      </c>
      <c r="L1472">
        <v>3192</v>
      </c>
      <c r="M1472">
        <f>1/COUNTIFS(SalesPerson,SalesTable[[#This Row],[Sales Person]])</f>
        <v>4.048582995951417E-3</v>
      </c>
      <c r="N1472">
        <f>1/COUNTIFS(CustomerName,SalesTable[[#This Row],[Customer Name]])</f>
        <v>9.2592592592592587E-3</v>
      </c>
      <c r="O1472">
        <f>1/COUNTIFS(Item,SalesTable[[#This Row],[Item]])</f>
        <v>2.4630541871921183E-3</v>
      </c>
      <c r="P1472">
        <f>1/COUNTIFS(Region,SalesTable[[#This Row],[Region]])</f>
        <v>1.9417475728155339E-3</v>
      </c>
    </row>
    <row r="1473" spans="1:16" x14ac:dyDescent="0.25">
      <c r="A1473" s="6">
        <v>1472</v>
      </c>
      <c r="B1473" s="4">
        <v>43573</v>
      </c>
      <c r="C1473" s="4" t="str">
        <f>TEXT(SalesTable[[#This Row],[Date]],"MMM")</f>
        <v>Apr</v>
      </c>
      <c r="D1473" s="4" t="str">
        <f>TEXT(SalesTable[[#This Row],[Date]],"YYY")</f>
        <v>2019</v>
      </c>
      <c r="E1473">
        <v>19</v>
      </c>
      <c r="F1473" t="s">
        <v>56</v>
      </c>
      <c r="G1473" t="s">
        <v>36</v>
      </c>
      <c r="H1473" t="s">
        <v>28</v>
      </c>
      <c r="I1473" t="s">
        <v>31</v>
      </c>
      <c r="J1473">
        <v>69</v>
      </c>
      <c r="K1473">
        <v>0</v>
      </c>
      <c r="L1473">
        <v>0</v>
      </c>
      <c r="M1473">
        <f>1/COUNTIFS(SalesPerson,SalesTable[[#This Row],[Sales Person]])</f>
        <v>4.048582995951417E-3</v>
      </c>
      <c r="N1473">
        <f>1/COUNTIFS(CustomerName,SalesTable[[#This Row],[Customer Name]])</f>
        <v>9.3457943925233638E-3</v>
      </c>
      <c r="O1473">
        <f>1/COUNTIFS(Item,SalesTable[[#This Row],[Item]])</f>
        <v>2.6041666666666665E-3</v>
      </c>
      <c r="P1473">
        <f>1/COUNTIFS(Region,SalesTable[[#This Row],[Region]])</f>
        <v>2.0283975659229209E-3</v>
      </c>
    </row>
    <row r="1474" spans="1:16" x14ac:dyDescent="0.25">
      <c r="A1474" s="6">
        <v>1473</v>
      </c>
      <c r="B1474" s="4">
        <v>43573</v>
      </c>
      <c r="C1474" s="4" t="str">
        <f>TEXT(SalesTable[[#This Row],[Date]],"MMM")</f>
        <v>Apr</v>
      </c>
      <c r="D1474" s="4" t="str">
        <f>TEXT(SalesTable[[#This Row],[Date]],"YYY")</f>
        <v>2019</v>
      </c>
      <c r="E1474">
        <v>12</v>
      </c>
      <c r="F1474" t="s">
        <v>66</v>
      </c>
      <c r="G1474" t="s">
        <v>12</v>
      </c>
      <c r="H1474" t="s">
        <v>13</v>
      </c>
      <c r="I1474" t="s">
        <v>19</v>
      </c>
      <c r="J1474">
        <v>289</v>
      </c>
      <c r="K1474">
        <v>5</v>
      </c>
      <c r="L1474">
        <v>1445</v>
      </c>
      <c r="M1474">
        <f>1/COUNTIFS(SalesPerson,SalesTable[[#This Row],[Sales Person]])</f>
        <v>3.9840637450199202E-3</v>
      </c>
      <c r="N1474">
        <f>1/COUNTIFS(CustomerName,SalesTable[[#This Row],[Customer Name]])</f>
        <v>1.1494252873563218E-2</v>
      </c>
      <c r="O1474">
        <f>1/COUNTIFS(Item,SalesTable[[#This Row],[Item]])</f>
        <v>2.617801047120419E-3</v>
      </c>
      <c r="P1474">
        <f>1/COUNTIFS(Region,SalesTable[[#This Row],[Region]])</f>
        <v>2.0242914979757085E-3</v>
      </c>
    </row>
    <row r="1475" spans="1:16" x14ac:dyDescent="0.25">
      <c r="A1475" s="6">
        <v>1474</v>
      </c>
      <c r="B1475" s="4">
        <v>43573</v>
      </c>
      <c r="C1475" s="4" t="str">
        <f>TEXT(SalesTable[[#This Row],[Date]],"MMM")</f>
        <v>Apr</v>
      </c>
      <c r="D1475" s="4" t="str">
        <f>TEXT(SalesTable[[#This Row],[Date]],"YYY")</f>
        <v>2019</v>
      </c>
      <c r="E1475">
        <v>15</v>
      </c>
      <c r="F1475" t="s">
        <v>118</v>
      </c>
      <c r="G1475" t="s">
        <v>12</v>
      </c>
      <c r="H1475" t="s">
        <v>13</v>
      </c>
      <c r="I1475" t="s">
        <v>24</v>
      </c>
      <c r="J1475">
        <v>159</v>
      </c>
      <c r="K1475">
        <v>8</v>
      </c>
      <c r="L1475">
        <v>1272</v>
      </c>
      <c r="M1475">
        <f>1/COUNTIFS(SalesPerson,SalesTable[[#This Row],[Sales Person]])</f>
        <v>3.9840637450199202E-3</v>
      </c>
      <c r="N1475">
        <f>1/COUNTIFS(CustomerName,SalesTable[[#This Row],[Customer Name]])</f>
        <v>1.020408163265306E-2</v>
      </c>
      <c r="O1475">
        <f>1/COUNTIFS(Item,SalesTable[[#This Row],[Item]])</f>
        <v>2.4509803921568627E-3</v>
      </c>
      <c r="P1475">
        <f>1/COUNTIFS(Region,SalesTable[[#This Row],[Region]])</f>
        <v>2.0242914979757085E-3</v>
      </c>
    </row>
    <row r="1476" spans="1:16" x14ac:dyDescent="0.25">
      <c r="A1476" s="6">
        <v>1475</v>
      </c>
      <c r="B1476" s="4">
        <v>43573</v>
      </c>
      <c r="C1476" s="4" t="str">
        <f>TEXT(SalesTable[[#This Row],[Date]],"MMM")</f>
        <v>Apr</v>
      </c>
      <c r="D1476" s="4" t="str">
        <f>TEXT(SalesTable[[#This Row],[Date]],"YYY")</f>
        <v>2019</v>
      </c>
      <c r="E1476">
        <v>13</v>
      </c>
      <c r="F1476" t="s">
        <v>33</v>
      </c>
      <c r="G1476" t="s">
        <v>12</v>
      </c>
      <c r="H1476" t="s">
        <v>13</v>
      </c>
      <c r="I1476" t="s">
        <v>41</v>
      </c>
      <c r="J1476">
        <v>399</v>
      </c>
      <c r="K1476">
        <v>5</v>
      </c>
      <c r="L1476">
        <v>1995</v>
      </c>
      <c r="M1476">
        <f>1/COUNTIFS(SalesPerson,SalesTable[[#This Row],[Sales Person]])</f>
        <v>3.9840637450199202E-3</v>
      </c>
      <c r="N1476">
        <f>1/COUNTIFS(CustomerName,SalesTable[[#This Row],[Customer Name]])</f>
        <v>8.9285714285714281E-3</v>
      </c>
      <c r="O1476">
        <f>1/COUNTIFS(Item,SalesTable[[#This Row],[Item]])</f>
        <v>2.4630541871921183E-3</v>
      </c>
      <c r="P1476">
        <f>1/COUNTIFS(Region,SalesTable[[#This Row],[Region]])</f>
        <v>2.0242914979757085E-3</v>
      </c>
    </row>
    <row r="1477" spans="1:16" x14ac:dyDescent="0.25">
      <c r="A1477" s="6">
        <v>1476</v>
      </c>
      <c r="B1477" s="4">
        <v>43574</v>
      </c>
      <c r="C1477" s="4" t="str">
        <f>TEXT(SalesTable[[#This Row],[Date]],"MMM")</f>
        <v>Apr</v>
      </c>
      <c r="D1477" s="4" t="str">
        <f>TEXT(SalesTable[[#This Row],[Date]],"YYY")</f>
        <v>2019</v>
      </c>
      <c r="E1477">
        <v>19</v>
      </c>
      <c r="F1477" t="s">
        <v>56</v>
      </c>
      <c r="G1477" t="s">
        <v>27</v>
      </c>
      <c r="H1477" t="s">
        <v>28</v>
      </c>
      <c r="I1477" t="s">
        <v>24</v>
      </c>
      <c r="J1477">
        <v>159</v>
      </c>
      <c r="K1477">
        <v>9</v>
      </c>
      <c r="L1477">
        <v>1431</v>
      </c>
      <c r="M1477">
        <f>1/COUNTIFS(SalesPerson,SalesTable[[#This Row],[Sales Person]])</f>
        <v>4.0650406504065045E-3</v>
      </c>
      <c r="N1477">
        <f>1/COUNTIFS(CustomerName,SalesTable[[#This Row],[Customer Name]])</f>
        <v>9.3457943925233638E-3</v>
      </c>
      <c r="O1477">
        <f>1/COUNTIFS(Item,SalesTable[[#This Row],[Item]])</f>
        <v>2.4509803921568627E-3</v>
      </c>
      <c r="P1477">
        <f>1/COUNTIFS(Region,SalesTable[[#This Row],[Region]])</f>
        <v>2.0283975659229209E-3</v>
      </c>
    </row>
    <row r="1478" spans="1:16" x14ac:dyDescent="0.25">
      <c r="A1478" s="6">
        <v>1477</v>
      </c>
      <c r="B1478" s="4">
        <v>43574</v>
      </c>
      <c r="C1478" s="4" t="str">
        <f>TEXT(SalesTable[[#This Row],[Date]],"MMM")</f>
        <v>Apr</v>
      </c>
      <c r="D1478" s="4" t="str">
        <f>TEXT(SalesTable[[#This Row],[Date]],"YYY")</f>
        <v>2019</v>
      </c>
      <c r="E1478">
        <v>4</v>
      </c>
      <c r="F1478" t="s">
        <v>51</v>
      </c>
      <c r="G1478" t="s">
        <v>17</v>
      </c>
      <c r="H1478" t="s">
        <v>18</v>
      </c>
      <c r="I1478" t="s">
        <v>41</v>
      </c>
      <c r="J1478">
        <v>399</v>
      </c>
      <c r="K1478">
        <v>7</v>
      </c>
      <c r="L1478">
        <v>2793</v>
      </c>
      <c r="M1478">
        <f>1/COUNTIFS(SalesPerson,SalesTable[[#This Row],[Sales Person]])</f>
        <v>3.7313432835820895E-3</v>
      </c>
      <c r="N1478">
        <f>1/COUNTIFS(CustomerName,SalesTable[[#This Row],[Customer Name]])</f>
        <v>8.8495575221238937E-3</v>
      </c>
      <c r="O1478">
        <f>1/COUNTIFS(Item,SalesTable[[#This Row],[Item]])</f>
        <v>2.4630541871921183E-3</v>
      </c>
      <c r="P1478">
        <f>1/COUNTIFS(Region,SalesTable[[#This Row],[Region]])</f>
        <v>1.9417475728155339E-3</v>
      </c>
    </row>
    <row r="1479" spans="1:16" x14ac:dyDescent="0.25">
      <c r="A1479" s="6">
        <v>1478</v>
      </c>
      <c r="B1479" s="4">
        <v>43574</v>
      </c>
      <c r="C1479" s="4" t="str">
        <f>TEXT(SalesTable[[#This Row],[Date]],"MMM")</f>
        <v>Apr</v>
      </c>
      <c r="D1479" s="4" t="str">
        <f>TEXT(SalesTable[[#This Row],[Date]],"YYY")</f>
        <v>2019</v>
      </c>
      <c r="E1479">
        <v>4</v>
      </c>
      <c r="F1479" t="s">
        <v>51</v>
      </c>
      <c r="G1479" t="s">
        <v>68</v>
      </c>
      <c r="H1479" t="s">
        <v>18</v>
      </c>
      <c r="I1479" t="s">
        <v>41</v>
      </c>
      <c r="J1479">
        <v>399</v>
      </c>
      <c r="K1479">
        <v>9</v>
      </c>
      <c r="L1479">
        <v>3591</v>
      </c>
      <c r="M1479">
        <f>1/COUNTIFS(SalesPerson,SalesTable[[#This Row],[Sales Person]])</f>
        <v>4.048582995951417E-3</v>
      </c>
      <c r="N1479">
        <f>1/COUNTIFS(CustomerName,SalesTable[[#This Row],[Customer Name]])</f>
        <v>8.8495575221238937E-3</v>
      </c>
      <c r="O1479">
        <f>1/COUNTIFS(Item,SalesTable[[#This Row],[Item]])</f>
        <v>2.4630541871921183E-3</v>
      </c>
      <c r="P1479">
        <f>1/COUNTIFS(Region,SalesTable[[#This Row],[Region]])</f>
        <v>1.9417475728155339E-3</v>
      </c>
    </row>
    <row r="1480" spans="1:16" x14ac:dyDescent="0.25">
      <c r="A1480" s="6">
        <v>1479</v>
      </c>
      <c r="B1480" s="4">
        <v>43574</v>
      </c>
      <c r="C1480" s="4" t="str">
        <f>TEXT(SalesTable[[#This Row],[Date]],"MMM")</f>
        <v>Apr</v>
      </c>
      <c r="D1480" s="4" t="str">
        <f>TEXT(SalesTable[[#This Row],[Date]],"YYY")</f>
        <v>2019</v>
      </c>
      <c r="E1480">
        <v>10</v>
      </c>
      <c r="F1480" t="s">
        <v>58</v>
      </c>
      <c r="G1480" t="s">
        <v>22</v>
      </c>
      <c r="H1480" t="s">
        <v>23</v>
      </c>
      <c r="I1480" t="s">
        <v>41</v>
      </c>
      <c r="J1480">
        <v>399</v>
      </c>
      <c r="K1480">
        <v>4</v>
      </c>
      <c r="L1480">
        <v>1596</v>
      </c>
      <c r="M1480">
        <f>1/COUNTIFS(SalesPerson,SalesTable[[#This Row],[Sales Person]])</f>
        <v>4.4843049327354259E-3</v>
      </c>
      <c r="N1480">
        <f>1/COUNTIFS(CustomerName,SalesTable[[#This Row],[Customer Name]])</f>
        <v>1.0101010101010102E-2</v>
      </c>
      <c r="O1480">
        <f>1/COUNTIFS(Item,SalesTable[[#This Row],[Item]])</f>
        <v>2.4630541871921183E-3</v>
      </c>
      <c r="P1480">
        <f>1/COUNTIFS(Region,SalesTable[[#This Row],[Region]])</f>
        <v>2.008032128514056E-3</v>
      </c>
    </row>
    <row r="1481" spans="1:16" x14ac:dyDescent="0.25">
      <c r="A1481" s="6">
        <v>1480</v>
      </c>
      <c r="B1481" s="4">
        <v>43575</v>
      </c>
      <c r="C1481" s="4" t="str">
        <f>TEXT(SalesTable[[#This Row],[Date]],"MMM")</f>
        <v>Apr</v>
      </c>
      <c r="D1481" s="4" t="str">
        <f>TEXT(SalesTable[[#This Row],[Date]],"YYY")</f>
        <v>2019</v>
      </c>
      <c r="E1481">
        <v>6</v>
      </c>
      <c r="F1481" t="s">
        <v>48</v>
      </c>
      <c r="G1481" t="s">
        <v>22</v>
      </c>
      <c r="H1481" t="s">
        <v>23</v>
      </c>
      <c r="I1481" t="s">
        <v>41</v>
      </c>
      <c r="J1481">
        <v>399</v>
      </c>
      <c r="K1481">
        <v>6</v>
      </c>
      <c r="L1481">
        <v>2394</v>
      </c>
      <c r="M1481">
        <f>1/COUNTIFS(SalesPerson,SalesTable[[#This Row],[Sales Person]])</f>
        <v>4.4843049327354259E-3</v>
      </c>
      <c r="N1481">
        <f>1/COUNTIFS(CustomerName,SalesTable[[#This Row],[Customer Name]])</f>
        <v>1.1363636363636364E-2</v>
      </c>
      <c r="O1481">
        <f>1/COUNTIFS(Item,SalesTable[[#This Row],[Item]])</f>
        <v>2.4630541871921183E-3</v>
      </c>
      <c r="P1481">
        <f>1/COUNTIFS(Region,SalesTable[[#This Row],[Region]])</f>
        <v>2.008032128514056E-3</v>
      </c>
    </row>
    <row r="1482" spans="1:16" x14ac:dyDescent="0.25">
      <c r="A1482" s="6">
        <v>1481</v>
      </c>
      <c r="B1482" s="4">
        <v>43575</v>
      </c>
      <c r="C1482" s="4" t="str">
        <f>TEXT(SalesTable[[#This Row],[Date]],"MMM")</f>
        <v>Apr</v>
      </c>
      <c r="D1482" s="4" t="str">
        <f>TEXT(SalesTable[[#This Row],[Date]],"YYY")</f>
        <v>2019</v>
      </c>
      <c r="E1482">
        <v>18</v>
      </c>
      <c r="F1482" t="s">
        <v>26</v>
      </c>
      <c r="G1482" t="s">
        <v>36</v>
      </c>
      <c r="H1482" t="s">
        <v>28</v>
      </c>
      <c r="I1482" t="s">
        <v>24</v>
      </c>
      <c r="J1482">
        <v>159</v>
      </c>
      <c r="K1482">
        <v>8</v>
      </c>
      <c r="L1482">
        <v>1272</v>
      </c>
      <c r="M1482">
        <f>1/COUNTIFS(SalesPerson,SalesTable[[#This Row],[Sales Person]])</f>
        <v>4.048582995951417E-3</v>
      </c>
      <c r="N1482">
        <f>1/COUNTIFS(CustomerName,SalesTable[[#This Row],[Customer Name]])</f>
        <v>1.0309278350515464E-2</v>
      </c>
      <c r="O1482">
        <f>1/COUNTIFS(Item,SalesTable[[#This Row],[Item]])</f>
        <v>2.4509803921568627E-3</v>
      </c>
      <c r="P1482">
        <f>1/COUNTIFS(Region,SalesTable[[#This Row],[Region]])</f>
        <v>2.0283975659229209E-3</v>
      </c>
    </row>
    <row r="1483" spans="1:16" x14ac:dyDescent="0.25">
      <c r="A1483" s="6">
        <v>1482</v>
      </c>
      <c r="B1483" s="4">
        <v>43575</v>
      </c>
      <c r="C1483" s="4" t="str">
        <f>TEXT(SalesTable[[#This Row],[Date]],"MMM")</f>
        <v>Apr</v>
      </c>
      <c r="D1483" s="4" t="str">
        <f>TEXT(SalesTable[[#This Row],[Date]],"YYY")</f>
        <v>2019</v>
      </c>
      <c r="E1483">
        <v>4</v>
      </c>
      <c r="F1483" t="s">
        <v>51</v>
      </c>
      <c r="G1483" t="s">
        <v>17</v>
      </c>
      <c r="H1483" t="s">
        <v>18</v>
      </c>
      <c r="I1483" t="s">
        <v>31</v>
      </c>
      <c r="J1483">
        <v>69</v>
      </c>
      <c r="K1483">
        <v>0</v>
      </c>
      <c r="L1483">
        <v>0</v>
      </c>
      <c r="M1483">
        <f>1/COUNTIFS(SalesPerson,SalesTable[[#This Row],[Sales Person]])</f>
        <v>3.7313432835820895E-3</v>
      </c>
      <c r="N1483">
        <f>1/COUNTIFS(CustomerName,SalesTable[[#This Row],[Customer Name]])</f>
        <v>8.8495575221238937E-3</v>
      </c>
      <c r="O1483">
        <f>1/COUNTIFS(Item,SalesTable[[#This Row],[Item]])</f>
        <v>2.6041666666666665E-3</v>
      </c>
      <c r="P1483">
        <f>1/COUNTIFS(Region,SalesTable[[#This Row],[Region]])</f>
        <v>1.9417475728155339E-3</v>
      </c>
    </row>
    <row r="1484" spans="1:16" x14ac:dyDescent="0.25">
      <c r="A1484" s="6">
        <v>1483</v>
      </c>
      <c r="B1484" s="4">
        <v>43575</v>
      </c>
      <c r="C1484" s="4" t="str">
        <f>TEXT(SalesTable[[#This Row],[Date]],"MMM")</f>
        <v>Apr</v>
      </c>
      <c r="D1484" s="4" t="str">
        <f>TEXT(SalesTable[[#This Row],[Date]],"YYY")</f>
        <v>2019</v>
      </c>
      <c r="E1484">
        <v>20</v>
      </c>
      <c r="F1484" t="s">
        <v>40</v>
      </c>
      <c r="G1484" t="s">
        <v>36</v>
      </c>
      <c r="H1484" t="s">
        <v>28</v>
      </c>
      <c r="I1484" t="s">
        <v>41</v>
      </c>
      <c r="J1484">
        <v>399</v>
      </c>
      <c r="K1484">
        <v>9</v>
      </c>
      <c r="L1484">
        <v>3591</v>
      </c>
      <c r="M1484">
        <f>1/COUNTIFS(SalesPerson,SalesTable[[#This Row],[Sales Person]])</f>
        <v>4.048582995951417E-3</v>
      </c>
      <c r="N1484">
        <f>1/COUNTIFS(CustomerName,SalesTable[[#This Row],[Customer Name]])</f>
        <v>1.1363636363636364E-2</v>
      </c>
      <c r="O1484">
        <f>1/COUNTIFS(Item,SalesTable[[#This Row],[Item]])</f>
        <v>2.4630541871921183E-3</v>
      </c>
      <c r="P1484">
        <f>1/COUNTIFS(Region,SalesTable[[#This Row],[Region]])</f>
        <v>2.0283975659229209E-3</v>
      </c>
    </row>
    <row r="1485" spans="1:16" x14ac:dyDescent="0.25">
      <c r="A1485" s="6">
        <v>1484</v>
      </c>
      <c r="B1485" s="4">
        <v>43576</v>
      </c>
      <c r="C1485" s="4" t="str">
        <f>TEXT(SalesTable[[#This Row],[Date]],"MMM")</f>
        <v>Apr</v>
      </c>
      <c r="D1485" s="4" t="str">
        <f>TEXT(SalesTable[[#This Row],[Date]],"YYY")</f>
        <v>2019</v>
      </c>
      <c r="E1485">
        <v>18</v>
      </c>
      <c r="F1485" t="s">
        <v>26</v>
      </c>
      <c r="G1485" t="s">
        <v>36</v>
      </c>
      <c r="H1485" t="s">
        <v>28</v>
      </c>
      <c r="I1485" t="s">
        <v>31</v>
      </c>
      <c r="J1485">
        <v>69</v>
      </c>
      <c r="K1485">
        <v>2</v>
      </c>
      <c r="L1485">
        <v>138</v>
      </c>
      <c r="M1485">
        <f>1/COUNTIFS(SalesPerson,SalesTable[[#This Row],[Sales Person]])</f>
        <v>4.048582995951417E-3</v>
      </c>
      <c r="N1485">
        <f>1/COUNTIFS(CustomerName,SalesTable[[#This Row],[Customer Name]])</f>
        <v>1.0309278350515464E-2</v>
      </c>
      <c r="O1485">
        <f>1/COUNTIFS(Item,SalesTable[[#This Row],[Item]])</f>
        <v>2.6041666666666665E-3</v>
      </c>
      <c r="P1485">
        <f>1/COUNTIFS(Region,SalesTable[[#This Row],[Region]])</f>
        <v>2.0283975659229209E-3</v>
      </c>
    </row>
    <row r="1486" spans="1:16" x14ac:dyDescent="0.25">
      <c r="A1486" s="6">
        <v>1485</v>
      </c>
      <c r="B1486" s="4">
        <v>43576</v>
      </c>
      <c r="C1486" s="4" t="str">
        <f>TEXT(SalesTable[[#This Row],[Date]],"MMM")</f>
        <v>Apr</v>
      </c>
      <c r="D1486" s="4" t="str">
        <f>TEXT(SalesTable[[#This Row],[Date]],"YYY")</f>
        <v>2019</v>
      </c>
      <c r="E1486">
        <v>6</v>
      </c>
      <c r="F1486" t="s">
        <v>48</v>
      </c>
      <c r="G1486" t="s">
        <v>46</v>
      </c>
      <c r="H1486" t="s">
        <v>23</v>
      </c>
      <c r="I1486" t="s">
        <v>19</v>
      </c>
      <c r="J1486">
        <v>289</v>
      </c>
      <c r="K1486">
        <v>5</v>
      </c>
      <c r="L1486">
        <v>1445</v>
      </c>
      <c r="M1486">
        <f>1/COUNTIFS(SalesPerson,SalesTable[[#This Row],[Sales Person]])</f>
        <v>3.6363636363636364E-3</v>
      </c>
      <c r="N1486">
        <f>1/COUNTIFS(CustomerName,SalesTable[[#This Row],[Customer Name]])</f>
        <v>1.1363636363636364E-2</v>
      </c>
      <c r="O1486">
        <f>1/COUNTIFS(Item,SalesTable[[#This Row],[Item]])</f>
        <v>2.617801047120419E-3</v>
      </c>
      <c r="P1486">
        <f>1/COUNTIFS(Region,SalesTable[[#This Row],[Region]])</f>
        <v>2.008032128514056E-3</v>
      </c>
    </row>
    <row r="1487" spans="1:16" x14ac:dyDescent="0.25">
      <c r="A1487" s="6">
        <v>1486</v>
      </c>
      <c r="B1487" s="4">
        <v>43577</v>
      </c>
      <c r="C1487" s="4" t="str">
        <f>TEXT(SalesTable[[#This Row],[Date]],"MMM")</f>
        <v>Apr</v>
      </c>
      <c r="D1487" s="4" t="str">
        <f>TEXT(SalesTable[[#This Row],[Date]],"YYY")</f>
        <v>2019</v>
      </c>
      <c r="E1487">
        <v>1</v>
      </c>
      <c r="F1487" t="s">
        <v>16</v>
      </c>
      <c r="G1487" t="s">
        <v>68</v>
      </c>
      <c r="H1487" t="s">
        <v>18</v>
      </c>
      <c r="I1487" t="s">
        <v>31</v>
      </c>
      <c r="J1487">
        <v>69</v>
      </c>
      <c r="K1487">
        <v>5</v>
      </c>
      <c r="L1487">
        <v>345</v>
      </c>
      <c r="M1487">
        <f>1/COUNTIFS(SalesPerson,SalesTable[[#This Row],[Sales Person]])</f>
        <v>4.048582995951417E-3</v>
      </c>
      <c r="N1487">
        <f>1/COUNTIFS(CustomerName,SalesTable[[#This Row],[Customer Name]])</f>
        <v>1.020408163265306E-2</v>
      </c>
      <c r="O1487">
        <f>1/COUNTIFS(Item,SalesTable[[#This Row],[Item]])</f>
        <v>2.6041666666666665E-3</v>
      </c>
      <c r="P1487">
        <f>1/COUNTIFS(Region,SalesTable[[#This Row],[Region]])</f>
        <v>1.9417475728155339E-3</v>
      </c>
    </row>
    <row r="1488" spans="1:16" x14ac:dyDescent="0.25">
      <c r="A1488" s="6">
        <v>1487</v>
      </c>
      <c r="B1488" s="4">
        <v>43577</v>
      </c>
      <c r="C1488" s="4" t="str">
        <f>TEXT(SalesTable[[#This Row],[Date]],"MMM")</f>
        <v>Apr</v>
      </c>
      <c r="D1488" s="4" t="str">
        <f>TEXT(SalesTable[[#This Row],[Date]],"YYY")</f>
        <v>2019</v>
      </c>
      <c r="E1488">
        <v>11</v>
      </c>
      <c r="F1488" t="s">
        <v>11</v>
      </c>
      <c r="G1488" t="s">
        <v>63</v>
      </c>
      <c r="H1488" t="s">
        <v>13</v>
      </c>
      <c r="I1488" t="s">
        <v>24</v>
      </c>
      <c r="J1488">
        <v>159</v>
      </c>
      <c r="K1488">
        <v>6</v>
      </c>
      <c r="L1488">
        <v>954</v>
      </c>
      <c r="M1488">
        <f>1/COUNTIFS(SalesPerson,SalesTable[[#This Row],[Sales Person]])</f>
        <v>4.11522633744856E-3</v>
      </c>
      <c r="N1488">
        <f>1/COUNTIFS(CustomerName,SalesTable[[#This Row],[Customer Name]])</f>
        <v>1.0752688172043012E-2</v>
      </c>
      <c r="O1488">
        <f>1/COUNTIFS(Item,SalesTable[[#This Row],[Item]])</f>
        <v>2.4509803921568627E-3</v>
      </c>
      <c r="P1488">
        <f>1/COUNTIFS(Region,SalesTable[[#This Row],[Region]])</f>
        <v>2.0242914979757085E-3</v>
      </c>
    </row>
    <row r="1489" spans="1:16" x14ac:dyDescent="0.25">
      <c r="A1489" s="6">
        <v>1488</v>
      </c>
      <c r="B1489" s="4">
        <v>43578</v>
      </c>
      <c r="C1489" s="4" t="str">
        <f>TEXT(SalesTable[[#This Row],[Date]],"MMM")</f>
        <v>Apr</v>
      </c>
      <c r="D1489" s="4" t="str">
        <f>TEXT(SalesTable[[#This Row],[Date]],"YYY")</f>
        <v>2019</v>
      </c>
      <c r="E1489">
        <v>12</v>
      </c>
      <c r="F1489" t="s">
        <v>66</v>
      </c>
      <c r="G1489" t="s">
        <v>63</v>
      </c>
      <c r="H1489" t="s">
        <v>13</v>
      </c>
      <c r="I1489" t="s">
        <v>14</v>
      </c>
      <c r="J1489">
        <v>199</v>
      </c>
      <c r="K1489">
        <v>8</v>
      </c>
      <c r="L1489">
        <v>1592</v>
      </c>
      <c r="M1489">
        <f>1/COUNTIFS(SalesPerson,SalesTable[[#This Row],[Sales Person]])</f>
        <v>4.11522633744856E-3</v>
      </c>
      <c r="N1489">
        <f>1/COUNTIFS(CustomerName,SalesTable[[#This Row],[Customer Name]])</f>
        <v>1.1494252873563218E-2</v>
      </c>
      <c r="O1489">
        <f>1/COUNTIFS(Item,SalesTable[[#This Row],[Item]])</f>
        <v>2.3809523809523812E-3</v>
      </c>
      <c r="P1489">
        <f>1/COUNTIFS(Region,SalesTable[[#This Row],[Region]])</f>
        <v>2.0242914979757085E-3</v>
      </c>
    </row>
    <row r="1490" spans="1:16" x14ac:dyDescent="0.25">
      <c r="A1490" s="6">
        <v>1489</v>
      </c>
      <c r="B1490" s="4">
        <v>43578</v>
      </c>
      <c r="C1490" s="4" t="str">
        <f>TEXT(SalesTable[[#This Row],[Date]],"MMM")</f>
        <v>Apr</v>
      </c>
      <c r="D1490" s="4" t="str">
        <f>TEXT(SalesTable[[#This Row],[Date]],"YYY")</f>
        <v>2019</v>
      </c>
      <c r="E1490">
        <v>6</v>
      </c>
      <c r="F1490" t="s">
        <v>48</v>
      </c>
      <c r="G1490" t="s">
        <v>46</v>
      </c>
      <c r="H1490" t="s">
        <v>23</v>
      </c>
      <c r="I1490" t="s">
        <v>31</v>
      </c>
      <c r="J1490">
        <v>69</v>
      </c>
      <c r="K1490">
        <v>4</v>
      </c>
      <c r="L1490">
        <v>276</v>
      </c>
      <c r="M1490">
        <f>1/COUNTIFS(SalesPerson,SalesTable[[#This Row],[Sales Person]])</f>
        <v>3.6363636363636364E-3</v>
      </c>
      <c r="N1490">
        <f>1/COUNTIFS(CustomerName,SalesTable[[#This Row],[Customer Name]])</f>
        <v>1.1363636363636364E-2</v>
      </c>
      <c r="O1490">
        <f>1/COUNTIFS(Item,SalesTable[[#This Row],[Item]])</f>
        <v>2.6041666666666665E-3</v>
      </c>
      <c r="P1490">
        <f>1/COUNTIFS(Region,SalesTable[[#This Row],[Region]])</f>
        <v>2.008032128514056E-3</v>
      </c>
    </row>
    <row r="1491" spans="1:16" x14ac:dyDescent="0.25">
      <c r="A1491" s="6">
        <v>1490</v>
      </c>
      <c r="B1491" s="4">
        <v>43578</v>
      </c>
      <c r="C1491" s="4" t="str">
        <f>TEXT(SalesTable[[#This Row],[Date]],"MMM")</f>
        <v>Apr</v>
      </c>
      <c r="D1491" s="4" t="str">
        <f>TEXT(SalesTable[[#This Row],[Date]],"YYY")</f>
        <v>2019</v>
      </c>
      <c r="E1491">
        <v>19</v>
      </c>
      <c r="F1491" t="s">
        <v>56</v>
      </c>
      <c r="G1491" t="s">
        <v>27</v>
      </c>
      <c r="H1491" t="s">
        <v>28</v>
      </c>
      <c r="I1491" t="s">
        <v>41</v>
      </c>
      <c r="J1491">
        <v>399</v>
      </c>
      <c r="K1491">
        <v>1</v>
      </c>
      <c r="L1491">
        <v>399</v>
      </c>
      <c r="M1491">
        <f>1/COUNTIFS(SalesPerson,SalesTable[[#This Row],[Sales Person]])</f>
        <v>4.0650406504065045E-3</v>
      </c>
      <c r="N1491">
        <f>1/COUNTIFS(CustomerName,SalesTable[[#This Row],[Customer Name]])</f>
        <v>9.3457943925233638E-3</v>
      </c>
      <c r="O1491">
        <f>1/COUNTIFS(Item,SalesTable[[#This Row],[Item]])</f>
        <v>2.4630541871921183E-3</v>
      </c>
      <c r="P1491">
        <f>1/COUNTIFS(Region,SalesTable[[#This Row],[Region]])</f>
        <v>2.0283975659229209E-3</v>
      </c>
    </row>
    <row r="1492" spans="1:16" x14ac:dyDescent="0.25">
      <c r="A1492" s="6">
        <v>1491</v>
      </c>
      <c r="B1492" s="4">
        <v>43578</v>
      </c>
      <c r="C1492" s="4" t="str">
        <f>TEXT(SalesTable[[#This Row],[Date]],"MMM")</f>
        <v>Apr</v>
      </c>
      <c r="D1492" s="4" t="str">
        <f>TEXT(SalesTable[[#This Row],[Date]],"YYY")</f>
        <v>2019</v>
      </c>
      <c r="E1492">
        <v>5</v>
      </c>
      <c r="F1492" t="s">
        <v>60</v>
      </c>
      <c r="G1492" t="s">
        <v>17</v>
      </c>
      <c r="H1492" t="s">
        <v>18</v>
      </c>
      <c r="I1492" t="s">
        <v>41</v>
      </c>
      <c r="J1492">
        <v>399</v>
      </c>
      <c r="K1492">
        <v>8</v>
      </c>
      <c r="L1492">
        <v>3192</v>
      </c>
      <c r="M1492">
        <f>1/COUNTIFS(SalesPerson,SalesTable[[#This Row],[Sales Person]])</f>
        <v>3.7313432835820895E-3</v>
      </c>
      <c r="N1492">
        <f>1/COUNTIFS(CustomerName,SalesTable[[#This Row],[Customer Name]])</f>
        <v>9.2592592592592587E-3</v>
      </c>
      <c r="O1492">
        <f>1/COUNTIFS(Item,SalesTable[[#This Row],[Item]])</f>
        <v>2.4630541871921183E-3</v>
      </c>
      <c r="P1492">
        <f>1/COUNTIFS(Region,SalesTable[[#This Row],[Region]])</f>
        <v>1.9417475728155339E-3</v>
      </c>
    </row>
    <row r="1493" spans="1:16" x14ac:dyDescent="0.25">
      <c r="A1493" s="6">
        <v>1492</v>
      </c>
      <c r="B1493" s="4">
        <v>43578</v>
      </c>
      <c r="C1493" s="4" t="str">
        <f>TEXT(SalesTable[[#This Row],[Date]],"MMM")</f>
        <v>Apr</v>
      </c>
      <c r="D1493" s="4" t="str">
        <f>TEXT(SalesTable[[#This Row],[Date]],"YYY")</f>
        <v>2019</v>
      </c>
      <c r="E1493">
        <v>11</v>
      </c>
      <c r="F1493" t="s">
        <v>11</v>
      </c>
      <c r="G1493" t="s">
        <v>63</v>
      </c>
      <c r="H1493" t="s">
        <v>13</v>
      </c>
      <c r="I1493" t="s">
        <v>41</v>
      </c>
      <c r="J1493">
        <v>399</v>
      </c>
      <c r="K1493">
        <v>6</v>
      </c>
      <c r="L1493">
        <v>2394</v>
      </c>
      <c r="M1493">
        <f>1/COUNTIFS(SalesPerson,SalesTable[[#This Row],[Sales Person]])</f>
        <v>4.11522633744856E-3</v>
      </c>
      <c r="N1493">
        <f>1/COUNTIFS(CustomerName,SalesTable[[#This Row],[Customer Name]])</f>
        <v>1.0752688172043012E-2</v>
      </c>
      <c r="O1493">
        <f>1/COUNTIFS(Item,SalesTable[[#This Row],[Item]])</f>
        <v>2.4630541871921183E-3</v>
      </c>
      <c r="P1493">
        <f>1/COUNTIFS(Region,SalesTable[[#This Row],[Region]])</f>
        <v>2.0242914979757085E-3</v>
      </c>
    </row>
    <row r="1494" spans="1:16" x14ac:dyDescent="0.25">
      <c r="A1494" s="6">
        <v>1493</v>
      </c>
      <c r="B1494" s="4">
        <v>43578</v>
      </c>
      <c r="C1494" s="4" t="str">
        <f>TEXT(SalesTable[[#This Row],[Date]],"MMM")</f>
        <v>Apr</v>
      </c>
      <c r="D1494" s="4" t="str">
        <f>TEXT(SalesTable[[#This Row],[Date]],"YYY")</f>
        <v>2019</v>
      </c>
      <c r="E1494">
        <v>8</v>
      </c>
      <c r="F1494" t="s">
        <v>45</v>
      </c>
      <c r="G1494" t="s">
        <v>46</v>
      </c>
      <c r="H1494" t="s">
        <v>23</v>
      </c>
      <c r="I1494" t="s">
        <v>41</v>
      </c>
      <c r="J1494">
        <v>399</v>
      </c>
      <c r="K1494">
        <v>2</v>
      </c>
      <c r="L1494">
        <v>798</v>
      </c>
      <c r="M1494">
        <f>1/COUNTIFS(SalesPerson,SalesTable[[#This Row],[Sales Person]])</f>
        <v>3.6363636363636364E-3</v>
      </c>
      <c r="N1494">
        <f>1/COUNTIFS(CustomerName,SalesTable[[#This Row],[Customer Name]])</f>
        <v>8.8495575221238937E-3</v>
      </c>
      <c r="O1494">
        <f>1/COUNTIFS(Item,SalesTable[[#This Row],[Item]])</f>
        <v>2.4630541871921183E-3</v>
      </c>
      <c r="P1494">
        <f>1/COUNTIFS(Region,SalesTable[[#This Row],[Region]])</f>
        <v>2.008032128514056E-3</v>
      </c>
    </row>
    <row r="1495" spans="1:16" x14ac:dyDescent="0.25">
      <c r="A1495" s="6">
        <v>1494</v>
      </c>
      <c r="B1495" s="4">
        <v>43579</v>
      </c>
      <c r="C1495" s="4" t="str">
        <f>TEXT(SalesTable[[#This Row],[Date]],"MMM")</f>
        <v>Apr</v>
      </c>
      <c r="D1495" s="4" t="str">
        <f>TEXT(SalesTable[[#This Row],[Date]],"YYY")</f>
        <v>2019</v>
      </c>
      <c r="E1495">
        <v>3</v>
      </c>
      <c r="F1495" t="s">
        <v>43</v>
      </c>
      <c r="G1495" t="s">
        <v>68</v>
      </c>
      <c r="H1495" t="s">
        <v>18</v>
      </c>
      <c r="I1495" t="s">
        <v>19</v>
      </c>
      <c r="J1495">
        <v>289</v>
      </c>
      <c r="K1495">
        <v>6</v>
      </c>
      <c r="L1495">
        <v>1734</v>
      </c>
      <c r="M1495">
        <f>1/COUNTIFS(SalesPerson,SalesTable[[#This Row],[Sales Person]])</f>
        <v>4.048582995951417E-3</v>
      </c>
      <c r="N1495">
        <f>1/COUNTIFS(CustomerName,SalesTable[[#This Row],[Customer Name]])</f>
        <v>1.1111111111111112E-2</v>
      </c>
      <c r="O1495">
        <f>1/COUNTIFS(Item,SalesTable[[#This Row],[Item]])</f>
        <v>2.617801047120419E-3</v>
      </c>
      <c r="P1495">
        <f>1/COUNTIFS(Region,SalesTable[[#This Row],[Region]])</f>
        <v>1.9417475728155339E-3</v>
      </c>
    </row>
    <row r="1496" spans="1:16" x14ac:dyDescent="0.25">
      <c r="A1496" s="6">
        <v>1495</v>
      </c>
      <c r="B1496" s="4">
        <v>43580</v>
      </c>
      <c r="C1496" s="4" t="str">
        <f>TEXT(SalesTable[[#This Row],[Date]],"MMM")</f>
        <v>Apr</v>
      </c>
      <c r="D1496" s="4" t="str">
        <f>TEXT(SalesTable[[#This Row],[Date]],"YYY")</f>
        <v>2019</v>
      </c>
      <c r="E1496">
        <v>7</v>
      </c>
      <c r="F1496" t="s">
        <v>88</v>
      </c>
      <c r="G1496" t="s">
        <v>46</v>
      </c>
      <c r="H1496" t="s">
        <v>23</v>
      </c>
      <c r="I1496" t="s">
        <v>24</v>
      </c>
      <c r="J1496">
        <v>159</v>
      </c>
      <c r="K1496">
        <v>5</v>
      </c>
      <c r="L1496">
        <v>795</v>
      </c>
      <c r="M1496">
        <f>1/COUNTIFS(SalesPerson,SalesTable[[#This Row],[Sales Person]])</f>
        <v>3.6363636363636364E-3</v>
      </c>
      <c r="N1496">
        <f>1/COUNTIFS(CustomerName,SalesTable[[#This Row],[Customer Name]])</f>
        <v>1.0869565217391304E-2</v>
      </c>
      <c r="O1496">
        <f>1/COUNTIFS(Item,SalesTable[[#This Row],[Item]])</f>
        <v>2.4509803921568627E-3</v>
      </c>
      <c r="P1496">
        <f>1/COUNTIFS(Region,SalesTable[[#This Row],[Region]])</f>
        <v>2.008032128514056E-3</v>
      </c>
    </row>
    <row r="1497" spans="1:16" x14ac:dyDescent="0.25">
      <c r="A1497" s="6">
        <v>1496</v>
      </c>
      <c r="B1497" s="4">
        <v>43580</v>
      </c>
      <c r="C1497" s="4" t="str">
        <f>TEXT(SalesTable[[#This Row],[Date]],"MMM")</f>
        <v>Apr</v>
      </c>
      <c r="D1497" s="4" t="str">
        <f>TEXT(SalesTable[[#This Row],[Date]],"YYY")</f>
        <v>2019</v>
      </c>
      <c r="E1497">
        <v>10</v>
      </c>
      <c r="F1497" t="s">
        <v>58</v>
      </c>
      <c r="G1497" t="s">
        <v>22</v>
      </c>
      <c r="H1497" t="s">
        <v>23</v>
      </c>
      <c r="I1497" t="s">
        <v>41</v>
      </c>
      <c r="J1497">
        <v>399</v>
      </c>
      <c r="K1497">
        <v>5</v>
      </c>
      <c r="L1497">
        <v>1995</v>
      </c>
      <c r="M1497">
        <f>1/COUNTIFS(SalesPerson,SalesTable[[#This Row],[Sales Person]])</f>
        <v>4.4843049327354259E-3</v>
      </c>
      <c r="N1497">
        <f>1/COUNTIFS(CustomerName,SalesTable[[#This Row],[Customer Name]])</f>
        <v>1.0101010101010102E-2</v>
      </c>
      <c r="O1497">
        <f>1/COUNTIFS(Item,SalesTable[[#This Row],[Item]])</f>
        <v>2.4630541871921183E-3</v>
      </c>
      <c r="P1497">
        <f>1/COUNTIFS(Region,SalesTable[[#This Row],[Region]])</f>
        <v>2.008032128514056E-3</v>
      </c>
    </row>
    <row r="1498" spans="1:16" x14ac:dyDescent="0.25">
      <c r="A1498" s="6">
        <v>1497</v>
      </c>
      <c r="B1498" s="4">
        <v>43581</v>
      </c>
      <c r="C1498" s="4" t="str">
        <f>TEXT(SalesTable[[#This Row],[Date]],"MMM")</f>
        <v>Apr</v>
      </c>
      <c r="D1498" s="4" t="str">
        <f>TEXT(SalesTable[[#This Row],[Date]],"YYY")</f>
        <v>2019</v>
      </c>
      <c r="E1498">
        <v>13</v>
      </c>
      <c r="F1498" t="s">
        <v>33</v>
      </c>
      <c r="G1498" t="s">
        <v>63</v>
      </c>
      <c r="H1498" t="s">
        <v>13</v>
      </c>
      <c r="I1498" t="s">
        <v>14</v>
      </c>
      <c r="J1498">
        <v>199</v>
      </c>
      <c r="K1498">
        <v>5</v>
      </c>
      <c r="L1498">
        <v>995</v>
      </c>
      <c r="M1498">
        <f>1/COUNTIFS(SalesPerson,SalesTable[[#This Row],[Sales Person]])</f>
        <v>4.11522633744856E-3</v>
      </c>
      <c r="N1498">
        <f>1/COUNTIFS(CustomerName,SalesTable[[#This Row],[Customer Name]])</f>
        <v>8.9285714285714281E-3</v>
      </c>
      <c r="O1498">
        <f>1/COUNTIFS(Item,SalesTable[[#This Row],[Item]])</f>
        <v>2.3809523809523812E-3</v>
      </c>
      <c r="P1498">
        <f>1/COUNTIFS(Region,SalesTable[[#This Row],[Region]])</f>
        <v>2.0242914979757085E-3</v>
      </c>
    </row>
    <row r="1499" spans="1:16" x14ac:dyDescent="0.25">
      <c r="A1499" s="6">
        <v>1498</v>
      </c>
      <c r="B1499" s="4">
        <v>43581</v>
      </c>
      <c r="C1499" s="4" t="str">
        <f>TEXT(SalesTable[[#This Row],[Date]],"MMM")</f>
        <v>Apr</v>
      </c>
      <c r="D1499" s="4" t="str">
        <f>TEXT(SalesTable[[#This Row],[Date]],"YYY")</f>
        <v>2019</v>
      </c>
      <c r="E1499">
        <v>1</v>
      </c>
      <c r="F1499" t="s">
        <v>16</v>
      </c>
      <c r="G1499" t="s">
        <v>68</v>
      </c>
      <c r="H1499" t="s">
        <v>18</v>
      </c>
      <c r="I1499" t="s">
        <v>19</v>
      </c>
      <c r="J1499">
        <v>289</v>
      </c>
      <c r="K1499">
        <v>4</v>
      </c>
      <c r="L1499">
        <v>1156</v>
      </c>
      <c r="M1499">
        <f>1/COUNTIFS(SalesPerson,SalesTable[[#This Row],[Sales Person]])</f>
        <v>4.048582995951417E-3</v>
      </c>
      <c r="N1499">
        <f>1/COUNTIFS(CustomerName,SalesTable[[#This Row],[Customer Name]])</f>
        <v>1.020408163265306E-2</v>
      </c>
      <c r="O1499">
        <f>1/COUNTIFS(Item,SalesTable[[#This Row],[Item]])</f>
        <v>2.617801047120419E-3</v>
      </c>
      <c r="P1499">
        <f>1/COUNTIFS(Region,SalesTable[[#This Row],[Region]])</f>
        <v>1.9417475728155339E-3</v>
      </c>
    </row>
    <row r="1500" spans="1:16" x14ac:dyDescent="0.25">
      <c r="A1500" s="6">
        <v>1499</v>
      </c>
      <c r="B1500" s="4">
        <v>43582</v>
      </c>
      <c r="C1500" s="4" t="str">
        <f>TEXT(SalesTable[[#This Row],[Date]],"MMM")</f>
        <v>Apr</v>
      </c>
      <c r="D1500" s="4" t="str">
        <f>TEXT(SalesTable[[#This Row],[Date]],"YYY")</f>
        <v>2019</v>
      </c>
      <c r="E1500">
        <v>18</v>
      </c>
      <c r="F1500" t="s">
        <v>26</v>
      </c>
      <c r="G1500" t="s">
        <v>36</v>
      </c>
      <c r="H1500" t="s">
        <v>28</v>
      </c>
      <c r="I1500" t="s">
        <v>24</v>
      </c>
      <c r="J1500">
        <v>159</v>
      </c>
      <c r="K1500">
        <v>1</v>
      </c>
      <c r="L1500">
        <v>159</v>
      </c>
      <c r="M1500">
        <f>1/COUNTIFS(SalesPerson,SalesTable[[#This Row],[Sales Person]])</f>
        <v>4.048582995951417E-3</v>
      </c>
      <c r="N1500">
        <f>1/COUNTIFS(CustomerName,SalesTable[[#This Row],[Customer Name]])</f>
        <v>1.0309278350515464E-2</v>
      </c>
      <c r="O1500">
        <f>1/COUNTIFS(Item,SalesTable[[#This Row],[Item]])</f>
        <v>2.4509803921568627E-3</v>
      </c>
      <c r="P1500">
        <f>1/COUNTIFS(Region,SalesTable[[#This Row],[Region]])</f>
        <v>2.0283975659229209E-3</v>
      </c>
    </row>
    <row r="1501" spans="1:16" x14ac:dyDescent="0.25">
      <c r="A1501" s="6">
        <v>1500</v>
      </c>
      <c r="B1501" s="4">
        <v>43582</v>
      </c>
      <c r="C1501" s="4" t="str">
        <f>TEXT(SalesTable[[#This Row],[Date]],"MMM")</f>
        <v>Apr</v>
      </c>
      <c r="D1501" s="4" t="str">
        <f>TEXT(SalesTable[[#This Row],[Date]],"YYY")</f>
        <v>2019</v>
      </c>
      <c r="E1501">
        <v>18</v>
      </c>
      <c r="F1501" t="s">
        <v>26</v>
      </c>
      <c r="G1501" t="s">
        <v>36</v>
      </c>
      <c r="H1501" t="s">
        <v>28</v>
      </c>
      <c r="I1501" t="s">
        <v>19</v>
      </c>
      <c r="J1501">
        <v>289</v>
      </c>
      <c r="K1501">
        <v>8</v>
      </c>
      <c r="L1501">
        <v>2312</v>
      </c>
      <c r="M1501">
        <f>1/COUNTIFS(SalesPerson,SalesTable[[#This Row],[Sales Person]])</f>
        <v>4.048582995951417E-3</v>
      </c>
      <c r="N1501">
        <f>1/COUNTIFS(CustomerName,SalesTable[[#This Row],[Customer Name]])</f>
        <v>1.0309278350515464E-2</v>
      </c>
      <c r="O1501">
        <f>1/COUNTIFS(Item,SalesTable[[#This Row],[Item]])</f>
        <v>2.617801047120419E-3</v>
      </c>
      <c r="P1501">
        <f>1/COUNTIFS(Region,SalesTable[[#This Row],[Region]])</f>
        <v>2.0283975659229209E-3</v>
      </c>
    </row>
    <row r="1502" spans="1:16" x14ac:dyDescent="0.25">
      <c r="A1502" s="6">
        <v>1501</v>
      </c>
      <c r="B1502" s="4">
        <v>43583</v>
      </c>
      <c r="C1502" s="4" t="str">
        <f>TEXT(SalesTable[[#This Row],[Date]],"MMM")</f>
        <v>Apr</v>
      </c>
      <c r="D1502" s="4" t="str">
        <f>TEXT(SalesTable[[#This Row],[Date]],"YYY")</f>
        <v>2019</v>
      </c>
      <c r="E1502">
        <v>8</v>
      </c>
      <c r="F1502" t="s">
        <v>45</v>
      </c>
      <c r="G1502" t="s">
        <v>22</v>
      </c>
      <c r="H1502" t="s">
        <v>23</v>
      </c>
      <c r="I1502" t="s">
        <v>31</v>
      </c>
      <c r="J1502">
        <v>69</v>
      </c>
      <c r="K1502">
        <v>8</v>
      </c>
      <c r="L1502">
        <v>552</v>
      </c>
      <c r="M1502">
        <f>1/COUNTIFS(SalesPerson,SalesTable[[#This Row],[Sales Person]])</f>
        <v>4.4843049327354259E-3</v>
      </c>
      <c r="N1502">
        <f>1/COUNTIFS(CustomerName,SalesTable[[#This Row],[Customer Name]])</f>
        <v>8.8495575221238937E-3</v>
      </c>
      <c r="O1502">
        <f>1/COUNTIFS(Item,SalesTable[[#This Row],[Item]])</f>
        <v>2.6041666666666665E-3</v>
      </c>
      <c r="P1502">
        <f>1/COUNTIFS(Region,SalesTable[[#This Row],[Region]])</f>
        <v>2.008032128514056E-3</v>
      </c>
    </row>
    <row r="1503" spans="1:16" x14ac:dyDescent="0.25">
      <c r="A1503" s="6">
        <v>1502</v>
      </c>
      <c r="B1503" s="4">
        <v>43584</v>
      </c>
      <c r="C1503" s="4" t="str">
        <f>TEXT(SalesTable[[#This Row],[Date]],"MMM")</f>
        <v>Apr</v>
      </c>
      <c r="D1503" s="4" t="str">
        <f>TEXT(SalesTable[[#This Row],[Date]],"YYY")</f>
        <v>2019</v>
      </c>
      <c r="E1503">
        <v>7</v>
      </c>
      <c r="F1503" t="s">
        <v>88</v>
      </c>
      <c r="G1503" t="s">
        <v>22</v>
      </c>
      <c r="H1503" t="s">
        <v>23</v>
      </c>
      <c r="I1503" t="s">
        <v>24</v>
      </c>
      <c r="J1503">
        <v>159</v>
      </c>
      <c r="K1503">
        <v>7</v>
      </c>
      <c r="L1503">
        <v>1113</v>
      </c>
      <c r="M1503">
        <f>1/COUNTIFS(SalesPerson,SalesTable[[#This Row],[Sales Person]])</f>
        <v>4.4843049327354259E-3</v>
      </c>
      <c r="N1503">
        <f>1/COUNTIFS(CustomerName,SalesTable[[#This Row],[Customer Name]])</f>
        <v>1.0869565217391304E-2</v>
      </c>
      <c r="O1503">
        <f>1/COUNTIFS(Item,SalesTable[[#This Row],[Item]])</f>
        <v>2.4509803921568627E-3</v>
      </c>
      <c r="P1503">
        <f>1/COUNTIFS(Region,SalesTable[[#This Row],[Region]])</f>
        <v>2.008032128514056E-3</v>
      </c>
    </row>
    <row r="1504" spans="1:16" x14ac:dyDescent="0.25">
      <c r="A1504" s="6">
        <v>1503</v>
      </c>
      <c r="B1504" s="4">
        <v>43585</v>
      </c>
      <c r="C1504" s="4" t="str">
        <f>TEXT(SalesTable[[#This Row],[Date]],"MMM")</f>
        <v>Apr</v>
      </c>
      <c r="D1504" s="4" t="str">
        <f>TEXT(SalesTable[[#This Row],[Date]],"YYY")</f>
        <v>2019</v>
      </c>
      <c r="E1504">
        <v>6</v>
      </c>
      <c r="F1504" t="s">
        <v>48</v>
      </c>
      <c r="G1504" t="s">
        <v>46</v>
      </c>
      <c r="H1504" t="s">
        <v>23</v>
      </c>
      <c r="I1504" t="s">
        <v>19</v>
      </c>
      <c r="J1504">
        <v>289</v>
      </c>
      <c r="K1504">
        <v>7</v>
      </c>
      <c r="L1504">
        <v>2023</v>
      </c>
      <c r="M1504">
        <f>1/COUNTIFS(SalesPerson,SalesTable[[#This Row],[Sales Person]])</f>
        <v>3.6363636363636364E-3</v>
      </c>
      <c r="N1504">
        <f>1/COUNTIFS(CustomerName,SalesTable[[#This Row],[Customer Name]])</f>
        <v>1.1363636363636364E-2</v>
      </c>
      <c r="O1504">
        <f>1/COUNTIFS(Item,SalesTable[[#This Row],[Item]])</f>
        <v>2.617801047120419E-3</v>
      </c>
      <c r="P1504">
        <f>1/COUNTIFS(Region,SalesTable[[#This Row],[Region]])</f>
        <v>2.008032128514056E-3</v>
      </c>
    </row>
    <row r="1505" spans="1:16" x14ac:dyDescent="0.25">
      <c r="A1505" s="6">
        <v>1504</v>
      </c>
      <c r="B1505" s="4">
        <v>43585</v>
      </c>
      <c r="C1505" s="4" t="str">
        <f>TEXT(SalesTable[[#This Row],[Date]],"MMM")</f>
        <v>Apr</v>
      </c>
      <c r="D1505" s="4" t="str">
        <f>TEXT(SalesTable[[#This Row],[Date]],"YYY")</f>
        <v>2019</v>
      </c>
      <c r="E1505">
        <v>11</v>
      </c>
      <c r="F1505" t="s">
        <v>11</v>
      </c>
      <c r="G1505" t="s">
        <v>12</v>
      </c>
      <c r="H1505" t="s">
        <v>13</v>
      </c>
      <c r="I1505" t="s">
        <v>41</v>
      </c>
      <c r="J1505">
        <v>399</v>
      </c>
      <c r="K1505">
        <v>5</v>
      </c>
      <c r="L1505">
        <v>1995</v>
      </c>
      <c r="M1505">
        <f>1/COUNTIFS(SalesPerson,SalesTable[[#This Row],[Sales Person]])</f>
        <v>3.9840637450199202E-3</v>
      </c>
      <c r="N1505">
        <f>1/COUNTIFS(CustomerName,SalesTable[[#This Row],[Customer Name]])</f>
        <v>1.0752688172043012E-2</v>
      </c>
      <c r="O1505">
        <f>1/COUNTIFS(Item,SalesTable[[#This Row],[Item]])</f>
        <v>2.4630541871921183E-3</v>
      </c>
      <c r="P1505">
        <f>1/COUNTIFS(Region,SalesTable[[#This Row],[Region]])</f>
        <v>2.0242914979757085E-3</v>
      </c>
    </row>
    <row r="1506" spans="1:16" x14ac:dyDescent="0.25">
      <c r="A1506" s="6">
        <v>1505</v>
      </c>
      <c r="B1506" s="4">
        <v>43585</v>
      </c>
      <c r="C1506" s="4" t="str">
        <f>TEXT(SalesTable[[#This Row],[Date]],"MMM")</f>
        <v>Apr</v>
      </c>
      <c r="D1506" s="4" t="str">
        <f>TEXT(SalesTable[[#This Row],[Date]],"YYY")</f>
        <v>2019</v>
      </c>
      <c r="E1506">
        <v>9</v>
      </c>
      <c r="F1506" t="s">
        <v>21</v>
      </c>
      <c r="G1506" t="s">
        <v>22</v>
      </c>
      <c r="H1506" t="s">
        <v>23</v>
      </c>
      <c r="I1506" t="s">
        <v>19</v>
      </c>
      <c r="J1506">
        <v>289</v>
      </c>
      <c r="K1506">
        <v>6</v>
      </c>
      <c r="L1506">
        <v>1734</v>
      </c>
      <c r="M1506">
        <f>1/COUNTIFS(SalesPerson,SalesTable[[#This Row],[Sales Person]])</f>
        <v>4.4843049327354259E-3</v>
      </c>
      <c r="N1506">
        <f>1/COUNTIFS(CustomerName,SalesTable[[#This Row],[Customer Name]])</f>
        <v>9.433962264150943E-3</v>
      </c>
      <c r="O1506">
        <f>1/COUNTIFS(Item,SalesTable[[#This Row],[Item]])</f>
        <v>2.617801047120419E-3</v>
      </c>
      <c r="P1506">
        <f>1/COUNTIFS(Region,SalesTable[[#This Row],[Region]])</f>
        <v>2.008032128514056E-3</v>
      </c>
    </row>
    <row r="1507" spans="1:16" x14ac:dyDescent="0.25">
      <c r="A1507" s="6">
        <v>1506</v>
      </c>
      <c r="B1507" s="4">
        <v>43585</v>
      </c>
      <c r="C1507" s="4" t="str">
        <f>TEXT(SalesTable[[#This Row],[Date]],"MMM")</f>
        <v>Apr</v>
      </c>
      <c r="D1507" s="4" t="str">
        <f>TEXT(SalesTable[[#This Row],[Date]],"YYY")</f>
        <v>2019</v>
      </c>
      <c r="E1507">
        <v>20</v>
      </c>
      <c r="F1507" t="s">
        <v>40</v>
      </c>
      <c r="G1507" t="s">
        <v>27</v>
      </c>
      <c r="H1507" t="s">
        <v>28</v>
      </c>
      <c r="I1507" t="s">
        <v>31</v>
      </c>
      <c r="J1507">
        <v>69</v>
      </c>
      <c r="K1507">
        <v>4</v>
      </c>
      <c r="L1507">
        <v>276</v>
      </c>
      <c r="M1507">
        <f>1/COUNTIFS(SalesPerson,SalesTable[[#This Row],[Sales Person]])</f>
        <v>4.0650406504065045E-3</v>
      </c>
      <c r="N1507">
        <f>1/COUNTIFS(CustomerName,SalesTable[[#This Row],[Customer Name]])</f>
        <v>1.1363636363636364E-2</v>
      </c>
      <c r="O1507">
        <f>1/COUNTIFS(Item,SalesTable[[#This Row],[Item]])</f>
        <v>2.6041666666666665E-3</v>
      </c>
      <c r="P1507">
        <f>1/COUNTIFS(Region,SalesTable[[#This Row],[Region]])</f>
        <v>2.0283975659229209E-3</v>
      </c>
    </row>
    <row r="1508" spans="1:16" x14ac:dyDescent="0.25">
      <c r="A1508" s="6">
        <v>1507</v>
      </c>
      <c r="B1508" s="4">
        <v>43586</v>
      </c>
      <c r="C1508" s="4" t="str">
        <f>TEXT(SalesTable[[#This Row],[Date]],"MMM")</f>
        <v>May</v>
      </c>
      <c r="D1508" s="4" t="str">
        <f>TEXT(SalesTable[[#This Row],[Date]],"YYY")</f>
        <v>2019</v>
      </c>
      <c r="E1508">
        <v>1</v>
      </c>
      <c r="F1508" t="s">
        <v>16</v>
      </c>
      <c r="G1508" t="s">
        <v>68</v>
      </c>
      <c r="H1508" t="s">
        <v>18</v>
      </c>
      <c r="I1508" t="s">
        <v>19</v>
      </c>
      <c r="J1508">
        <v>289</v>
      </c>
      <c r="K1508">
        <v>6</v>
      </c>
      <c r="L1508">
        <v>1734</v>
      </c>
      <c r="M1508">
        <f>1/COUNTIFS(SalesPerson,SalesTable[[#This Row],[Sales Person]])</f>
        <v>4.048582995951417E-3</v>
      </c>
      <c r="N1508">
        <f>1/COUNTIFS(CustomerName,SalesTable[[#This Row],[Customer Name]])</f>
        <v>1.020408163265306E-2</v>
      </c>
      <c r="O1508">
        <f>1/COUNTIFS(Item,SalesTable[[#This Row],[Item]])</f>
        <v>2.617801047120419E-3</v>
      </c>
      <c r="P1508">
        <f>1/COUNTIFS(Region,SalesTable[[#This Row],[Region]])</f>
        <v>1.9417475728155339E-3</v>
      </c>
    </row>
    <row r="1509" spans="1:16" x14ac:dyDescent="0.25">
      <c r="A1509" s="6">
        <v>1508</v>
      </c>
      <c r="B1509" s="4">
        <v>43586</v>
      </c>
      <c r="C1509" s="4" t="str">
        <f>TEXT(SalesTable[[#This Row],[Date]],"MMM")</f>
        <v>May</v>
      </c>
      <c r="D1509" s="4" t="str">
        <f>TEXT(SalesTable[[#This Row],[Date]],"YYY")</f>
        <v>2019</v>
      </c>
      <c r="E1509">
        <v>2</v>
      </c>
      <c r="F1509" t="s">
        <v>106</v>
      </c>
      <c r="G1509" t="s">
        <v>17</v>
      </c>
      <c r="H1509" t="s">
        <v>18</v>
      </c>
      <c r="I1509" t="s">
        <v>14</v>
      </c>
      <c r="J1509">
        <v>199</v>
      </c>
      <c r="K1509">
        <v>4</v>
      </c>
      <c r="L1509">
        <v>796</v>
      </c>
      <c r="M1509">
        <f>1/COUNTIFS(SalesPerson,SalesTable[[#This Row],[Sales Person]])</f>
        <v>3.7313432835820895E-3</v>
      </c>
      <c r="N1509">
        <f>1/COUNTIFS(CustomerName,SalesTable[[#This Row],[Customer Name]])</f>
        <v>9.433962264150943E-3</v>
      </c>
      <c r="O1509">
        <f>1/COUNTIFS(Item,SalesTable[[#This Row],[Item]])</f>
        <v>2.3809523809523812E-3</v>
      </c>
      <c r="P1509">
        <f>1/COUNTIFS(Region,SalesTable[[#This Row],[Region]])</f>
        <v>1.9417475728155339E-3</v>
      </c>
    </row>
    <row r="1510" spans="1:16" x14ac:dyDescent="0.25">
      <c r="A1510" s="6">
        <v>1509</v>
      </c>
      <c r="B1510" s="4">
        <v>43587</v>
      </c>
      <c r="C1510" s="4" t="str">
        <f>TEXT(SalesTable[[#This Row],[Date]],"MMM")</f>
        <v>May</v>
      </c>
      <c r="D1510" s="4" t="str">
        <f>TEXT(SalesTable[[#This Row],[Date]],"YYY")</f>
        <v>2019</v>
      </c>
      <c r="E1510">
        <v>17</v>
      </c>
      <c r="F1510" t="s">
        <v>35</v>
      </c>
      <c r="G1510" t="s">
        <v>27</v>
      </c>
      <c r="H1510" t="s">
        <v>28</v>
      </c>
      <c r="I1510" t="s">
        <v>19</v>
      </c>
      <c r="J1510">
        <v>289</v>
      </c>
      <c r="K1510">
        <v>7</v>
      </c>
      <c r="L1510">
        <v>2023</v>
      </c>
      <c r="M1510">
        <f>1/COUNTIFS(SalesPerson,SalesTable[[#This Row],[Sales Person]])</f>
        <v>4.0650406504065045E-3</v>
      </c>
      <c r="N1510">
        <f>1/COUNTIFS(CustomerName,SalesTable[[#This Row],[Customer Name]])</f>
        <v>9.0090090090090089E-3</v>
      </c>
      <c r="O1510">
        <f>1/COUNTIFS(Item,SalesTable[[#This Row],[Item]])</f>
        <v>2.617801047120419E-3</v>
      </c>
      <c r="P1510">
        <f>1/COUNTIFS(Region,SalesTable[[#This Row],[Region]])</f>
        <v>2.0283975659229209E-3</v>
      </c>
    </row>
    <row r="1511" spans="1:16" x14ac:dyDescent="0.25">
      <c r="A1511" s="6">
        <v>1510</v>
      </c>
      <c r="B1511" s="4">
        <v>43587</v>
      </c>
      <c r="C1511" s="4" t="str">
        <f>TEXT(SalesTable[[#This Row],[Date]],"MMM")</f>
        <v>May</v>
      </c>
      <c r="D1511" s="4" t="str">
        <f>TEXT(SalesTable[[#This Row],[Date]],"YYY")</f>
        <v>2019</v>
      </c>
      <c r="E1511">
        <v>1</v>
      </c>
      <c r="F1511" t="s">
        <v>16</v>
      </c>
      <c r="G1511" t="s">
        <v>17</v>
      </c>
      <c r="H1511" t="s">
        <v>18</v>
      </c>
      <c r="I1511" t="s">
        <v>31</v>
      </c>
      <c r="J1511">
        <v>69</v>
      </c>
      <c r="K1511">
        <v>9</v>
      </c>
      <c r="L1511">
        <v>621</v>
      </c>
      <c r="M1511">
        <f>1/COUNTIFS(SalesPerson,SalesTable[[#This Row],[Sales Person]])</f>
        <v>3.7313432835820895E-3</v>
      </c>
      <c r="N1511">
        <f>1/COUNTIFS(CustomerName,SalesTable[[#This Row],[Customer Name]])</f>
        <v>1.020408163265306E-2</v>
      </c>
      <c r="O1511">
        <f>1/COUNTIFS(Item,SalesTable[[#This Row],[Item]])</f>
        <v>2.6041666666666665E-3</v>
      </c>
      <c r="P1511">
        <f>1/COUNTIFS(Region,SalesTable[[#This Row],[Region]])</f>
        <v>1.9417475728155339E-3</v>
      </c>
    </row>
    <row r="1512" spans="1:16" x14ac:dyDescent="0.25">
      <c r="A1512" s="6">
        <v>1511</v>
      </c>
      <c r="B1512" s="4">
        <v>43588</v>
      </c>
      <c r="C1512" s="4" t="str">
        <f>TEXT(SalesTable[[#This Row],[Date]],"MMM")</f>
        <v>May</v>
      </c>
      <c r="D1512" s="4" t="str">
        <f>TEXT(SalesTable[[#This Row],[Date]],"YYY")</f>
        <v>2019</v>
      </c>
      <c r="E1512">
        <v>16</v>
      </c>
      <c r="F1512" t="s">
        <v>30</v>
      </c>
      <c r="G1512" t="s">
        <v>36</v>
      </c>
      <c r="H1512" t="s">
        <v>28</v>
      </c>
      <c r="I1512" t="s">
        <v>41</v>
      </c>
      <c r="J1512">
        <v>399</v>
      </c>
      <c r="K1512">
        <v>3</v>
      </c>
      <c r="L1512">
        <v>1197</v>
      </c>
      <c r="M1512">
        <f>1/COUNTIFS(SalesPerson,SalesTable[[#This Row],[Sales Person]])</f>
        <v>4.048582995951417E-3</v>
      </c>
      <c r="N1512">
        <f>1/COUNTIFS(CustomerName,SalesTable[[#This Row],[Customer Name]])</f>
        <v>1.1111111111111112E-2</v>
      </c>
      <c r="O1512">
        <f>1/COUNTIFS(Item,SalesTable[[#This Row],[Item]])</f>
        <v>2.4630541871921183E-3</v>
      </c>
      <c r="P1512">
        <f>1/COUNTIFS(Region,SalesTable[[#This Row],[Region]])</f>
        <v>2.0283975659229209E-3</v>
      </c>
    </row>
    <row r="1513" spans="1:16" x14ac:dyDescent="0.25">
      <c r="A1513" s="6">
        <v>1512</v>
      </c>
      <c r="B1513" s="4">
        <v>43588</v>
      </c>
      <c r="C1513" s="4" t="str">
        <f>TEXT(SalesTable[[#This Row],[Date]],"MMM")</f>
        <v>May</v>
      </c>
      <c r="D1513" s="4" t="str">
        <f>TEXT(SalesTable[[#This Row],[Date]],"YYY")</f>
        <v>2019</v>
      </c>
      <c r="E1513">
        <v>12</v>
      </c>
      <c r="F1513" t="s">
        <v>66</v>
      </c>
      <c r="G1513" t="s">
        <v>63</v>
      </c>
      <c r="H1513" t="s">
        <v>13</v>
      </c>
      <c r="I1513" t="s">
        <v>19</v>
      </c>
      <c r="J1513">
        <v>289</v>
      </c>
      <c r="K1513">
        <v>1</v>
      </c>
      <c r="L1513">
        <v>289</v>
      </c>
      <c r="M1513">
        <f>1/COUNTIFS(SalesPerson,SalesTable[[#This Row],[Sales Person]])</f>
        <v>4.11522633744856E-3</v>
      </c>
      <c r="N1513">
        <f>1/COUNTIFS(CustomerName,SalesTable[[#This Row],[Customer Name]])</f>
        <v>1.1494252873563218E-2</v>
      </c>
      <c r="O1513">
        <f>1/COUNTIFS(Item,SalesTable[[#This Row],[Item]])</f>
        <v>2.617801047120419E-3</v>
      </c>
      <c r="P1513">
        <f>1/COUNTIFS(Region,SalesTable[[#This Row],[Region]])</f>
        <v>2.0242914979757085E-3</v>
      </c>
    </row>
    <row r="1514" spans="1:16" x14ac:dyDescent="0.25">
      <c r="A1514" s="6">
        <v>1513</v>
      </c>
      <c r="B1514" s="4">
        <v>43588</v>
      </c>
      <c r="C1514" s="4" t="str">
        <f>TEXT(SalesTable[[#This Row],[Date]],"MMM")</f>
        <v>May</v>
      </c>
      <c r="D1514" s="4" t="str">
        <f>TEXT(SalesTable[[#This Row],[Date]],"YYY")</f>
        <v>2019</v>
      </c>
      <c r="E1514">
        <v>4</v>
      </c>
      <c r="F1514" t="s">
        <v>51</v>
      </c>
      <c r="G1514" t="s">
        <v>17</v>
      </c>
      <c r="H1514" t="s">
        <v>18</v>
      </c>
      <c r="I1514" t="s">
        <v>24</v>
      </c>
      <c r="J1514">
        <v>159</v>
      </c>
      <c r="K1514">
        <v>3</v>
      </c>
      <c r="L1514">
        <v>477</v>
      </c>
      <c r="M1514">
        <f>1/COUNTIFS(SalesPerson,SalesTable[[#This Row],[Sales Person]])</f>
        <v>3.7313432835820895E-3</v>
      </c>
      <c r="N1514">
        <f>1/COUNTIFS(CustomerName,SalesTable[[#This Row],[Customer Name]])</f>
        <v>8.8495575221238937E-3</v>
      </c>
      <c r="O1514">
        <f>1/COUNTIFS(Item,SalesTable[[#This Row],[Item]])</f>
        <v>2.4509803921568627E-3</v>
      </c>
      <c r="P1514">
        <f>1/COUNTIFS(Region,SalesTable[[#This Row],[Region]])</f>
        <v>1.9417475728155339E-3</v>
      </c>
    </row>
    <row r="1515" spans="1:16" x14ac:dyDescent="0.25">
      <c r="A1515" s="6">
        <v>1514</v>
      </c>
      <c r="B1515" s="4">
        <v>43588</v>
      </c>
      <c r="C1515" s="4" t="str">
        <f>TEXT(SalesTable[[#This Row],[Date]],"MMM")</f>
        <v>May</v>
      </c>
      <c r="D1515" s="4" t="str">
        <f>TEXT(SalesTable[[#This Row],[Date]],"YYY")</f>
        <v>2019</v>
      </c>
      <c r="E1515">
        <v>11</v>
      </c>
      <c r="F1515" t="s">
        <v>11</v>
      </c>
      <c r="G1515" t="s">
        <v>12</v>
      </c>
      <c r="H1515" t="s">
        <v>13</v>
      </c>
      <c r="I1515" t="s">
        <v>14</v>
      </c>
      <c r="J1515">
        <v>199</v>
      </c>
      <c r="K1515">
        <v>2</v>
      </c>
      <c r="L1515">
        <v>398</v>
      </c>
      <c r="M1515">
        <f>1/COUNTIFS(SalesPerson,SalesTable[[#This Row],[Sales Person]])</f>
        <v>3.9840637450199202E-3</v>
      </c>
      <c r="N1515">
        <f>1/COUNTIFS(CustomerName,SalesTable[[#This Row],[Customer Name]])</f>
        <v>1.0752688172043012E-2</v>
      </c>
      <c r="O1515">
        <f>1/COUNTIFS(Item,SalesTable[[#This Row],[Item]])</f>
        <v>2.3809523809523812E-3</v>
      </c>
      <c r="P1515">
        <f>1/COUNTIFS(Region,SalesTable[[#This Row],[Region]])</f>
        <v>2.0242914979757085E-3</v>
      </c>
    </row>
    <row r="1516" spans="1:16" x14ac:dyDescent="0.25">
      <c r="A1516" s="6">
        <v>1515</v>
      </c>
      <c r="B1516" s="4">
        <v>43588</v>
      </c>
      <c r="C1516" s="4" t="str">
        <f>TEXT(SalesTable[[#This Row],[Date]],"MMM")</f>
        <v>May</v>
      </c>
      <c r="D1516" s="4" t="str">
        <f>TEXT(SalesTable[[#This Row],[Date]],"YYY")</f>
        <v>2019</v>
      </c>
      <c r="E1516">
        <v>18</v>
      </c>
      <c r="F1516" t="s">
        <v>26</v>
      </c>
      <c r="G1516" t="s">
        <v>27</v>
      </c>
      <c r="H1516" t="s">
        <v>28</v>
      </c>
      <c r="I1516" t="s">
        <v>41</v>
      </c>
      <c r="J1516">
        <v>399</v>
      </c>
      <c r="K1516">
        <v>6</v>
      </c>
      <c r="L1516">
        <v>2394</v>
      </c>
      <c r="M1516">
        <f>1/COUNTIFS(SalesPerson,SalesTable[[#This Row],[Sales Person]])</f>
        <v>4.0650406504065045E-3</v>
      </c>
      <c r="N1516">
        <f>1/COUNTIFS(CustomerName,SalesTable[[#This Row],[Customer Name]])</f>
        <v>1.0309278350515464E-2</v>
      </c>
      <c r="O1516">
        <f>1/COUNTIFS(Item,SalesTable[[#This Row],[Item]])</f>
        <v>2.4630541871921183E-3</v>
      </c>
      <c r="P1516">
        <f>1/COUNTIFS(Region,SalesTable[[#This Row],[Region]])</f>
        <v>2.0283975659229209E-3</v>
      </c>
    </row>
    <row r="1517" spans="1:16" x14ac:dyDescent="0.25">
      <c r="A1517" s="6">
        <v>1516</v>
      </c>
      <c r="B1517" s="4">
        <v>43588</v>
      </c>
      <c r="C1517" s="4" t="str">
        <f>TEXT(SalesTable[[#This Row],[Date]],"MMM")</f>
        <v>May</v>
      </c>
      <c r="D1517" s="4" t="str">
        <f>TEXT(SalesTable[[#This Row],[Date]],"YYY")</f>
        <v>2019</v>
      </c>
      <c r="E1517">
        <v>1</v>
      </c>
      <c r="F1517" t="s">
        <v>16</v>
      </c>
      <c r="G1517" t="s">
        <v>17</v>
      </c>
      <c r="H1517" t="s">
        <v>18</v>
      </c>
      <c r="I1517" t="s">
        <v>24</v>
      </c>
      <c r="J1517">
        <v>159</v>
      </c>
      <c r="K1517">
        <v>0</v>
      </c>
      <c r="L1517">
        <v>0</v>
      </c>
      <c r="M1517">
        <f>1/COUNTIFS(SalesPerson,SalesTable[[#This Row],[Sales Person]])</f>
        <v>3.7313432835820895E-3</v>
      </c>
      <c r="N1517">
        <f>1/COUNTIFS(CustomerName,SalesTable[[#This Row],[Customer Name]])</f>
        <v>1.020408163265306E-2</v>
      </c>
      <c r="O1517">
        <f>1/COUNTIFS(Item,SalesTable[[#This Row],[Item]])</f>
        <v>2.4509803921568627E-3</v>
      </c>
      <c r="P1517">
        <f>1/COUNTIFS(Region,SalesTable[[#This Row],[Region]])</f>
        <v>1.9417475728155339E-3</v>
      </c>
    </row>
    <row r="1518" spans="1:16" x14ac:dyDescent="0.25">
      <c r="A1518" s="6">
        <v>1517</v>
      </c>
      <c r="B1518" s="4">
        <v>43588</v>
      </c>
      <c r="C1518" s="4" t="str">
        <f>TEXT(SalesTable[[#This Row],[Date]],"MMM")</f>
        <v>May</v>
      </c>
      <c r="D1518" s="4" t="str">
        <f>TEXT(SalesTable[[#This Row],[Date]],"YYY")</f>
        <v>2019</v>
      </c>
      <c r="E1518">
        <v>17</v>
      </c>
      <c r="F1518" t="s">
        <v>35</v>
      </c>
      <c r="G1518" t="s">
        <v>36</v>
      </c>
      <c r="H1518" t="s">
        <v>28</v>
      </c>
      <c r="I1518" t="s">
        <v>31</v>
      </c>
      <c r="J1518">
        <v>69</v>
      </c>
      <c r="K1518">
        <v>5</v>
      </c>
      <c r="L1518">
        <v>345</v>
      </c>
      <c r="M1518">
        <f>1/COUNTIFS(SalesPerson,SalesTable[[#This Row],[Sales Person]])</f>
        <v>4.048582995951417E-3</v>
      </c>
      <c r="N1518">
        <f>1/COUNTIFS(CustomerName,SalesTable[[#This Row],[Customer Name]])</f>
        <v>9.0090090090090089E-3</v>
      </c>
      <c r="O1518">
        <f>1/COUNTIFS(Item,SalesTable[[#This Row],[Item]])</f>
        <v>2.6041666666666665E-3</v>
      </c>
      <c r="P1518">
        <f>1/COUNTIFS(Region,SalesTable[[#This Row],[Region]])</f>
        <v>2.0283975659229209E-3</v>
      </c>
    </row>
    <row r="1519" spans="1:16" x14ac:dyDescent="0.25">
      <c r="A1519" s="6">
        <v>1518</v>
      </c>
      <c r="B1519" s="4">
        <v>43588</v>
      </c>
      <c r="C1519" s="4" t="str">
        <f>TEXT(SalesTable[[#This Row],[Date]],"MMM")</f>
        <v>May</v>
      </c>
      <c r="D1519" s="4" t="str">
        <f>TEXT(SalesTable[[#This Row],[Date]],"YYY")</f>
        <v>2019</v>
      </c>
      <c r="E1519">
        <v>3</v>
      </c>
      <c r="F1519" t="s">
        <v>43</v>
      </c>
      <c r="G1519" t="s">
        <v>17</v>
      </c>
      <c r="H1519" t="s">
        <v>18</v>
      </c>
      <c r="I1519" t="s">
        <v>31</v>
      </c>
      <c r="J1519">
        <v>69</v>
      </c>
      <c r="K1519">
        <v>8</v>
      </c>
      <c r="L1519">
        <v>552</v>
      </c>
      <c r="M1519">
        <f>1/COUNTIFS(SalesPerson,SalesTable[[#This Row],[Sales Person]])</f>
        <v>3.7313432835820895E-3</v>
      </c>
      <c r="N1519">
        <f>1/COUNTIFS(CustomerName,SalesTable[[#This Row],[Customer Name]])</f>
        <v>1.1111111111111112E-2</v>
      </c>
      <c r="O1519">
        <f>1/COUNTIFS(Item,SalesTable[[#This Row],[Item]])</f>
        <v>2.6041666666666665E-3</v>
      </c>
      <c r="P1519">
        <f>1/COUNTIFS(Region,SalesTable[[#This Row],[Region]])</f>
        <v>1.9417475728155339E-3</v>
      </c>
    </row>
    <row r="1520" spans="1:16" x14ac:dyDescent="0.25">
      <c r="A1520" s="6">
        <v>1519</v>
      </c>
      <c r="B1520" s="4">
        <v>43589</v>
      </c>
      <c r="C1520" s="4" t="str">
        <f>TEXT(SalesTable[[#This Row],[Date]],"MMM")</f>
        <v>May</v>
      </c>
      <c r="D1520" s="4" t="str">
        <f>TEXT(SalesTable[[#This Row],[Date]],"YYY")</f>
        <v>2019</v>
      </c>
      <c r="E1520">
        <v>14</v>
      </c>
      <c r="F1520" t="s">
        <v>38</v>
      </c>
      <c r="G1520" t="s">
        <v>63</v>
      </c>
      <c r="H1520" t="s">
        <v>13</v>
      </c>
      <c r="I1520" t="s">
        <v>31</v>
      </c>
      <c r="J1520">
        <v>69</v>
      </c>
      <c r="K1520">
        <v>9</v>
      </c>
      <c r="L1520">
        <v>621</v>
      </c>
      <c r="M1520">
        <f>1/COUNTIFS(SalesPerson,SalesTable[[#This Row],[Sales Person]])</f>
        <v>4.11522633744856E-3</v>
      </c>
      <c r="N1520">
        <f>1/COUNTIFS(CustomerName,SalesTable[[#This Row],[Customer Name]])</f>
        <v>9.6153846153846159E-3</v>
      </c>
      <c r="O1520">
        <f>1/COUNTIFS(Item,SalesTable[[#This Row],[Item]])</f>
        <v>2.6041666666666665E-3</v>
      </c>
      <c r="P1520">
        <f>1/COUNTIFS(Region,SalesTable[[#This Row],[Region]])</f>
        <v>2.0242914979757085E-3</v>
      </c>
    </row>
    <row r="1521" spans="1:16" x14ac:dyDescent="0.25">
      <c r="A1521" s="6">
        <v>1520</v>
      </c>
      <c r="B1521" s="4">
        <v>43590</v>
      </c>
      <c r="C1521" s="4" t="str">
        <f>TEXT(SalesTable[[#This Row],[Date]],"MMM")</f>
        <v>May</v>
      </c>
      <c r="D1521" s="4" t="str">
        <f>TEXT(SalesTable[[#This Row],[Date]],"YYY")</f>
        <v>2019</v>
      </c>
      <c r="E1521">
        <v>12</v>
      </c>
      <c r="F1521" t="s">
        <v>66</v>
      </c>
      <c r="G1521" t="s">
        <v>63</v>
      </c>
      <c r="H1521" t="s">
        <v>13</v>
      </c>
      <c r="I1521" t="s">
        <v>24</v>
      </c>
      <c r="J1521">
        <v>159</v>
      </c>
      <c r="K1521">
        <v>4</v>
      </c>
      <c r="L1521">
        <v>636</v>
      </c>
      <c r="M1521">
        <f>1/COUNTIFS(SalesPerson,SalesTable[[#This Row],[Sales Person]])</f>
        <v>4.11522633744856E-3</v>
      </c>
      <c r="N1521">
        <f>1/COUNTIFS(CustomerName,SalesTable[[#This Row],[Customer Name]])</f>
        <v>1.1494252873563218E-2</v>
      </c>
      <c r="O1521">
        <f>1/COUNTIFS(Item,SalesTable[[#This Row],[Item]])</f>
        <v>2.4509803921568627E-3</v>
      </c>
      <c r="P1521">
        <f>1/COUNTIFS(Region,SalesTable[[#This Row],[Region]])</f>
        <v>2.0242914979757085E-3</v>
      </c>
    </row>
    <row r="1522" spans="1:16" x14ac:dyDescent="0.25">
      <c r="A1522" s="6">
        <v>1521</v>
      </c>
      <c r="B1522" s="4">
        <v>43590</v>
      </c>
      <c r="C1522" s="4" t="str">
        <f>TEXT(SalesTable[[#This Row],[Date]],"MMM")</f>
        <v>May</v>
      </c>
      <c r="D1522" s="4" t="str">
        <f>TEXT(SalesTable[[#This Row],[Date]],"YYY")</f>
        <v>2019</v>
      </c>
      <c r="E1522">
        <v>19</v>
      </c>
      <c r="F1522" t="s">
        <v>56</v>
      </c>
      <c r="G1522" t="s">
        <v>27</v>
      </c>
      <c r="H1522" t="s">
        <v>28</v>
      </c>
      <c r="I1522" t="s">
        <v>41</v>
      </c>
      <c r="J1522">
        <v>399</v>
      </c>
      <c r="K1522">
        <v>5</v>
      </c>
      <c r="L1522">
        <v>1995</v>
      </c>
      <c r="M1522">
        <f>1/COUNTIFS(SalesPerson,SalesTable[[#This Row],[Sales Person]])</f>
        <v>4.0650406504065045E-3</v>
      </c>
      <c r="N1522">
        <f>1/COUNTIFS(CustomerName,SalesTable[[#This Row],[Customer Name]])</f>
        <v>9.3457943925233638E-3</v>
      </c>
      <c r="O1522">
        <f>1/COUNTIFS(Item,SalesTable[[#This Row],[Item]])</f>
        <v>2.4630541871921183E-3</v>
      </c>
      <c r="P1522">
        <f>1/COUNTIFS(Region,SalesTable[[#This Row],[Region]])</f>
        <v>2.0283975659229209E-3</v>
      </c>
    </row>
    <row r="1523" spans="1:16" x14ac:dyDescent="0.25">
      <c r="A1523" s="6">
        <v>1522</v>
      </c>
      <c r="B1523" s="4">
        <v>43591</v>
      </c>
      <c r="C1523" s="4" t="str">
        <f>TEXT(SalesTable[[#This Row],[Date]],"MMM")</f>
        <v>May</v>
      </c>
      <c r="D1523" s="4" t="str">
        <f>TEXT(SalesTable[[#This Row],[Date]],"YYY")</f>
        <v>2019</v>
      </c>
      <c r="E1523">
        <v>15</v>
      </c>
      <c r="F1523" t="s">
        <v>118</v>
      </c>
      <c r="G1523" t="s">
        <v>63</v>
      </c>
      <c r="H1523" t="s">
        <v>13</v>
      </c>
      <c r="I1523" t="s">
        <v>31</v>
      </c>
      <c r="J1523">
        <v>69</v>
      </c>
      <c r="K1523">
        <v>9</v>
      </c>
      <c r="L1523">
        <v>621</v>
      </c>
      <c r="M1523">
        <f>1/COUNTIFS(SalesPerson,SalesTable[[#This Row],[Sales Person]])</f>
        <v>4.11522633744856E-3</v>
      </c>
      <c r="N1523">
        <f>1/COUNTIFS(CustomerName,SalesTable[[#This Row],[Customer Name]])</f>
        <v>1.020408163265306E-2</v>
      </c>
      <c r="O1523">
        <f>1/COUNTIFS(Item,SalesTable[[#This Row],[Item]])</f>
        <v>2.6041666666666665E-3</v>
      </c>
      <c r="P1523">
        <f>1/COUNTIFS(Region,SalesTable[[#This Row],[Region]])</f>
        <v>2.0242914979757085E-3</v>
      </c>
    </row>
    <row r="1524" spans="1:16" x14ac:dyDescent="0.25">
      <c r="A1524" s="6">
        <v>1523</v>
      </c>
      <c r="B1524" s="4">
        <v>43592</v>
      </c>
      <c r="C1524" s="4" t="str">
        <f>TEXT(SalesTable[[#This Row],[Date]],"MMM")</f>
        <v>May</v>
      </c>
      <c r="D1524" s="4" t="str">
        <f>TEXT(SalesTable[[#This Row],[Date]],"YYY")</f>
        <v>2019</v>
      </c>
      <c r="E1524">
        <v>11</v>
      </c>
      <c r="F1524" t="s">
        <v>11</v>
      </c>
      <c r="G1524" t="s">
        <v>12</v>
      </c>
      <c r="H1524" t="s">
        <v>13</v>
      </c>
      <c r="I1524" t="s">
        <v>24</v>
      </c>
      <c r="J1524">
        <v>159</v>
      </c>
      <c r="K1524">
        <v>3</v>
      </c>
      <c r="L1524">
        <v>477</v>
      </c>
      <c r="M1524">
        <f>1/COUNTIFS(SalesPerson,SalesTable[[#This Row],[Sales Person]])</f>
        <v>3.9840637450199202E-3</v>
      </c>
      <c r="N1524">
        <f>1/COUNTIFS(CustomerName,SalesTable[[#This Row],[Customer Name]])</f>
        <v>1.0752688172043012E-2</v>
      </c>
      <c r="O1524">
        <f>1/COUNTIFS(Item,SalesTable[[#This Row],[Item]])</f>
        <v>2.4509803921568627E-3</v>
      </c>
      <c r="P1524">
        <f>1/COUNTIFS(Region,SalesTable[[#This Row],[Region]])</f>
        <v>2.0242914979757085E-3</v>
      </c>
    </row>
    <row r="1525" spans="1:16" x14ac:dyDescent="0.25">
      <c r="A1525" s="6">
        <v>1524</v>
      </c>
      <c r="B1525" s="4">
        <v>43592</v>
      </c>
      <c r="C1525" s="4" t="str">
        <f>TEXT(SalesTable[[#This Row],[Date]],"MMM")</f>
        <v>May</v>
      </c>
      <c r="D1525" s="4" t="str">
        <f>TEXT(SalesTable[[#This Row],[Date]],"YYY")</f>
        <v>2019</v>
      </c>
      <c r="E1525">
        <v>14</v>
      </c>
      <c r="F1525" t="s">
        <v>38</v>
      </c>
      <c r="G1525" t="s">
        <v>63</v>
      </c>
      <c r="H1525" t="s">
        <v>13</v>
      </c>
      <c r="I1525" t="s">
        <v>24</v>
      </c>
      <c r="J1525">
        <v>159</v>
      </c>
      <c r="K1525">
        <v>1</v>
      </c>
      <c r="L1525">
        <v>159</v>
      </c>
      <c r="M1525">
        <f>1/COUNTIFS(SalesPerson,SalesTable[[#This Row],[Sales Person]])</f>
        <v>4.11522633744856E-3</v>
      </c>
      <c r="N1525">
        <f>1/COUNTIFS(CustomerName,SalesTable[[#This Row],[Customer Name]])</f>
        <v>9.6153846153846159E-3</v>
      </c>
      <c r="O1525">
        <f>1/COUNTIFS(Item,SalesTable[[#This Row],[Item]])</f>
        <v>2.4509803921568627E-3</v>
      </c>
      <c r="P1525">
        <f>1/COUNTIFS(Region,SalesTable[[#This Row],[Region]])</f>
        <v>2.0242914979757085E-3</v>
      </c>
    </row>
    <row r="1526" spans="1:16" x14ac:dyDescent="0.25">
      <c r="A1526" s="6">
        <v>1525</v>
      </c>
      <c r="B1526" s="4">
        <v>43592</v>
      </c>
      <c r="C1526" s="4" t="str">
        <f>TEXT(SalesTable[[#This Row],[Date]],"MMM")</f>
        <v>May</v>
      </c>
      <c r="D1526" s="4" t="str">
        <f>TEXT(SalesTable[[#This Row],[Date]],"YYY")</f>
        <v>2019</v>
      </c>
      <c r="E1526">
        <v>3</v>
      </c>
      <c r="F1526" t="s">
        <v>43</v>
      </c>
      <c r="G1526" t="s">
        <v>68</v>
      </c>
      <c r="H1526" t="s">
        <v>18</v>
      </c>
      <c r="I1526" t="s">
        <v>31</v>
      </c>
      <c r="J1526">
        <v>69</v>
      </c>
      <c r="K1526">
        <v>6</v>
      </c>
      <c r="L1526">
        <v>414</v>
      </c>
      <c r="M1526">
        <f>1/COUNTIFS(SalesPerson,SalesTable[[#This Row],[Sales Person]])</f>
        <v>4.048582995951417E-3</v>
      </c>
      <c r="N1526">
        <f>1/COUNTIFS(CustomerName,SalesTable[[#This Row],[Customer Name]])</f>
        <v>1.1111111111111112E-2</v>
      </c>
      <c r="O1526">
        <f>1/COUNTIFS(Item,SalesTable[[#This Row],[Item]])</f>
        <v>2.6041666666666665E-3</v>
      </c>
      <c r="P1526">
        <f>1/COUNTIFS(Region,SalesTable[[#This Row],[Region]])</f>
        <v>1.9417475728155339E-3</v>
      </c>
    </row>
    <row r="1527" spans="1:16" x14ac:dyDescent="0.25">
      <c r="A1527" s="6">
        <v>1526</v>
      </c>
      <c r="B1527" s="4">
        <v>43592</v>
      </c>
      <c r="C1527" s="4" t="str">
        <f>TEXT(SalesTable[[#This Row],[Date]],"MMM")</f>
        <v>May</v>
      </c>
      <c r="D1527" s="4" t="str">
        <f>TEXT(SalesTable[[#This Row],[Date]],"YYY")</f>
        <v>2019</v>
      </c>
      <c r="E1527">
        <v>4</v>
      </c>
      <c r="F1527" t="s">
        <v>51</v>
      </c>
      <c r="G1527" t="s">
        <v>68</v>
      </c>
      <c r="H1527" t="s">
        <v>18</v>
      </c>
      <c r="I1527" t="s">
        <v>19</v>
      </c>
      <c r="J1527">
        <v>289</v>
      </c>
      <c r="K1527">
        <v>5</v>
      </c>
      <c r="L1527">
        <v>1445</v>
      </c>
      <c r="M1527">
        <f>1/COUNTIFS(SalesPerson,SalesTable[[#This Row],[Sales Person]])</f>
        <v>4.048582995951417E-3</v>
      </c>
      <c r="N1527">
        <f>1/COUNTIFS(CustomerName,SalesTable[[#This Row],[Customer Name]])</f>
        <v>8.8495575221238937E-3</v>
      </c>
      <c r="O1527">
        <f>1/COUNTIFS(Item,SalesTable[[#This Row],[Item]])</f>
        <v>2.617801047120419E-3</v>
      </c>
      <c r="P1527">
        <f>1/COUNTIFS(Region,SalesTable[[#This Row],[Region]])</f>
        <v>1.9417475728155339E-3</v>
      </c>
    </row>
    <row r="1528" spans="1:16" x14ac:dyDescent="0.25">
      <c r="A1528" s="6">
        <v>1527</v>
      </c>
      <c r="B1528" s="4">
        <v>43592</v>
      </c>
      <c r="C1528" s="4" t="str">
        <f>TEXT(SalesTable[[#This Row],[Date]],"MMM")</f>
        <v>May</v>
      </c>
      <c r="D1528" s="4" t="str">
        <f>TEXT(SalesTable[[#This Row],[Date]],"YYY")</f>
        <v>2019</v>
      </c>
      <c r="E1528">
        <v>16</v>
      </c>
      <c r="F1528" t="s">
        <v>30</v>
      </c>
      <c r="G1528" t="s">
        <v>27</v>
      </c>
      <c r="H1528" t="s">
        <v>28</v>
      </c>
      <c r="I1528" t="s">
        <v>24</v>
      </c>
      <c r="J1528">
        <v>159</v>
      </c>
      <c r="K1528">
        <v>7</v>
      </c>
      <c r="L1528">
        <v>1113</v>
      </c>
      <c r="M1528">
        <f>1/COUNTIFS(SalesPerson,SalesTable[[#This Row],[Sales Person]])</f>
        <v>4.0650406504065045E-3</v>
      </c>
      <c r="N1528">
        <f>1/COUNTIFS(CustomerName,SalesTable[[#This Row],[Customer Name]])</f>
        <v>1.1111111111111112E-2</v>
      </c>
      <c r="O1528">
        <f>1/COUNTIFS(Item,SalesTable[[#This Row],[Item]])</f>
        <v>2.4509803921568627E-3</v>
      </c>
      <c r="P1528">
        <f>1/COUNTIFS(Region,SalesTable[[#This Row],[Region]])</f>
        <v>2.0283975659229209E-3</v>
      </c>
    </row>
    <row r="1529" spans="1:16" x14ac:dyDescent="0.25">
      <c r="A1529" s="6">
        <v>1528</v>
      </c>
      <c r="B1529" s="4">
        <v>43592</v>
      </c>
      <c r="C1529" s="4" t="str">
        <f>TEXT(SalesTable[[#This Row],[Date]],"MMM")</f>
        <v>May</v>
      </c>
      <c r="D1529" s="4" t="str">
        <f>TEXT(SalesTable[[#This Row],[Date]],"YYY")</f>
        <v>2019</v>
      </c>
      <c r="E1529">
        <v>13</v>
      </c>
      <c r="F1529" t="s">
        <v>33</v>
      </c>
      <c r="G1529" t="s">
        <v>63</v>
      </c>
      <c r="H1529" t="s">
        <v>13</v>
      </c>
      <c r="I1529" t="s">
        <v>24</v>
      </c>
      <c r="J1529">
        <v>159</v>
      </c>
      <c r="K1529">
        <v>3</v>
      </c>
      <c r="L1529">
        <v>477</v>
      </c>
      <c r="M1529">
        <f>1/COUNTIFS(SalesPerson,SalesTable[[#This Row],[Sales Person]])</f>
        <v>4.11522633744856E-3</v>
      </c>
      <c r="N1529">
        <f>1/COUNTIFS(CustomerName,SalesTable[[#This Row],[Customer Name]])</f>
        <v>8.9285714285714281E-3</v>
      </c>
      <c r="O1529">
        <f>1/COUNTIFS(Item,SalesTable[[#This Row],[Item]])</f>
        <v>2.4509803921568627E-3</v>
      </c>
      <c r="P1529">
        <f>1/COUNTIFS(Region,SalesTable[[#This Row],[Region]])</f>
        <v>2.0242914979757085E-3</v>
      </c>
    </row>
    <row r="1530" spans="1:16" x14ac:dyDescent="0.25">
      <c r="A1530" s="6">
        <v>1529</v>
      </c>
      <c r="B1530" s="4">
        <v>43592</v>
      </c>
      <c r="C1530" s="4" t="str">
        <f>TEXT(SalesTable[[#This Row],[Date]],"MMM")</f>
        <v>May</v>
      </c>
      <c r="D1530" s="4" t="str">
        <f>TEXT(SalesTable[[#This Row],[Date]],"YYY")</f>
        <v>2019</v>
      </c>
      <c r="E1530">
        <v>18</v>
      </c>
      <c r="F1530" t="s">
        <v>26</v>
      </c>
      <c r="G1530" t="s">
        <v>36</v>
      </c>
      <c r="H1530" t="s">
        <v>28</v>
      </c>
      <c r="I1530" t="s">
        <v>14</v>
      </c>
      <c r="J1530">
        <v>199</v>
      </c>
      <c r="K1530">
        <v>1</v>
      </c>
      <c r="L1530">
        <v>199</v>
      </c>
      <c r="M1530">
        <f>1/COUNTIFS(SalesPerson,SalesTable[[#This Row],[Sales Person]])</f>
        <v>4.048582995951417E-3</v>
      </c>
      <c r="N1530">
        <f>1/COUNTIFS(CustomerName,SalesTable[[#This Row],[Customer Name]])</f>
        <v>1.0309278350515464E-2</v>
      </c>
      <c r="O1530">
        <f>1/COUNTIFS(Item,SalesTable[[#This Row],[Item]])</f>
        <v>2.3809523809523812E-3</v>
      </c>
      <c r="P1530">
        <f>1/COUNTIFS(Region,SalesTable[[#This Row],[Region]])</f>
        <v>2.0283975659229209E-3</v>
      </c>
    </row>
    <row r="1531" spans="1:16" x14ac:dyDescent="0.25">
      <c r="A1531" s="6">
        <v>1530</v>
      </c>
      <c r="B1531" s="4">
        <v>43592</v>
      </c>
      <c r="C1531" s="4" t="str">
        <f>TEXT(SalesTable[[#This Row],[Date]],"MMM")</f>
        <v>May</v>
      </c>
      <c r="D1531" s="4" t="str">
        <f>TEXT(SalesTable[[#This Row],[Date]],"YYY")</f>
        <v>2019</v>
      </c>
      <c r="E1531">
        <v>15</v>
      </c>
      <c r="F1531" t="s">
        <v>118</v>
      </c>
      <c r="G1531" t="s">
        <v>12</v>
      </c>
      <c r="H1531" t="s">
        <v>13</v>
      </c>
      <c r="I1531" t="s">
        <v>41</v>
      </c>
      <c r="J1531">
        <v>399</v>
      </c>
      <c r="K1531">
        <v>0</v>
      </c>
      <c r="L1531">
        <v>0</v>
      </c>
      <c r="M1531">
        <f>1/COUNTIFS(SalesPerson,SalesTable[[#This Row],[Sales Person]])</f>
        <v>3.9840637450199202E-3</v>
      </c>
      <c r="N1531">
        <f>1/COUNTIFS(CustomerName,SalesTable[[#This Row],[Customer Name]])</f>
        <v>1.020408163265306E-2</v>
      </c>
      <c r="O1531">
        <f>1/COUNTIFS(Item,SalesTable[[#This Row],[Item]])</f>
        <v>2.4630541871921183E-3</v>
      </c>
      <c r="P1531">
        <f>1/COUNTIFS(Region,SalesTable[[#This Row],[Region]])</f>
        <v>2.0242914979757085E-3</v>
      </c>
    </row>
    <row r="1532" spans="1:16" x14ac:dyDescent="0.25">
      <c r="A1532" s="6">
        <v>1531</v>
      </c>
      <c r="B1532" s="4">
        <v>43593</v>
      </c>
      <c r="C1532" s="4" t="str">
        <f>TEXT(SalesTable[[#This Row],[Date]],"MMM")</f>
        <v>May</v>
      </c>
      <c r="D1532" s="4" t="str">
        <f>TEXT(SalesTable[[#This Row],[Date]],"YYY")</f>
        <v>2019</v>
      </c>
      <c r="E1532">
        <v>4</v>
      </c>
      <c r="F1532" t="s">
        <v>51</v>
      </c>
      <c r="G1532" t="s">
        <v>17</v>
      </c>
      <c r="H1532" t="s">
        <v>18</v>
      </c>
      <c r="I1532" t="s">
        <v>14</v>
      </c>
      <c r="J1532">
        <v>199</v>
      </c>
      <c r="K1532">
        <v>7</v>
      </c>
      <c r="L1532">
        <v>1393</v>
      </c>
      <c r="M1532">
        <f>1/COUNTIFS(SalesPerson,SalesTable[[#This Row],[Sales Person]])</f>
        <v>3.7313432835820895E-3</v>
      </c>
      <c r="N1532">
        <f>1/COUNTIFS(CustomerName,SalesTable[[#This Row],[Customer Name]])</f>
        <v>8.8495575221238937E-3</v>
      </c>
      <c r="O1532">
        <f>1/COUNTIFS(Item,SalesTable[[#This Row],[Item]])</f>
        <v>2.3809523809523812E-3</v>
      </c>
      <c r="P1532">
        <f>1/COUNTIFS(Region,SalesTable[[#This Row],[Region]])</f>
        <v>1.9417475728155339E-3</v>
      </c>
    </row>
    <row r="1533" spans="1:16" x14ac:dyDescent="0.25">
      <c r="A1533" s="6">
        <v>1532</v>
      </c>
      <c r="B1533" s="4">
        <v>43594</v>
      </c>
      <c r="C1533" s="4" t="str">
        <f>TEXT(SalesTable[[#This Row],[Date]],"MMM")</f>
        <v>May</v>
      </c>
      <c r="D1533" s="4" t="str">
        <f>TEXT(SalesTable[[#This Row],[Date]],"YYY")</f>
        <v>2019</v>
      </c>
      <c r="E1533">
        <v>11</v>
      </c>
      <c r="F1533" t="s">
        <v>11</v>
      </c>
      <c r="G1533" t="s">
        <v>63</v>
      </c>
      <c r="H1533" t="s">
        <v>13</v>
      </c>
      <c r="I1533" t="s">
        <v>19</v>
      </c>
      <c r="J1533">
        <v>289</v>
      </c>
      <c r="K1533">
        <v>1</v>
      </c>
      <c r="L1533">
        <v>289</v>
      </c>
      <c r="M1533">
        <f>1/COUNTIFS(SalesPerson,SalesTable[[#This Row],[Sales Person]])</f>
        <v>4.11522633744856E-3</v>
      </c>
      <c r="N1533">
        <f>1/COUNTIFS(CustomerName,SalesTable[[#This Row],[Customer Name]])</f>
        <v>1.0752688172043012E-2</v>
      </c>
      <c r="O1533">
        <f>1/COUNTIFS(Item,SalesTable[[#This Row],[Item]])</f>
        <v>2.617801047120419E-3</v>
      </c>
      <c r="P1533">
        <f>1/COUNTIFS(Region,SalesTable[[#This Row],[Region]])</f>
        <v>2.0242914979757085E-3</v>
      </c>
    </row>
    <row r="1534" spans="1:16" x14ac:dyDescent="0.25">
      <c r="A1534" s="6">
        <v>1533</v>
      </c>
      <c r="B1534" s="4">
        <v>43594</v>
      </c>
      <c r="C1534" s="4" t="str">
        <f>TEXT(SalesTable[[#This Row],[Date]],"MMM")</f>
        <v>May</v>
      </c>
      <c r="D1534" s="4" t="str">
        <f>TEXT(SalesTable[[#This Row],[Date]],"YYY")</f>
        <v>2019</v>
      </c>
      <c r="E1534">
        <v>18</v>
      </c>
      <c r="F1534" t="s">
        <v>26</v>
      </c>
      <c r="G1534" t="s">
        <v>36</v>
      </c>
      <c r="H1534" t="s">
        <v>28</v>
      </c>
      <c r="I1534" t="s">
        <v>31</v>
      </c>
      <c r="J1534">
        <v>69</v>
      </c>
      <c r="K1534">
        <v>4</v>
      </c>
      <c r="L1534">
        <v>276</v>
      </c>
      <c r="M1534">
        <f>1/COUNTIFS(SalesPerson,SalesTable[[#This Row],[Sales Person]])</f>
        <v>4.048582995951417E-3</v>
      </c>
      <c r="N1534">
        <f>1/COUNTIFS(CustomerName,SalesTable[[#This Row],[Customer Name]])</f>
        <v>1.0309278350515464E-2</v>
      </c>
      <c r="O1534">
        <f>1/COUNTIFS(Item,SalesTable[[#This Row],[Item]])</f>
        <v>2.6041666666666665E-3</v>
      </c>
      <c r="P1534">
        <f>1/COUNTIFS(Region,SalesTable[[#This Row],[Region]])</f>
        <v>2.0283975659229209E-3</v>
      </c>
    </row>
    <row r="1535" spans="1:16" x14ac:dyDescent="0.25">
      <c r="A1535" s="6">
        <v>1534</v>
      </c>
      <c r="B1535" s="4">
        <v>43594</v>
      </c>
      <c r="C1535" s="4" t="str">
        <f>TEXT(SalesTable[[#This Row],[Date]],"MMM")</f>
        <v>May</v>
      </c>
      <c r="D1535" s="4" t="str">
        <f>TEXT(SalesTable[[#This Row],[Date]],"YYY")</f>
        <v>2019</v>
      </c>
      <c r="E1535">
        <v>1</v>
      </c>
      <c r="F1535" t="s">
        <v>16</v>
      </c>
      <c r="G1535" t="s">
        <v>17</v>
      </c>
      <c r="H1535" t="s">
        <v>18</v>
      </c>
      <c r="I1535" t="s">
        <v>31</v>
      </c>
      <c r="J1535">
        <v>69</v>
      </c>
      <c r="K1535">
        <v>1</v>
      </c>
      <c r="L1535">
        <v>69</v>
      </c>
      <c r="M1535">
        <f>1/COUNTIFS(SalesPerson,SalesTable[[#This Row],[Sales Person]])</f>
        <v>3.7313432835820895E-3</v>
      </c>
      <c r="N1535">
        <f>1/COUNTIFS(CustomerName,SalesTable[[#This Row],[Customer Name]])</f>
        <v>1.020408163265306E-2</v>
      </c>
      <c r="O1535">
        <f>1/COUNTIFS(Item,SalesTable[[#This Row],[Item]])</f>
        <v>2.6041666666666665E-3</v>
      </c>
      <c r="P1535">
        <f>1/COUNTIFS(Region,SalesTable[[#This Row],[Region]])</f>
        <v>1.9417475728155339E-3</v>
      </c>
    </row>
    <row r="1536" spans="1:16" x14ac:dyDescent="0.25">
      <c r="A1536" s="6">
        <v>1535</v>
      </c>
      <c r="B1536" s="4">
        <v>43594</v>
      </c>
      <c r="C1536" s="4" t="str">
        <f>TEXT(SalesTable[[#This Row],[Date]],"MMM")</f>
        <v>May</v>
      </c>
      <c r="D1536" s="4" t="str">
        <f>TEXT(SalesTable[[#This Row],[Date]],"YYY")</f>
        <v>2019</v>
      </c>
      <c r="E1536">
        <v>7</v>
      </c>
      <c r="F1536" t="s">
        <v>88</v>
      </c>
      <c r="G1536" t="s">
        <v>22</v>
      </c>
      <c r="H1536" t="s">
        <v>23</v>
      </c>
      <c r="I1536" t="s">
        <v>31</v>
      </c>
      <c r="J1536">
        <v>69</v>
      </c>
      <c r="K1536">
        <v>5</v>
      </c>
      <c r="L1536">
        <v>345</v>
      </c>
      <c r="M1536">
        <f>1/COUNTIFS(SalesPerson,SalesTable[[#This Row],[Sales Person]])</f>
        <v>4.4843049327354259E-3</v>
      </c>
      <c r="N1536">
        <f>1/COUNTIFS(CustomerName,SalesTable[[#This Row],[Customer Name]])</f>
        <v>1.0869565217391304E-2</v>
      </c>
      <c r="O1536">
        <f>1/COUNTIFS(Item,SalesTable[[#This Row],[Item]])</f>
        <v>2.6041666666666665E-3</v>
      </c>
      <c r="P1536">
        <f>1/COUNTIFS(Region,SalesTable[[#This Row],[Region]])</f>
        <v>2.008032128514056E-3</v>
      </c>
    </row>
    <row r="1537" spans="1:16" x14ac:dyDescent="0.25">
      <c r="A1537" s="6">
        <v>1536</v>
      </c>
      <c r="B1537" s="4">
        <v>43595</v>
      </c>
      <c r="C1537" s="4" t="str">
        <f>TEXT(SalesTable[[#This Row],[Date]],"MMM")</f>
        <v>May</v>
      </c>
      <c r="D1537" s="4" t="str">
        <f>TEXT(SalesTable[[#This Row],[Date]],"YYY")</f>
        <v>2019</v>
      </c>
      <c r="E1537">
        <v>19</v>
      </c>
      <c r="F1537" t="s">
        <v>56</v>
      </c>
      <c r="G1537" t="s">
        <v>27</v>
      </c>
      <c r="H1537" t="s">
        <v>28</v>
      </c>
      <c r="I1537" t="s">
        <v>24</v>
      </c>
      <c r="J1537">
        <v>159</v>
      </c>
      <c r="K1537">
        <v>3</v>
      </c>
      <c r="L1537">
        <v>477</v>
      </c>
      <c r="M1537">
        <f>1/COUNTIFS(SalesPerson,SalesTable[[#This Row],[Sales Person]])</f>
        <v>4.0650406504065045E-3</v>
      </c>
      <c r="N1537">
        <f>1/COUNTIFS(CustomerName,SalesTable[[#This Row],[Customer Name]])</f>
        <v>9.3457943925233638E-3</v>
      </c>
      <c r="O1537">
        <f>1/COUNTIFS(Item,SalesTable[[#This Row],[Item]])</f>
        <v>2.4509803921568627E-3</v>
      </c>
      <c r="P1537">
        <f>1/COUNTIFS(Region,SalesTable[[#This Row],[Region]])</f>
        <v>2.0283975659229209E-3</v>
      </c>
    </row>
    <row r="1538" spans="1:16" x14ac:dyDescent="0.25">
      <c r="A1538" s="6">
        <v>1537</v>
      </c>
      <c r="B1538" s="4">
        <v>43595</v>
      </c>
      <c r="C1538" s="4" t="str">
        <f>TEXT(SalesTable[[#This Row],[Date]],"MMM")</f>
        <v>May</v>
      </c>
      <c r="D1538" s="4" t="str">
        <f>TEXT(SalesTable[[#This Row],[Date]],"YYY")</f>
        <v>2019</v>
      </c>
      <c r="E1538">
        <v>17</v>
      </c>
      <c r="F1538" t="s">
        <v>35</v>
      </c>
      <c r="G1538" t="s">
        <v>27</v>
      </c>
      <c r="H1538" t="s">
        <v>28</v>
      </c>
      <c r="I1538" t="s">
        <v>41</v>
      </c>
      <c r="J1538">
        <v>399</v>
      </c>
      <c r="K1538">
        <v>1</v>
      </c>
      <c r="L1538">
        <v>399</v>
      </c>
      <c r="M1538">
        <f>1/COUNTIFS(SalesPerson,SalesTable[[#This Row],[Sales Person]])</f>
        <v>4.0650406504065045E-3</v>
      </c>
      <c r="N1538">
        <f>1/COUNTIFS(CustomerName,SalesTable[[#This Row],[Customer Name]])</f>
        <v>9.0090090090090089E-3</v>
      </c>
      <c r="O1538">
        <f>1/COUNTIFS(Item,SalesTable[[#This Row],[Item]])</f>
        <v>2.4630541871921183E-3</v>
      </c>
      <c r="P1538">
        <f>1/COUNTIFS(Region,SalesTable[[#This Row],[Region]])</f>
        <v>2.0283975659229209E-3</v>
      </c>
    </row>
    <row r="1539" spans="1:16" x14ac:dyDescent="0.25">
      <c r="A1539" s="6">
        <v>1538</v>
      </c>
      <c r="B1539" s="4">
        <v>43595</v>
      </c>
      <c r="C1539" s="4" t="str">
        <f>TEXT(SalesTable[[#This Row],[Date]],"MMM")</f>
        <v>May</v>
      </c>
      <c r="D1539" s="4" t="str">
        <f>TEXT(SalesTable[[#This Row],[Date]],"YYY")</f>
        <v>2019</v>
      </c>
      <c r="E1539">
        <v>3</v>
      </c>
      <c r="F1539" t="s">
        <v>43</v>
      </c>
      <c r="G1539" t="s">
        <v>68</v>
      </c>
      <c r="H1539" t="s">
        <v>18</v>
      </c>
      <c r="I1539" t="s">
        <v>31</v>
      </c>
      <c r="J1539">
        <v>69</v>
      </c>
      <c r="K1539">
        <v>6</v>
      </c>
      <c r="L1539">
        <v>414</v>
      </c>
      <c r="M1539">
        <f>1/COUNTIFS(SalesPerson,SalesTable[[#This Row],[Sales Person]])</f>
        <v>4.048582995951417E-3</v>
      </c>
      <c r="N1539">
        <f>1/COUNTIFS(CustomerName,SalesTable[[#This Row],[Customer Name]])</f>
        <v>1.1111111111111112E-2</v>
      </c>
      <c r="O1539">
        <f>1/COUNTIFS(Item,SalesTable[[#This Row],[Item]])</f>
        <v>2.6041666666666665E-3</v>
      </c>
      <c r="P1539">
        <f>1/COUNTIFS(Region,SalesTable[[#This Row],[Region]])</f>
        <v>1.9417475728155339E-3</v>
      </c>
    </row>
    <row r="1540" spans="1:16" x14ac:dyDescent="0.25">
      <c r="A1540" s="6">
        <v>1539</v>
      </c>
      <c r="B1540" s="4">
        <v>43596</v>
      </c>
      <c r="C1540" s="4" t="str">
        <f>TEXT(SalesTable[[#This Row],[Date]],"MMM")</f>
        <v>May</v>
      </c>
      <c r="D1540" s="4" t="str">
        <f>TEXT(SalesTable[[#This Row],[Date]],"YYY")</f>
        <v>2019</v>
      </c>
      <c r="E1540">
        <v>15</v>
      </c>
      <c r="F1540" t="s">
        <v>118</v>
      </c>
      <c r="G1540" t="s">
        <v>63</v>
      </c>
      <c r="H1540" t="s">
        <v>13</v>
      </c>
      <c r="I1540" t="s">
        <v>14</v>
      </c>
      <c r="J1540">
        <v>199</v>
      </c>
      <c r="K1540">
        <v>7</v>
      </c>
      <c r="L1540">
        <v>1393</v>
      </c>
      <c r="M1540">
        <f>1/COUNTIFS(SalesPerson,SalesTable[[#This Row],[Sales Person]])</f>
        <v>4.11522633744856E-3</v>
      </c>
      <c r="N1540">
        <f>1/COUNTIFS(CustomerName,SalesTable[[#This Row],[Customer Name]])</f>
        <v>1.020408163265306E-2</v>
      </c>
      <c r="O1540">
        <f>1/COUNTIFS(Item,SalesTable[[#This Row],[Item]])</f>
        <v>2.3809523809523812E-3</v>
      </c>
      <c r="P1540">
        <f>1/COUNTIFS(Region,SalesTable[[#This Row],[Region]])</f>
        <v>2.0242914979757085E-3</v>
      </c>
    </row>
    <row r="1541" spans="1:16" x14ac:dyDescent="0.25">
      <c r="A1541" s="6">
        <v>1540</v>
      </c>
      <c r="B1541" s="4">
        <v>43597</v>
      </c>
      <c r="C1541" s="4" t="str">
        <f>TEXT(SalesTable[[#This Row],[Date]],"MMM")</f>
        <v>May</v>
      </c>
      <c r="D1541" s="4" t="str">
        <f>TEXT(SalesTable[[#This Row],[Date]],"YYY")</f>
        <v>2019</v>
      </c>
      <c r="E1541">
        <v>9</v>
      </c>
      <c r="F1541" t="s">
        <v>21</v>
      </c>
      <c r="G1541" t="s">
        <v>46</v>
      </c>
      <c r="H1541" t="s">
        <v>23</v>
      </c>
      <c r="I1541" t="s">
        <v>24</v>
      </c>
      <c r="J1541">
        <v>159</v>
      </c>
      <c r="K1541">
        <v>6</v>
      </c>
      <c r="L1541">
        <v>954</v>
      </c>
      <c r="M1541">
        <f>1/COUNTIFS(SalesPerson,SalesTable[[#This Row],[Sales Person]])</f>
        <v>3.6363636363636364E-3</v>
      </c>
      <c r="N1541">
        <f>1/COUNTIFS(CustomerName,SalesTable[[#This Row],[Customer Name]])</f>
        <v>9.433962264150943E-3</v>
      </c>
      <c r="O1541">
        <f>1/COUNTIFS(Item,SalesTable[[#This Row],[Item]])</f>
        <v>2.4509803921568627E-3</v>
      </c>
      <c r="P1541">
        <f>1/COUNTIFS(Region,SalesTable[[#This Row],[Region]])</f>
        <v>2.008032128514056E-3</v>
      </c>
    </row>
    <row r="1542" spans="1:16" x14ac:dyDescent="0.25">
      <c r="A1542" s="6">
        <v>1541</v>
      </c>
      <c r="B1542" s="4">
        <v>43597</v>
      </c>
      <c r="C1542" s="4" t="str">
        <f>TEXT(SalesTable[[#This Row],[Date]],"MMM")</f>
        <v>May</v>
      </c>
      <c r="D1542" s="4" t="str">
        <f>TEXT(SalesTable[[#This Row],[Date]],"YYY")</f>
        <v>2019</v>
      </c>
      <c r="E1542">
        <v>3</v>
      </c>
      <c r="F1542" t="s">
        <v>43</v>
      </c>
      <c r="G1542" t="s">
        <v>17</v>
      </c>
      <c r="H1542" t="s">
        <v>18</v>
      </c>
      <c r="I1542" t="s">
        <v>19</v>
      </c>
      <c r="J1542">
        <v>289</v>
      </c>
      <c r="K1542">
        <v>9</v>
      </c>
      <c r="L1542">
        <v>2601</v>
      </c>
      <c r="M1542">
        <f>1/COUNTIFS(SalesPerson,SalesTable[[#This Row],[Sales Person]])</f>
        <v>3.7313432835820895E-3</v>
      </c>
      <c r="N1542">
        <f>1/COUNTIFS(CustomerName,SalesTable[[#This Row],[Customer Name]])</f>
        <v>1.1111111111111112E-2</v>
      </c>
      <c r="O1542">
        <f>1/COUNTIFS(Item,SalesTable[[#This Row],[Item]])</f>
        <v>2.617801047120419E-3</v>
      </c>
      <c r="P1542">
        <f>1/COUNTIFS(Region,SalesTable[[#This Row],[Region]])</f>
        <v>1.9417475728155339E-3</v>
      </c>
    </row>
    <row r="1543" spans="1:16" x14ac:dyDescent="0.25">
      <c r="A1543" s="6">
        <v>1542</v>
      </c>
      <c r="B1543" s="4">
        <v>43598</v>
      </c>
      <c r="C1543" s="4" t="str">
        <f>TEXT(SalesTable[[#This Row],[Date]],"MMM")</f>
        <v>May</v>
      </c>
      <c r="D1543" s="4" t="str">
        <f>TEXT(SalesTable[[#This Row],[Date]],"YYY")</f>
        <v>2019</v>
      </c>
      <c r="E1543">
        <v>5</v>
      </c>
      <c r="F1543" t="s">
        <v>60</v>
      </c>
      <c r="G1543" t="s">
        <v>68</v>
      </c>
      <c r="H1543" t="s">
        <v>18</v>
      </c>
      <c r="I1543" t="s">
        <v>14</v>
      </c>
      <c r="J1543">
        <v>199</v>
      </c>
      <c r="K1543">
        <v>6</v>
      </c>
      <c r="L1543">
        <v>1194</v>
      </c>
      <c r="M1543">
        <f>1/COUNTIFS(SalesPerson,SalesTable[[#This Row],[Sales Person]])</f>
        <v>4.048582995951417E-3</v>
      </c>
      <c r="N1543">
        <f>1/COUNTIFS(CustomerName,SalesTable[[#This Row],[Customer Name]])</f>
        <v>9.2592592592592587E-3</v>
      </c>
      <c r="O1543">
        <f>1/COUNTIFS(Item,SalesTable[[#This Row],[Item]])</f>
        <v>2.3809523809523812E-3</v>
      </c>
      <c r="P1543">
        <f>1/COUNTIFS(Region,SalesTable[[#This Row],[Region]])</f>
        <v>1.9417475728155339E-3</v>
      </c>
    </row>
    <row r="1544" spans="1:16" x14ac:dyDescent="0.25">
      <c r="A1544" s="6">
        <v>1543</v>
      </c>
      <c r="B1544" s="4">
        <v>43598</v>
      </c>
      <c r="C1544" s="4" t="str">
        <f>TEXT(SalesTable[[#This Row],[Date]],"MMM")</f>
        <v>May</v>
      </c>
      <c r="D1544" s="4" t="str">
        <f>TEXT(SalesTable[[#This Row],[Date]],"YYY")</f>
        <v>2019</v>
      </c>
      <c r="E1544">
        <v>11</v>
      </c>
      <c r="F1544" t="s">
        <v>11</v>
      </c>
      <c r="G1544" t="s">
        <v>63</v>
      </c>
      <c r="H1544" t="s">
        <v>13</v>
      </c>
      <c r="I1544" t="s">
        <v>41</v>
      </c>
      <c r="J1544">
        <v>399</v>
      </c>
      <c r="K1544">
        <v>2</v>
      </c>
      <c r="L1544">
        <v>798</v>
      </c>
      <c r="M1544">
        <f>1/COUNTIFS(SalesPerson,SalesTable[[#This Row],[Sales Person]])</f>
        <v>4.11522633744856E-3</v>
      </c>
      <c r="N1544">
        <f>1/COUNTIFS(CustomerName,SalesTable[[#This Row],[Customer Name]])</f>
        <v>1.0752688172043012E-2</v>
      </c>
      <c r="O1544">
        <f>1/COUNTIFS(Item,SalesTable[[#This Row],[Item]])</f>
        <v>2.4630541871921183E-3</v>
      </c>
      <c r="P1544">
        <f>1/COUNTIFS(Region,SalesTable[[#This Row],[Region]])</f>
        <v>2.0242914979757085E-3</v>
      </c>
    </row>
    <row r="1545" spans="1:16" x14ac:dyDescent="0.25">
      <c r="A1545" s="6">
        <v>1544</v>
      </c>
      <c r="B1545" s="4">
        <v>43598</v>
      </c>
      <c r="C1545" s="4" t="str">
        <f>TEXT(SalesTable[[#This Row],[Date]],"MMM")</f>
        <v>May</v>
      </c>
      <c r="D1545" s="4" t="str">
        <f>TEXT(SalesTable[[#This Row],[Date]],"YYY")</f>
        <v>2019</v>
      </c>
      <c r="E1545">
        <v>19</v>
      </c>
      <c r="F1545" t="s">
        <v>56</v>
      </c>
      <c r="G1545" t="s">
        <v>36</v>
      </c>
      <c r="H1545" t="s">
        <v>28</v>
      </c>
      <c r="I1545" t="s">
        <v>14</v>
      </c>
      <c r="J1545">
        <v>199</v>
      </c>
      <c r="K1545">
        <v>5</v>
      </c>
      <c r="L1545">
        <v>995</v>
      </c>
      <c r="M1545">
        <f>1/COUNTIFS(SalesPerson,SalesTable[[#This Row],[Sales Person]])</f>
        <v>4.048582995951417E-3</v>
      </c>
      <c r="N1545">
        <f>1/COUNTIFS(CustomerName,SalesTable[[#This Row],[Customer Name]])</f>
        <v>9.3457943925233638E-3</v>
      </c>
      <c r="O1545">
        <f>1/COUNTIFS(Item,SalesTable[[#This Row],[Item]])</f>
        <v>2.3809523809523812E-3</v>
      </c>
      <c r="P1545">
        <f>1/COUNTIFS(Region,SalesTable[[#This Row],[Region]])</f>
        <v>2.0283975659229209E-3</v>
      </c>
    </row>
    <row r="1546" spans="1:16" x14ac:dyDescent="0.25">
      <c r="A1546" s="6">
        <v>1545</v>
      </c>
      <c r="B1546" s="4">
        <v>43599</v>
      </c>
      <c r="C1546" s="4" t="str">
        <f>TEXT(SalesTable[[#This Row],[Date]],"MMM")</f>
        <v>May</v>
      </c>
      <c r="D1546" s="4" t="str">
        <f>TEXT(SalesTable[[#This Row],[Date]],"YYY")</f>
        <v>2019</v>
      </c>
      <c r="E1546">
        <v>11</v>
      </c>
      <c r="F1546" t="s">
        <v>11</v>
      </c>
      <c r="G1546" t="s">
        <v>12</v>
      </c>
      <c r="H1546" t="s">
        <v>13</v>
      </c>
      <c r="I1546" t="s">
        <v>41</v>
      </c>
      <c r="J1546">
        <v>399</v>
      </c>
      <c r="K1546">
        <v>6</v>
      </c>
      <c r="L1546">
        <v>2394</v>
      </c>
      <c r="M1546">
        <f>1/COUNTIFS(SalesPerson,SalesTable[[#This Row],[Sales Person]])</f>
        <v>3.9840637450199202E-3</v>
      </c>
      <c r="N1546">
        <f>1/COUNTIFS(CustomerName,SalesTable[[#This Row],[Customer Name]])</f>
        <v>1.0752688172043012E-2</v>
      </c>
      <c r="O1546">
        <f>1/COUNTIFS(Item,SalesTable[[#This Row],[Item]])</f>
        <v>2.4630541871921183E-3</v>
      </c>
      <c r="P1546">
        <f>1/COUNTIFS(Region,SalesTable[[#This Row],[Region]])</f>
        <v>2.0242914979757085E-3</v>
      </c>
    </row>
    <row r="1547" spans="1:16" x14ac:dyDescent="0.25">
      <c r="A1547" s="6">
        <v>1546</v>
      </c>
      <c r="B1547" s="4">
        <v>43600</v>
      </c>
      <c r="C1547" s="4" t="str">
        <f>TEXT(SalesTable[[#This Row],[Date]],"MMM")</f>
        <v>May</v>
      </c>
      <c r="D1547" s="4" t="str">
        <f>TEXT(SalesTable[[#This Row],[Date]],"YYY")</f>
        <v>2019</v>
      </c>
      <c r="E1547">
        <v>15</v>
      </c>
      <c r="F1547" t="s">
        <v>118</v>
      </c>
      <c r="G1547" t="s">
        <v>63</v>
      </c>
      <c r="H1547" t="s">
        <v>13</v>
      </c>
      <c r="I1547" t="s">
        <v>14</v>
      </c>
      <c r="J1547">
        <v>199</v>
      </c>
      <c r="K1547">
        <v>7</v>
      </c>
      <c r="L1547">
        <v>1393</v>
      </c>
      <c r="M1547">
        <f>1/COUNTIFS(SalesPerson,SalesTable[[#This Row],[Sales Person]])</f>
        <v>4.11522633744856E-3</v>
      </c>
      <c r="N1547">
        <f>1/COUNTIFS(CustomerName,SalesTable[[#This Row],[Customer Name]])</f>
        <v>1.020408163265306E-2</v>
      </c>
      <c r="O1547">
        <f>1/COUNTIFS(Item,SalesTable[[#This Row],[Item]])</f>
        <v>2.3809523809523812E-3</v>
      </c>
      <c r="P1547">
        <f>1/COUNTIFS(Region,SalesTable[[#This Row],[Region]])</f>
        <v>2.0242914979757085E-3</v>
      </c>
    </row>
    <row r="1548" spans="1:16" x14ac:dyDescent="0.25">
      <c r="A1548" s="6">
        <v>1547</v>
      </c>
      <c r="B1548" s="4">
        <v>43600</v>
      </c>
      <c r="C1548" s="4" t="str">
        <f>TEXT(SalesTable[[#This Row],[Date]],"MMM")</f>
        <v>May</v>
      </c>
      <c r="D1548" s="4" t="str">
        <f>TEXT(SalesTable[[#This Row],[Date]],"YYY")</f>
        <v>2019</v>
      </c>
      <c r="E1548">
        <v>6</v>
      </c>
      <c r="F1548" t="s">
        <v>48</v>
      </c>
      <c r="G1548" t="s">
        <v>22</v>
      </c>
      <c r="H1548" t="s">
        <v>23</v>
      </c>
      <c r="I1548" t="s">
        <v>24</v>
      </c>
      <c r="J1548">
        <v>159</v>
      </c>
      <c r="K1548">
        <v>5</v>
      </c>
      <c r="L1548">
        <v>795</v>
      </c>
      <c r="M1548">
        <f>1/COUNTIFS(SalesPerson,SalesTable[[#This Row],[Sales Person]])</f>
        <v>4.4843049327354259E-3</v>
      </c>
      <c r="N1548">
        <f>1/COUNTIFS(CustomerName,SalesTable[[#This Row],[Customer Name]])</f>
        <v>1.1363636363636364E-2</v>
      </c>
      <c r="O1548">
        <f>1/COUNTIFS(Item,SalesTable[[#This Row],[Item]])</f>
        <v>2.4509803921568627E-3</v>
      </c>
      <c r="P1548">
        <f>1/COUNTIFS(Region,SalesTable[[#This Row],[Region]])</f>
        <v>2.008032128514056E-3</v>
      </c>
    </row>
    <row r="1549" spans="1:16" x14ac:dyDescent="0.25">
      <c r="A1549" s="6">
        <v>1548</v>
      </c>
      <c r="B1549" s="4">
        <v>43600</v>
      </c>
      <c r="C1549" s="4" t="str">
        <f>TEXT(SalesTable[[#This Row],[Date]],"MMM")</f>
        <v>May</v>
      </c>
      <c r="D1549" s="4" t="str">
        <f>TEXT(SalesTable[[#This Row],[Date]],"YYY")</f>
        <v>2019</v>
      </c>
      <c r="E1549">
        <v>14</v>
      </c>
      <c r="F1549" t="s">
        <v>38</v>
      </c>
      <c r="G1549" t="s">
        <v>12</v>
      </c>
      <c r="H1549" t="s">
        <v>13</v>
      </c>
      <c r="I1549" t="s">
        <v>24</v>
      </c>
      <c r="J1549">
        <v>159</v>
      </c>
      <c r="K1549">
        <v>8</v>
      </c>
      <c r="L1549">
        <v>1272</v>
      </c>
      <c r="M1549">
        <f>1/COUNTIFS(SalesPerson,SalesTable[[#This Row],[Sales Person]])</f>
        <v>3.9840637450199202E-3</v>
      </c>
      <c r="N1549">
        <f>1/COUNTIFS(CustomerName,SalesTable[[#This Row],[Customer Name]])</f>
        <v>9.6153846153846159E-3</v>
      </c>
      <c r="O1549">
        <f>1/COUNTIFS(Item,SalesTable[[#This Row],[Item]])</f>
        <v>2.4509803921568627E-3</v>
      </c>
      <c r="P1549">
        <f>1/COUNTIFS(Region,SalesTable[[#This Row],[Region]])</f>
        <v>2.0242914979757085E-3</v>
      </c>
    </row>
    <row r="1550" spans="1:16" x14ac:dyDescent="0.25">
      <c r="A1550" s="6">
        <v>1549</v>
      </c>
      <c r="B1550" s="4">
        <v>43601</v>
      </c>
      <c r="C1550" s="4" t="str">
        <f>TEXT(SalesTable[[#This Row],[Date]],"MMM")</f>
        <v>May</v>
      </c>
      <c r="D1550" s="4" t="str">
        <f>TEXT(SalesTable[[#This Row],[Date]],"YYY")</f>
        <v>2019</v>
      </c>
      <c r="E1550">
        <v>3</v>
      </c>
      <c r="F1550" t="s">
        <v>43</v>
      </c>
      <c r="G1550" t="s">
        <v>17</v>
      </c>
      <c r="H1550" t="s">
        <v>18</v>
      </c>
      <c r="I1550" t="s">
        <v>19</v>
      </c>
      <c r="J1550">
        <v>289</v>
      </c>
      <c r="K1550">
        <v>4</v>
      </c>
      <c r="L1550">
        <v>1156</v>
      </c>
      <c r="M1550">
        <f>1/COUNTIFS(SalesPerson,SalesTable[[#This Row],[Sales Person]])</f>
        <v>3.7313432835820895E-3</v>
      </c>
      <c r="N1550">
        <f>1/COUNTIFS(CustomerName,SalesTable[[#This Row],[Customer Name]])</f>
        <v>1.1111111111111112E-2</v>
      </c>
      <c r="O1550">
        <f>1/COUNTIFS(Item,SalesTable[[#This Row],[Item]])</f>
        <v>2.617801047120419E-3</v>
      </c>
      <c r="P1550">
        <f>1/COUNTIFS(Region,SalesTable[[#This Row],[Region]])</f>
        <v>1.9417475728155339E-3</v>
      </c>
    </row>
    <row r="1551" spans="1:16" x14ac:dyDescent="0.25">
      <c r="A1551" s="6">
        <v>1550</v>
      </c>
      <c r="B1551" s="4">
        <v>43602</v>
      </c>
      <c r="C1551" s="4" t="str">
        <f>TEXT(SalesTable[[#This Row],[Date]],"MMM")</f>
        <v>May</v>
      </c>
      <c r="D1551" s="4" t="str">
        <f>TEXT(SalesTable[[#This Row],[Date]],"YYY")</f>
        <v>2019</v>
      </c>
      <c r="E1551">
        <v>15</v>
      </c>
      <c r="F1551" t="s">
        <v>118</v>
      </c>
      <c r="G1551" t="s">
        <v>12</v>
      </c>
      <c r="H1551" t="s">
        <v>13</v>
      </c>
      <c r="I1551" t="s">
        <v>14</v>
      </c>
      <c r="J1551">
        <v>199</v>
      </c>
      <c r="K1551">
        <v>3</v>
      </c>
      <c r="L1551">
        <v>597</v>
      </c>
      <c r="M1551">
        <f>1/COUNTIFS(SalesPerson,SalesTable[[#This Row],[Sales Person]])</f>
        <v>3.9840637450199202E-3</v>
      </c>
      <c r="N1551">
        <f>1/COUNTIFS(CustomerName,SalesTable[[#This Row],[Customer Name]])</f>
        <v>1.020408163265306E-2</v>
      </c>
      <c r="O1551">
        <f>1/COUNTIFS(Item,SalesTable[[#This Row],[Item]])</f>
        <v>2.3809523809523812E-3</v>
      </c>
      <c r="P1551">
        <f>1/COUNTIFS(Region,SalesTable[[#This Row],[Region]])</f>
        <v>2.0242914979757085E-3</v>
      </c>
    </row>
    <row r="1552" spans="1:16" x14ac:dyDescent="0.25">
      <c r="A1552" s="6">
        <v>1551</v>
      </c>
      <c r="B1552" s="4">
        <v>43602</v>
      </c>
      <c r="C1552" s="4" t="str">
        <f>TEXT(SalesTable[[#This Row],[Date]],"MMM")</f>
        <v>May</v>
      </c>
      <c r="D1552" s="4" t="str">
        <f>TEXT(SalesTable[[#This Row],[Date]],"YYY")</f>
        <v>2019</v>
      </c>
      <c r="E1552">
        <v>1</v>
      </c>
      <c r="F1552" t="s">
        <v>16</v>
      </c>
      <c r="G1552" t="s">
        <v>68</v>
      </c>
      <c r="H1552" t="s">
        <v>18</v>
      </c>
      <c r="I1552" t="s">
        <v>41</v>
      </c>
      <c r="J1552">
        <v>399</v>
      </c>
      <c r="K1552">
        <v>7</v>
      </c>
      <c r="L1552">
        <v>2793</v>
      </c>
      <c r="M1552">
        <f>1/COUNTIFS(SalesPerson,SalesTable[[#This Row],[Sales Person]])</f>
        <v>4.048582995951417E-3</v>
      </c>
      <c r="N1552">
        <f>1/COUNTIFS(CustomerName,SalesTable[[#This Row],[Customer Name]])</f>
        <v>1.020408163265306E-2</v>
      </c>
      <c r="O1552">
        <f>1/COUNTIFS(Item,SalesTable[[#This Row],[Item]])</f>
        <v>2.4630541871921183E-3</v>
      </c>
      <c r="P1552">
        <f>1/COUNTIFS(Region,SalesTable[[#This Row],[Region]])</f>
        <v>1.9417475728155339E-3</v>
      </c>
    </row>
    <row r="1553" spans="1:16" x14ac:dyDescent="0.25">
      <c r="A1553" s="6">
        <v>1552</v>
      </c>
      <c r="B1553" s="4">
        <v>43602</v>
      </c>
      <c r="C1553" s="4" t="str">
        <f>TEXT(SalesTable[[#This Row],[Date]],"MMM")</f>
        <v>May</v>
      </c>
      <c r="D1553" s="4" t="str">
        <f>TEXT(SalesTable[[#This Row],[Date]],"YYY")</f>
        <v>2019</v>
      </c>
      <c r="E1553">
        <v>1</v>
      </c>
      <c r="F1553" t="s">
        <v>16</v>
      </c>
      <c r="G1553" t="s">
        <v>17</v>
      </c>
      <c r="H1553" t="s">
        <v>18</v>
      </c>
      <c r="I1553" t="s">
        <v>19</v>
      </c>
      <c r="J1553">
        <v>289</v>
      </c>
      <c r="K1553">
        <v>9</v>
      </c>
      <c r="L1553">
        <v>2601</v>
      </c>
      <c r="M1553">
        <f>1/COUNTIFS(SalesPerson,SalesTable[[#This Row],[Sales Person]])</f>
        <v>3.7313432835820895E-3</v>
      </c>
      <c r="N1553">
        <f>1/COUNTIFS(CustomerName,SalesTable[[#This Row],[Customer Name]])</f>
        <v>1.020408163265306E-2</v>
      </c>
      <c r="O1553">
        <f>1/COUNTIFS(Item,SalesTable[[#This Row],[Item]])</f>
        <v>2.617801047120419E-3</v>
      </c>
      <c r="P1553">
        <f>1/COUNTIFS(Region,SalesTable[[#This Row],[Region]])</f>
        <v>1.9417475728155339E-3</v>
      </c>
    </row>
    <row r="1554" spans="1:16" x14ac:dyDescent="0.25">
      <c r="A1554" s="6">
        <v>1553</v>
      </c>
      <c r="B1554" s="4">
        <v>43602</v>
      </c>
      <c r="C1554" s="4" t="str">
        <f>TEXT(SalesTable[[#This Row],[Date]],"MMM")</f>
        <v>May</v>
      </c>
      <c r="D1554" s="4" t="str">
        <f>TEXT(SalesTable[[#This Row],[Date]],"YYY")</f>
        <v>2019</v>
      </c>
      <c r="E1554">
        <v>10</v>
      </c>
      <c r="F1554" t="s">
        <v>58</v>
      </c>
      <c r="G1554" t="s">
        <v>46</v>
      </c>
      <c r="H1554" t="s">
        <v>23</v>
      </c>
      <c r="I1554" t="s">
        <v>19</v>
      </c>
      <c r="J1554">
        <v>289</v>
      </c>
      <c r="K1554">
        <v>2</v>
      </c>
      <c r="L1554">
        <v>578</v>
      </c>
      <c r="M1554">
        <f>1/COUNTIFS(SalesPerson,SalesTable[[#This Row],[Sales Person]])</f>
        <v>3.6363636363636364E-3</v>
      </c>
      <c r="N1554">
        <f>1/COUNTIFS(CustomerName,SalesTable[[#This Row],[Customer Name]])</f>
        <v>1.0101010101010102E-2</v>
      </c>
      <c r="O1554">
        <f>1/COUNTIFS(Item,SalesTable[[#This Row],[Item]])</f>
        <v>2.617801047120419E-3</v>
      </c>
      <c r="P1554">
        <f>1/COUNTIFS(Region,SalesTable[[#This Row],[Region]])</f>
        <v>2.008032128514056E-3</v>
      </c>
    </row>
    <row r="1555" spans="1:16" x14ac:dyDescent="0.25">
      <c r="A1555" s="6">
        <v>1554</v>
      </c>
      <c r="B1555" s="4">
        <v>43602</v>
      </c>
      <c r="C1555" s="4" t="str">
        <f>TEXT(SalesTable[[#This Row],[Date]],"MMM")</f>
        <v>May</v>
      </c>
      <c r="D1555" s="4" t="str">
        <f>TEXT(SalesTable[[#This Row],[Date]],"YYY")</f>
        <v>2019</v>
      </c>
      <c r="E1555">
        <v>13</v>
      </c>
      <c r="F1555" t="s">
        <v>33</v>
      </c>
      <c r="G1555" t="s">
        <v>63</v>
      </c>
      <c r="H1555" t="s">
        <v>13</v>
      </c>
      <c r="I1555" t="s">
        <v>31</v>
      </c>
      <c r="J1555">
        <v>69</v>
      </c>
      <c r="K1555">
        <v>0</v>
      </c>
      <c r="L1555">
        <v>0</v>
      </c>
      <c r="M1555">
        <f>1/COUNTIFS(SalesPerson,SalesTable[[#This Row],[Sales Person]])</f>
        <v>4.11522633744856E-3</v>
      </c>
      <c r="N1555">
        <f>1/COUNTIFS(CustomerName,SalesTable[[#This Row],[Customer Name]])</f>
        <v>8.9285714285714281E-3</v>
      </c>
      <c r="O1555">
        <f>1/COUNTIFS(Item,SalesTable[[#This Row],[Item]])</f>
        <v>2.6041666666666665E-3</v>
      </c>
      <c r="P1555">
        <f>1/COUNTIFS(Region,SalesTable[[#This Row],[Region]])</f>
        <v>2.0242914979757085E-3</v>
      </c>
    </row>
    <row r="1556" spans="1:16" x14ac:dyDescent="0.25">
      <c r="A1556" s="6">
        <v>1555</v>
      </c>
      <c r="B1556" s="4">
        <v>43602</v>
      </c>
      <c r="C1556" s="4" t="str">
        <f>TEXT(SalesTable[[#This Row],[Date]],"MMM")</f>
        <v>May</v>
      </c>
      <c r="D1556" s="4" t="str">
        <f>TEXT(SalesTable[[#This Row],[Date]],"YYY")</f>
        <v>2019</v>
      </c>
      <c r="E1556">
        <v>14</v>
      </c>
      <c r="F1556" t="s">
        <v>38</v>
      </c>
      <c r="G1556" t="s">
        <v>12</v>
      </c>
      <c r="H1556" t="s">
        <v>13</v>
      </c>
      <c r="I1556" t="s">
        <v>19</v>
      </c>
      <c r="J1556">
        <v>289</v>
      </c>
      <c r="K1556">
        <v>6</v>
      </c>
      <c r="L1556">
        <v>1734</v>
      </c>
      <c r="M1556">
        <f>1/COUNTIFS(SalesPerson,SalesTable[[#This Row],[Sales Person]])</f>
        <v>3.9840637450199202E-3</v>
      </c>
      <c r="N1556">
        <f>1/COUNTIFS(CustomerName,SalesTable[[#This Row],[Customer Name]])</f>
        <v>9.6153846153846159E-3</v>
      </c>
      <c r="O1556">
        <f>1/COUNTIFS(Item,SalesTable[[#This Row],[Item]])</f>
        <v>2.617801047120419E-3</v>
      </c>
      <c r="P1556">
        <f>1/COUNTIFS(Region,SalesTable[[#This Row],[Region]])</f>
        <v>2.0242914979757085E-3</v>
      </c>
    </row>
    <row r="1557" spans="1:16" x14ac:dyDescent="0.25">
      <c r="A1557" s="6">
        <v>1556</v>
      </c>
      <c r="B1557" s="4">
        <v>43602</v>
      </c>
      <c r="C1557" s="4" t="str">
        <f>TEXT(SalesTable[[#This Row],[Date]],"MMM")</f>
        <v>May</v>
      </c>
      <c r="D1557" s="4" t="str">
        <f>TEXT(SalesTable[[#This Row],[Date]],"YYY")</f>
        <v>2019</v>
      </c>
      <c r="E1557">
        <v>17</v>
      </c>
      <c r="F1557" t="s">
        <v>35</v>
      </c>
      <c r="G1557" t="s">
        <v>27</v>
      </c>
      <c r="H1557" t="s">
        <v>28</v>
      </c>
      <c r="I1557" t="s">
        <v>14</v>
      </c>
      <c r="J1557">
        <v>199</v>
      </c>
      <c r="K1557">
        <v>2</v>
      </c>
      <c r="L1557">
        <v>398</v>
      </c>
      <c r="M1557">
        <f>1/COUNTIFS(SalesPerson,SalesTable[[#This Row],[Sales Person]])</f>
        <v>4.0650406504065045E-3</v>
      </c>
      <c r="N1557">
        <f>1/COUNTIFS(CustomerName,SalesTable[[#This Row],[Customer Name]])</f>
        <v>9.0090090090090089E-3</v>
      </c>
      <c r="O1557">
        <f>1/COUNTIFS(Item,SalesTable[[#This Row],[Item]])</f>
        <v>2.3809523809523812E-3</v>
      </c>
      <c r="P1557">
        <f>1/COUNTIFS(Region,SalesTable[[#This Row],[Region]])</f>
        <v>2.0283975659229209E-3</v>
      </c>
    </row>
    <row r="1558" spans="1:16" x14ac:dyDescent="0.25">
      <c r="A1558" s="6">
        <v>1557</v>
      </c>
      <c r="B1558" s="4">
        <v>43602</v>
      </c>
      <c r="C1558" s="4" t="str">
        <f>TEXT(SalesTable[[#This Row],[Date]],"MMM")</f>
        <v>May</v>
      </c>
      <c r="D1558" s="4" t="str">
        <f>TEXT(SalesTable[[#This Row],[Date]],"YYY")</f>
        <v>2019</v>
      </c>
      <c r="E1558">
        <v>1</v>
      </c>
      <c r="F1558" t="s">
        <v>16</v>
      </c>
      <c r="G1558" t="s">
        <v>68</v>
      </c>
      <c r="H1558" t="s">
        <v>18</v>
      </c>
      <c r="I1558" t="s">
        <v>31</v>
      </c>
      <c r="J1558">
        <v>69</v>
      </c>
      <c r="K1558">
        <v>7</v>
      </c>
      <c r="L1558">
        <v>483</v>
      </c>
      <c r="M1558">
        <f>1/COUNTIFS(SalesPerson,SalesTable[[#This Row],[Sales Person]])</f>
        <v>4.048582995951417E-3</v>
      </c>
      <c r="N1558">
        <f>1/COUNTIFS(CustomerName,SalesTable[[#This Row],[Customer Name]])</f>
        <v>1.020408163265306E-2</v>
      </c>
      <c r="O1558">
        <f>1/COUNTIFS(Item,SalesTable[[#This Row],[Item]])</f>
        <v>2.6041666666666665E-3</v>
      </c>
      <c r="P1558">
        <f>1/COUNTIFS(Region,SalesTable[[#This Row],[Region]])</f>
        <v>1.9417475728155339E-3</v>
      </c>
    </row>
    <row r="1559" spans="1:16" x14ac:dyDescent="0.25">
      <c r="A1559" s="6">
        <v>1558</v>
      </c>
      <c r="B1559" s="4">
        <v>43603</v>
      </c>
      <c r="C1559" s="4" t="str">
        <f>TEXT(SalesTable[[#This Row],[Date]],"MMM")</f>
        <v>May</v>
      </c>
      <c r="D1559" s="4" t="str">
        <f>TEXT(SalesTable[[#This Row],[Date]],"YYY")</f>
        <v>2019</v>
      </c>
      <c r="E1559">
        <v>2</v>
      </c>
      <c r="F1559" t="s">
        <v>106</v>
      </c>
      <c r="G1559" t="s">
        <v>68</v>
      </c>
      <c r="H1559" t="s">
        <v>18</v>
      </c>
      <c r="I1559" t="s">
        <v>41</v>
      </c>
      <c r="J1559">
        <v>399</v>
      </c>
      <c r="K1559">
        <v>4</v>
      </c>
      <c r="L1559">
        <v>1596</v>
      </c>
      <c r="M1559">
        <f>1/COUNTIFS(SalesPerson,SalesTable[[#This Row],[Sales Person]])</f>
        <v>4.048582995951417E-3</v>
      </c>
      <c r="N1559">
        <f>1/COUNTIFS(CustomerName,SalesTable[[#This Row],[Customer Name]])</f>
        <v>9.433962264150943E-3</v>
      </c>
      <c r="O1559">
        <f>1/COUNTIFS(Item,SalesTable[[#This Row],[Item]])</f>
        <v>2.4630541871921183E-3</v>
      </c>
      <c r="P1559">
        <f>1/COUNTIFS(Region,SalesTable[[#This Row],[Region]])</f>
        <v>1.9417475728155339E-3</v>
      </c>
    </row>
    <row r="1560" spans="1:16" x14ac:dyDescent="0.25">
      <c r="A1560" s="6">
        <v>1559</v>
      </c>
      <c r="B1560" s="4">
        <v>43604</v>
      </c>
      <c r="C1560" s="4" t="str">
        <f>TEXT(SalesTable[[#This Row],[Date]],"MMM")</f>
        <v>May</v>
      </c>
      <c r="D1560" s="4" t="str">
        <f>TEXT(SalesTable[[#This Row],[Date]],"YYY")</f>
        <v>2019</v>
      </c>
      <c r="E1560">
        <v>10</v>
      </c>
      <c r="F1560" t="s">
        <v>58</v>
      </c>
      <c r="G1560" t="s">
        <v>22</v>
      </c>
      <c r="H1560" t="s">
        <v>23</v>
      </c>
      <c r="I1560" t="s">
        <v>41</v>
      </c>
      <c r="J1560">
        <v>399</v>
      </c>
      <c r="K1560">
        <v>1</v>
      </c>
      <c r="L1560">
        <v>399</v>
      </c>
      <c r="M1560">
        <f>1/COUNTIFS(SalesPerson,SalesTable[[#This Row],[Sales Person]])</f>
        <v>4.4843049327354259E-3</v>
      </c>
      <c r="N1560">
        <f>1/COUNTIFS(CustomerName,SalesTable[[#This Row],[Customer Name]])</f>
        <v>1.0101010101010102E-2</v>
      </c>
      <c r="O1560">
        <f>1/COUNTIFS(Item,SalesTable[[#This Row],[Item]])</f>
        <v>2.4630541871921183E-3</v>
      </c>
      <c r="P1560">
        <f>1/COUNTIFS(Region,SalesTable[[#This Row],[Region]])</f>
        <v>2.008032128514056E-3</v>
      </c>
    </row>
    <row r="1561" spans="1:16" x14ac:dyDescent="0.25">
      <c r="A1561" s="6">
        <v>1560</v>
      </c>
      <c r="B1561" s="4">
        <v>43604</v>
      </c>
      <c r="C1561" s="4" t="str">
        <f>TEXT(SalesTable[[#This Row],[Date]],"MMM")</f>
        <v>May</v>
      </c>
      <c r="D1561" s="4" t="str">
        <f>TEXT(SalesTable[[#This Row],[Date]],"YYY")</f>
        <v>2019</v>
      </c>
      <c r="E1561">
        <v>20</v>
      </c>
      <c r="F1561" t="s">
        <v>40</v>
      </c>
      <c r="G1561" t="s">
        <v>27</v>
      </c>
      <c r="H1561" t="s">
        <v>28</v>
      </c>
      <c r="I1561" t="s">
        <v>14</v>
      </c>
      <c r="J1561">
        <v>199</v>
      </c>
      <c r="K1561">
        <v>2</v>
      </c>
      <c r="L1561">
        <v>398</v>
      </c>
      <c r="M1561">
        <f>1/COUNTIFS(SalesPerson,SalesTable[[#This Row],[Sales Person]])</f>
        <v>4.0650406504065045E-3</v>
      </c>
      <c r="N1561">
        <f>1/COUNTIFS(CustomerName,SalesTable[[#This Row],[Customer Name]])</f>
        <v>1.1363636363636364E-2</v>
      </c>
      <c r="O1561">
        <f>1/COUNTIFS(Item,SalesTable[[#This Row],[Item]])</f>
        <v>2.3809523809523812E-3</v>
      </c>
      <c r="P1561">
        <f>1/COUNTIFS(Region,SalesTable[[#This Row],[Region]])</f>
        <v>2.0283975659229209E-3</v>
      </c>
    </row>
    <row r="1562" spans="1:16" x14ac:dyDescent="0.25">
      <c r="A1562" s="6">
        <v>1561</v>
      </c>
      <c r="B1562" s="4">
        <v>43604</v>
      </c>
      <c r="C1562" s="4" t="str">
        <f>TEXT(SalesTable[[#This Row],[Date]],"MMM")</f>
        <v>May</v>
      </c>
      <c r="D1562" s="4" t="str">
        <f>TEXT(SalesTable[[#This Row],[Date]],"YYY")</f>
        <v>2019</v>
      </c>
      <c r="E1562">
        <v>1</v>
      </c>
      <c r="F1562" t="s">
        <v>16</v>
      </c>
      <c r="G1562" t="s">
        <v>17</v>
      </c>
      <c r="H1562" t="s">
        <v>18</v>
      </c>
      <c r="I1562" t="s">
        <v>19</v>
      </c>
      <c r="J1562">
        <v>289</v>
      </c>
      <c r="K1562">
        <v>1</v>
      </c>
      <c r="L1562">
        <v>289</v>
      </c>
      <c r="M1562">
        <f>1/COUNTIFS(SalesPerson,SalesTable[[#This Row],[Sales Person]])</f>
        <v>3.7313432835820895E-3</v>
      </c>
      <c r="N1562">
        <f>1/COUNTIFS(CustomerName,SalesTable[[#This Row],[Customer Name]])</f>
        <v>1.020408163265306E-2</v>
      </c>
      <c r="O1562">
        <f>1/COUNTIFS(Item,SalesTable[[#This Row],[Item]])</f>
        <v>2.617801047120419E-3</v>
      </c>
      <c r="P1562">
        <f>1/COUNTIFS(Region,SalesTable[[#This Row],[Region]])</f>
        <v>1.9417475728155339E-3</v>
      </c>
    </row>
    <row r="1563" spans="1:16" x14ac:dyDescent="0.25">
      <c r="A1563" s="6">
        <v>1562</v>
      </c>
      <c r="B1563" s="4">
        <v>43605</v>
      </c>
      <c r="C1563" s="4" t="str">
        <f>TEXT(SalesTable[[#This Row],[Date]],"MMM")</f>
        <v>May</v>
      </c>
      <c r="D1563" s="4" t="str">
        <f>TEXT(SalesTable[[#This Row],[Date]],"YYY")</f>
        <v>2019</v>
      </c>
      <c r="E1563">
        <v>1</v>
      </c>
      <c r="F1563" t="s">
        <v>16</v>
      </c>
      <c r="G1563" t="s">
        <v>17</v>
      </c>
      <c r="H1563" t="s">
        <v>18</v>
      </c>
      <c r="I1563" t="s">
        <v>24</v>
      </c>
      <c r="J1563">
        <v>159</v>
      </c>
      <c r="K1563">
        <v>4</v>
      </c>
      <c r="L1563">
        <v>636</v>
      </c>
      <c r="M1563">
        <f>1/COUNTIFS(SalesPerson,SalesTable[[#This Row],[Sales Person]])</f>
        <v>3.7313432835820895E-3</v>
      </c>
      <c r="N1563">
        <f>1/COUNTIFS(CustomerName,SalesTable[[#This Row],[Customer Name]])</f>
        <v>1.020408163265306E-2</v>
      </c>
      <c r="O1563">
        <f>1/COUNTIFS(Item,SalesTable[[#This Row],[Item]])</f>
        <v>2.4509803921568627E-3</v>
      </c>
      <c r="P1563">
        <f>1/COUNTIFS(Region,SalesTable[[#This Row],[Region]])</f>
        <v>1.9417475728155339E-3</v>
      </c>
    </row>
    <row r="1564" spans="1:16" x14ac:dyDescent="0.25">
      <c r="A1564" s="6">
        <v>1563</v>
      </c>
      <c r="B1564" s="4">
        <v>43605</v>
      </c>
      <c r="C1564" s="4" t="str">
        <f>TEXT(SalesTable[[#This Row],[Date]],"MMM")</f>
        <v>May</v>
      </c>
      <c r="D1564" s="4" t="str">
        <f>TEXT(SalesTable[[#This Row],[Date]],"YYY")</f>
        <v>2019</v>
      </c>
      <c r="E1564">
        <v>19</v>
      </c>
      <c r="F1564" t="s">
        <v>56</v>
      </c>
      <c r="G1564" t="s">
        <v>36</v>
      </c>
      <c r="H1564" t="s">
        <v>28</v>
      </c>
      <c r="I1564" t="s">
        <v>41</v>
      </c>
      <c r="J1564">
        <v>399</v>
      </c>
      <c r="K1564">
        <v>8</v>
      </c>
      <c r="L1564">
        <v>3192</v>
      </c>
      <c r="M1564">
        <f>1/COUNTIFS(SalesPerson,SalesTable[[#This Row],[Sales Person]])</f>
        <v>4.048582995951417E-3</v>
      </c>
      <c r="N1564">
        <f>1/COUNTIFS(CustomerName,SalesTable[[#This Row],[Customer Name]])</f>
        <v>9.3457943925233638E-3</v>
      </c>
      <c r="O1564">
        <f>1/COUNTIFS(Item,SalesTable[[#This Row],[Item]])</f>
        <v>2.4630541871921183E-3</v>
      </c>
      <c r="P1564">
        <f>1/COUNTIFS(Region,SalesTable[[#This Row],[Region]])</f>
        <v>2.0283975659229209E-3</v>
      </c>
    </row>
    <row r="1565" spans="1:16" x14ac:dyDescent="0.25">
      <c r="A1565" s="6">
        <v>1564</v>
      </c>
      <c r="B1565" s="4">
        <v>43605</v>
      </c>
      <c r="C1565" s="4" t="str">
        <f>TEXT(SalesTable[[#This Row],[Date]],"MMM")</f>
        <v>May</v>
      </c>
      <c r="D1565" s="4" t="str">
        <f>TEXT(SalesTable[[#This Row],[Date]],"YYY")</f>
        <v>2019</v>
      </c>
      <c r="E1565">
        <v>2</v>
      </c>
      <c r="F1565" t="s">
        <v>106</v>
      </c>
      <c r="G1565" t="s">
        <v>17</v>
      </c>
      <c r="H1565" t="s">
        <v>18</v>
      </c>
      <c r="I1565" t="s">
        <v>14</v>
      </c>
      <c r="J1565">
        <v>199</v>
      </c>
      <c r="K1565">
        <v>9</v>
      </c>
      <c r="L1565">
        <v>1791</v>
      </c>
      <c r="M1565">
        <f>1/COUNTIFS(SalesPerson,SalesTable[[#This Row],[Sales Person]])</f>
        <v>3.7313432835820895E-3</v>
      </c>
      <c r="N1565">
        <f>1/COUNTIFS(CustomerName,SalesTable[[#This Row],[Customer Name]])</f>
        <v>9.433962264150943E-3</v>
      </c>
      <c r="O1565">
        <f>1/COUNTIFS(Item,SalesTable[[#This Row],[Item]])</f>
        <v>2.3809523809523812E-3</v>
      </c>
      <c r="P1565">
        <f>1/COUNTIFS(Region,SalesTable[[#This Row],[Region]])</f>
        <v>1.9417475728155339E-3</v>
      </c>
    </row>
    <row r="1566" spans="1:16" x14ac:dyDescent="0.25">
      <c r="A1566" s="6">
        <v>1565</v>
      </c>
      <c r="B1566" s="4">
        <v>43605</v>
      </c>
      <c r="C1566" s="4" t="str">
        <f>TEXT(SalesTable[[#This Row],[Date]],"MMM")</f>
        <v>May</v>
      </c>
      <c r="D1566" s="4" t="str">
        <f>TEXT(SalesTable[[#This Row],[Date]],"YYY")</f>
        <v>2019</v>
      </c>
      <c r="E1566">
        <v>7</v>
      </c>
      <c r="F1566" t="s">
        <v>88</v>
      </c>
      <c r="G1566" t="s">
        <v>22</v>
      </c>
      <c r="H1566" t="s">
        <v>23</v>
      </c>
      <c r="I1566" t="s">
        <v>19</v>
      </c>
      <c r="J1566">
        <v>289</v>
      </c>
      <c r="K1566">
        <v>8</v>
      </c>
      <c r="L1566">
        <v>2312</v>
      </c>
      <c r="M1566">
        <f>1/COUNTIFS(SalesPerson,SalesTable[[#This Row],[Sales Person]])</f>
        <v>4.4843049327354259E-3</v>
      </c>
      <c r="N1566">
        <f>1/COUNTIFS(CustomerName,SalesTable[[#This Row],[Customer Name]])</f>
        <v>1.0869565217391304E-2</v>
      </c>
      <c r="O1566">
        <f>1/COUNTIFS(Item,SalesTable[[#This Row],[Item]])</f>
        <v>2.617801047120419E-3</v>
      </c>
      <c r="P1566">
        <f>1/COUNTIFS(Region,SalesTable[[#This Row],[Region]])</f>
        <v>2.008032128514056E-3</v>
      </c>
    </row>
    <row r="1567" spans="1:16" x14ac:dyDescent="0.25">
      <c r="A1567" s="6">
        <v>1566</v>
      </c>
      <c r="B1567" s="4">
        <v>43606</v>
      </c>
      <c r="C1567" s="4" t="str">
        <f>TEXT(SalesTable[[#This Row],[Date]],"MMM")</f>
        <v>May</v>
      </c>
      <c r="D1567" s="4" t="str">
        <f>TEXT(SalesTable[[#This Row],[Date]],"YYY")</f>
        <v>2019</v>
      </c>
      <c r="E1567">
        <v>5</v>
      </c>
      <c r="F1567" t="s">
        <v>60</v>
      </c>
      <c r="G1567" t="s">
        <v>17</v>
      </c>
      <c r="H1567" t="s">
        <v>18</v>
      </c>
      <c r="I1567" t="s">
        <v>19</v>
      </c>
      <c r="J1567">
        <v>289</v>
      </c>
      <c r="K1567">
        <v>2</v>
      </c>
      <c r="L1567">
        <v>578</v>
      </c>
      <c r="M1567">
        <f>1/COUNTIFS(SalesPerson,SalesTable[[#This Row],[Sales Person]])</f>
        <v>3.7313432835820895E-3</v>
      </c>
      <c r="N1567">
        <f>1/COUNTIFS(CustomerName,SalesTable[[#This Row],[Customer Name]])</f>
        <v>9.2592592592592587E-3</v>
      </c>
      <c r="O1567">
        <f>1/COUNTIFS(Item,SalesTable[[#This Row],[Item]])</f>
        <v>2.617801047120419E-3</v>
      </c>
      <c r="P1567">
        <f>1/COUNTIFS(Region,SalesTable[[#This Row],[Region]])</f>
        <v>1.9417475728155339E-3</v>
      </c>
    </row>
    <row r="1568" spans="1:16" x14ac:dyDescent="0.25">
      <c r="A1568" s="6">
        <v>1567</v>
      </c>
      <c r="B1568" s="4">
        <v>43606</v>
      </c>
      <c r="C1568" s="4" t="str">
        <f>TEXT(SalesTable[[#This Row],[Date]],"MMM")</f>
        <v>May</v>
      </c>
      <c r="D1568" s="4" t="str">
        <f>TEXT(SalesTable[[#This Row],[Date]],"YYY")</f>
        <v>2019</v>
      </c>
      <c r="E1568">
        <v>17</v>
      </c>
      <c r="F1568" t="s">
        <v>35</v>
      </c>
      <c r="G1568" t="s">
        <v>36</v>
      </c>
      <c r="H1568" t="s">
        <v>28</v>
      </c>
      <c r="I1568" t="s">
        <v>31</v>
      </c>
      <c r="J1568">
        <v>69</v>
      </c>
      <c r="K1568">
        <v>2</v>
      </c>
      <c r="L1568">
        <v>138</v>
      </c>
      <c r="M1568">
        <f>1/COUNTIFS(SalesPerson,SalesTable[[#This Row],[Sales Person]])</f>
        <v>4.048582995951417E-3</v>
      </c>
      <c r="N1568">
        <f>1/COUNTIFS(CustomerName,SalesTable[[#This Row],[Customer Name]])</f>
        <v>9.0090090090090089E-3</v>
      </c>
      <c r="O1568">
        <f>1/COUNTIFS(Item,SalesTable[[#This Row],[Item]])</f>
        <v>2.6041666666666665E-3</v>
      </c>
      <c r="P1568">
        <f>1/COUNTIFS(Region,SalesTable[[#This Row],[Region]])</f>
        <v>2.0283975659229209E-3</v>
      </c>
    </row>
    <row r="1569" spans="1:16" x14ac:dyDescent="0.25">
      <c r="A1569" s="6">
        <v>1568</v>
      </c>
      <c r="B1569" s="4">
        <v>43607</v>
      </c>
      <c r="C1569" s="4" t="str">
        <f>TEXT(SalesTable[[#This Row],[Date]],"MMM")</f>
        <v>May</v>
      </c>
      <c r="D1569" s="4" t="str">
        <f>TEXT(SalesTable[[#This Row],[Date]],"YYY")</f>
        <v>2019</v>
      </c>
      <c r="E1569">
        <v>10</v>
      </c>
      <c r="F1569" t="s">
        <v>58</v>
      </c>
      <c r="G1569" t="s">
        <v>22</v>
      </c>
      <c r="H1569" t="s">
        <v>23</v>
      </c>
      <c r="I1569" t="s">
        <v>19</v>
      </c>
      <c r="J1569">
        <v>289</v>
      </c>
      <c r="K1569">
        <v>7</v>
      </c>
      <c r="L1569">
        <v>2023</v>
      </c>
      <c r="M1569">
        <f>1/COUNTIFS(SalesPerson,SalesTable[[#This Row],[Sales Person]])</f>
        <v>4.4843049327354259E-3</v>
      </c>
      <c r="N1569">
        <f>1/COUNTIFS(CustomerName,SalesTable[[#This Row],[Customer Name]])</f>
        <v>1.0101010101010102E-2</v>
      </c>
      <c r="O1569">
        <f>1/COUNTIFS(Item,SalesTable[[#This Row],[Item]])</f>
        <v>2.617801047120419E-3</v>
      </c>
      <c r="P1569">
        <f>1/COUNTIFS(Region,SalesTable[[#This Row],[Region]])</f>
        <v>2.008032128514056E-3</v>
      </c>
    </row>
    <row r="1570" spans="1:16" x14ac:dyDescent="0.25">
      <c r="A1570" s="6">
        <v>1569</v>
      </c>
      <c r="B1570" s="4">
        <v>43607</v>
      </c>
      <c r="C1570" s="4" t="str">
        <f>TEXT(SalesTable[[#This Row],[Date]],"MMM")</f>
        <v>May</v>
      </c>
      <c r="D1570" s="4" t="str">
        <f>TEXT(SalesTable[[#This Row],[Date]],"YYY")</f>
        <v>2019</v>
      </c>
      <c r="E1570">
        <v>8</v>
      </c>
      <c r="F1570" t="s">
        <v>45</v>
      </c>
      <c r="G1570" t="s">
        <v>46</v>
      </c>
      <c r="H1570" t="s">
        <v>23</v>
      </c>
      <c r="I1570" t="s">
        <v>31</v>
      </c>
      <c r="J1570">
        <v>69</v>
      </c>
      <c r="K1570">
        <v>2</v>
      </c>
      <c r="L1570">
        <v>138</v>
      </c>
      <c r="M1570">
        <f>1/COUNTIFS(SalesPerson,SalesTable[[#This Row],[Sales Person]])</f>
        <v>3.6363636363636364E-3</v>
      </c>
      <c r="N1570">
        <f>1/COUNTIFS(CustomerName,SalesTable[[#This Row],[Customer Name]])</f>
        <v>8.8495575221238937E-3</v>
      </c>
      <c r="O1570">
        <f>1/COUNTIFS(Item,SalesTable[[#This Row],[Item]])</f>
        <v>2.6041666666666665E-3</v>
      </c>
      <c r="P1570">
        <f>1/COUNTIFS(Region,SalesTable[[#This Row],[Region]])</f>
        <v>2.008032128514056E-3</v>
      </c>
    </row>
    <row r="1571" spans="1:16" x14ac:dyDescent="0.25">
      <c r="A1571" s="6">
        <v>1570</v>
      </c>
      <c r="B1571" s="4">
        <v>43607</v>
      </c>
      <c r="C1571" s="4" t="str">
        <f>TEXT(SalesTable[[#This Row],[Date]],"MMM")</f>
        <v>May</v>
      </c>
      <c r="D1571" s="4" t="str">
        <f>TEXT(SalesTable[[#This Row],[Date]],"YYY")</f>
        <v>2019</v>
      </c>
      <c r="E1571">
        <v>14</v>
      </c>
      <c r="F1571" t="s">
        <v>38</v>
      </c>
      <c r="G1571" t="s">
        <v>12</v>
      </c>
      <c r="H1571" t="s">
        <v>13</v>
      </c>
      <c r="I1571" t="s">
        <v>31</v>
      </c>
      <c r="J1571">
        <v>69</v>
      </c>
      <c r="K1571">
        <v>9</v>
      </c>
      <c r="L1571">
        <v>621</v>
      </c>
      <c r="M1571">
        <f>1/COUNTIFS(SalesPerson,SalesTable[[#This Row],[Sales Person]])</f>
        <v>3.9840637450199202E-3</v>
      </c>
      <c r="N1571">
        <f>1/COUNTIFS(CustomerName,SalesTable[[#This Row],[Customer Name]])</f>
        <v>9.6153846153846159E-3</v>
      </c>
      <c r="O1571">
        <f>1/COUNTIFS(Item,SalesTable[[#This Row],[Item]])</f>
        <v>2.6041666666666665E-3</v>
      </c>
      <c r="P1571">
        <f>1/COUNTIFS(Region,SalesTable[[#This Row],[Region]])</f>
        <v>2.0242914979757085E-3</v>
      </c>
    </row>
    <row r="1572" spans="1:16" x14ac:dyDescent="0.25">
      <c r="A1572" s="6">
        <v>1571</v>
      </c>
      <c r="B1572" s="4">
        <v>43608</v>
      </c>
      <c r="C1572" s="4" t="str">
        <f>TEXT(SalesTable[[#This Row],[Date]],"MMM")</f>
        <v>May</v>
      </c>
      <c r="D1572" s="4" t="str">
        <f>TEXT(SalesTable[[#This Row],[Date]],"YYY")</f>
        <v>2019</v>
      </c>
      <c r="E1572">
        <v>15</v>
      </c>
      <c r="F1572" t="s">
        <v>118</v>
      </c>
      <c r="G1572" t="s">
        <v>63</v>
      </c>
      <c r="H1572" t="s">
        <v>13</v>
      </c>
      <c r="I1572" t="s">
        <v>24</v>
      </c>
      <c r="J1572">
        <v>159</v>
      </c>
      <c r="K1572">
        <v>2</v>
      </c>
      <c r="L1572">
        <v>318</v>
      </c>
      <c r="M1572">
        <f>1/COUNTIFS(SalesPerson,SalesTable[[#This Row],[Sales Person]])</f>
        <v>4.11522633744856E-3</v>
      </c>
      <c r="N1572">
        <f>1/COUNTIFS(CustomerName,SalesTable[[#This Row],[Customer Name]])</f>
        <v>1.020408163265306E-2</v>
      </c>
      <c r="O1572">
        <f>1/COUNTIFS(Item,SalesTable[[#This Row],[Item]])</f>
        <v>2.4509803921568627E-3</v>
      </c>
      <c r="P1572">
        <f>1/COUNTIFS(Region,SalesTable[[#This Row],[Region]])</f>
        <v>2.0242914979757085E-3</v>
      </c>
    </row>
    <row r="1573" spans="1:16" x14ac:dyDescent="0.25">
      <c r="A1573" s="6">
        <v>1572</v>
      </c>
      <c r="B1573" s="4">
        <v>43609</v>
      </c>
      <c r="C1573" s="4" t="str">
        <f>TEXT(SalesTable[[#This Row],[Date]],"MMM")</f>
        <v>May</v>
      </c>
      <c r="D1573" s="4" t="str">
        <f>TEXT(SalesTable[[#This Row],[Date]],"YYY")</f>
        <v>2019</v>
      </c>
      <c r="E1573">
        <v>14</v>
      </c>
      <c r="F1573" t="s">
        <v>38</v>
      </c>
      <c r="G1573" t="s">
        <v>63</v>
      </c>
      <c r="H1573" t="s">
        <v>13</v>
      </c>
      <c r="I1573" t="s">
        <v>41</v>
      </c>
      <c r="J1573">
        <v>399</v>
      </c>
      <c r="K1573">
        <v>4</v>
      </c>
      <c r="L1573">
        <v>1596</v>
      </c>
      <c r="M1573">
        <f>1/COUNTIFS(SalesPerson,SalesTable[[#This Row],[Sales Person]])</f>
        <v>4.11522633744856E-3</v>
      </c>
      <c r="N1573">
        <f>1/COUNTIFS(CustomerName,SalesTable[[#This Row],[Customer Name]])</f>
        <v>9.6153846153846159E-3</v>
      </c>
      <c r="O1573">
        <f>1/COUNTIFS(Item,SalesTable[[#This Row],[Item]])</f>
        <v>2.4630541871921183E-3</v>
      </c>
      <c r="P1573">
        <f>1/COUNTIFS(Region,SalesTable[[#This Row],[Region]])</f>
        <v>2.0242914979757085E-3</v>
      </c>
    </row>
    <row r="1574" spans="1:16" x14ac:dyDescent="0.25">
      <c r="A1574" s="6">
        <v>1573</v>
      </c>
      <c r="B1574" s="4">
        <v>43610</v>
      </c>
      <c r="C1574" s="4" t="str">
        <f>TEXT(SalesTable[[#This Row],[Date]],"MMM")</f>
        <v>May</v>
      </c>
      <c r="D1574" s="4" t="str">
        <f>TEXT(SalesTable[[#This Row],[Date]],"YYY")</f>
        <v>2019</v>
      </c>
      <c r="E1574">
        <v>5</v>
      </c>
      <c r="F1574" t="s">
        <v>60</v>
      </c>
      <c r="G1574" t="s">
        <v>17</v>
      </c>
      <c r="H1574" t="s">
        <v>18</v>
      </c>
      <c r="I1574" t="s">
        <v>24</v>
      </c>
      <c r="J1574">
        <v>159</v>
      </c>
      <c r="K1574">
        <v>3</v>
      </c>
      <c r="L1574">
        <v>477</v>
      </c>
      <c r="M1574">
        <f>1/COUNTIFS(SalesPerson,SalesTable[[#This Row],[Sales Person]])</f>
        <v>3.7313432835820895E-3</v>
      </c>
      <c r="N1574">
        <f>1/COUNTIFS(CustomerName,SalesTable[[#This Row],[Customer Name]])</f>
        <v>9.2592592592592587E-3</v>
      </c>
      <c r="O1574">
        <f>1/COUNTIFS(Item,SalesTable[[#This Row],[Item]])</f>
        <v>2.4509803921568627E-3</v>
      </c>
      <c r="P1574">
        <f>1/COUNTIFS(Region,SalesTable[[#This Row],[Region]])</f>
        <v>1.9417475728155339E-3</v>
      </c>
    </row>
    <row r="1575" spans="1:16" x14ac:dyDescent="0.25">
      <c r="A1575" s="6">
        <v>1574</v>
      </c>
      <c r="B1575" s="4">
        <v>43610</v>
      </c>
      <c r="C1575" s="4" t="str">
        <f>TEXT(SalesTable[[#This Row],[Date]],"MMM")</f>
        <v>May</v>
      </c>
      <c r="D1575" s="4" t="str">
        <f>TEXT(SalesTable[[#This Row],[Date]],"YYY")</f>
        <v>2019</v>
      </c>
      <c r="E1575">
        <v>17</v>
      </c>
      <c r="F1575" t="s">
        <v>35</v>
      </c>
      <c r="G1575" t="s">
        <v>27</v>
      </c>
      <c r="H1575" t="s">
        <v>28</v>
      </c>
      <c r="I1575" t="s">
        <v>19</v>
      </c>
      <c r="J1575">
        <v>289</v>
      </c>
      <c r="K1575">
        <v>3</v>
      </c>
      <c r="L1575">
        <v>867</v>
      </c>
      <c r="M1575">
        <f>1/COUNTIFS(SalesPerson,SalesTable[[#This Row],[Sales Person]])</f>
        <v>4.0650406504065045E-3</v>
      </c>
      <c r="N1575">
        <f>1/COUNTIFS(CustomerName,SalesTable[[#This Row],[Customer Name]])</f>
        <v>9.0090090090090089E-3</v>
      </c>
      <c r="O1575">
        <f>1/COUNTIFS(Item,SalesTable[[#This Row],[Item]])</f>
        <v>2.617801047120419E-3</v>
      </c>
      <c r="P1575">
        <f>1/COUNTIFS(Region,SalesTable[[#This Row],[Region]])</f>
        <v>2.0283975659229209E-3</v>
      </c>
    </row>
    <row r="1576" spans="1:16" x14ac:dyDescent="0.25">
      <c r="A1576" s="6">
        <v>1575</v>
      </c>
      <c r="B1576" s="4">
        <v>43610</v>
      </c>
      <c r="C1576" s="4" t="str">
        <f>TEXT(SalesTable[[#This Row],[Date]],"MMM")</f>
        <v>May</v>
      </c>
      <c r="D1576" s="4" t="str">
        <f>TEXT(SalesTable[[#This Row],[Date]],"YYY")</f>
        <v>2019</v>
      </c>
      <c r="E1576">
        <v>5</v>
      </c>
      <c r="F1576" t="s">
        <v>60</v>
      </c>
      <c r="G1576" t="s">
        <v>68</v>
      </c>
      <c r="H1576" t="s">
        <v>18</v>
      </c>
      <c r="I1576" t="s">
        <v>24</v>
      </c>
      <c r="J1576">
        <v>159</v>
      </c>
      <c r="K1576">
        <v>2</v>
      </c>
      <c r="L1576">
        <v>318</v>
      </c>
      <c r="M1576">
        <f>1/COUNTIFS(SalesPerson,SalesTable[[#This Row],[Sales Person]])</f>
        <v>4.048582995951417E-3</v>
      </c>
      <c r="N1576">
        <f>1/COUNTIFS(CustomerName,SalesTable[[#This Row],[Customer Name]])</f>
        <v>9.2592592592592587E-3</v>
      </c>
      <c r="O1576">
        <f>1/COUNTIFS(Item,SalesTable[[#This Row],[Item]])</f>
        <v>2.4509803921568627E-3</v>
      </c>
      <c r="P1576">
        <f>1/COUNTIFS(Region,SalesTable[[#This Row],[Region]])</f>
        <v>1.9417475728155339E-3</v>
      </c>
    </row>
    <row r="1577" spans="1:16" x14ac:dyDescent="0.25">
      <c r="A1577" s="6">
        <v>1576</v>
      </c>
      <c r="B1577" s="4">
        <v>43610</v>
      </c>
      <c r="C1577" s="4" t="str">
        <f>TEXT(SalesTable[[#This Row],[Date]],"MMM")</f>
        <v>May</v>
      </c>
      <c r="D1577" s="4" t="str">
        <f>TEXT(SalesTable[[#This Row],[Date]],"YYY")</f>
        <v>2019</v>
      </c>
      <c r="E1577">
        <v>12</v>
      </c>
      <c r="F1577" t="s">
        <v>66</v>
      </c>
      <c r="G1577" t="s">
        <v>63</v>
      </c>
      <c r="H1577" t="s">
        <v>13</v>
      </c>
      <c r="I1577" t="s">
        <v>41</v>
      </c>
      <c r="J1577">
        <v>399</v>
      </c>
      <c r="K1577">
        <v>2</v>
      </c>
      <c r="L1577">
        <v>798</v>
      </c>
      <c r="M1577">
        <f>1/COUNTIFS(SalesPerson,SalesTable[[#This Row],[Sales Person]])</f>
        <v>4.11522633744856E-3</v>
      </c>
      <c r="N1577">
        <f>1/COUNTIFS(CustomerName,SalesTable[[#This Row],[Customer Name]])</f>
        <v>1.1494252873563218E-2</v>
      </c>
      <c r="O1577">
        <f>1/COUNTIFS(Item,SalesTable[[#This Row],[Item]])</f>
        <v>2.4630541871921183E-3</v>
      </c>
      <c r="P1577">
        <f>1/COUNTIFS(Region,SalesTable[[#This Row],[Region]])</f>
        <v>2.0242914979757085E-3</v>
      </c>
    </row>
    <row r="1578" spans="1:16" x14ac:dyDescent="0.25">
      <c r="A1578" s="6">
        <v>1577</v>
      </c>
      <c r="B1578" s="4">
        <v>43610</v>
      </c>
      <c r="C1578" s="4" t="str">
        <f>TEXT(SalesTable[[#This Row],[Date]],"MMM")</f>
        <v>May</v>
      </c>
      <c r="D1578" s="4" t="str">
        <f>TEXT(SalesTable[[#This Row],[Date]],"YYY")</f>
        <v>2019</v>
      </c>
      <c r="E1578">
        <v>13</v>
      </c>
      <c r="F1578" t="s">
        <v>33</v>
      </c>
      <c r="G1578" t="s">
        <v>63</v>
      </c>
      <c r="H1578" t="s">
        <v>13</v>
      </c>
      <c r="I1578" t="s">
        <v>14</v>
      </c>
      <c r="J1578">
        <v>199</v>
      </c>
      <c r="K1578">
        <v>0</v>
      </c>
      <c r="L1578">
        <v>0</v>
      </c>
      <c r="M1578">
        <f>1/COUNTIFS(SalesPerson,SalesTable[[#This Row],[Sales Person]])</f>
        <v>4.11522633744856E-3</v>
      </c>
      <c r="N1578">
        <f>1/COUNTIFS(CustomerName,SalesTable[[#This Row],[Customer Name]])</f>
        <v>8.9285714285714281E-3</v>
      </c>
      <c r="O1578">
        <f>1/COUNTIFS(Item,SalesTable[[#This Row],[Item]])</f>
        <v>2.3809523809523812E-3</v>
      </c>
      <c r="P1578">
        <f>1/COUNTIFS(Region,SalesTable[[#This Row],[Region]])</f>
        <v>2.0242914979757085E-3</v>
      </c>
    </row>
    <row r="1579" spans="1:16" x14ac:dyDescent="0.25">
      <c r="A1579" s="6">
        <v>1578</v>
      </c>
      <c r="B1579" s="4">
        <v>43610</v>
      </c>
      <c r="C1579" s="4" t="str">
        <f>TEXT(SalesTable[[#This Row],[Date]],"MMM")</f>
        <v>May</v>
      </c>
      <c r="D1579" s="4" t="str">
        <f>TEXT(SalesTable[[#This Row],[Date]],"YYY")</f>
        <v>2019</v>
      </c>
      <c r="E1579">
        <v>7</v>
      </c>
      <c r="F1579" t="s">
        <v>88</v>
      </c>
      <c r="G1579" t="s">
        <v>46</v>
      </c>
      <c r="H1579" t="s">
        <v>23</v>
      </c>
      <c r="I1579" t="s">
        <v>31</v>
      </c>
      <c r="J1579">
        <v>69</v>
      </c>
      <c r="K1579">
        <v>3</v>
      </c>
      <c r="L1579">
        <v>207</v>
      </c>
      <c r="M1579">
        <f>1/COUNTIFS(SalesPerson,SalesTable[[#This Row],[Sales Person]])</f>
        <v>3.6363636363636364E-3</v>
      </c>
      <c r="N1579">
        <f>1/COUNTIFS(CustomerName,SalesTable[[#This Row],[Customer Name]])</f>
        <v>1.0869565217391304E-2</v>
      </c>
      <c r="O1579">
        <f>1/COUNTIFS(Item,SalesTable[[#This Row],[Item]])</f>
        <v>2.6041666666666665E-3</v>
      </c>
      <c r="P1579">
        <f>1/COUNTIFS(Region,SalesTable[[#This Row],[Region]])</f>
        <v>2.008032128514056E-3</v>
      </c>
    </row>
    <row r="1580" spans="1:16" x14ac:dyDescent="0.25">
      <c r="A1580" s="6">
        <v>1579</v>
      </c>
      <c r="B1580" s="4">
        <v>43610</v>
      </c>
      <c r="C1580" s="4" t="str">
        <f>TEXT(SalesTable[[#This Row],[Date]],"MMM")</f>
        <v>May</v>
      </c>
      <c r="D1580" s="4" t="str">
        <f>TEXT(SalesTable[[#This Row],[Date]],"YYY")</f>
        <v>2019</v>
      </c>
      <c r="E1580">
        <v>1</v>
      </c>
      <c r="F1580" t="s">
        <v>16</v>
      </c>
      <c r="G1580" t="s">
        <v>68</v>
      </c>
      <c r="H1580" t="s">
        <v>18</v>
      </c>
      <c r="I1580" t="s">
        <v>14</v>
      </c>
      <c r="J1580">
        <v>199</v>
      </c>
      <c r="K1580">
        <v>1</v>
      </c>
      <c r="L1580">
        <v>199</v>
      </c>
      <c r="M1580">
        <f>1/COUNTIFS(SalesPerson,SalesTable[[#This Row],[Sales Person]])</f>
        <v>4.048582995951417E-3</v>
      </c>
      <c r="N1580">
        <f>1/COUNTIFS(CustomerName,SalesTable[[#This Row],[Customer Name]])</f>
        <v>1.020408163265306E-2</v>
      </c>
      <c r="O1580">
        <f>1/COUNTIFS(Item,SalesTable[[#This Row],[Item]])</f>
        <v>2.3809523809523812E-3</v>
      </c>
      <c r="P1580">
        <f>1/COUNTIFS(Region,SalesTable[[#This Row],[Region]])</f>
        <v>1.9417475728155339E-3</v>
      </c>
    </row>
    <row r="1581" spans="1:16" x14ac:dyDescent="0.25">
      <c r="A1581" s="6">
        <v>1580</v>
      </c>
      <c r="B1581" s="4">
        <v>43610</v>
      </c>
      <c r="C1581" s="4" t="str">
        <f>TEXT(SalesTable[[#This Row],[Date]],"MMM")</f>
        <v>May</v>
      </c>
      <c r="D1581" s="4" t="str">
        <f>TEXT(SalesTable[[#This Row],[Date]],"YYY")</f>
        <v>2019</v>
      </c>
      <c r="E1581">
        <v>11</v>
      </c>
      <c r="F1581" t="s">
        <v>11</v>
      </c>
      <c r="G1581" t="s">
        <v>63</v>
      </c>
      <c r="H1581" t="s">
        <v>13</v>
      </c>
      <c r="I1581" t="s">
        <v>14</v>
      </c>
      <c r="J1581">
        <v>199</v>
      </c>
      <c r="K1581">
        <v>6</v>
      </c>
      <c r="L1581">
        <v>1194</v>
      </c>
      <c r="M1581">
        <f>1/COUNTIFS(SalesPerson,SalesTable[[#This Row],[Sales Person]])</f>
        <v>4.11522633744856E-3</v>
      </c>
      <c r="N1581">
        <f>1/COUNTIFS(CustomerName,SalesTable[[#This Row],[Customer Name]])</f>
        <v>1.0752688172043012E-2</v>
      </c>
      <c r="O1581">
        <f>1/COUNTIFS(Item,SalesTable[[#This Row],[Item]])</f>
        <v>2.3809523809523812E-3</v>
      </c>
      <c r="P1581">
        <f>1/COUNTIFS(Region,SalesTable[[#This Row],[Region]])</f>
        <v>2.0242914979757085E-3</v>
      </c>
    </row>
    <row r="1582" spans="1:16" x14ac:dyDescent="0.25">
      <c r="A1582" s="6">
        <v>1581</v>
      </c>
      <c r="B1582" s="4">
        <v>43610</v>
      </c>
      <c r="C1582" s="4" t="str">
        <f>TEXT(SalesTable[[#This Row],[Date]],"MMM")</f>
        <v>May</v>
      </c>
      <c r="D1582" s="4" t="str">
        <f>TEXT(SalesTable[[#This Row],[Date]],"YYY")</f>
        <v>2019</v>
      </c>
      <c r="E1582">
        <v>9</v>
      </c>
      <c r="F1582" t="s">
        <v>21</v>
      </c>
      <c r="G1582" t="s">
        <v>22</v>
      </c>
      <c r="H1582" t="s">
        <v>23</v>
      </c>
      <c r="I1582" t="s">
        <v>31</v>
      </c>
      <c r="J1582">
        <v>69</v>
      </c>
      <c r="K1582">
        <v>0</v>
      </c>
      <c r="L1582">
        <v>0</v>
      </c>
      <c r="M1582">
        <f>1/COUNTIFS(SalesPerson,SalesTable[[#This Row],[Sales Person]])</f>
        <v>4.4843049327354259E-3</v>
      </c>
      <c r="N1582">
        <f>1/COUNTIFS(CustomerName,SalesTable[[#This Row],[Customer Name]])</f>
        <v>9.433962264150943E-3</v>
      </c>
      <c r="O1582">
        <f>1/COUNTIFS(Item,SalesTable[[#This Row],[Item]])</f>
        <v>2.6041666666666665E-3</v>
      </c>
      <c r="P1582">
        <f>1/COUNTIFS(Region,SalesTable[[#This Row],[Region]])</f>
        <v>2.008032128514056E-3</v>
      </c>
    </row>
    <row r="1583" spans="1:16" x14ac:dyDescent="0.25">
      <c r="A1583" s="6">
        <v>1582</v>
      </c>
      <c r="B1583" s="4">
        <v>43610</v>
      </c>
      <c r="C1583" s="4" t="str">
        <f>TEXT(SalesTable[[#This Row],[Date]],"MMM")</f>
        <v>May</v>
      </c>
      <c r="D1583" s="4" t="str">
        <f>TEXT(SalesTable[[#This Row],[Date]],"YYY")</f>
        <v>2019</v>
      </c>
      <c r="E1583">
        <v>16</v>
      </c>
      <c r="F1583" t="s">
        <v>30</v>
      </c>
      <c r="G1583" t="s">
        <v>27</v>
      </c>
      <c r="H1583" t="s">
        <v>28</v>
      </c>
      <c r="I1583" t="s">
        <v>19</v>
      </c>
      <c r="J1583">
        <v>289</v>
      </c>
      <c r="K1583">
        <v>1</v>
      </c>
      <c r="L1583">
        <v>289</v>
      </c>
      <c r="M1583">
        <f>1/COUNTIFS(SalesPerson,SalesTable[[#This Row],[Sales Person]])</f>
        <v>4.0650406504065045E-3</v>
      </c>
      <c r="N1583">
        <f>1/COUNTIFS(CustomerName,SalesTable[[#This Row],[Customer Name]])</f>
        <v>1.1111111111111112E-2</v>
      </c>
      <c r="O1583">
        <f>1/COUNTIFS(Item,SalesTable[[#This Row],[Item]])</f>
        <v>2.617801047120419E-3</v>
      </c>
      <c r="P1583">
        <f>1/COUNTIFS(Region,SalesTable[[#This Row],[Region]])</f>
        <v>2.0283975659229209E-3</v>
      </c>
    </row>
    <row r="1584" spans="1:16" x14ac:dyDescent="0.25">
      <c r="A1584" s="6">
        <v>1583</v>
      </c>
      <c r="B1584" s="4">
        <v>43610</v>
      </c>
      <c r="C1584" s="4" t="str">
        <f>TEXT(SalesTable[[#This Row],[Date]],"MMM")</f>
        <v>May</v>
      </c>
      <c r="D1584" s="4" t="str">
        <f>TEXT(SalesTable[[#This Row],[Date]],"YYY")</f>
        <v>2019</v>
      </c>
      <c r="E1584">
        <v>1</v>
      </c>
      <c r="F1584" t="s">
        <v>16</v>
      </c>
      <c r="G1584" t="s">
        <v>68</v>
      </c>
      <c r="H1584" t="s">
        <v>18</v>
      </c>
      <c r="I1584" t="s">
        <v>19</v>
      </c>
      <c r="J1584">
        <v>289</v>
      </c>
      <c r="K1584">
        <v>9</v>
      </c>
      <c r="L1584">
        <v>2601</v>
      </c>
      <c r="M1584">
        <f>1/COUNTIFS(SalesPerson,SalesTable[[#This Row],[Sales Person]])</f>
        <v>4.048582995951417E-3</v>
      </c>
      <c r="N1584">
        <f>1/COUNTIFS(CustomerName,SalesTable[[#This Row],[Customer Name]])</f>
        <v>1.020408163265306E-2</v>
      </c>
      <c r="O1584">
        <f>1/COUNTIFS(Item,SalesTable[[#This Row],[Item]])</f>
        <v>2.617801047120419E-3</v>
      </c>
      <c r="P1584">
        <f>1/COUNTIFS(Region,SalesTable[[#This Row],[Region]])</f>
        <v>1.9417475728155339E-3</v>
      </c>
    </row>
    <row r="1585" spans="1:16" x14ac:dyDescent="0.25">
      <c r="A1585" s="6">
        <v>1584</v>
      </c>
      <c r="B1585" s="4">
        <v>43610</v>
      </c>
      <c r="C1585" s="4" t="str">
        <f>TEXT(SalesTable[[#This Row],[Date]],"MMM")</f>
        <v>May</v>
      </c>
      <c r="D1585" s="4" t="str">
        <f>TEXT(SalesTable[[#This Row],[Date]],"YYY")</f>
        <v>2019</v>
      </c>
      <c r="E1585">
        <v>5</v>
      </c>
      <c r="F1585" t="s">
        <v>60</v>
      </c>
      <c r="G1585" t="s">
        <v>68</v>
      </c>
      <c r="H1585" t="s">
        <v>18</v>
      </c>
      <c r="I1585" t="s">
        <v>14</v>
      </c>
      <c r="J1585">
        <v>199</v>
      </c>
      <c r="K1585">
        <v>8</v>
      </c>
      <c r="L1585">
        <v>1592</v>
      </c>
      <c r="M1585">
        <f>1/COUNTIFS(SalesPerson,SalesTable[[#This Row],[Sales Person]])</f>
        <v>4.048582995951417E-3</v>
      </c>
      <c r="N1585">
        <f>1/COUNTIFS(CustomerName,SalesTable[[#This Row],[Customer Name]])</f>
        <v>9.2592592592592587E-3</v>
      </c>
      <c r="O1585">
        <f>1/COUNTIFS(Item,SalesTable[[#This Row],[Item]])</f>
        <v>2.3809523809523812E-3</v>
      </c>
      <c r="P1585">
        <f>1/COUNTIFS(Region,SalesTable[[#This Row],[Region]])</f>
        <v>1.9417475728155339E-3</v>
      </c>
    </row>
    <row r="1586" spans="1:16" x14ac:dyDescent="0.25">
      <c r="A1586" s="6">
        <v>1585</v>
      </c>
      <c r="B1586" s="4">
        <v>43611</v>
      </c>
      <c r="C1586" s="4" t="str">
        <f>TEXT(SalesTable[[#This Row],[Date]],"MMM")</f>
        <v>May</v>
      </c>
      <c r="D1586" s="4" t="str">
        <f>TEXT(SalesTable[[#This Row],[Date]],"YYY")</f>
        <v>2019</v>
      </c>
      <c r="E1586">
        <v>10</v>
      </c>
      <c r="F1586" t="s">
        <v>58</v>
      </c>
      <c r="G1586" t="s">
        <v>22</v>
      </c>
      <c r="H1586" t="s">
        <v>23</v>
      </c>
      <c r="I1586" t="s">
        <v>24</v>
      </c>
      <c r="J1586">
        <v>159</v>
      </c>
      <c r="K1586">
        <v>6</v>
      </c>
      <c r="L1586">
        <v>954</v>
      </c>
      <c r="M1586">
        <f>1/COUNTIFS(SalesPerson,SalesTable[[#This Row],[Sales Person]])</f>
        <v>4.4843049327354259E-3</v>
      </c>
      <c r="N1586">
        <f>1/COUNTIFS(CustomerName,SalesTable[[#This Row],[Customer Name]])</f>
        <v>1.0101010101010102E-2</v>
      </c>
      <c r="O1586">
        <f>1/COUNTIFS(Item,SalesTable[[#This Row],[Item]])</f>
        <v>2.4509803921568627E-3</v>
      </c>
      <c r="P1586">
        <f>1/COUNTIFS(Region,SalesTable[[#This Row],[Region]])</f>
        <v>2.008032128514056E-3</v>
      </c>
    </row>
    <row r="1587" spans="1:16" x14ac:dyDescent="0.25">
      <c r="A1587" s="6">
        <v>1586</v>
      </c>
      <c r="B1587" s="4">
        <v>43611</v>
      </c>
      <c r="C1587" s="4" t="str">
        <f>TEXT(SalesTable[[#This Row],[Date]],"MMM")</f>
        <v>May</v>
      </c>
      <c r="D1587" s="4" t="str">
        <f>TEXT(SalesTable[[#This Row],[Date]],"YYY")</f>
        <v>2019</v>
      </c>
      <c r="E1587">
        <v>4</v>
      </c>
      <c r="F1587" t="s">
        <v>51</v>
      </c>
      <c r="G1587" t="s">
        <v>17</v>
      </c>
      <c r="H1587" t="s">
        <v>18</v>
      </c>
      <c r="I1587" t="s">
        <v>19</v>
      </c>
      <c r="J1587">
        <v>289</v>
      </c>
      <c r="K1587">
        <v>2</v>
      </c>
      <c r="L1587">
        <v>578</v>
      </c>
      <c r="M1587">
        <f>1/COUNTIFS(SalesPerson,SalesTable[[#This Row],[Sales Person]])</f>
        <v>3.7313432835820895E-3</v>
      </c>
      <c r="N1587">
        <f>1/COUNTIFS(CustomerName,SalesTable[[#This Row],[Customer Name]])</f>
        <v>8.8495575221238937E-3</v>
      </c>
      <c r="O1587">
        <f>1/COUNTIFS(Item,SalesTable[[#This Row],[Item]])</f>
        <v>2.617801047120419E-3</v>
      </c>
      <c r="P1587">
        <f>1/COUNTIFS(Region,SalesTable[[#This Row],[Region]])</f>
        <v>1.9417475728155339E-3</v>
      </c>
    </row>
    <row r="1588" spans="1:16" x14ac:dyDescent="0.25">
      <c r="A1588" s="6">
        <v>1587</v>
      </c>
      <c r="B1588" s="4">
        <v>43611</v>
      </c>
      <c r="C1588" s="4" t="str">
        <f>TEXT(SalesTable[[#This Row],[Date]],"MMM")</f>
        <v>May</v>
      </c>
      <c r="D1588" s="4" t="str">
        <f>TEXT(SalesTable[[#This Row],[Date]],"YYY")</f>
        <v>2019</v>
      </c>
      <c r="E1588">
        <v>11</v>
      </c>
      <c r="F1588" t="s">
        <v>11</v>
      </c>
      <c r="G1588" t="s">
        <v>63</v>
      </c>
      <c r="H1588" t="s">
        <v>13</v>
      </c>
      <c r="I1588" t="s">
        <v>14</v>
      </c>
      <c r="J1588">
        <v>199</v>
      </c>
      <c r="K1588">
        <v>1</v>
      </c>
      <c r="L1588">
        <v>199</v>
      </c>
      <c r="M1588">
        <f>1/COUNTIFS(SalesPerson,SalesTable[[#This Row],[Sales Person]])</f>
        <v>4.11522633744856E-3</v>
      </c>
      <c r="N1588">
        <f>1/COUNTIFS(CustomerName,SalesTable[[#This Row],[Customer Name]])</f>
        <v>1.0752688172043012E-2</v>
      </c>
      <c r="O1588">
        <f>1/COUNTIFS(Item,SalesTable[[#This Row],[Item]])</f>
        <v>2.3809523809523812E-3</v>
      </c>
      <c r="P1588">
        <f>1/COUNTIFS(Region,SalesTable[[#This Row],[Region]])</f>
        <v>2.0242914979757085E-3</v>
      </c>
    </row>
    <row r="1589" spans="1:16" x14ac:dyDescent="0.25">
      <c r="A1589" s="6">
        <v>1588</v>
      </c>
      <c r="B1589" s="4">
        <v>43611</v>
      </c>
      <c r="C1589" s="4" t="str">
        <f>TEXT(SalesTable[[#This Row],[Date]],"MMM")</f>
        <v>May</v>
      </c>
      <c r="D1589" s="4" t="str">
        <f>TEXT(SalesTable[[#This Row],[Date]],"YYY")</f>
        <v>2019</v>
      </c>
      <c r="E1589">
        <v>17</v>
      </c>
      <c r="F1589" t="s">
        <v>35</v>
      </c>
      <c r="G1589" t="s">
        <v>36</v>
      </c>
      <c r="H1589" t="s">
        <v>28</v>
      </c>
      <c r="I1589" t="s">
        <v>24</v>
      </c>
      <c r="J1589">
        <v>159</v>
      </c>
      <c r="K1589">
        <v>9</v>
      </c>
      <c r="L1589">
        <v>1431</v>
      </c>
      <c r="M1589">
        <f>1/COUNTIFS(SalesPerson,SalesTable[[#This Row],[Sales Person]])</f>
        <v>4.048582995951417E-3</v>
      </c>
      <c r="N1589">
        <f>1/COUNTIFS(CustomerName,SalesTable[[#This Row],[Customer Name]])</f>
        <v>9.0090090090090089E-3</v>
      </c>
      <c r="O1589">
        <f>1/COUNTIFS(Item,SalesTable[[#This Row],[Item]])</f>
        <v>2.4509803921568627E-3</v>
      </c>
      <c r="P1589">
        <f>1/COUNTIFS(Region,SalesTable[[#This Row],[Region]])</f>
        <v>2.0283975659229209E-3</v>
      </c>
    </row>
    <row r="1590" spans="1:16" x14ac:dyDescent="0.25">
      <c r="A1590" s="6">
        <v>1589</v>
      </c>
      <c r="B1590" s="4">
        <v>43611</v>
      </c>
      <c r="C1590" s="4" t="str">
        <f>TEXT(SalesTable[[#This Row],[Date]],"MMM")</f>
        <v>May</v>
      </c>
      <c r="D1590" s="4" t="str">
        <f>TEXT(SalesTable[[#This Row],[Date]],"YYY")</f>
        <v>2019</v>
      </c>
      <c r="E1590">
        <v>7</v>
      </c>
      <c r="F1590" t="s">
        <v>88</v>
      </c>
      <c r="G1590" t="s">
        <v>46</v>
      </c>
      <c r="H1590" t="s">
        <v>23</v>
      </c>
      <c r="I1590" t="s">
        <v>31</v>
      </c>
      <c r="J1590">
        <v>69</v>
      </c>
      <c r="K1590">
        <v>3</v>
      </c>
      <c r="L1590">
        <v>207</v>
      </c>
      <c r="M1590">
        <f>1/COUNTIFS(SalesPerson,SalesTable[[#This Row],[Sales Person]])</f>
        <v>3.6363636363636364E-3</v>
      </c>
      <c r="N1590">
        <f>1/COUNTIFS(CustomerName,SalesTable[[#This Row],[Customer Name]])</f>
        <v>1.0869565217391304E-2</v>
      </c>
      <c r="O1590">
        <f>1/COUNTIFS(Item,SalesTable[[#This Row],[Item]])</f>
        <v>2.6041666666666665E-3</v>
      </c>
      <c r="P1590">
        <f>1/COUNTIFS(Region,SalesTable[[#This Row],[Region]])</f>
        <v>2.008032128514056E-3</v>
      </c>
    </row>
    <row r="1591" spans="1:16" x14ac:dyDescent="0.25">
      <c r="A1591" s="6">
        <v>1590</v>
      </c>
      <c r="B1591" s="4">
        <v>43611</v>
      </c>
      <c r="C1591" s="4" t="str">
        <f>TEXT(SalesTable[[#This Row],[Date]],"MMM")</f>
        <v>May</v>
      </c>
      <c r="D1591" s="4" t="str">
        <f>TEXT(SalesTable[[#This Row],[Date]],"YYY")</f>
        <v>2019</v>
      </c>
      <c r="E1591">
        <v>17</v>
      </c>
      <c r="F1591" t="s">
        <v>35</v>
      </c>
      <c r="G1591" t="s">
        <v>36</v>
      </c>
      <c r="H1591" t="s">
        <v>28</v>
      </c>
      <c r="I1591" t="s">
        <v>24</v>
      </c>
      <c r="J1591">
        <v>159</v>
      </c>
      <c r="K1591">
        <v>2</v>
      </c>
      <c r="L1591">
        <v>318</v>
      </c>
      <c r="M1591">
        <f>1/COUNTIFS(SalesPerson,SalesTable[[#This Row],[Sales Person]])</f>
        <v>4.048582995951417E-3</v>
      </c>
      <c r="N1591">
        <f>1/COUNTIFS(CustomerName,SalesTable[[#This Row],[Customer Name]])</f>
        <v>9.0090090090090089E-3</v>
      </c>
      <c r="O1591">
        <f>1/COUNTIFS(Item,SalesTable[[#This Row],[Item]])</f>
        <v>2.4509803921568627E-3</v>
      </c>
      <c r="P1591">
        <f>1/COUNTIFS(Region,SalesTable[[#This Row],[Region]])</f>
        <v>2.0283975659229209E-3</v>
      </c>
    </row>
    <row r="1592" spans="1:16" x14ac:dyDescent="0.25">
      <c r="A1592" s="6">
        <v>1591</v>
      </c>
      <c r="B1592" s="4">
        <v>43611</v>
      </c>
      <c r="C1592" s="4" t="str">
        <f>TEXT(SalesTable[[#This Row],[Date]],"MMM")</f>
        <v>May</v>
      </c>
      <c r="D1592" s="4" t="str">
        <f>TEXT(SalesTable[[#This Row],[Date]],"YYY")</f>
        <v>2019</v>
      </c>
      <c r="E1592">
        <v>16</v>
      </c>
      <c r="F1592" t="s">
        <v>30</v>
      </c>
      <c r="G1592" t="s">
        <v>36</v>
      </c>
      <c r="H1592" t="s">
        <v>28</v>
      </c>
      <c r="I1592" t="s">
        <v>31</v>
      </c>
      <c r="J1592">
        <v>69</v>
      </c>
      <c r="K1592">
        <v>5</v>
      </c>
      <c r="L1592">
        <v>345</v>
      </c>
      <c r="M1592">
        <f>1/COUNTIFS(SalesPerson,SalesTable[[#This Row],[Sales Person]])</f>
        <v>4.048582995951417E-3</v>
      </c>
      <c r="N1592">
        <f>1/COUNTIFS(CustomerName,SalesTable[[#This Row],[Customer Name]])</f>
        <v>1.1111111111111112E-2</v>
      </c>
      <c r="O1592">
        <f>1/COUNTIFS(Item,SalesTable[[#This Row],[Item]])</f>
        <v>2.6041666666666665E-3</v>
      </c>
      <c r="P1592">
        <f>1/COUNTIFS(Region,SalesTable[[#This Row],[Region]])</f>
        <v>2.0283975659229209E-3</v>
      </c>
    </row>
    <row r="1593" spans="1:16" x14ac:dyDescent="0.25">
      <c r="A1593" s="6">
        <v>1592</v>
      </c>
      <c r="B1593" s="4">
        <v>43611</v>
      </c>
      <c r="C1593" s="4" t="str">
        <f>TEXT(SalesTable[[#This Row],[Date]],"MMM")</f>
        <v>May</v>
      </c>
      <c r="D1593" s="4" t="str">
        <f>TEXT(SalesTable[[#This Row],[Date]],"YYY")</f>
        <v>2019</v>
      </c>
      <c r="E1593">
        <v>16</v>
      </c>
      <c r="F1593" t="s">
        <v>30</v>
      </c>
      <c r="G1593" t="s">
        <v>27</v>
      </c>
      <c r="H1593" t="s">
        <v>28</v>
      </c>
      <c r="I1593" t="s">
        <v>24</v>
      </c>
      <c r="J1593">
        <v>159</v>
      </c>
      <c r="K1593">
        <v>7</v>
      </c>
      <c r="L1593">
        <v>1113</v>
      </c>
      <c r="M1593">
        <f>1/COUNTIFS(SalesPerson,SalesTable[[#This Row],[Sales Person]])</f>
        <v>4.0650406504065045E-3</v>
      </c>
      <c r="N1593">
        <f>1/COUNTIFS(CustomerName,SalesTable[[#This Row],[Customer Name]])</f>
        <v>1.1111111111111112E-2</v>
      </c>
      <c r="O1593">
        <f>1/COUNTIFS(Item,SalesTable[[#This Row],[Item]])</f>
        <v>2.4509803921568627E-3</v>
      </c>
      <c r="P1593">
        <f>1/COUNTIFS(Region,SalesTable[[#This Row],[Region]])</f>
        <v>2.0283975659229209E-3</v>
      </c>
    </row>
    <row r="1594" spans="1:16" x14ac:dyDescent="0.25">
      <c r="A1594" s="6">
        <v>1593</v>
      </c>
      <c r="B1594" s="4">
        <v>43611</v>
      </c>
      <c r="C1594" s="4" t="str">
        <f>TEXT(SalesTable[[#This Row],[Date]],"MMM")</f>
        <v>May</v>
      </c>
      <c r="D1594" s="4" t="str">
        <f>TEXT(SalesTable[[#This Row],[Date]],"YYY")</f>
        <v>2019</v>
      </c>
      <c r="E1594">
        <v>16</v>
      </c>
      <c r="F1594" t="s">
        <v>30</v>
      </c>
      <c r="G1594" t="s">
        <v>36</v>
      </c>
      <c r="H1594" t="s">
        <v>28</v>
      </c>
      <c r="I1594" t="s">
        <v>19</v>
      </c>
      <c r="J1594">
        <v>289</v>
      </c>
      <c r="K1594">
        <v>9</v>
      </c>
      <c r="L1594">
        <v>2601</v>
      </c>
      <c r="M1594">
        <f>1/COUNTIFS(SalesPerson,SalesTable[[#This Row],[Sales Person]])</f>
        <v>4.048582995951417E-3</v>
      </c>
      <c r="N1594">
        <f>1/COUNTIFS(CustomerName,SalesTable[[#This Row],[Customer Name]])</f>
        <v>1.1111111111111112E-2</v>
      </c>
      <c r="O1594">
        <f>1/COUNTIFS(Item,SalesTable[[#This Row],[Item]])</f>
        <v>2.617801047120419E-3</v>
      </c>
      <c r="P1594">
        <f>1/COUNTIFS(Region,SalesTable[[#This Row],[Region]])</f>
        <v>2.0283975659229209E-3</v>
      </c>
    </row>
    <row r="1595" spans="1:16" x14ac:dyDescent="0.25">
      <c r="A1595" s="6">
        <v>1594</v>
      </c>
      <c r="B1595" s="4">
        <v>43612</v>
      </c>
      <c r="C1595" s="4" t="str">
        <f>TEXT(SalesTable[[#This Row],[Date]],"MMM")</f>
        <v>May</v>
      </c>
      <c r="D1595" s="4" t="str">
        <f>TEXT(SalesTable[[#This Row],[Date]],"YYY")</f>
        <v>2019</v>
      </c>
      <c r="E1595">
        <v>11</v>
      </c>
      <c r="F1595" t="s">
        <v>11</v>
      </c>
      <c r="G1595" t="s">
        <v>63</v>
      </c>
      <c r="H1595" t="s">
        <v>13</v>
      </c>
      <c r="I1595" t="s">
        <v>41</v>
      </c>
      <c r="J1595">
        <v>399</v>
      </c>
      <c r="K1595">
        <v>0</v>
      </c>
      <c r="L1595">
        <v>0</v>
      </c>
      <c r="M1595">
        <f>1/COUNTIFS(SalesPerson,SalesTable[[#This Row],[Sales Person]])</f>
        <v>4.11522633744856E-3</v>
      </c>
      <c r="N1595">
        <f>1/COUNTIFS(CustomerName,SalesTable[[#This Row],[Customer Name]])</f>
        <v>1.0752688172043012E-2</v>
      </c>
      <c r="O1595">
        <f>1/COUNTIFS(Item,SalesTable[[#This Row],[Item]])</f>
        <v>2.4630541871921183E-3</v>
      </c>
      <c r="P1595">
        <f>1/COUNTIFS(Region,SalesTable[[#This Row],[Region]])</f>
        <v>2.0242914979757085E-3</v>
      </c>
    </row>
    <row r="1596" spans="1:16" x14ac:dyDescent="0.25">
      <c r="A1596" s="6">
        <v>1595</v>
      </c>
      <c r="B1596" s="4">
        <v>43612</v>
      </c>
      <c r="C1596" s="4" t="str">
        <f>TEXT(SalesTable[[#This Row],[Date]],"MMM")</f>
        <v>May</v>
      </c>
      <c r="D1596" s="4" t="str">
        <f>TEXT(SalesTable[[#This Row],[Date]],"YYY")</f>
        <v>2019</v>
      </c>
      <c r="E1596">
        <v>19</v>
      </c>
      <c r="F1596" t="s">
        <v>56</v>
      </c>
      <c r="G1596" t="s">
        <v>27</v>
      </c>
      <c r="H1596" t="s">
        <v>28</v>
      </c>
      <c r="I1596" t="s">
        <v>14</v>
      </c>
      <c r="J1596">
        <v>199</v>
      </c>
      <c r="K1596">
        <v>0</v>
      </c>
      <c r="L1596">
        <v>0</v>
      </c>
      <c r="M1596">
        <f>1/COUNTIFS(SalesPerson,SalesTable[[#This Row],[Sales Person]])</f>
        <v>4.0650406504065045E-3</v>
      </c>
      <c r="N1596">
        <f>1/COUNTIFS(CustomerName,SalesTable[[#This Row],[Customer Name]])</f>
        <v>9.3457943925233638E-3</v>
      </c>
      <c r="O1596">
        <f>1/COUNTIFS(Item,SalesTable[[#This Row],[Item]])</f>
        <v>2.3809523809523812E-3</v>
      </c>
      <c r="P1596">
        <f>1/COUNTIFS(Region,SalesTable[[#This Row],[Region]])</f>
        <v>2.0283975659229209E-3</v>
      </c>
    </row>
    <row r="1597" spans="1:16" x14ac:dyDescent="0.25">
      <c r="A1597" s="6">
        <v>1596</v>
      </c>
      <c r="B1597" s="4">
        <v>43613</v>
      </c>
      <c r="C1597" s="4" t="str">
        <f>TEXT(SalesTable[[#This Row],[Date]],"MMM")</f>
        <v>May</v>
      </c>
      <c r="D1597" s="4" t="str">
        <f>TEXT(SalesTable[[#This Row],[Date]],"YYY")</f>
        <v>2019</v>
      </c>
      <c r="E1597">
        <v>5</v>
      </c>
      <c r="F1597" t="s">
        <v>60</v>
      </c>
      <c r="G1597" t="s">
        <v>17</v>
      </c>
      <c r="H1597" t="s">
        <v>18</v>
      </c>
      <c r="I1597" t="s">
        <v>24</v>
      </c>
      <c r="J1597">
        <v>159</v>
      </c>
      <c r="K1597">
        <v>2</v>
      </c>
      <c r="L1597">
        <v>318</v>
      </c>
      <c r="M1597">
        <f>1/COUNTIFS(SalesPerson,SalesTable[[#This Row],[Sales Person]])</f>
        <v>3.7313432835820895E-3</v>
      </c>
      <c r="N1597">
        <f>1/COUNTIFS(CustomerName,SalesTable[[#This Row],[Customer Name]])</f>
        <v>9.2592592592592587E-3</v>
      </c>
      <c r="O1597">
        <f>1/COUNTIFS(Item,SalesTable[[#This Row],[Item]])</f>
        <v>2.4509803921568627E-3</v>
      </c>
      <c r="P1597">
        <f>1/COUNTIFS(Region,SalesTable[[#This Row],[Region]])</f>
        <v>1.9417475728155339E-3</v>
      </c>
    </row>
    <row r="1598" spans="1:16" x14ac:dyDescent="0.25">
      <c r="A1598" s="6">
        <v>1597</v>
      </c>
      <c r="B1598" s="4">
        <v>43613</v>
      </c>
      <c r="C1598" s="4" t="str">
        <f>TEXT(SalesTable[[#This Row],[Date]],"MMM")</f>
        <v>May</v>
      </c>
      <c r="D1598" s="4" t="str">
        <f>TEXT(SalesTable[[#This Row],[Date]],"YYY")</f>
        <v>2019</v>
      </c>
      <c r="E1598">
        <v>16</v>
      </c>
      <c r="F1598" t="s">
        <v>30</v>
      </c>
      <c r="G1598" t="s">
        <v>27</v>
      </c>
      <c r="H1598" t="s">
        <v>28</v>
      </c>
      <c r="I1598" t="s">
        <v>14</v>
      </c>
      <c r="J1598">
        <v>199</v>
      </c>
      <c r="K1598">
        <v>8</v>
      </c>
      <c r="L1598">
        <v>1592</v>
      </c>
      <c r="M1598">
        <f>1/COUNTIFS(SalesPerson,SalesTable[[#This Row],[Sales Person]])</f>
        <v>4.0650406504065045E-3</v>
      </c>
      <c r="N1598">
        <f>1/COUNTIFS(CustomerName,SalesTable[[#This Row],[Customer Name]])</f>
        <v>1.1111111111111112E-2</v>
      </c>
      <c r="O1598">
        <f>1/COUNTIFS(Item,SalesTable[[#This Row],[Item]])</f>
        <v>2.3809523809523812E-3</v>
      </c>
      <c r="P1598">
        <f>1/COUNTIFS(Region,SalesTable[[#This Row],[Region]])</f>
        <v>2.0283975659229209E-3</v>
      </c>
    </row>
    <row r="1599" spans="1:16" x14ac:dyDescent="0.25">
      <c r="A1599" s="6">
        <v>1598</v>
      </c>
      <c r="B1599" s="4">
        <v>43613</v>
      </c>
      <c r="C1599" s="4" t="str">
        <f>TEXT(SalesTable[[#This Row],[Date]],"MMM")</f>
        <v>May</v>
      </c>
      <c r="D1599" s="4" t="str">
        <f>TEXT(SalesTable[[#This Row],[Date]],"YYY")</f>
        <v>2019</v>
      </c>
      <c r="E1599">
        <v>19</v>
      </c>
      <c r="F1599" t="s">
        <v>56</v>
      </c>
      <c r="G1599" t="s">
        <v>36</v>
      </c>
      <c r="H1599" t="s">
        <v>28</v>
      </c>
      <c r="I1599" t="s">
        <v>24</v>
      </c>
      <c r="J1599">
        <v>159</v>
      </c>
      <c r="K1599">
        <v>3</v>
      </c>
      <c r="L1599">
        <v>477</v>
      </c>
      <c r="M1599">
        <f>1/COUNTIFS(SalesPerson,SalesTable[[#This Row],[Sales Person]])</f>
        <v>4.048582995951417E-3</v>
      </c>
      <c r="N1599">
        <f>1/COUNTIFS(CustomerName,SalesTable[[#This Row],[Customer Name]])</f>
        <v>9.3457943925233638E-3</v>
      </c>
      <c r="O1599">
        <f>1/COUNTIFS(Item,SalesTable[[#This Row],[Item]])</f>
        <v>2.4509803921568627E-3</v>
      </c>
      <c r="P1599">
        <f>1/COUNTIFS(Region,SalesTable[[#This Row],[Region]])</f>
        <v>2.0283975659229209E-3</v>
      </c>
    </row>
    <row r="1600" spans="1:16" x14ac:dyDescent="0.25">
      <c r="A1600" s="6">
        <v>1599</v>
      </c>
      <c r="B1600" s="4">
        <v>43613</v>
      </c>
      <c r="C1600" s="4" t="str">
        <f>TEXT(SalesTable[[#This Row],[Date]],"MMM")</f>
        <v>May</v>
      </c>
      <c r="D1600" s="4" t="str">
        <f>TEXT(SalesTable[[#This Row],[Date]],"YYY")</f>
        <v>2019</v>
      </c>
      <c r="E1600">
        <v>5</v>
      </c>
      <c r="F1600" t="s">
        <v>60</v>
      </c>
      <c r="G1600" t="s">
        <v>68</v>
      </c>
      <c r="H1600" t="s">
        <v>18</v>
      </c>
      <c r="I1600" t="s">
        <v>24</v>
      </c>
      <c r="J1600">
        <v>159</v>
      </c>
      <c r="K1600">
        <v>9</v>
      </c>
      <c r="L1600">
        <v>1431</v>
      </c>
      <c r="M1600">
        <f>1/COUNTIFS(SalesPerson,SalesTable[[#This Row],[Sales Person]])</f>
        <v>4.048582995951417E-3</v>
      </c>
      <c r="N1600">
        <f>1/COUNTIFS(CustomerName,SalesTable[[#This Row],[Customer Name]])</f>
        <v>9.2592592592592587E-3</v>
      </c>
      <c r="O1600">
        <f>1/COUNTIFS(Item,SalesTable[[#This Row],[Item]])</f>
        <v>2.4509803921568627E-3</v>
      </c>
      <c r="P1600">
        <f>1/COUNTIFS(Region,SalesTable[[#This Row],[Region]])</f>
        <v>1.9417475728155339E-3</v>
      </c>
    </row>
    <row r="1601" spans="1:16" x14ac:dyDescent="0.25">
      <c r="A1601" s="6">
        <v>1600</v>
      </c>
      <c r="B1601" s="4">
        <v>43613</v>
      </c>
      <c r="C1601" s="4" t="str">
        <f>TEXT(SalesTable[[#This Row],[Date]],"MMM")</f>
        <v>May</v>
      </c>
      <c r="D1601" s="4" t="str">
        <f>TEXT(SalesTable[[#This Row],[Date]],"YYY")</f>
        <v>2019</v>
      </c>
      <c r="E1601">
        <v>9</v>
      </c>
      <c r="F1601" t="s">
        <v>21</v>
      </c>
      <c r="G1601" t="s">
        <v>46</v>
      </c>
      <c r="H1601" t="s">
        <v>23</v>
      </c>
      <c r="I1601" t="s">
        <v>14</v>
      </c>
      <c r="J1601">
        <v>199</v>
      </c>
      <c r="K1601">
        <v>1</v>
      </c>
      <c r="L1601">
        <v>199</v>
      </c>
      <c r="M1601">
        <f>1/COUNTIFS(SalesPerson,SalesTable[[#This Row],[Sales Person]])</f>
        <v>3.6363636363636364E-3</v>
      </c>
      <c r="N1601">
        <f>1/COUNTIFS(CustomerName,SalesTable[[#This Row],[Customer Name]])</f>
        <v>9.433962264150943E-3</v>
      </c>
      <c r="O1601">
        <f>1/COUNTIFS(Item,SalesTable[[#This Row],[Item]])</f>
        <v>2.3809523809523812E-3</v>
      </c>
      <c r="P1601">
        <f>1/COUNTIFS(Region,SalesTable[[#This Row],[Region]])</f>
        <v>2.008032128514056E-3</v>
      </c>
    </row>
    <row r="1602" spans="1:16" x14ac:dyDescent="0.25">
      <c r="A1602" s="6">
        <v>1601</v>
      </c>
      <c r="B1602" s="4">
        <v>43614</v>
      </c>
      <c r="C1602" s="4" t="str">
        <f>TEXT(SalesTable[[#This Row],[Date]],"MMM")</f>
        <v>May</v>
      </c>
      <c r="D1602" s="4" t="str">
        <f>TEXT(SalesTable[[#This Row],[Date]],"YYY")</f>
        <v>2019</v>
      </c>
      <c r="E1602">
        <v>17</v>
      </c>
      <c r="F1602" t="s">
        <v>35</v>
      </c>
      <c r="G1602" t="s">
        <v>27</v>
      </c>
      <c r="H1602" t="s">
        <v>28</v>
      </c>
      <c r="I1602" t="s">
        <v>41</v>
      </c>
      <c r="J1602">
        <v>399</v>
      </c>
      <c r="K1602">
        <v>2</v>
      </c>
      <c r="L1602">
        <v>798</v>
      </c>
      <c r="M1602">
        <f>1/COUNTIFS(SalesPerson,SalesTable[[#This Row],[Sales Person]])</f>
        <v>4.0650406504065045E-3</v>
      </c>
      <c r="N1602">
        <f>1/COUNTIFS(CustomerName,SalesTable[[#This Row],[Customer Name]])</f>
        <v>9.0090090090090089E-3</v>
      </c>
      <c r="O1602">
        <f>1/COUNTIFS(Item,SalesTable[[#This Row],[Item]])</f>
        <v>2.4630541871921183E-3</v>
      </c>
      <c r="P1602">
        <f>1/COUNTIFS(Region,SalesTable[[#This Row],[Region]])</f>
        <v>2.0283975659229209E-3</v>
      </c>
    </row>
    <row r="1603" spans="1:16" x14ac:dyDescent="0.25">
      <c r="A1603" s="6">
        <v>1602</v>
      </c>
      <c r="B1603" s="4">
        <v>43614</v>
      </c>
      <c r="C1603" s="4" t="str">
        <f>TEXT(SalesTable[[#This Row],[Date]],"MMM")</f>
        <v>May</v>
      </c>
      <c r="D1603" s="4" t="str">
        <f>TEXT(SalesTable[[#This Row],[Date]],"YYY")</f>
        <v>2019</v>
      </c>
      <c r="E1603">
        <v>4</v>
      </c>
      <c r="F1603" t="s">
        <v>51</v>
      </c>
      <c r="G1603" t="s">
        <v>68</v>
      </c>
      <c r="H1603" t="s">
        <v>18</v>
      </c>
      <c r="I1603" t="s">
        <v>14</v>
      </c>
      <c r="J1603">
        <v>199</v>
      </c>
      <c r="K1603">
        <v>1</v>
      </c>
      <c r="L1603">
        <v>199</v>
      </c>
      <c r="M1603">
        <f>1/COUNTIFS(SalesPerson,SalesTable[[#This Row],[Sales Person]])</f>
        <v>4.048582995951417E-3</v>
      </c>
      <c r="N1603">
        <f>1/COUNTIFS(CustomerName,SalesTable[[#This Row],[Customer Name]])</f>
        <v>8.8495575221238937E-3</v>
      </c>
      <c r="O1603">
        <f>1/COUNTIFS(Item,SalesTable[[#This Row],[Item]])</f>
        <v>2.3809523809523812E-3</v>
      </c>
      <c r="P1603">
        <f>1/COUNTIFS(Region,SalesTable[[#This Row],[Region]])</f>
        <v>1.9417475728155339E-3</v>
      </c>
    </row>
    <row r="1604" spans="1:16" x14ac:dyDescent="0.25">
      <c r="A1604" s="6">
        <v>1603</v>
      </c>
      <c r="B1604" s="4">
        <v>43614</v>
      </c>
      <c r="C1604" s="4" t="str">
        <f>TEXT(SalesTable[[#This Row],[Date]],"MMM")</f>
        <v>May</v>
      </c>
      <c r="D1604" s="4" t="str">
        <f>TEXT(SalesTable[[#This Row],[Date]],"YYY")</f>
        <v>2019</v>
      </c>
      <c r="E1604">
        <v>18</v>
      </c>
      <c r="F1604" t="s">
        <v>26</v>
      </c>
      <c r="G1604" t="s">
        <v>27</v>
      </c>
      <c r="H1604" t="s">
        <v>28</v>
      </c>
      <c r="I1604" t="s">
        <v>14</v>
      </c>
      <c r="J1604">
        <v>199</v>
      </c>
      <c r="K1604">
        <v>8</v>
      </c>
      <c r="L1604">
        <v>1592</v>
      </c>
      <c r="M1604">
        <f>1/COUNTIFS(SalesPerson,SalesTable[[#This Row],[Sales Person]])</f>
        <v>4.0650406504065045E-3</v>
      </c>
      <c r="N1604">
        <f>1/COUNTIFS(CustomerName,SalesTable[[#This Row],[Customer Name]])</f>
        <v>1.0309278350515464E-2</v>
      </c>
      <c r="O1604">
        <f>1/COUNTIFS(Item,SalesTable[[#This Row],[Item]])</f>
        <v>2.3809523809523812E-3</v>
      </c>
      <c r="P1604">
        <f>1/COUNTIFS(Region,SalesTable[[#This Row],[Region]])</f>
        <v>2.0283975659229209E-3</v>
      </c>
    </row>
    <row r="1605" spans="1:16" x14ac:dyDescent="0.25">
      <c r="A1605" s="6">
        <v>1604</v>
      </c>
      <c r="B1605" s="4">
        <v>43614</v>
      </c>
      <c r="C1605" s="4" t="str">
        <f>TEXT(SalesTable[[#This Row],[Date]],"MMM")</f>
        <v>May</v>
      </c>
      <c r="D1605" s="4" t="str">
        <f>TEXT(SalesTable[[#This Row],[Date]],"YYY")</f>
        <v>2019</v>
      </c>
      <c r="E1605">
        <v>13</v>
      </c>
      <c r="F1605" t="s">
        <v>33</v>
      </c>
      <c r="G1605" t="s">
        <v>63</v>
      </c>
      <c r="H1605" t="s">
        <v>13</v>
      </c>
      <c r="I1605" t="s">
        <v>14</v>
      </c>
      <c r="J1605">
        <v>199</v>
      </c>
      <c r="K1605">
        <v>7</v>
      </c>
      <c r="L1605">
        <v>1393</v>
      </c>
      <c r="M1605">
        <f>1/COUNTIFS(SalesPerson,SalesTable[[#This Row],[Sales Person]])</f>
        <v>4.11522633744856E-3</v>
      </c>
      <c r="N1605">
        <f>1/COUNTIFS(CustomerName,SalesTable[[#This Row],[Customer Name]])</f>
        <v>8.9285714285714281E-3</v>
      </c>
      <c r="O1605">
        <f>1/COUNTIFS(Item,SalesTable[[#This Row],[Item]])</f>
        <v>2.3809523809523812E-3</v>
      </c>
      <c r="P1605">
        <f>1/COUNTIFS(Region,SalesTable[[#This Row],[Region]])</f>
        <v>2.0242914979757085E-3</v>
      </c>
    </row>
    <row r="1606" spans="1:16" x14ac:dyDescent="0.25">
      <c r="A1606" s="6">
        <v>1605</v>
      </c>
      <c r="B1606" s="4">
        <v>43614</v>
      </c>
      <c r="C1606" s="4" t="str">
        <f>TEXT(SalesTable[[#This Row],[Date]],"MMM")</f>
        <v>May</v>
      </c>
      <c r="D1606" s="4" t="str">
        <f>TEXT(SalesTable[[#This Row],[Date]],"YYY")</f>
        <v>2019</v>
      </c>
      <c r="E1606">
        <v>6</v>
      </c>
      <c r="F1606" t="s">
        <v>48</v>
      </c>
      <c r="G1606" t="s">
        <v>46</v>
      </c>
      <c r="H1606" t="s">
        <v>23</v>
      </c>
      <c r="I1606" t="s">
        <v>24</v>
      </c>
      <c r="J1606">
        <v>159</v>
      </c>
      <c r="K1606">
        <v>5</v>
      </c>
      <c r="L1606">
        <v>795</v>
      </c>
      <c r="M1606">
        <f>1/COUNTIFS(SalesPerson,SalesTable[[#This Row],[Sales Person]])</f>
        <v>3.6363636363636364E-3</v>
      </c>
      <c r="N1606">
        <f>1/COUNTIFS(CustomerName,SalesTable[[#This Row],[Customer Name]])</f>
        <v>1.1363636363636364E-2</v>
      </c>
      <c r="O1606">
        <f>1/COUNTIFS(Item,SalesTable[[#This Row],[Item]])</f>
        <v>2.4509803921568627E-3</v>
      </c>
      <c r="P1606">
        <f>1/COUNTIFS(Region,SalesTable[[#This Row],[Region]])</f>
        <v>2.008032128514056E-3</v>
      </c>
    </row>
    <row r="1607" spans="1:16" x14ac:dyDescent="0.25">
      <c r="A1607" s="6">
        <v>1606</v>
      </c>
      <c r="B1607" s="4">
        <v>43614</v>
      </c>
      <c r="C1607" s="4" t="str">
        <f>TEXT(SalesTable[[#This Row],[Date]],"MMM")</f>
        <v>May</v>
      </c>
      <c r="D1607" s="4" t="str">
        <f>TEXT(SalesTable[[#This Row],[Date]],"YYY")</f>
        <v>2019</v>
      </c>
      <c r="E1607">
        <v>16</v>
      </c>
      <c r="F1607" t="s">
        <v>30</v>
      </c>
      <c r="G1607" t="s">
        <v>27</v>
      </c>
      <c r="H1607" t="s">
        <v>28</v>
      </c>
      <c r="I1607" t="s">
        <v>31</v>
      </c>
      <c r="J1607">
        <v>69</v>
      </c>
      <c r="K1607">
        <v>1</v>
      </c>
      <c r="L1607">
        <v>69</v>
      </c>
      <c r="M1607">
        <f>1/COUNTIFS(SalesPerson,SalesTable[[#This Row],[Sales Person]])</f>
        <v>4.0650406504065045E-3</v>
      </c>
      <c r="N1607">
        <f>1/COUNTIFS(CustomerName,SalesTable[[#This Row],[Customer Name]])</f>
        <v>1.1111111111111112E-2</v>
      </c>
      <c r="O1607">
        <f>1/COUNTIFS(Item,SalesTable[[#This Row],[Item]])</f>
        <v>2.6041666666666665E-3</v>
      </c>
      <c r="P1607">
        <f>1/COUNTIFS(Region,SalesTable[[#This Row],[Region]])</f>
        <v>2.0283975659229209E-3</v>
      </c>
    </row>
    <row r="1608" spans="1:16" x14ac:dyDescent="0.25">
      <c r="A1608" s="6">
        <v>1607</v>
      </c>
      <c r="B1608" s="4">
        <v>43615</v>
      </c>
      <c r="C1608" s="4" t="str">
        <f>TEXT(SalesTable[[#This Row],[Date]],"MMM")</f>
        <v>May</v>
      </c>
      <c r="D1608" s="4" t="str">
        <f>TEXT(SalesTable[[#This Row],[Date]],"YYY")</f>
        <v>2019</v>
      </c>
      <c r="E1608">
        <v>5</v>
      </c>
      <c r="F1608" t="s">
        <v>60</v>
      </c>
      <c r="G1608" t="s">
        <v>17</v>
      </c>
      <c r="H1608" t="s">
        <v>18</v>
      </c>
      <c r="I1608" t="s">
        <v>19</v>
      </c>
      <c r="J1608">
        <v>289</v>
      </c>
      <c r="K1608">
        <v>3</v>
      </c>
      <c r="L1608">
        <v>867</v>
      </c>
      <c r="M1608">
        <f>1/COUNTIFS(SalesPerson,SalesTable[[#This Row],[Sales Person]])</f>
        <v>3.7313432835820895E-3</v>
      </c>
      <c r="N1608">
        <f>1/COUNTIFS(CustomerName,SalesTable[[#This Row],[Customer Name]])</f>
        <v>9.2592592592592587E-3</v>
      </c>
      <c r="O1608">
        <f>1/COUNTIFS(Item,SalesTable[[#This Row],[Item]])</f>
        <v>2.617801047120419E-3</v>
      </c>
      <c r="P1608">
        <f>1/COUNTIFS(Region,SalesTable[[#This Row],[Region]])</f>
        <v>1.9417475728155339E-3</v>
      </c>
    </row>
    <row r="1609" spans="1:16" x14ac:dyDescent="0.25">
      <c r="A1609" s="6">
        <v>1608</v>
      </c>
      <c r="B1609" s="4">
        <v>43615</v>
      </c>
      <c r="C1609" s="4" t="str">
        <f>TEXT(SalesTable[[#This Row],[Date]],"MMM")</f>
        <v>May</v>
      </c>
      <c r="D1609" s="4" t="str">
        <f>TEXT(SalesTable[[#This Row],[Date]],"YYY")</f>
        <v>2019</v>
      </c>
      <c r="E1609">
        <v>17</v>
      </c>
      <c r="F1609" t="s">
        <v>35</v>
      </c>
      <c r="G1609" t="s">
        <v>36</v>
      </c>
      <c r="H1609" t="s">
        <v>28</v>
      </c>
      <c r="I1609" t="s">
        <v>24</v>
      </c>
      <c r="J1609">
        <v>159</v>
      </c>
      <c r="K1609">
        <v>8</v>
      </c>
      <c r="L1609">
        <v>1272</v>
      </c>
      <c r="M1609">
        <f>1/COUNTIFS(SalesPerson,SalesTable[[#This Row],[Sales Person]])</f>
        <v>4.048582995951417E-3</v>
      </c>
      <c r="N1609">
        <f>1/COUNTIFS(CustomerName,SalesTable[[#This Row],[Customer Name]])</f>
        <v>9.0090090090090089E-3</v>
      </c>
      <c r="O1609">
        <f>1/COUNTIFS(Item,SalesTable[[#This Row],[Item]])</f>
        <v>2.4509803921568627E-3</v>
      </c>
      <c r="P1609">
        <f>1/COUNTIFS(Region,SalesTable[[#This Row],[Region]])</f>
        <v>2.0283975659229209E-3</v>
      </c>
    </row>
    <row r="1610" spans="1:16" x14ac:dyDescent="0.25">
      <c r="A1610" s="6">
        <v>1609</v>
      </c>
      <c r="B1610" s="4">
        <v>43615</v>
      </c>
      <c r="C1610" s="4" t="str">
        <f>TEXT(SalesTable[[#This Row],[Date]],"MMM")</f>
        <v>May</v>
      </c>
      <c r="D1610" s="4" t="str">
        <f>TEXT(SalesTable[[#This Row],[Date]],"YYY")</f>
        <v>2019</v>
      </c>
      <c r="E1610">
        <v>3</v>
      </c>
      <c r="F1610" t="s">
        <v>43</v>
      </c>
      <c r="G1610" t="s">
        <v>17</v>
      </c>
      <c r="H1610" t="s">
        <v>18</v>
      </c>
      <c r="I1610" t="s">
        <v>24</v>
      </c>
      <c r="J1610">
        <v>159</v>
      </c>
      <c r="K1610">
        <v>8</v>
      </c>
      <c r="L1610">
        <v>1272</v>
      </c>
      <c r="M1610">
        <f>1/COUNTIFS(SalesPerson,SalesTable[[#This Row],[Sales Person]])</f>
        <v>3.7313432835820895E-3</v>
      </c>
      <c r="N1610">
        <f>1/COUNTIFS(CustomerName,SalesTable[[#This Row],[Customer Name]])</f>
        <v>1.1111111111111112E-2</v>
      </c>
      <c r="O1610">
        <f>1/COUNTIFS(Item,SalesTable[[#This Row],[Item]])</f>
        <v>2.4509803921568627E-3</v>
      </c>
      <c r="P1610">
        <f>1/COUNTIFS(Region,SalesTable[[#This Row],[Region]])</f>
        <v>1.9417475728155339E-3</v>
      </c>
    </row>
    <row r="1611" spans="1:16" x14ac:dyDescent="0.25">
      <c r="A1611" s="6">
        <v>1610</v>
      </c>
      <c r="B1611" s="4">
        <v>43616</v>
      </c>
      <c r="C1611" s="4" t="str">
        <f>TEXT(SalesTable[[#This Row],[Date]],"MMM")</f>
        <v>May</v>
      </c>
      <c r="D1611" s="4" t="str">
        <f>TEXT(SalesTable[[#This Row],[Date]],"YYY")</f>
        <v>2019</v>
      </c>
      <c r="E1611">
        <v>18</v>
      </c>
      <c r="F1611" t="s">
        <v>26</v>
      </c>
      <c r="G1611" t="s">
        <v>36</v>
      </c>
      <c r="H1611" t="s">
        <v>28</v>
      </c>
      <c r="I1611" t="s">
        <v>31</v>
      </c>
      <c r="J1611">
        <v>69</v>
      </c>
      <c r="K1611">
        <v>4</v>
      </c>
      <c r="L1611">
        <v>276</v>
      </c>
      <c r="M1611">
        <f>1/COUNTIFS(SalesPerson,SalesTable[[#This Row],[Sales Person]])</f>
        <v>4.048582995951417E-3</v>
      </c>
      <c r="N1611">
        <f>1/COUNTIFS(CustomerName,SalesTable[[#This Row],[Customer Name]])</f>
        <v>1.0309278350515464E-2</v>
      </c>
      <c r="O1611">
        <f>1/COUNTIFS(Item,SalesTable[[#This Row],[Item]])</f>
        <v>2.6041666666666665E-3</v>
      </c>
      <c r="P1611">
        <f>1/COUNTIFS(Region,SalesTable[[#This Row],[Region]])</f>
        <v>2.0283975659229209E-3</v>
      </c>
    </row>
    <row r="1612" spans="1:16" x14ac:dyDescent="0.25">
      <c r="A1612" s="6">
        <v>1611</v>
      </c>
      <c r="B1612" s="4">
        <v>43617</v>
      </c>
      <c r="C1612" s="4" t="str">
        <f>TEXT(SalesTable[[#This Row],[Date]],"MMM")</f>
        <v>Jun</v>
      </c>
      <c r="D1612" s="4" t="str">
        <f>TEXT(SalesTable[[#This Row],[Date]],"YYY")</f>
        <v>2019</v>
      </c>
      <c r="E1612">
        <v>2</v>
      </c>
      <c r="F1612" t="s">
        <v>106</v>
      </c>
      <c r="G1612" t="s">
        <v>68</v>
      </c>
      <c r="H1612" t="s">
        <v>18</v>
      </c>
      <c r="I1612" t="s">
        <v>24</v>
      </c>
      <c r="J1612">
        <v>159</v>
      </c>
      <c r="K1612">
        <v>1</v>
      </c>
      <c r="L1612">
        <v>159</v>
      </c>
      <c r="M1612">
        <f>1/COUNTIFS(SalesPerson,SalesTable[[#This Row],[Sales Person]])</f>
        <v>4.048582995951417E-3</v>
      </c>
      <c r="N1612">
        <f>1/COUNTIFS(CustomerName,SalesTable[[#This Row],[Customer Name]])</f>
        <v>9.433962264150943E-3</v>
      </c>
      <c r="O1612">
        <f>1/COUNTIFS(Item,SalesTable[[#This Row],[Item]])</f>
        <v>2.4509803921568627E-3</v>
      </c>
      <c r="P1612">
        <f>1/COUNTIFS(Region,SalesTable[[#This Row],[Region]])</f>
        <v>1.9417475728155339E-3</v>
      </c>
    </row>
    <row r="1613" spans="1:16" x14ac:dyDescent="0.25">
      <c r="A1613" s="6">
        <v>1612</v>
      </c>
      <c r="B1613" s="4">
        <v>43617</v>
      </c>
      <c r="C1613" s="4" t="str">
        <f>TEXT(SalesTable[[#This Row],[Date]],"MMM")</f>
        <v>Jun</v>
      </c>
      <c r="D1613" s="4" t="str">
        <f>TEXT(SalesTable[[#This Row],[Date]],"YYY")</f>
        <v>2019</v>
      </c>
      <c r="E1613">
        <v>10</v>
      </c>
      <c r="F1613" t="s">
        <v>58</v>
      </c>
      <c r="G1613" t="s">
        <v>46</v>
      </c>
      <c r="H1613" t="s">
        <v>23</v>
      </c>
      <c r="I1613" t="s">
        <v>24</v>
      </c>
      <c r="J1613">
        <v>159</v>
      </c>
      <c r="K1613">
        <v>2</v>
      </c>
      <c r="L1613">
        <v>318</v>
      </c>
      <c r="M1613">
        <f>1/COUNTIFS(SalesPerson,SalesTable[[#This Row],[Sales Person]])</f>
        <v>3.6363636363636364E-3</v>
      </c>
      <c r="N1613">
        <f>1/COUNTIFS(CustomerName,SalesTable[[#This Row],[Customer Name]])</f>
        <v>1.0101010101010102E-2</v>
      </c>
      <c r="O1613">
        <f>1/COUNTIFS(Item,SalesTable[[#This Row],[Item]])</f>
        <v>2.4509803921568627E-3</v>
      </c>
      <c r="P1613">
        <f>1/COUNTIFS(Region,SalesTable[[#This Row],[Region]])</f>
        <v>2.008032128514056E-3</v>
      </c>
    </row>
    <row r="1614" spans="1:16" x14ac:dyDescent="0.25">
      <c r="A1614" s="6">
        <v>1613</v>
      </c>
      <c r="B1614" s="4">
        <v>43617</v>
      </c>
      <c r="C1614" s="4" t="str">
        <f>TEXT(SalesTable[[#This Row],[Date]],"MMM")</f>
        <v>Jun</v>
      </c>
      <c r="D1614" s="4" t="str">
        <f>TEXT(SalesTable[[#This Row],[Date]],"YYY")</f>
        <v>2019</v>
      </c>
      <c r="E1614">
        <v>17</v>
      </c>
      <c r="F1614" t="s">
        <v>35</v>
      </c>
      <c r="G1614" t="s">
        <v>36</v>
      </c>
      <c r="H1614" t="s">
        <v>28</v>
      </c>
      <c r="I1614" t="s">
        <v>19</v>
      </c>
      <c r="J1614">
        <v>289</v>
      </c>
      <c r="K1614">
        <v>0</v>
      </c>
      <c r="L1614">
        <v>0</v>
      </c>
      <c r="M1614">
        <f>1/COUNTIFS(SalesPerson,SalesTable[[#This Row],[Sales Person]])</f>
        <v>4.048582995951417E-3</v>
      </c>
      <c r="N1614">
        <f>1/COUNTIFS(CustomerName,SalesTable[[#This Row],[Customer Name]])</f>
        <v>9.0090090090090089E-3</v>
      </c>
      <c r="O1614">
        <f>1/COUNTIFS(Item,SalesTable[[#This Row],[Item]])</f>
        <v>2.617801047120419E-3</v>
      </c>
      <c r="P1614">
        <f>1/COUNTIFS(Region,SalesTable[[#This Row],[Region]])</f>
        <v>2.0283975659229209E-3</v>
      </c>
    </row>
    <row r="1615" spans="1:16" x14ac:dyDescent="0.25">
      <c r="A1615" s="6">
        <v>1614</v>
      </c>
      <c r="B1615" s="4">
        <v>43618</v>
      </c>
      <c r="C1615" s="4" t="str">
        <f>TEXT(SalesTable[[#This Row],[Date]],"MMM")</f>
        <v>Jun</v>
      </c>
      <c r="D1615" s="4" t="str">
        <f>TEXT(SalesTable[[#This Row],[Date]],"YYY")</f>
        <v>2019</v>
      </c>
      <c r="E1615">
        <v>8</v>
      </c>
      <c r="F1615" t="s">
        <v>45</v>
      </c>
      <c r="G1615" t="s">
        <v>46</v>
      </c>
      <c r="H1615" t="s">
        <v>23</v>
      </c>
      <c r="I1615" t="s">
        <v>19</v>
      </c>
      <c r="J1615">
        <v>289</v>
      </c>
      <c r="K1615">
        <v>4</v>
      </c>
      <c r="L1615">
        <v>1156</v>
      </c>
      <c r="M1615">
        <f>1/COUNTIFS(SalesPerson,SalesTable[[#This Row],[Sales Person]])</f>
        <v>3.6363636363636364E-3</v>
      </c>
      <c r="N1615">
        <f>1/COUNTIFS(CustomerName,SalesTable[[#This Row],[Customer Name]])</f>
        <v>8.8495575221238937E-3</v>
      </c>
      <c r="O1615">
        <f>1/COUNTIFS(Item,SalesTable[[#This Row],[Item]])</f>
        <v>2.617801047120419E-3</v>
      </c>
      <c r="P1615">
        <f>1/COUNTIFS(Region,SalesTable[[#This Row],[Region]])</f>
        <v>2.008032128514056E-3</v>
      </c>
    </row>
    <row r="1616" spans="1:16" x14ac:dyDescent="0.25">
      <c r="A1616" s="6">
        <v>1615</v>
      </c>
      <c r="B1616" s="4">
        <v>43618</v>
      </c>
      <c r="C1616" s="4" t="str">
        <f>TEXT(SalesTable[[#This Row],[Date]],"MMM")</f>
        <v>Jun</v>
      </c>
      <c r="D1616" s="4" t="str">
        <f>TEXT(SalesTable[[#This Row],[Date]],"YYY")</f>
        <v>2019</v>
      </c>
      <c r="E1616">
        <v>3</v>
      </c>
      <c r="F1616" t="s">
        <v>43</v>
      </c>
      <c r="G1616" t="s">
        <v>68</v>
      </c>
      <c r="H1616" t="s">
        <v>18</v>
      </c>
      <c r="I1616" t="s">
        <v>31</v>
      </c>
      <c r="J1616">
        <v>69</v>
      </c>
      <c r="K1616">
        <v>6</v>
      </c>
      <c r="L1616">
        <v>414</v>
      </c>
      <c r="M1616">
        <f>1/COUNTIFS(SalesPerson,SalesTable[[#This Row],[Sales Person]])</f>
        <v>4.048582995951417E-3</v>
      </c>
      <c r="N1616">
        <f>1/COUNTIFS(CustomerName,SalesTable[[#This Row],[Customer Name]])</f>
        <v>1.1111111111111112E-2</v>
      </c>
      <c r="O1616">
        <f>1/COUNTIFS(Item,SalesTable[[#This Row],[Item]])</f>
        <v>2.6041666666666665E-3</v>
      </c>
      <c r="P1616">
        <f>1/COUNTIFS(Region,SalesTable[[#This Row],[Region]])</f>
        <v>1.9417475728155339E-3</v>
      </c>
    </row>
    <row r="1617" spans="1:16" x14ac:dyDescent="0.25">
      <c r="A1617" s="6">
        <v>1616</v>
      </c>
      <c r="B1617" s="4">
        <v>43618</v>
      </c>
      <c r="C1617" s="4" t="str">
        <f>TEXT(SalesTable[[#This Row],[Date]],"MMM")</f>
        <v>Jun</v>
      </c>
      <c r="D1617" s="4" t="str">
        <f>TEXT(SalesTable[[#This Row],[Date]],"YYY")</f>
        <v>2019</v>
      </c>
      <c r="E1617">
        <v>10</v>
      </c>
      <c r="F1617" t="s">
        <v>58</v>
      </c>
      <c r="G1617" t="s">
        <v>46</v>
      </c>
      <c r="H1617" t="s">
        <v>23</v>
      </c>
      <c r="I1617" t="s">
        <v>31</v>
      </c>
      <c r="J1617">
        <v>69</v>
      </c>
      <c r="K1617">
        <v>4</v>
      </c>
      <c r="L1617">
        <v>276</v>
      </c>
      <c r="M1617">
        <f>1/COUNTIFS(SalesPerson,SalesTable[[#This Row],[Sales Person]])</f>
        <v>3.6363636363636364E-3</v>
      </c>
      <c r="N1617">
        <f>1/COUNTIFS(CustomerName,SalesTable[[#This Row],[Customer Name]])</f>
        <v>1.0101010101010102E-2</v>
      </c>
      <c r="O1617">
        <f>1/COUNTIFS(Item,SalesTable[[#This Row],[Item]])</f>
        <v>2.6041666666666665E-3</v>
      </c>
      <c r="P1617">
        <f>1/COUNTIFS(Region,SalesTable[[#This Row],[Region]])</f>
        <v>2.008032128514056E-3</v>
      </c>
    </row>
    <row r="1618" spans="1:16" x14ac:dyDescent="0.25">
      <c r="A1618" s="6">
        <v>1617</v>
      </c>
      <c r="B1618" s="4">
        <v>43618</v>
      </c>
      <c r="C1618" s="4" t="str">
        <f>TEXT(SalesTable[[#This Row],[Date]],"MMM")</f>
        <v>Jun</v>
      </c>
      <c r="D1618" s="4" t="str">
        <f>TEXT(SalesTable[[#This Row],[Date]],"YYY")</f>
        <v>2019</v>
      </c>
      <c r="E1618">
        <v>15</v>
      </c>
      <c r="F1618" t="s">
        <v>118</v>
      </c>
      <c r="G1618" t="s">
        <v>12</v>
      </c>
      <c r="H1618" t="s">
        <v>13</v>
      </c>
      <c r="I1618" t="s">
        <v>24</v>
      </c>
      <c r="J1618">
        <v>159</v>
      </c>
      <c r="K1618">
        <v>1</v>
      </c>
      <c r="L1618">
        <v>159</v>
      </c>
      <c r="M1618">
        <f>1/COUNTIFS(SalesPerson,SalesTable[[#This Row],[Sales Person]])</f>
        <v>3.9840637450199202E-3</v>
      </c>
      <c r="N1618">
        <f>1/COUNTIFS(CustomerName,SalesTable[[#This Row],[Customer Name]])</f>
        <v>1.020408163265306E-2</v>
      </c>
      <c r="O1618">
        <f>1/COUNTIFS(Item,SalesTable[[#This Row],[Item]])</f>
        <v>2.4509803921568627E-3</v>
      </c>
      <c r="P1618">
        <f>1/COUNTIFS(Region,SalesTable[[#This Row],[Region]])</f>
        <v>2.0242914979757085E-3</v>
      </c>
    </row>
    <row r="1619" spans="1:16" x14ac:dyDescent="0.25">
      <c r="A1619" s="6">
        <v>1618</v>
      </c>
      <c r="B1619" s="4">
        <v>43619</v>
      </c>
      <c r="C1619" s="4" t="str">
        <f>TEXT(SalesTable[[#This Row],[Date]],"MMM")</f>
        <v>Jun</v>
      </c>
      <c r="D1619" s="4" t="str">
        <f>TEXT(SalesTable[[#This Row],[Date]],"YYY")</f>
        <v>2019</v>
      </c>
      <c r="E1619">
        <v>19</v>
      </c>
      <c r="F1619" t="s">
        <v>56</v>
      </c>
      <c r="G1619" t="s">
        <v>36</v>
      </c>
      <c r="H1619" t="s">
        <v>28</v>
      </c>
      <c r="I1619" t="s">
        <v>31</v>
      </c>
      <c r="J1619">
        <v>69</v>
      </c>
      <c r="K1619">
        <v>1</v>
      </c>
      <c r="L1619">
        <v>69</v>
      </c>
      <c r="M1619">
        <f>1/COUNTIFS(SalesPerson,SalesTable[[#This Row],[Sales Person]])</f>
        <v>4.048582995951417E-3</v>
      </c>
      <c r="N1619">
        <f>1/COUNTIFS(CustomerName,SalesTable[[#This Row],[Customer Name]])</f>
        <v>9.3457943925233638E-3</v>
      </c>
      <c r="O1619">
        <f>1/COUNTIFS(Item,SalesTable[[#This Row],[Item]])</f>
        <v>2.6041666666666665E-3</v>
      </c>
      <c r="P1619">
        <f>1/COUNTIFS(Region,SalesTable[[#This Row],[Region]])</f>
        <v>2.0283975659229209E-3</v>
      </c>
    </row>
    <row r="1620" spans="1:16" x14ac:dyDescent="0.25">
      <c r="A1620" s="6">
        <v>1619</v>
      </c>
      <c r="B1620" s="4">
        <v>43620</v>
      </c>
      <c r="C1620" s="4" t="str">
        <f>TEXT(SalesTable[[#This Row],[Date]],"MMM")</f>
        <v>Jun</v>
      </c>
      <c r="D1620" s="4" t="str">
        <f>TEXT(SalesTable[[#This Row],[Date]],"YYY")</f>
        <v>2019</v>
      </c>
      <c r="E1620">
        <v>20</v>
      </c>
      <c r="F1620" t="s">
        <v>40</v>
      </c>
      <c r="G1620" t="s">
        <v>36</v>
      </c>
      <c r="H1620" t="s">
        <v>28</v>
      </c>
      <c r="I1620" t="s">
        <v>24</v>
      </c>
      <c r="J1620">
        <v>159</v>
      </c>
      <c r="K1620">
        <v>4</v>
      </c>
      <c r="L1620">
        <v>636</v>
      </c>
      <c r="M1620">
        <f>1/COUNTIFS(SalesPerson,SalesTable[[#This Row],[Sales Person]])</f>
        <v>4.048582995951417E-3</v>
      </c>
      <c r="N1620">
        <f>1/COUNTIFS(CustomerName,SalesTable[[#This Row],[Customer Name]])</f>
        <v>1.1363636363636364E-2</v>
      </c>
      <c r="O1620">
        <f>1/COUNTIFS(Item,SalesTable[[#This Row],[Item]])</f>
        <v>2.4509803921568627E-3</v>
      </c>
      <c r="P1620">
        <f>1/COUNTIFS(Region,SalesTable[[#This Row],[Region]])</f>
        <v>2.0283975659229209E-3</v>
      </c>
    </row>
    <row r="1621" spans="1:16" x14ac:dyDescent="0.25">
      <c r="A1621" s="6">
        <v>1620</v>
      </c>
      <c r="B1621" s="4">
        <v>43621</v>
      </c>
      <c r="C1621" s="4" t="str">
        <f>TEXT(SalesTable[[#This Row],[Date]],"MMM")</f>
        <v>Jun</v>
      </c>
      <c r="D1621" s="4" t="str">
        <f>TEXT(SalesTable[[#This Row],[Date]],"YYY")</f>
        <v>2019</v>
      </c>
      <c r="E1621">
        <v>9</v>
      </c>
      <c r="F1621" t="s">
        <v>21</v>
      </c>
      <c r="G1621" t="s">
        <v>46</v>
      </c>
      <c r="H1621" t="s">
        <v>23</v>
      </c>
      <c r="I1621" t="s">
        <v>41</v>
      </c>
      <c r="J1621">
        <v>399</v>
      </c>
      <c r="K1621">
        <v>0</v>
      </c>
      <c r="L1621">
        <v>0</v>
      </c>
      <c r="M1621">
        <f>1/COUNTIFS(SalesPerson,SalesTable[[#This Row],[Sales Person]])</f>
        <v>3.6363636363636364E-3</v>
      </c>
      <c r="N1621">
        <f>1/COUNTIFS(CustomerName,SalesTable[[#This Row],[Customer Name]])</f>
        <v>9.433962264150943E-3</v>
      </c>
      <c r="O1621">
        <f>1/COUNTIFS(Item,SalesTable[[#This Row],[Item]])</f>
        <v>2.4630541871921183E-3</v>
      </c>
      <c r="P1621">
        <f>1/COUNTIFS(Region,SalesTable[[#This Row],[Region]])</f>
        <v>2.008032128514056E-3</v>
      </c>
    </row>
    <row r="1622" spans="1:16" x14ac:dyDescent="0.25">
      <c r="A1622" s="6">
        <v>1621</v>
      </c>
      <c r="B1622" s="4">
        <v>43621</v>
      </c>
      <c r="C1622" s="4" t="str">
        <f>TEXT(SalesTable[[#This Row],[Date]],"MMM")</f>
        <v>Jun</v>
      </c>
      <c r="D1622" s="4" t="str">
        <f>TEXT(SalesTable[[#This Row],[Date]],"YYY")</f>
        <v>2019</v>
      </c>
      <c r="E1622">
        <v>4</v>
      </c>
      <c r="F1622" t="s">
        <v>51</v>
      </c>
      <c r="G1622" t="s">
        <v>68</v>
      </c>
      <c r="H1622" t="s">
        <v>18</v>
      </c>
      <c r="I1622" t="s">
        <v>24</v>
      </c>
      <c r="J1622">
        <v>159</v>
      </c>
      <c r="K1622">
        <v>2</v>
      </c>
      <c r="L1622">
        <v>318</v>
      </c>
      <c r="M1622">
        <f>1/COUNTIFS(SalesPerson,SalesTable[[#This Row],[Sales Person]])</f>
        <v>4.048582995951417E-3</v>
      </c>
      <c r="N1622">
        <f>1/COUNTIFS(CustomerName,SalesTable[[#This Row],[Customer Name]])</f>
        <v>8.8495575221238937E-3</v>
      </c>
      <c r="O1622">
        <f>1/COUNTIFS(Item,SalesTable[[#This Row],[Item]])</f>
        <v>2.4509803921568627E-3</v>
      </c>
      <c r="P1622">
        <f>1/COUNTIFS(Region,SalesTable[[#This Row],[Region]])</f>
        <v>1.9417475728155339E-3</v>
      </c>
    </row>
    <row r="1623" spans="1:16" x14ac:dyDescent="0.25">
      <c r="A1623" s="6">
        <v>1622</v>
      </c>
      <c r="B1623" s="4">
        <v>43621</v>
      </c>
      <c r="C1623" s="4" t="str">
        <f>TEXT(SalesTable[[#This Row],[Date]],"MMM")</f>
        <v>Jun</v>
      </c>
      <c r="D1623" s="4" t="str">
        <f>TEXT(SalesTable[[#This Row],[Date]],"YYY")</f>
        <v>2019</v>
      </c>
      <c r="E1623">
        <v>11</v>
      </c>
      <c r="F1623" t="s">
        <v>11</v>
      </c>
      <c r="G1623" t="s">
        <v>12</v>
      </c>
      <c r="H1623" t="s">
        <v>13</v>
      </c>
      <c r="I1623" t="s">
        <v>19</v>
      </c>
      <c r="J1623">
        <v>289</v>
      </c>
      <c r="K1623">
        <v>2</v>
      </c>
      <c r="L1623">
        <v>578</v>
      </c>
      <c r="M1623">
        <f>1/COUNTIFS(SalesPerson,SalesTable[[#This Row],[Sales Person]])</f>
        <v>3.9840637450199202E-3</v>
      </c>
      <c r="N1623">
        <f>1/COUNTIFS(CustomerName,SalesTable[[#This Row],[Customer Name]])</f>
        <v>1.0752688172043012E-2</v>
      </c>
      <c r="O1623">
        <f>1/COUNTIFS(Item,SalesTable[[#This Row],[Item]])</f>
        <v>2.617801047120419E-3</v>
      </c>
      <c r="P1623">
        <f>1/COUNTIFS(Region,SalesTable[[#This Row],[Region]])</f>
        <v>2.0242914979757085E-3</v>
      </c>
    </row>
    <row r="1624" spans="1:16" x14ac:dyDescent="0.25">
      <c r="A1624" s="6">
        <v>1623</v>
      </c>
      <c r="B1624" s="4">
        <v>43621</v>
      </c>
      <c r="C1624" s="4" t="str">
        <f>TEXT(SalesTable[[#This Row],[Date]],"MMM")</f>
        <v>Jun</v>
      </c>
      <c r="D1624" s="4" t="str">
        <f>TEXT(SalesTable[[#This Row],[Date]],"YYY")</f>
        <v>2019</v>
      </c>
      <c r="E1624">
        <v>2</v>
      </c>
      <c r="F1624" t="s">
        <v>106</v>
      </c>
      <c r="G1624" t="s">
        <v>17</v>
      </c>
      <c r="H1624" t="s">
        <v>18</v>
      </c>
      <c r="I1624" t="s">
        <v>24</v>
      </c>
      <c r="J1624">
        <v>159</v>
      </c>
      <c r="K1624">
        <v>1</v>
      </c>
      <c r="L1624">
        <v>159</v>
      </c>
      <c r="M1624">
        <f>1/COUNTIFS(SalesPerson,SalesTable[[#This Row],[Sales Person]])</f>
        <v>3.7313432835820895E-3</v>
      </c>
      <c r="N1624">
        <f>1/COUNTIFS(CustomerName,SalesTable[[#This Row],[Customer Name]])</f>
        <v>9.433962264150943E-3</v>
      </c>
      <c r="O1624">
        <f>1/COUNTIFS(Item,SalesTable[[#This Row],[Item]])</f>
        <v>2.4509803921568627E-3</v>
      </c>
      <c r="P1624">
        <f>1/COUNTIFS(Region,SalesTable[[#This Row],[Region]])</f>
        <v>1.9417475728155339E-3</v>
      </c>
    </row>
    <row r="1625" spans="1:16" x14ac:dyDescent="0.25">
      <c r="A1625" s="6">
        <v>1624</v>
      </c>
      <c r="B1625" s="4">
        <v>43622</v>
      </c>
      <c r="C1625" s="4" t="str">
        <f>TEXT(SalesTable[[#This Row],[Date]],"MMM")</f>
        <v>Jun</v>
      </c>
      <c r="D1625" s="4" t="str">
        <f>TEXT(SalesTable[[#This Row],[Date]],"YYY")</f>
        <v>2019</v>
      </c>
      <c r="E1625">
        <v>6</v>
      </c>
      <c r="F1625" t="s">
        <v>48</v>
      </c>
      <c r="G1625" t="s">
        <v>46</v>
      </c>
      <c r="H1625" t="s">
        <v>23</v>
      </c>
      <c r="I1625" t="s">
        <v>19</v>
      </c>
      <c r="J1625">
        <v>289</v>
      </c>
      <c r="K1625">
        <v>1</v>
      </c>
      <c r="L1625">
        <v>289</v>
      </c>
      <c r="M1625">
        <f>1/COUNTIFS(SalesPerson,SalesTable[[#This Row],[Sales Person]])</f>
        <v>3.6363636363636364E-3</v>
      </c>
      <c r="N1625">
        <f>1/COUNTIFS(CustomerName,SalesTable[[#This Row],[Customer Name]])</f>
        <v>1.1363636363636364E-2</v>
      </c>
      <c r="O1625">
        <f>1/COUNTIFS(Item,SalesTable[[#This Row],[Item]])</f>
        <v>2.617801047120419E-3</v>
      </c>
      <c r="P1625">
        <f>1/COUNTIFS(Region,SalesTable[[#This Row],[Region]])</f>
        <v>2.008032128514056E-3</v>
      </c>
    </row>
    <row r="1626" spans="1:16" x14ac:dyDescent="0.25">
      <c r="A1626" s="6">
        <v>1625</v>
      </c>
      <c r="B1626" s="4">
        <v>43622</v>
      </c>
      <c r="C1626" s="4" t="str">
        <f>TEXT(SalesTable[[#This Row],[Date]],"MMM")</f>
        <v>Jun</v>
      </c>
      <c r="D1626" s="4" t="str">
        <f>TEXT(SalesTable[[#This Row],[Date]],"YYY")</f>
        <v>2019</v>
      </c>
      <c r="E1626">
        <v>14</v>
      </c>
      <c r="F1626" t="s">
        <v>38</v>
      </c>
      <c r="G1626" t="s">
        <v>63</v>
      </c>
      <c r="H1626" t="s">
        <v>13</v>
      </c>
      <c r="I1626" t="s">
        <v>14</v>
      </c>
      <c r="J1626">
        <v>199</v>
      </c>
      <c r="K1626">
        <v>7</v>
      </c>
      <c r="L1626">
        <v>1393</v>
      </c>
      <c r="M1626">
        <f>1/COUNTIFS(SalesPerson,SalesTable[[#This Row],[Sales Person]])</f>
        <v>4.11522633744856E-3</v>
      </c>
      <c r="N1626">
        <f>1/COUNTIFS(CustomerName,SalesTable[[#This Row],[Customer Name]])</f>
        <v>9.6153846153846159E-3</v>
      </c>
      <c r="O1626">
        <f>1/COUNTIFS(Item,SalesTable[[#This Row],[Item]])</f>
        <v>2.3809523809523812E-3</v>
      </c>
      <c r="P1626">
        <f>1/COUNTIFS(Region,SalesTable[[#This Row],[Region]])</f>
        <v>2.0242914979757085E-3</v>
      </c>
    </row>
    <row r="1627" spans="1:16" x14ac:dyDescent="0.25">
      <c r="A1627" s="6">
        <v>1626</v>
      </c>
      <c r="B1627" s="4">
        <v>43622</v>
      </c>
      <c r="C1627" s="4" t="str">
        <f>TEXT(SalesTable[[#This Row],[Date]],"MMM")</f>
        <v>Jun</v>
      </c>
      <c r="D1627" s="4" t="str">
        <f>TEXT(SalesTable[[#This Row],[Date]],"YYY")</f>
        <v>2019</v>
      </c>
      <c r="E1627">
        <v>15</v>
      </c>
      <c r="F1627" t="s">
        <v>118</v>
      </c>
      <c r="G1627" t="s">
        <v>12</v>
      </c>
      <c r="H1627" t="s">
        <v>13</v>
      </c>
      <c r="I1627" t="s">
        <v>14</v>
      </c>
      <c r="J1627">
        <v>199</v>
      </c>
      <c r="K1627">
        <v>6</v>
      </c>
      <c r="L1627">
        <v>1194</v>
      </c>
      <c r="M1627">
        <f>1/COUNTIFS(SalesPerson,SalesTable[[#This Row],[Sales Person]])</f>
        <v>3.9840637450199202E-3</v>
      </c>
      <c r="N1627">
        <f>1/COUNTIFS(CustomerName,SalesTable[[#This Row],[Customer Name]])</f>
        <v>1.020408163265306E-2</v>
      </c>
      <c r="O1627">
        <f>1/COUNTIFS(Item,SalesTable[[#This Row],[Item]])</f>
        <v>2.3809523809523812E-3</v>
      </c>
      <c r="P1627">
        <f>1/COUNTIFS(Region,SalesTable[[#This Row],[Region]])</f>
        <v>2.0242914979757085E-3</v>
      </c>
    </row>
    <row r="1628" spans="1:16" x14ac:dyDescent="0.25">
      <c r="A1628" s="6">
        <v>1627</v>
      </c>
      <c r="B1628" s="4">
        <v>43622</v>
      </c>
      <c r="C1628" s="4" t="str">
        <f>TEXT(SalesTable[[#This Row],[Date]],"MMM")</f>
        <v>Jun</v>
      </c>
      <c r="D1628" s="4" t="str">
        <f>TEXT(SalesTable[[#This Row],[Date]],"YYY")</f>
        <v>2019</v>
      </c>
      <c r="E1628">
        <v>5</v>
      </c>
      <c r="F1628" t="s">
        <v>60</v>
      </c>
      <c r="G1628" t="s">
        <v>68</v>
      </c>
      <c r="H1628" t="s">
        <v>18</v>
      </c>
      <c r="I1628" t="s">
        <v>41</v>
      </c>
      <c r="J1628">
        <v>399</v>
      </c>
      <c r="K1628">
        <v>6</v>
      </c>
      <c r="L1628">
        <v>2394</v>
      </c>
      <c r="M1628">
        <f>1/COUNTIFS(SalesPerson,SalesTable[[#This Row],[Sales Person]])</f>
        <v>4.048582995951417E-3</v>
      </c>
      <c r="N1628">
        <f>1/COUNTIFS(CustomerName,SalesTable[[#This Row],[Customer Name]])</f>
        <v>9.2592592592592587E-3</v>
      </c>
      <c r="O1628">
        <f>1/COUNTIFS(Item,SalesTable[[#This Row],[Item]])</f>
        <v>2.4630541871921183E-3</v>
      </c>
      <c r="P1628">
        <f>1/COUNTIFS(Region,SalesTable[[#This Row],[Region]])</f>
        <v>1.9417475728155339E-3</v>
      </c>
    </row>
    <row r="1629" spans="1:16" x14ac:dyDescent="0.25">
      <c r="A1629" s="6">
        <v>1628</v>
      </c>
      <c r="B1629" s="4">
        <v>43622</v>
      </c>
      <c r="C1629" s="4" t="str">
        <f>TEXT(SalesTable[[#This Row],[Date]],"MMM")</f>
        <v>Jun</v>
      </c>
      <c r="D1629" s="4" t="str">
        <f>TEXT(SalesTable[[#This Row],[Date]],"YYY")</f>
        <v>2019</v>
      </c>
      <c r="E1629">
        <v>17</v>
      </c>
      <c r="F1629" t="s">
        <v>35</v>
      </c>
      <c r="G1629" t="s">
        <v>36</v>
      </c>
      <c r="H1629" t="s">
        <v>28</v>
      </c>
      <c r="I1629" t="s">
        <v>24</v>
      </c>
      <c r="J1629">
        <v>159</v>
      </c>
      <c r="K1629">
        <v>7</v>
      </c>
      <c r="L1629">
        <v>1113</v>
      </c>
      <c r="M1629">
        <f>1/COUNTIFS(SalesPerson,SalesTable[[#This Row],[Sales Person]])</f>
        <v>4.048582995951417E-3</v>
      </c>
      <c r="N1629">
        <f>1/COUNTIFS(CustomerName,SalesTable[[#This Row],[Customer Name]])</f>
        <v>9.0090090090090089E-3</v>
      </c>
      <c r="O1629">
        <f>1/COUNTIFS(Item,SalesTable[[#This Row],[Item]])</f>
        <v>2.4509803921568627E-3</v>
      </c>
      <c r="P1629">
        <f>1/COUNTIFS(Region,SalesTable[[#This Row],[Region]])</f>
        <v>2.0283975659229209E-3</v>
      </c>
    </row>
    <row r="1630" spans="1:16" x14ac:dyDescent="0.25">
      <c r="A1630" s="6">
        <v>1629</v>
      </c>
      <c r="B1630" s="4">
        <v>43622</v>
      </c>
      <c r="C1630" s="4" t="str">
        <f>TEXT(SalesTable[[#This Row],[Date]],"MMM")</f>
        <v>Jun</v>
      </c>
      <c r="D1630" s="4" t="str">
        <f>TEXT(SalesTable[[#This Row],[Date]],"YYY")</f>
        <v>2019</v>
      </c>
      <c r="E1630">
        <v>9</v>
      </c>
      <c r="F1630" t="s">
        <v>21</v>
      </c>
      <c r="G1630" t="s">
        <v>46</v>
      </c>
      <c r="H1630" t="s">
        <v>23</v>
      </c>
      <c r="I1630" t="s">
        <v>41</v>
      </c>
      <c r="J1630">
        <v>399</v>
      </c>
      <c r="K1630">
        <v>0</v>
      </c>
      <c r="L1630">
        <v>0</v>
      </c>
      <c r="M1630">
        <f>1/COUNTIFS(SalesPerson,SalesTable[[#This Row],[Sales Person]])</f>
        <v>3.6363636363636364E-3</v>
      </c>
      <c r="N1630">
        <f>1/COUNTIFS(CustomerName,SalesTable[[#This Row],[Customer Name]])</f>
        <v>9.433962264150943E-3</v>
      </c>
      <c r="O1630">
        <f>1/COUNTIFS(Item,SalesTable[[#This Row],[Item]])</f>
        <v>2.4630541871921183E-3</v>
      </c>
      <c r="P1630">
        <f>1/COUNTIFS(Region,SalesTable[[#This Row],[Region]])</f>
        <v>2.008032128514056E-3</v>
      </c>
    </row>
    <row r="1631" spans="1:16" x14ac:dyDescent="0.25">
      <c r="A1631" s="6">
        <v>1630</v>
      </c>
      <c r="B1631" s="4">
        <v>43622</v>
      </c>
      <c r="C1631" s="4" t="str">
        <f>TEXT(SalesTable[[#This Row],[Date]],"MMM")</f>
        <v>Jun</v>
      </c>
      <c r="D1631" s="4" t="str">
        <f>TEXT(SalesTable[[#This Row],[Date]],"YYY")</f>
        <v>2019</v>
      </c>
      <c r="E1631">
        <v>4</v>
      </c>
      <c r="F1631" t="s">
        <v>51</v>
      </c>
      <c r="G1631" t="s">
        <v>17</v>
      </c>
      <c r="H1631" t="s">
        <v>18</v>
      </c>
      <c r="I1631" t="s">
        <v>24</v>
      </c>
      <c r="J1631">
        <v>159</v>
      </c>
      <c r="K1631">
        <v>4</v>
      </c>
      <c r="L1631">
        <v>636</v>
      </c>
      <c r="M1631">
        <f>1/COUNTIFS(SalesPerson,SalesTable[[#This Row],[Sales Person]])</f>
        <v>3.7313432835820895E-3</v>
      </c>
      <c r="N1631">
        <f>1/COUNTIFS(CustomerName,SalesTable[[#This Row],[Customer Name]])</f>
        <v>8.8495575221238937E-3</v>
      </c>
      <c r="O1631">
        <f>1/COUNTIFS(Item,SalesTable[[#This Row],[Item]])</f>
        <v>2.4509803921568627E-3</v>
      </c>
      <c r="P1631">
        <f>1/COUNTIFS(Region,SalesTable[[#This Row],[Region]])</f>
        <v>1.9417475728155339E-3</v>
      </c>
    </row>
    <row r="1632" spans="1:16" x14ac:dyDescent="0.25">
      <c r="A1632" s="6">
        <v>1631</v>
      </c>
      <c r="B1632" s="4">
        <v>43622</v>
      </c>
      <c r="C1632" s="4" t="str">
        <f>TEXT(SalesTable[[#This Row],[Date]],"MMM")</f>
        <v>Jun</v>
      </c>
      <c r="D1632" s="4" t="str">
        <f>TEXT(SalesTable[[#This Row],[Date]],"YYY")</f>
        <v>2019</v>
      </c>
      <c r="E1632">
        <v>17</v>
      </c>
      <c r="F1632" t="s">
        <v>35</v>
      </c>
      <c r="G1632" t="s">
        <v>36</v>
      </c>
      <c r="H1632" t="s">
        <v>28</v>
      </c>
      <c r="I1632" t="s">
        <v>31</v>
      </c>
      <c r="J1632">
        <v>69</v>
      </c>
      <c r="K1632">
        <v>7</v>
      </c>
      <c r="L1632">
        <v>483</v>
      </c>
      <c r="M1632">
        <f>1/COUNTIFS(SalesPerson,SalesTable[[#This Row],[Sales Person]])</f>
        <v>4.048582995951417E-3</v>
      </c>
      <c r="N1632">
        <f>1/COUNTIFS(CustomerName,SalesTable[[#This Row],[Customer Name]])</f>
        <v>9.0090090090090089E-3</v>
      </c>
      <c r="O1632">
        <f>1/COUNTIFS(Item,SalesTable[[#This Row],[Item]])</f>
        <v>2.6041666666666665E-3</v>
      </c>
      <c r="P1632">
        <f>1/COUNTIFS(Region,SalesTable[[#This Row],[Region]])</f>
        <v>2.0283975659229209E-3</v>
      </c>
    </row>
    <row r="1633" spans="1:16" x14ac:dyDescent="0.25">
      <c r="A1633" s="6">
        <v>1632</v>
      </c>
      <c r="B1633" s="4">
        <v>43622</v>
      </c>
      <c r="C1633" s="4" t="str">
        <f>TEXT(SalesTable[[#This Row],[Date]],"MMM")</f>
        <v>Jun</v>
      </c>
      <c r="D1633" s="4" t="str">
        <f>TEXT(SalesTable[[#This Row],[Date]],"YYY")</f>
        <v>2019</v>
      </c>
      <c r="E1633">
        <v>1</v>
      </c>
      <c r="F1633" t="s">
        <v>16</v>
      </c>
      <c r="G1633" t="s">
        <v>68</v>
      </c>
      <c r="H1633" t="s">
        <v>18</v>
      </c>
      <c r="I1633" t="s">
        <v>41</v>
      </c>
      <c r="J1633">
        <v>399</v>
      </c>
      <c r="K1633">
        <v>0</v>
      </c>
      <c r="L1633">
        <v>0</v>
      </c>
      <c r="M1633">
        <f>1/COUNTIFS(SalesPerson,SalesTable[[#This Row],[Sales Person]])</f>
        <v>4.048582995951417E-3</v>
      </c>
      <c r="N1633">
        <f>1/COUNTIFS(CustomerName,SalesTable[[#This Row],[Customer Name]])</f>
        <v>1.020408163265306E-2</v>
      </c>
      <c r="O1633">
        <f>1/COUNTIFS(Item,SalesTable[[#This Row],[Item]])</f>
        <v>2.4630541871921183E-3</v>
      </c>
      <c r="P1633">
        <f>1/COUNTIFS(Region,SalesTable[[#This Row],[Region]])</f>
        <v>1.9417475728155339E-3</v>
      </c>
    </row>
    <row r="1634" spans="1:16" x14ac:dyDescent="0.25">
      <c r="A1634" s="6">
        <v>1633</v>
      </c>
      <c r="B1634" s="4">
        <v>43622</v>
      </c>
      <c r="C1634" s="4" t="str">
        <f>TEXT(SalesTable[[#This Row],[Date]],"MMM")</f>
        <v>Jun</v>
      </c>
      <c r="D1634" s="4" t="str">
        <f>TEXT(SalesTable[[#This Row],[Date]],"YYY")</f>
        <v>2019</v>
      </c>
      <c r="E1634">
        <v>15</v>
      </c>
      <c r="F1634" t="s">
        <v>118</v>
      </c>
      <c r="G1634" t="s">
        <v>63</v>
      </c>
      <c r="H1634" t="s">
        <v>13</v>
      </c>
      <c r="I1634" t="s">
        <v>24</v>
      </c>
      <c r="J1634">
        <v>159</v>
      </c>
      <c r="K1634">
        <v>5</v>
      </c>
      <c r="L1634">
        <v>795</v>
      </c>
      <c r="M1634">
        <f>1/COUNTIFS(SalesPerson,SalesTable[[#This Row],[Sales Person]])</f>
        <v>4.11522633744856E-3</v>
      </c>
      <c r="N1634">
        <f>1/COUNTIFS(CustomerName,SalesTable[[#This Row],[Customer Name]])</f>
        <v>1.020408163265306E-2</v>
      </c>
      <c r="O1634">
        <f>1/COUNTIFS(Item,SalesTable[[#This Row],[Item]])</f>
        <v>2.4509803921568627E-3</v>
      </c>
      <c r="P1634">
        <f>1/COUNTIFS(Region,SalesTable[[#This Row],[Region]])</f>
        <v>2.0242914979757085E-3</v>
      </c>
    </row>
    <row r="1635" spans="1:16" x14ac:dyDescent="0.25">
      <c r="A1635" s="6">
        <v>1634</v>
      </c>
      <c r="B1635" s="4">
        <v>43622</v>
      </c>
      <c r="C1635" s="4" t="str">
        <f>TEXT(SalesTable[[#This Row],[Date]],"MMM")</f>
        <v>Jun</v>
      </c>
      <c r="D1635" s="4" t="str">
        <f>TEXT(SalesTable[[#This Row],[Date]],"YYY")</f>
        <v>2019</v>
      </c>
      <c r="E1635">
        <v>2</v>
      </c>
      <c r="F1635" t="s">
        <v>106</v>
      </c>
      <c r="G1635" t="s">
        <v>17</v>
      </c>
      <c r="H1635" t="s">
        <v>18</v>
      </c>
      <c r="I1635" t="s">
        <v>24</v>
      </c>
      <c r="J1635">
        <v>159</v>
      </c>
      <c r="K1635">
        <v>8</v>
      </c>
      <c r="L1635">
        <v>1272</v>
      </c>
      <c r="M1635">
        <f>1/COUNTIFS(SalesPerson,SalesTable[[#This Row],[Sales Person]])</f>
        <v>3.7313432835820895E-3</v>
      </c>
      <c r="N1635">
        <f>1/COUNTIFS(CustomerName,SalesTable[[#This Row],[Customer Name]])</f>
        <v>9.433962264150943E-3</v>
      </c>
      <c r="O1635">
        <f>1/COUNTIFS(Item,SalesTable[[#This Row],[Item]])</f>
        <v>2.4509803921568627E-3</v>
      </c>
      <c r="P1635">
        <f>1/COUNTIFS(Region,SalesTable[[#This Row],[Region]])</f>
        <v>1.9417475728155339E-3</v>
      </c>
    </row>
    <row r="1636" spans="1:16" x14ac:dyDescent="0.25">
      <c r="A1636" s="6">
        <v>1635</v>
      </c>
      <c r="B1636" s="4">
        <v>43622</v>
      </c>
      <c r="C1636" s="4" t="str">
        <f>TEXT(SalesTable[[#This Row],[Date]],"MMM")</f>
        <v>Jun</v>
      </c>
      <c r="D1636" s="4" t="str">
        <f>TEXT(SalesTable[[#This Row],[Date]],"YYY")</f>
        <v>2019</v>
      </c>
      <c r="E1636">
        <v>3</v>
      </c>
      <c r="F1636" t="s">
        <v>43</v>
      </c>
      <c r="G1636" t="s">
        <v>17</v>
      </c>
      <c r="H1636" t="s">
        <v>18</v>
      </c>
      <c r="I1636" t="s">
        <v>19</v>
      </c>
      <c r="J1636">
        <v>289</v>
      </c>
      <c r="K1636">
        <v>9</v>
      </c>
      <c r="L1636">
        <v>2601</v>
      </c>
      <c r="M1636">
        <f>1/COUNTIFS(SalesPerson,SalesTable[[#This Row],[Sales Person]])</f>
        <v>3.7313432835820895E-3</v>
      </c>
      <c r="N1636">
        <f>1/COUNTIFS(CustomerName,SalesTable[[#This Row],[Customer Name]])</f>
        <v>1.1111111111111112E-2</v>
      </c>
      <c r="O1636">
        <f>1/COUNTIFS(Item,SalesTable[[#This Row],[Item]])</f>
        <v>2.617801047120419E-3</v>
      </c>
      <c r="P1636">
        <f>1/COUNTIFS(Region,SalesTable[[#This Row],[Region]])</f>
        <v>1.9417475728155339E-3</v>
      </c>
    </row>
    <row r="1637" spans="1:16" x14ac:dyDescent="0.25">
      <c r="A1637" s="6">
        <v>1636</v>
      </c>
      <c r="B1637" s="4">
        <v>43623</v>
      </c>
      <c r="C1637" s="4" t="str">
        <f>TEXT(SalesTable[[#This Row],[Date]],"MMM")</f>
        <v>Jun</v>
      </c>
      <c r="D1637" s="4" t="str">
        <f>TEXT(SalesTable[[#This Row],[Date]],"YYY")</f>
        <v>2019</v>
      </c>
      <c r="E1637">
        <v>2</v>
      </c>
      <c r="F1637" t="s">
        <v>106</v>
      </c>
      <c r="G1637" t="s">
        <v>68</v>
      </c>
      <c r="H1637" t="s">
        <v>18</v>
      </c>
      <c r="I1637" t="s">
        <v>31</v>
      </c>
      <c r="J1637">
        <v>69</v>
      </c>
      <c r="K1637">
        <v>3</v>
      </c>
      <c r="L1637">
        <v>207</v>
      </c>
      <c r="M1637">
        <f>1/COUNTIFS(SalesPerson,SalesTable[[#This Row],[Sales Person]])</f>
        <v>4.048582995951417E-3</v>
      </c>
      <c r="N1637">
        <f>1/COUNTIFS(CustomerName,SalesTable[[#This Row],[Customer Name]])</f>
        <v>9.433962264150943E-3</v>
      </c>
      <c r="O1637">
        <f>1/COUNTIFS(Item,SalesTable[[#This Row],[Item]])</f>
        <v>2.6041666666666665E-3</v>
      </c>
      <c r="P1637">
        <f>1/COUNTIFS(Region,SalesTable[[#This Row],[Region]])</f>
        <v>1.9417475728155339E-3</v>
      </c>
    </row>
    <row r="1638" spans="1:16" x14ac:dyDescent="0.25">
      <c r="A1638" s="6">
        <v>1637</v>
      </c>
      <c r="B1638" s="4">
        <v>43624</v>
      </c>
      <c r="C1638" s="4" t="str">
        <f>TEXT(SalesTable[[#This Row],[Date]],"MMM")</f>
        <v>Jun</v>
      </c>
      <c r="D1638" s="4" t="str">
        <f>TEXT(SalesTable[[#This Row],[Date]],"YYY")</f>
        <v>2019</v>
      </c>
      <c r="E1638">
        <v>10</v>
      </c>
      <c r="F1638" t="s">
        <v>58</v>
      </c>
      <c r="G1638" t="s">
        <v>46</v>
      </c>
      <c r="H1638" t="s">
        <v>23</v>
      </c>
      <c r="I1638" t="s">
        <v>41</v>
      </c>
      <c r="J1638">
        <v>399</v>
      </c>
      <c r="K1638">
        <v>5</v>
      </c>
      <c r="L1638">
        <v>1995</v>
      </c>
      <c r="M1638">
        <f>1/COUNTIFS(SalesPerson,SalesTable[[#This Row],[Sales Person]])</f>
        <v>3.6363636363636364E-3</v>
      </c>
      <c r="N1638">
        <f>1/COUNTIFS(CustomerName,SalesTable[[#This Row],[Customer Name]])</f>
        <v>1.0101010101010102E-2</v>
      </c>
      <c r="O1638">
        <f>1/COUNTIFS(Item,SalesTable[[#This Row],[Item]])</f>
        <v>2.4630541871921183E-3</v>
      </c>
      <c r="P1638">
        <f>1/COUNTIFS(Region,SalesTable[[#This Row],[Region]])</f>
        <v>2.008032128514056E-3</v>
      </c>
    </row>
    <row r="1639" spans="1:16" x14ac:dyDescent="0.25">
      <c r="A1639" s="6">
        <v>1638</v>
      </c>
      <c r="B1639" s="4">
        <v>43624</v>
      </c>
      <c r="C1639" s="4" t="str">
        <f>TEXT(SalesTable[[#This Row],[Date]],"MMM")</f>
        <v>Jun</v>
      </c>
      <c r="D1639" s="4" t="str">
        <f>TEXT(SalesTable[[#This Row],[Date]],"YYY")</f>
        <v>2019</v>
      </c>
      <c r="E1639">
        <v>4</v>
      </c>
      <c r="F1639" t="s">
        <v>51</v>
      </c>
      <c r="G1639" t="s">
        <v>68</v>
      </c>
      <c r="H1639" t="s">
        <v>18</v>
      </c>
      <c r="I1639" t="s">
        <v>14</v>
      </c>
      <c r="J1639">
        <v>199</v>
      </c>
      <c r="K1639">
        <v>1</v>
      </c>
      <c r="L1639">
        <v>199</v>
      </c>
      <c r="M1639">
        <f>1/COUNTIFS(SalesPerson,SalesTable[[#This Row],[Sales Person]])</f>
        <v>4.048582995951417E-3</v>
      </c>
      <c r="N1639">
        <f>1/COUNTIFS(CustomerName,SalesTable[[#This Row],[Customer Name]])</f>
        <v>8.8495575221238937E-3</v>
      </c>
      <c r="O1639">
        <f>1/COUNTIFS(Item,SalesTable[[#This Row],[Item]])</f>
        <v>2.3809523809523812E-3</v>
      </c>
      <c r="P1639">
        <f>1/COUNTIFS(Region,SalesTable[[#This Row],[Region]])</f>
        <v>1.9417475728155339E-3</v>
      </c>
    </row>
    <row r="1640" spans="1:16" x14ac:dyDescent="0.25">
      <c r="A1640" s="6">
        <v>1639</v>
      </c>
      <c r="B1640" s="4">
        <v>43624</v>
      </c>
      <c r="C1640" s="4" t="str">
        <f>TEXT(SalesTable[[#This Row],[Date]],"MMM")</f>
        <v>Jun</v>
      </c>
      <c r="D1640" s="4" t="str">
        <f>TEXT(SalesTable[[#This Row],[Date]],"YYY")</f>
        <v>2019</v>
      </c>
      <c r="E1640">
        <v>20</v>
      </c>
      <c r="F1640" t="s">
        <v>40</v>
      </c>
      <c r="G1640" t="s">
        <v>27</v>
      </c>
      <c r="H1640" t="s">
        <v>28</v>
      </c>
      <c r="I1640" t="s">
        <v>41</v>
      </c>
      <c r="J1640">
        <v>399</v>
      </c>
      <c r="K1640">
        <v>6</v>
      </c>
      <c r="L1640">
        <v>2394</v>
      </c>
      <c r="M1640">
        <f>1/COUNTIFS(SalesPerson,SalesTable[[#This Row],[Sales Person]])</f>
        <v>4.0650406504065045E-3</v>
      </c>
      <c r="N1640">
        <f>1/COUNTIFS(CustomerName,SalesTable[[#This Row],[Customer Name]])</f>
        <v>1.1363636363636364E-2</v>
      </c>
      <c r="O1640">
        <f>1/COUNTIFS(Item,SalesTable[[#This Row],[Item]])</f>
        <v>2.4630541871921183E-3</v>
      </c>
      <c r="P1640">
        <f>1/COUNTIFS(Region,SalesTable[[#This Row],[Region]])</f>
        <v>2.0283975659229209E-3</v>
      </c>
    </row>
    <row r="1641" spans="1:16" x14ac:dyDescent="0.25">
      <c r="A1641" s="6">
        <v>1640</v>
      </c>
      <c r="B1641" s="4">
        <v>43624</v>
      </c>
      <c r="C1641" s="4" t="str">
        <f>TEXT(SalesTable[[#This Row],[Date]],"MMM")</f>
        <v>Jun</v>
      </c>
      <c r="D1641" s="4" t="str">
        <f>TEXT(SalesTable[[#This Row],[Date]],"YYY")</f>
        <v>2019</v>
      </c>
      <c r="E1641">
        <v>19</v>
      </c>
      <c r="F1641" t="s">
        <v>56</v>
      </c>
      <c r="G1641" t="s">
        <v>27</v>
      </c>
      <c r="H1641" t="s">
        <v>28</v>
      </c>
      <c r="I1641" t="s">
        <v>31</v>
      </c>
      <c r="J1641">
        <v>69</v>
      </c>
      <c r="K1641">
        <v>5</v>
      </c>
      <c r="L1641">
        <v>345</v>
      </c>
      <c r="M1641">
        <f>1/COUNTIFS(SalesPerson,SalesTable[[#This Row],[Sales Person]])</f>
        <v>4.0650406504065045E-3</v>
      </c>
      <c r="N1641">
        <f>1/COUNTIFS(CustomerName,SalesTable[[#This Row],[Customer Name]])</f>
        <v>9.3457943925233638E-3</v>
      </c>
      <c r="O1641">
        <f>1/COUNTIFS(Item,SalesTable[[#This Row],[Item]])</f>
        <v>2.6041666666666665E-3</v>
      </c>
      <c r="P1641">
        <f>1/COUNTIFS(Region,SalesTable[[#This Row],[Region]])</f>
        <v>2.0283975659229209E-3</v>
      </c>
    </row>
    <row r="1642" spans="1:16" x14ac:dyDescent="0.25">
      <c r="A1642" s="6">
        <v>1641</v>
      </c>
      <c r="B1642" s="4">
        <v>43624</v>
      </c>
      <c r="C1642" s="4" t="str">
        <f>TEXT(SalesTable[[#This Row],[Date]],"MMM")</f>
        <v>Jun</v>
      </c>
      <c r="D1642" s="4" t="str">
        <f>TEXT(SalesTable[[#This Row],[Date]],"YYY")</f>
        <v>2019</v>
      </c>
      <c r="E1642">
        <v>13</v>
      </c>
      <c r="F1642" t="s">
        <v>33</v>
      </c>
      <c r="G1642" t="s">
        <v>12</v>
      </c>
      <c r="H1642" t="s">
        <v>13</v>
      </c>
      <c r="I1642" t="s">
        <v>24</v>
      </c>
      <c r="J1642">
        <v>159</v>
      </c>
      <c r="K1642">
        <v>2</v>
      </c>
      <c r="L1642">
        <v>318</v>
      </c>
      <c r="M1642">
        <f>1/COUNTIFS(SalesPerson,SalesTable[[#This Row],[Sales Person]])</f>
        <v>3.9840637450199202E-3</v>
      </c>
      <c r="N1642">
        <f>1/COUNTIFS(CustomerName,SalesTable[[#This Row],[Customer Name]])</f>
        <v>8.9285714285714281E-3</v>
      </c>
      <c r="O1642">
        <f>1/COUNTIFS(Item,SalesTable[[#This Row],[Item]])</f>
        <v>2.4509803921568627E-3</v>
      </c>
      <c r="P1642">
        <f>1/COUNTIFS(Region,SalesTable[[#This Row],[Region]])</f>
        <v>2.0242914979757085E-3</v>
      </c>
    </row>
    <row r="1643" spans="1:16" x14ac:dyDescent="0.25">
      <c r="A1643" s="6">
        <v>1642</v>
      </c>
      <c r="B1643" s="4">
        <v>43624</v>
      </c>
      <c r="C1643" s="4" t="str">
        <f>TEXT(SalesTable[[#This Row],[Date]],"MMM")</f>
        <v>Jun</v>
      </c>
      <c r="D1643" s="4" t="str">
        <f>TEXT(SalesTable[[#This Row],[Date]],"YYY")</f>
        <v>2019</v>
      </c>
      <c r="E1643">
        <v>17</v>
      </c>
      <c r="F1643" t="s">
        <v>35</v>
      </c>
      <c r="G1643" t="s">
        <v>27</v>
      </c>
      <c r="H1643" t="s">
        <v>28</v>
      </c>
      <c r="I1643" t="s">
        <v>41</v>
      </c>
      <c r="J1643">
        <v>399</v>
      </c>
      <c r="K1643">
        <v>9</v>
      </c>
      <c r="L1643">
        <v>3591</v>
      </c>
      <c r="M1643">
        <f>1/COUNTIFS(SalesPerson,SalesTable[[#This Row],[Sales Person]])</f>
        <v>4.0650406504065045E-3</v>
      </c>
      <c r="N1643">
        <f>1/COUNTIFS(CustomerName,SalesTable[[#This Row],[Customer Name]])</f>
        <v>9.0090090090090089E-3</v>
      </c>
      <c r="O1643">
        <f>1/COUNTIFS(Item,SalesTable[[#This Row],[Item]])</f>
        <v>2.4630541871921183E-3</v>
      </c>
      <c r="P1643">
        <f>1/COUNTIFS(Region,SalesTable[[#This Row],[Region]])</f>
        <v>2.0283975659229209E-3</v>
      </c>
    </row>
    <row r="1644" spans="1:16" x14ac:dyDescent="0.25">
      <c r="A1644" s="6">
        <v>1643</v>
      </c>
      <c r="B1644" s="4">
        <v>43624</v>
      </c>
      <c r="C1644" s="4" t="str">
        <f>TEXT(SalesTable[[#This Row],[Date]],"MMM")</f>
        <v>Jun</v>
      </c>
      <c r="D1644" s="4" t="str">
        <f>TEXT(SalesTable[[#This Row],[Date]],"YYY")</f>
        <v>2019</v>
      </c>
      <c r="E1644">
        <v>7</v>
      </c>
      <c r="F1644" t="s">
        <v>88</v>
      </c>
      <c r="G1644" t="s">
        <v>46</v>
      </c>
      <c r="H1644" t="s">
        <v>23</v>
      </c>
      <c r="I1644" t="s">
        <v>14</v>
      </c>
      <c r="J1644">
        <v>199</v>
      </c>
      <c r="K1644">
        <v>9</v>
      </c>
      <c r="L1644">
        <v>1791</v>
      </c>
      <c r="M1644">
        <f>1/COUNTIFS(SalesPerson,SalesTable[[#This Row],[Sales Person]])</f>
        <v>3.6363636363636364E-3</v>
      </c>
      <c r="N1644">
        <f>1/COUNTIFS(CustomerName,SalesTable[[#This Row],[Customer Name]])</f>
        <v>1.0869565217391304E-2</v>
      </c>
      <c r="O1644">
        <f>1/COUNTIFS(Item,SalesTable[[#This Row],[Item]])</f>
        <v>2.3809523809523812E-3</v>
      </c>
      <c r="P1644">
        <f>1/COUNTIFS(Region,SalesTable[[#This Row],[Region]])</f>
        <v>2.008032128514056E-3</v>
      </c>
    </row>
    <row r="1645" spans="1:16" x14ac:dyDescent="0.25">
      <c r="A1645" s="6">
        <v>1644</v>
      </c>
      <c r="B1645" s="4">
        <v>43625</v>
      </c>
      <c r="C1645" s="4" t="str">
        <f>TEXT(SalesTable[[#This Row],[Date]],"MMM")</f>
        <v>Jun</v>
      </c>
      <c r="D1645" s="4" t="str">
        <f>TEXT(SalesTable[[#This Row],[Date]],"YYY")</f>
        <v>2019</v>
      </c>
      <c r="E1645">
        <v>4</v>
      </c>
      <c r="F1645" t="s">
        <v>51</v>
      </c>
      <c r="G1645" t="s">
        <v>17</v>
      </c>
      <c r="H1645" t="s">
        <v>18</v>
      </c>
      <c r="I1645" t="s">
        <v>41</v>
      </c>
      <c r="J1645">
        <v>399</v>
      </c>
      <c r="K1645">
        <v>6</v>
      </c>
      <c r="L1645">
        <v>2394</v>
      </c>
      <c r="M1645">
        <f>1/COUNTIFS(SalesPerson,SalesTable[[#This Row],[Sales Person]])</f>
        <v>3.7313432835820895E-3</v>
      </c>
      <c r="N1645">
        <f>1/COUNTIFS(CustomerName,SalesTable[[#This Row],[Customer Name]])</f>
        <v>8.8495575221238937E-3</v>
      </c>
      <c r="O1645">
        <f>1/COUNTIFS(Item,SalesTable[[#This Row],[Item]])</f>
        <v>2.4630541871921183E-3</v>
      </c>
      <c r="P1645">
        <f>1/COUNTIFS(Region,SalesTable[[#This Row],[Region]])</f>
        <v>1.9417475728155339E-3</v>
      </c>
    </row>
    <row r="1646" spans="1:16" x14ac:dyDescent="0.25">
      <c r="A1646" s="6">
        <v>1645</v>
      </c>
      <c r="B1646" s="4">
        <v>43625</v>
      </c>
      <c r="C1646" s="4" t="str">
        <f>TEXT(SalesTable[[#This Row],[Date]],"MMM")</f>
        <v>Jun</v>
      </c>
      <c r="D1646" s="4" t="str">
        <f>TEXT(SalesTable[[#This Row],[Date]],"YYY")</f>
        <v>2019</v>
      </c>
      <c r="E1646">
        <v>11</v>
      </c>
      <c r="F1646" t="s">
        <v>11</v>
      </c>
      <c r="G1646" t="s">
        <v>12</v>
      </c>
      <c r="H1646" t="s">
        <v>13</v>
      </c>
      <c r="I1646" t="s">
        <v>41</v>
      </c>
      <c r="J1646">
        <v>399</v>
      </c>
      <c r="K1646">
        <v>3</v>
      </c>
      <c r="L1646">
        <v>1197</v>
      </c>
      <c r="M1646">
        <f>1/COUNTIFS(SalesPerson,SalesTable[[#This Row],[Sales Person]])</f>
        <v>3.9840637450199202E-3</v>
      </c>
      <c r="N1646">
        <f>1/COUNTIFS(CustomerName,SalesTable[[#This Row],[Customer Name]])</f>
        <v>1.0752688172043012E-2</v>
      </c>
      <c r="O1646">
        <f>1/COUNTIFS(Item,SalesTable[[#This Row],[Item]])</f>
        <v>2.4630541871921183E-3</v>
      </c>
      <c r="P1646">
        <f>1/COUNTIFS(Region,SalesTable[[#This Row],[Region]])</f>
        <v>2.0242914979757085E-3</v>
      </c>
    </row>
    <row r="1647" spans="1:16" x14ac:dyDescent="0.25">
      <c r="A1647" s="6">
        <v>1646</v>
      </c>
      <c r="B1647" s="4">
        <v>43626</v>
      </c>
      <c r="C1647" s="4" t="str">
        <f>TEXT(SalesTable[[#This Row],[Date]],"MMM")</f>
        <v>Jun</v>
      </c>
      <c r="D1647" s="4" t="str">
        <f>TEXT(SalesTable[[#This Row],[Date]],"YYY")</f>
        <v>2019</v>
      </c>
      <c r="E1647">
        <v>11</v>
      </c>
      <c r="F1647" t="s">
        <v>11</v>
      </c>
      <c r="G1647" t="s">
        <v>12</v>
      </c>
      <c r="H1647" t="s">
        <v>13</v>
      </c>
      <c r="I1647" t="s">
        <v>14</v>
      </c>
      <c r="J1647">
        <v>199</v>
      </c>
      <c r="K1647">
        <v>4</v>
      </c>
      <c r="L1647">
        <v>796</v>
      </c>
      <c r="M1647">
        <f>1/COUNTIFS(SalesPerson,SalesTable[[#This Row],[Sales Person]])</f>
        <v>3.9840637450199202E-3</v>
      </c>
      <c r="N1647">
        <f>1/COUNTIFS(CustomerName,SalesTable[[#This Row],[Customer Name]])</f>
        <v>1.0752688172043012E-2</v>
      </c>
      <c r="O1647">
        <f>1/COUNTIFS(Item,SalesTable[[#This Row],[Item]])</f>
        <v>2.3809523809523812E-3</v>
      </c>
      <c r="P1647">
        <f>1/COUNTIFS(Region,SalesTable[[#This Row],[Region]])</f>
        <v>2.0242914979757085E-3</v>
      </c>
    </row>
    <row r="1648" spans="1:16" x14ac:dyDescent="0.25">
      <c r="A1648" s="6">
        <v>1647</v>
      </c>
      <c r="B1648" s="4">
        <v>43626</v>
      </c>
      <c r="C1648" s="4" t="str">
        <f>TEXT(SalesTable[[#This Row],[Date]],"MMM")</f>
        <v>Jun</v>
      </c>
      <c r="D1648" s="4" t="str">
        <f>TEXT(SalesTable[[#This Row],[Date]],"YYY")</f>
        <v>2019</v>
      </c>
      <c r="E1648">
        <v>13</v>
      </c>
      <c r="F1648" t="s">
        <v>33</v>
      </c>
      <c r="G1648" t="s">
        <v>63</v>
      </c>
      <c r="H1648" t="s">
        <v>13</v>
      </c>
      <c r="I1648" t="s">
        <v>24</v>
      </c>
      <c r="J1648">
        <v>159</v>
      </c>
      <c r="K1648">
        <v>9</v>
      </c>
      <c r="L1648">
        <v>1431</v>
      </c>
      <c r="M1648">
        <f>1/COUNTIFS(SalesPerson,SalesTable[[#This Row],[Sales Person]])</f>
        <v>4.11522633744856E-3</v>
      </c>
      <c r="N1648">
        <f>1/COUNTIFS(CustomerName,SalesTable[[#This Row],[Customer Name]])</f>
        <v>8.9285714285714281E-3</v>
      </c>
      <c r="O1648">
        <f>1/COUNTIFS(Item,SalesTable[[#This Row],[Item]])</f>
        <v>2.4509803921568627E-3</v>
      </c>
      <c r="P1648">
        <f>1/COUNTIFS(Region,SalesTable[[#This Row],[Region]])</f>
        <v>2.0242914979757085E-3</v>
      </c>
    </row>
    <row r="1649" spans="1:16" x14ac:dyDescent="0.25">
      <c r="A1649" s="6">
        <v>1648</v>
      </c>
      <c r="B1649" s="4">
        <v>43626</v>
      </c>
      <c r="C1649" s="4" t="str">
        <f>TEXT(SalesTable[[#This Row],[Date]],"MMM")</f>
        <v>Jun</v>
      </c>
      <c r="D1649" s="4" t="str">
        <f>TEXT(SalesTable[[#This Row],[Date]],"YYY")</f>
        <v>2019</v>
      </c>
      <c r="E1649">
        <v>1</v>
      </c>
      <c r="F1649" t="s">
        <v>16</v>
      </c>
      <c r="G1649" t="s">
        <v>68</v>
      </c>
      <c r="H1649" t="s">
        <v>18</v>
      </c>
      <c r="I1649" t="s">
        <v>41</v>
      </c>
      <c r="J1649">
        <v>399</v>
      </c>
      <c r="K1649">
        <v>2</v>
      </c>
      <c r="L1649">
        <v>798</v>
      </c>
      <c r="M1649">
        <f>1/COUNTIFS(SalesPerson,SalesTable[[#This Row],[Sales Person]])</f>
        <v>4.048582995951417E-3</v>
      </c>
      <c r="N1649">
        <f>1/COUNTIFS(CustomerName,SalesTable[[#This Row],[Customer Name]])</f>
        <v>1.020408163265306E-2</v>
      </c>
      <c r="O1649">
        <f>1/COUNTIFS(Item,SalesTable[[#This Row],[Item]])</f>
        <v>2.4630541871921183E-3</v>
      </c>
      <c r="P1649">
        <f>1/COUNTIFS(Region,SalesTable[[#This Row],[Region]])</f>
        <v>1.9417475728155339E-3</v>
      </c>
    </row>
    <row r="1650" spans="1:16" x14ac:dyDescent="0.25">
      <c r="A1650" s="6">
        <v>1649</v>
      </c>
      <c r="B1650" s="4">
        <v>43627</v>
      </c>
      <c r="C1650" s="4" t="str">
        <f>TEXT(SalesTable[[#This Row],[Date]],"MMM")</f>
        <v>Jun</v>
      </c>
      <c r="D1650" s="4" t="str">
        <f>TEXT(SalesTable[[#This Row],[Date]],"YYY")</f>
        <v>2019</v>
      </c>
      <c r="E1650">
        <v>15</v>
      </c>
      <c r="F1650" t="s">
        <v>118</v>
      </c>
      <c r="G1650" t="s">
        <v>12</v>
      </c>
      <c r="H1650" t="s">
        <v>13</v>
      </c>
      <c r="I1650" t="s">
        <v>24</v>
      </c>
      <c r="J1650">
        <v>159</v>
      </c>
      <c r="K1650">
        <v>0</v>
      </c>
      <c r="L1650">
        <v>0</v>
      </c>
      <c r="M1650">
        <f>1/COUNTIFS(SalesPerson,SalesTable[[#This Row],[Sales Person]])</f>
        <v>3.9840637450199202E-3</v>
      </c>
      <c r="N1650">
        <f>1/COUNTIFS(CustomerName,SalesTable[[#This Row],[Customer Name]])</f>
        <v>1.020408163265306E-2</v>
      </c>
      <c r="O1650">
        <f>1/COUNTIFS(Item,SalesTable[[#This Row],[Item]])</f>
        <v>2.4509803921568627E-3</v>
      </c>
      <c r="P1650">
        <f>1/COUNTIFS(Region,SalesTable[[#This Row],[Region]])</f>
        <v>2.0242914979757085E-3</v>
      </c>
    </row>
    <row r="1651" spans="1:16" x14ac:dyDescent="0.25">
      <c r="A1651" s="6">
        <v>1650</v>
      </c>
      <c r="B1651" s="4">
        <v>43627</v>
      </c>
      <c r="C1651" s="4" t="str">
        <f>TEXT(SalesTable[[#This Row],[Date]],"MMM")</f>
        <v>Jun</v>
      </c>
      <c r="D1651" s="4" t="str">
        <f>TEXT(SalesTable[[#This Row],[Date]],"YYY")</f>
        <v>2019</v>
      </c>
      <c r="E1651">
        <v>9</v>
      </c>
      <c r="F1651" t="s">
        <v>21</v>
      </c>
      <c r="G1651" t="s">
        <v>22</v>
      </c>
      <c r="H1651" t="s">
        <v>23</v>
      </c>
      <c r="I1651" t="s">
        <v>41</v>
      </c>
      <c r="J1651">
        <v>399</v>
      </c>
      <c r="K1651">
        <v>3</v>
      </c>
      <c r="L1651">
        <v>1197</v>
      </c>
      <c r="M1651">
        <f>1/COUNTIFS(SalesPerson,SalesTable[[#This Row],[Sales Person]])</f>
        <v>4.4843049327354259E-3</v>
      </c>
      <c r="N1651">
        <f>1/COUNTIFS(CustomerName,SalesTable[[#This Row],[Customer Name]])</f>
        <v>9.433962264150943E-3</v>
      </c>
      <c r="O1651">
        <f>1/COUNTIFS(Item,SalesTable[[#This Row],[Item]])</f>
        <v>2.4630541871921183E-3</v>
      </c>
      <c r="P1651">
        <f>1/COUNTIFS(Region,SalesTable[[#This Row],[Region]])</f>
        <v>2.008032128514056E-3</v>
      </c>
    </row>
    <row r="1652" spans="1:16" x14ac:dyDescent="0.25">
      <c r="A1652" s="6">
        <v>1651</v>
      </c>
      <c r="B1652" s="4">
        <v>43627</v>
      </c>
      <c r="C1652" s="4" t="str">
        <f>TEXT(SalesTable[[#This Row],[Date]],"MMM")</f>
        <v>Jun</v>
      </c>
      <c r="D1652" s="4" t="str">
        <f>TEXT(SalesTable[[#This Row],[Date]],"YYY")</f>
        <v>2019</v>
      </c>
      <c r="E1652">
        <v>20</v>
      </c>
      <c r="F1652" t="s">
        <v>40</v>
      </c>
      <c r="G1652" t="s">
        <v>36</v>
      </c>
      <c r="H1652" t="s">
        <v>28</v>
      </c>
      <c r="I1652" t="s">
        <v>31</v>
      </c>
      <c r="J1652">
        <v>69</v>
      </c>
      <c r="K1652">
        <v>0</v>
      </c>
      <c r="L1652">
        <v>0</v>
      </c>
      <c r="M1652">
        <f>1/COUNTIFS(SalesPerson,SalesTable[[#This Row],[Sales Person]])</f>
        <v>4.048582995951417E-3</v>
      </c>
      <c r="N1652">
        <f>1/COUNTIFS(CustomerName,SalesTable[[#This Row],[Customer Name]])</f>
        <v>1.1363636363636364E-2</v>
      </c>
      <c r="O1652">
        <f>1/COUNTIFS(Item,SalesTable[[#This Row],[Item]])</f>
        <v>2.6041666666666665E-3</v>
      </c>
      <c r="P1652">
        <f>1/COUNTIFS(Region,SalesTable[[#This Row],[Region]])</f>
        <v>2.0283975659229209E-3</v>
      </c>
    </row>
    <row r="1653" spans="1:16" x14ac:dyDescent="0.25">
      <c r="A1653" s="6">
        <v>1652</v>
      </c>
      <c r="B1653" s="4">
        <v>43627</v>
      </c>
      <c r="C1653" s="4" t="str">
        <f>TEXT(SalesTable[[#This Row],[Date]],"MMM")</f>
        <v>Jun</v>
      </c>
      <c r="D1653" s="4" t="str">
        <f>TEXT(SalesTable[[#This Row],[Date]],"YYY")</f>
        <v>2019</v>
      </c>
      <c r="E1653">
        <v>9</v>
      </c>
      <c r="F1653" t="s">
        <v>21</v>
      </c>
      <c r="G1653" t="s">
        <v>46</v>
      </c>
      <c r="H1653" t="s">
        <v>23</v>
      </c>
      <c r="I1653" t="s">
        <v>14</v>
      </c>
      <c r="J1653">
        <v>199</v>
      </c>
      <c r="K1653">
        <v>5</v>
      </c>
      <c r="L1653">
        <v>995</v>
      </c>
      <c r="M1653">
        <f>1/COUNTIFS(SalesPerson,SalesTable[[#This Row],[Sales Person]])</f>
        <v>3.6363636363636364E-3</v>
      </c>
      <c r="N1653">
        <f>1/COUNTIFS(CustomerName,SalesTable[[#This Row],[Customer Name]])</f>
        <v>9.433962264150943E-3</v>
      </c>
      <c r="O1653">
        <f>1/COUNTIFS(Item,SalesTable[[#This Row],[Item]])</f>
        <v>2.3809523809523812E-3</v>
      </c>
      <c r="P1653">
        <f>1/COUNTIFS(Region,SalesTable[[#This Row],[Region]])</f>
        <v>2.008032128514056E-3</v>
      </c>
    </row>
    <row r="1654" spans="1:16" x14ac:dyDescent="0.25">
      <c r="A1654" s="6">
        <v>1653</v>
      </c>
      <c r="B1654" s="4">
        <v>43628</v>
      </c>
      <c r="C1654" s="4" t="str">
        <f>TEXT(SalesTable[[#This Row],[Date]],"MMM")</f>
        <v>Jun</v>
      </c>
      <c r="D1654" s="4" t="str">
        <f>TEXT(SalesTable[[#This Row],[Date]],"YYY")</f>
        <v>2019</v>
      </c>
      <c r="E1654">
        <v>15</v>
      </c>
      <c r="F1654" t="s">
        <v>118</v>
      </c>
      <c r="G1654" t="s">
        <v>12</v>
      </c>
      <c r="H1654" t="s">
        <v>13</v>
      </c>
      <c r="I1654" t="s">
        <v>24</v>
      </c>
      <c r="J1654">
        <v>159</v>
      </c>
      <c r="K1654">
        <v>1</v>
      </c>
      <c r="L1654">
        <v>159</v>
      </c>
      <c r="M1654">
        <f>1/COUNTIFS(SalesPerson,SalesTable[[#This Row],[Sales Person]])</f>
        <v>3.9840637450199202E-3</v>
      </c>
      <c r="N1654">
        <f>1/COUNTIFS(CustomerName,SalesTable[[#This Row],[Customer Name]])</f>
        <v>1.020408163265306E-2</v>
      </c>
      <c r="O1654">
        <f>1/COUNTIFS(Item,SalesTable[[#This Row],[Item]])</f>
        <v>2.4509803921568627E-3</v>
      </c>
      <c r="P1654">
        <f>1/COUNTIFS(Region,SalesTable[[#This Row],[Region]])</f>
        <v>2.0242914979757085E-3</v>
      </c>
    </row>
    <row r="1655" spans="1:16" x14ac:dyDescent="0.25">
      <c r="A1655" s="6">
        <v>1654</v>
      </c>
      <c r="B1655" s="4">
        <v>43629</v>
      </c>
      <c r="C1655" s="4" t="str">
        <f>TEXT(SalesTable[[#This Row],[Date]],"MMM")</f>
        <v>Jun</v>
      </c>
      <c r="D1655" s="4" t="str">
        <f>TEXT(SalesTable[[#This Row],[Date]],"YYY")</f>
        <v>2019</v>
      </c>
      <c r="E1655">
        <v>3</v>
      </c>
      <c r="F1655" t="s">
        <v>43</v>
      </c>
      <c r="G1655" t="s">
        <v>17</v>
      </c>
      <c r="H1655" t="s">
        <v>18</v>
      </c>
      <c r="I1655" t="s">
        <v>41</v>
      </c>
      <c r="J1655">
        <v>399</v>
      </c>
      <c r="K1655">
        <v>5</v>
      </c>
      <c r="L1655">
        <v>1995</v>
      </c>
      <c r="M1655">
        <f>1/COUNTIFS(SalesPerson,SalesTable[[#This Row],[Sales Person]])</f>
        <v>3.7313432835820895E-3</v>
      </c>
      <c r="N1655">
        <f>1/COUNTIFS(CustomerName,SalesTable[[#This Row],[Customer Name]])</f>
        <v>1.1111111111111112E-2</v>
      </c>
      <c r="O1655">
        <f>1/COUNTIFS(Item,SalesTable[[#This Row],[Item]])</f>
        <v>2.4630541871921183E-3</v>
      </c>
      <c r="P1655">
        <f>1/COUNTIFS(Region,SalesTable[[#This Row],[Region]])</f>
        <v>1.9417475728155339E-3</v>
      </c>
    </row>
    <row r="1656" spans="1:16" x14ac:dyDescent="0.25">
      <c r="A1656" s="6">
        <v>1655</v>
      </c>
      <c r="B1656" s="4">
        <v>43630</v>
      </c>
      <c r="C1656" s="4" t="str">
        <f>TEXT(SalesTable[[#This Row],[Date]],"MMM")</f>
        <v>Jun</v>
      </c>
      <c r="D1656" s="4" t="str">
        <f>TEXT(SalesTable[[#This Row],[Date]],"YYY")</f>
        <v>2019</v>
      </c>
      <c r="E1656">
        <v>17</v>
      </c>
      <c r="F1656" t="s">
        <v>35</v>
      </c>
      <c r="G1656" t="s">
        <v>36</v>
      </c>
      <c r="H1656" t="s">
        <v>28</v>
      </c>
      <c r="I1656" t="s">
        <v>14</v>
      </c>
      <c r="J1656">
        <v>199</v>
      </c>
      <c r="K1656">
        <v>8</v>
      </c>
      <c r="L1656">
        <v>1592</v>
      </c>
      <c r="M1656">
        <f>1/COUNTIFS(SalesPerson,SalesTable[[#This Row],[Sales Person]])</f>
        <v>4.048582995951417E-3</v>
      </c>
      <c r="N1656">
        <f>1/COUNTIFS(CustomerName,SalesTable[[#This Row],[Customer Name]])</f>
        <v>9.0090090090090089E-3</v>
      </c>
      <c r="O1656">
        <f>1/COUNTIFS(Item,SalesTable[[#This Row],[Item]])</f>
        <v>2.3809523809523812E-3</v>
      </c>
      <c r="P1656">
        <f>1/COUNTIFS(Region,SalesTable[[#This Row],[Region]])</f>
        <v>2.0283975659229209E-3</v>
      </c>
    </row>
    <row r="1657" spans="1:16" x14ac:dyDescent="0.25">
      <c r="A1657" s="6">
        <v>1656</v>
      </c>
      <c r="B1657" s="4">
        <v>43630</v>
      </c>
      <c r="C1657" s="4" t="str">
        <f>TEXT(SalesTable[[#This Row],[Date]],"MMM")</f>
        <v>Jun</v>
      </c>
      <c r="D1657" s="4" t="str">
        <f>TEXT(SalesTable[[#This Row],[Date]],"YYY")</f>
        <v>2019</v>
      </c>
      <c r="E1657">
        <v>16</v>
      </c>
      <c r="F1657" t="s">
        <v>30</v>
      </c>
      <c r="G1657" t="s">
        <v>36</v>
      </c>
      <c r="H1657" t="s">
        <v>28</v>
      </c>
      <c r="I1657" t="s">
        <v>19</v>
      </c>
      <c r="J1657">
        <v>289</v>
      </c>
      <c r="K1657">
        <v>9</v>
      </c>
      <c r="L1657">
        <v>2601</v>
      </c>
      <c r="M1657">
        <f>1/COUNTIFS(SalesPerson,SalesTable[[#This Row],[Sales Person]])</f>
        <v>4.048582995951417E-3</v>
      </c>
      <c r="N1657">
        <f>1/COUNTIFS(CustomerName,SalesTable[[#This Row],[Customer Name]])</f>
        <v>1.1111111111111112E-2</v>
      </c>
      <c r="O1657">
        <f>1/COUNTIFS(Item,SalesTable[[#This Row],[Item]])</f>
        <v>2.617801047120419E-3</v>
      </c>
      <c r="P1657">
        <f>1/COUNTIFS(Region,SalesTable[[#This Row],[Region]])</f>
        <v>2.0283975659229209E-3</v>
      </c>
    </row>
    <row r="1658" spans="1:16" x14ac:dyDescent="0.25">
      <c r="A1658" s="6">
        <v>1657</v>
      </c>
      <c r="B1658" s="4">
        <v>43630</v>
      </c>
      <c r="C1658" s="4" t="str">
        <f>TEXT(SalesTable[[#This Row],[Date]],"MMM")</f>
        <v>Jun</v>
      </c>
      <c r="D1658" s="4" t="str">
        <f>TEXT(SalesTable[[#This Row],[Date]],"YYY")</f>
        <v>2019</v>
      </c>
      <c r="E1658">
        <v>10</v>
      </c>
      <c r="F1658" t="s">
        <v>58</v>
      </c>
      <c r="G1658" t="s">
        <v>46</v>
      </c>
      <c r="H1658" t="s">
        <v>23</v>
      </c>
      <c r="I1658" t="s">
        <v>41</v>
      </c>
      <c r="J1658">
        <v>399</v>
      </c>
      <c r="K1658">
        <v>8</v>
      </c>
      <c r="L1658">
        <v>3192</v>
      </c>
      <c r="M1658">
        <f>1/COUNTIFS(SalesPerson,SalesTable[[#This Row],[Sales Person]])</f>
        <v>3.6363636363636364E-3</v>
      </c>
      <c r="N1658">
        <f>1/COUNTIFS(CustomerName,SalesTable[[#This Row],[Customer Name]])</f>
        <v>1.0101010101010102E-2</v>
      </c>
      <c r="O1658">
        <f>1/COUNTIFS(Item,SalesTable[[#This Row],[Item]])</f>
        <v>2.4630541871921183E-3</v>
      </c>
      <c r="P1658">
        <f>1/COUNTIFS(Region,SalesTable[[#This Row],[Region]])</f>
        <v>2.008032128514056E-3</v>
      </c>
    </row>
    <row r="1659" spans="1:16" x14ac:dyDescent="0.25">
      <c r="A1659" s="6">
        <v>1658</v>
      </c>
      <c r="B1659" s="4">
        <v>43630</v>
      </c>
      <c r="C1659" s="4" t="str">
        <f>TEXT(SalesTable[[#This Row],[Date]],"MMM")</f>
        <v>Jun</v>
      </c>
      <c r="D1659" s="4" t="str">
        <f>TEXT(SalesTable[[#This Row],[Date]],"YYY")</f>
        <v>2019</v>
      </c>
      <c r="E1659">
        <v>3</v>
      </c>
      <c r="F1659" t="s">
        <v>43</v>
      </c>
      <c r="G1659" t="s">
        <v>17</v>
      </c>
      <c r="H1659" t="s">
        <v>18</v>
      </c>
      <c r="I1659" t="s">
        <v>41</v>
      </c>
      <c r="J1659">
        <v>399</v>
      </c>
      <c r="K1659">
        <v>8</v>
      </c>
      <c r="L1659">
        <v>3192</v>
      </c>
      <c r="M1659">
        <f>1/COUNTIFS(SalesPerson,SalesTable[[#This Row],[Sales Person]])</f>
        <v>3.7313432835820895E-3</v>
      </c>
      <c r="N1659">
        <f>1/COUNTIFS(CustomerName,SalesTable[[#This Row],[Customer Name]])</f>
        <v>1.1111111111111112E-2</v>
      </c>
      <c r="O1659">
        <f>1/COUNTIFS(Item,SalesTable[[#This Row],[Item]])</f>
        <v>2.4630541871921183E-3</v>
      </c>
      <c r="P1659">
        <f>1/COUNTIFS(Region,SalesTable[[#This Row],[Region]])</f>
        <v>1.9417475728155339E-3</v>
      </c>
    </row>
    <row r="1660" spans="1:16" x14ac:dyDescent="0.25">
      <c r="A1660" s="6">
        <v>1659</v>
      </c>
      <c r="B1660" s="4">
        <v>43630</v>
      </c>
      <c r="C1660" s="4" t="str">
        <f>TEXT(SalesTable[[#This Row],[Date]],"MMM")</f>
        <v>Jun</v>
      </c>
      <c r="D1660" s="4" t="str">
        <f>TEXT(SalesTable[[#This Row],[Date]],"YYY")</f>
        <v>2019</v>
      </c>
      <c r="E1660">
        <v>13</v>
      </c>
      <c r="F1660" t="s">
        <v>33</v>
      </c>
      <c r="G1660" t="s">
        <v>63</v>
      </c>
      <c r="H1660" t="s">
        <v>13</v>
      </c>
      <c r="I1660" t="s">
        <v>31</v>
      </c>
      <c r="J1660">
        <v>69</v>
      </c>
      <c r="K1660">
        <v>4</v>
      </c>
      <c r="L1660">
        <v>276</v>
      </c>
      <c r="M1660">
        <f>1/COUNTIFS(SalesPerson,SalesTable[[#This Row],[Sales Person]])</f>
        <v>4.11522633744856E-3</v>
      </c>
      <c r="N1660">
        <f>1/COUNTIFS(CustomerName,SalesTable[[#This Row],[Customer Name]])</f>
        <v>8.9285714285714281E-3</v>
      </c>
      <c r="O1660">
        <f>1/COUNTIFS(Item,SalesTable[[#This Row],[Item]])</f>
        <v>2.6041666666666665E-3</v>
      </c>
      <c r="P1660">
        <f>1/COUNTIFS(Region,SalesTable[[#This Row],[Region]])</f>
        <v>2.0242914979757085E-3</v>
      </c>
    </row>
    <row r="1661" spans="1:16" x14ac:dyDescent="0.25">
      <c r="A1661" s="6">
        <v>1660</v>
      </c>
      <c r="B1661" s="4">
        <v>43631</v>
      </c>
      <c r="C1661" s="4" t="str">
        <f>TEXT(SalesTable[[#This Row],[Date]],"MMM")</f>
        <v>Jun</v>
      </c>
      <c r="D1661" s="4" t="str">
        <f>TEXT(SalesTable[[#This Row],[Date]],"YYY")</f>
        <v>2019</v>
      </c>
      <c r="E1661">
        <v>13</v>
      </c>
      <c r="F1661" t="s">
        <v>33</v>
      </c>
      <c r="G1661" t="s">
        <v>12</v>
      </c>
      <c r="H1661" t="s">
        <v>13</v>
      </c>
      <c r="I1661" t="s">
        <v>19</v>
      </c>
      <c r="J1661">
        <v>289</v>
      </c>
      <c r="K1661">
        <v>4</v>
      </c>
      <c r="L1661">
        <v>1156</v>
      </c>
      <c r="M1661">
        <f>1/COUNTIFS(SalesPerson,SalesTable[[#This Row],[Sales Person]])</f>
        <v>3.9840637450199202E-3</v>
      </c>
      <c r="N1661">
        <f>1/COUNTIFS(CustomerName,SalesTable[[#This Row],[Customer Name]])</f>
        <v>8.9285714285714281E-3</v>
      </c>
      <c r="O1661">
        <f>1/COUNTIFS(Item,SalesTable[[#This Row],[Item]])</f>
        <v>2.617801047120419E-3</v>
      </c>
      <c r="P1661">
        <f>1/COUNTIFS(Region,SalesTable[[#This Row],[Region]])</f>
        <v>2.0242914979757085E-3</v>
      </c>
    </row>
    <row r="1662" spans="1:16" x14ac:dyDescent="0.25">
      <c r="A1662" s="6">
        <v>1661</v>
      </c>
      <c r="B1662" s="4">
        <v>43631</v>
      </c>
      <c r="C1662" s="4" t="str">
        <f>TEXT(SalesTable[[#This Row],[Date]],"MMM")</f>
        <v>Jun</v>
      </c>
      <c r="D1662" s="4" t="str">
        <f>TEXT(SalesTable[[#This Row],[Date]],"YYY")</f>
        <v>2019</v>
      </c>
      <c r="E1662">
        <v>9</v>
      </c>
      <c r="F1662" t="s">
        <v>21</v>
      </c>
      <c r="G1662" t="s">
        <v>22</v>
      </c>
      <c r="H1662" t="s">
        <v>23</v>
      </c>
      <c r="I1662" t="s">
        <v>31</v>
      </c>
      <c r="J1662">
        <v>69</v>
      </c>
      <c r="K1662">
        <v>5</v>
      </c>
      <c r="L1662">
        <v>345</v>
      </c>
      <c r="M1662">
        <f>1/COUNTIFS(SalesPerson,SalesTable[[#This Row],[Sales Person]])</f>
        <v>4.4843049327354259E-3</v>
      </c>
      <c r="N1662">
        <f>1/COUNTIFS(CustomerName,SalesTable[[#This Row],[Customer Name]])</f>
        <v>9.433962264150943E-3</v>
      </c>
      <c r="O1662">
        <f>1/COUNTIFS(Item,SalesTable[[#This Row],[Item]])</f>
        <v>2.6041666666666665E-3</v>
      </c>
      <c r="P1662">
        <f>1/COUNTIFS(Region,SalesTable[[#This Row],[Region]])</f>
        <v>2.008032128514056E-3</v>
      </c>
    </row>
    <row r="1663" spans="1:16" x14ac:dyDescent="0.25">
      <c r="A1663" s="6">
        <v>1662</v>
      </c>
      <c r="B1663" s="4">
        <v>43631</v>
      </c>
      <c r="C1663" s="4" t="str">
        <f>TEXT(SalesTable[[#This Row],[Date]],"MMM")</f>
        <v>Jun</v>
      </c>
      <c r="D1663" s="4" t="str">
        <f>TEXT(SalesTable[[#This Row],[Date]],"YYY")</f>
        <v>2019</v>
      </c>
      <c r="E1663">
        <v>20</v>
      </c>
      <c r="F1663" t="s">
        <v>40</v>
      </c>
      <c r="G1663" t="s">
        <v>36</v>
      </c>
      <c r="H1663" t="s">
        <v>28</v>
      </c>
      <c r="I1663" t="s">
        <v>31</v>
      </c>
      <c r="J1663">
        <v>69</v>
      </c>
      <c r="K1663">
        <v>8</v>
      </c>
      <c r="L1663">
        <v>552</v>
      </c>
      <c r="M1663">
        <f>1/COUNTIFS(SalesPerson,SalesTable[[#This Row],[Sales Person]])</f>
        <v>4.048582995951417E-3</v>
      </c>
      <c r="N1663">
        <f>1/COUNTIFS(CustomerName,SalesTable[[#This Row],[Customer Name]])</f>
        <v>1.1363636363636364E-2</v>
      </c>
      <c r="O1663">
        <f>1/COUNTIFS(Item,SalesTable[[#This Row],[Item]])</f>
        <v>2.6041666666666665E-3</v>
      </c>
      <c r="P1663">
        <f>1/COUNTIFS(Region,SalesTable[[#This Row],[Region]])</f>
        <v>2.0283975659229209E-3</v>
      </c>
    </row>
    <row r="1664" spans="1:16" x14ac:dyDescent="0.25">
      <c r="A1664" s="6">
        <v>1663</v>
      </c>
      <c r="B1664" s="4">
        <v>43631</v>
      </c>
      <c r="C1664" s="4" t="str">
        <f>TEXT(SalesTable[[#This Row],[Date]],"MMM")</f>
        <v>Jun</v>
      </c>
      <c r="D1664" s="4" t="str">
        <f>TEXT(SalesTable[[#This Row],[Date]],"YYY")</f>
        <v>2019</v>
      </c>
      <c r="E1664">
        <v>2</v>
      </c>
      <c r="F1664" t="s">
        <v>106</v>
      </c>
      <c r="G1664" t="s">
        <v>17</v>
      </c>
      <c r="H1664" t="s">
        <v>18</v>
      </c>
      <c r="I1664" t="s">
        <v>19</v>
      </c>
      <c r="J1664">
        <v>289</v>
      </c>
      <c r="K1664">
        <v>5</v>
      </c>
      <c r="L1664">
        <v>1445</v>
      </c>
      <c r="M1664">
        <f>1/COUNTIFS(SalesPerson,SalesTable[[#This Row],[Sales Person]])</f>
        <v>3.7313432835820895E-3</v>
      </c>
      <c r="N1664">
        <f>1/COUNTIFS(CustomerName,SalesTable[[#This Row],[Customer Name]])</f>
        <v>9.433962264150943E-3</v>
      </c>
      <c r="O1664">
        <f>1/COUNTIFS(Item,SalesTable[[#This Row],[Item]])</f>
        <v>2.617801047120419E-3</v>
      </c>
      <c r="P1664">
        <f>1/COUNTIFS(Region,SalesTable[[#This Row],[Region]])</f>
        <v>1.9417475728155339E-3</v>
      </c>
    </row>
    <row r="1665" spans="1:16" x14ac:dyDescent="0.25">
      <c r="A1665" s="6">
        <v>1664</v>
      </c>
      <c r="B1665" s="4">
        <v>43631</v>
      </c>
      <c r="C1665" s="4" t="str">
        <f>TEXT(SalesTable[[#This Row],[Date]],"MMM")</f>
        <v>Jun</v>
      </c>
      <c r="D1665" s="4" t="str">
        <f>TEXT(SalesTable[[#This Row],[Date]],"YYY")</f>
        <v>2019</v>
      </c>
      <c r="E1665">
        <v>13</v>
      </c>
      <c r="F1665" t="s">
        <v>33</v>
      </c>
      <c r="G1665" t="s">
        <v>63</v>
      </c>
      <c r="H1665" t="s">
        <v>13</v>
      </c>
      <c r="I1665" t="s">
        <v>41</v>
      </c>
      <c r="J1665">
        <v>399</v>
      </c>
      <c r="K1665">
        <v>7</v>
      </c>
      <c r="L1665">
        <v>2793</v>
      </c>
      <c r="M1665">
        <f>1/COUNTIFS(SalesPerson,SalesTable[[#This Row],[Sales Person]])</f>
        <v>4.11522633744856E-3</v>
      </c>
      <c r="N1665">
        <f>1/COUNTIFS(CustomerName,SalesTable[[#This Row],[Customer Name]])</f>
        <v>8.9285714285714281E-3</v>
      </c>
      <c r="O1665">
        <f>1/COUNTIFS(Item,SalesTable[[#This Row],[Item]])</f>
        <v>2.4630541871921183E-3</v>
      </c>
      <c r="P1665">
        <f>1/COUNTIFS(Region,SalesTable[[#This Row],[Region]])</f>
        <v>2.0242914979757085E-3</v>
      </c>
    </row>
    <row r="1666" spans="1:16" x14ac:dyDescent="0.25">
      <c r="A1666" s="6">
        <v>1665</v>
      </c>
      <c r="B1666" s="4">
        <v>43631</v>
      </c>
      <c r="C1666" s="4" t="str">
        <f>TEXT(SalesTable[[#This Row],[Date]],"MMM")</f>
        <v>Jun</v>
      </c>
      <c r="D1666" s="4" t="str">
        <f>TEXT(SalesTable[[#This Row],[Date]],"YYY")</f>
        <v>2019</v>
      </c>
      <c r="E1666">
        <v>17</v>
      </c>
      <c r="F1666" t="s">
        <v>35</v>
      </c>
      <c r="G1666" t="s">
        <v>36</v>
      </c>
      <c r="H1666" t="s">
        <v>28</v>
      </c>
      <c r="I1666" t="s">
        <v>14</v>
      </c>
      <c r="J1666">
        <v>199</v>
      </c>
      <c r="K1666">
        <v>3</v>
      </c>
      <c r="L1666">
        <v>597</v>
      </c>
      <c r="M1666">
        <f>1/COUNTIFS(SalesPerson,SalesTable[[#This Row],[Sales Person]])</f>
        <v>4.048582995951417E-3</v>
      </c>
      <c r="N1666">
        <f>1/COUNTIFS(CustomerName,SalesTable[[#This Row],[Customer Name]])</f>
        <v>9.0090090090090089E-3</v>
      </c>
      <c r="O1666">
        <f>1/COUNTIFS(Item,SalesTable[[#This Row],[Item]])</f>
        <v>2.3809523809523812E-3</v>
      </c>
      <c r="P1666">
        <f>1/COUNTIFS(Region,SalesTable[[#This Row],[Region]])</f>
        <v>2.0283975659229209E-3</v>
      </c>
    </row>
    <row r="1667" spans="1:16" x14ac:dyDescent="0.25">
      <c r="A1667" s="6">
        <v>1666</v>
      </c>
      <c r="B1667" s="4">
        <v>43632</v>
      </c>
      <c r="C1667" s="4" t="str">
        <f>TEXT(SalesTable[[#This Row],[Date]],"MMM")</f>
        <v>Jun</v>
      </c>
      <c r="D1667" s="4" t="str">
        <f>TEXT(SalesTable[[#This Row],[Date]],"YYY")</f>
        <v>2019</v>
      </c>
      <c r="E1667">
        <v>20</v>
      </c>
      <c r="F1667" t="s">
        <v>40</v>
      </c>
      <c r="G1667" t="s">
        <v>36</v>
      </c>
      <c r="H1667" t="s">
        <v>28</v>
      </c>
      <c r="I1667" t="s">
        <v>14</v>
      </c>
      <c r="J1667">
        <v>199</v>
      </c>
      <c r="K1667">
        <v>7</v>
      </c>
      <c r="L1667">
        <v>1393</v>
      </c>
      <c r="M1667">
        <f>1/COUNTIFS(SalesPerson,SalesTable[[#This Row],[Sales Person]])</f>
        <v>4.048582995951417E-3</v>
      </c>
      <c r="N1667">
        <f>1/COUNTIFS(CustomerName,SalesTable[[#This Row],[Customer Name]])</f>
        <v>1.1363636363636364E-2</v>
      </c>
      <c r="O1667">
        <f>1/COUNTIFS(Item,SalesTable[[#This Row],[Item]])</f>
        <v>2.3809523809523812E-3</v>
      </c>
      <c r="P1667">
        <f>1/COUNTIFS(Region,SalesTable[[#This Row],[Region]])</f>
        <v>2.0283975659229209E-3</v>
      </c>
    </row>
    <row r="1668" spans="1:16" x14ac:dyDescent="0.25">
      <c r="A1668" s="6">
        <v>1667</v>
      </c>
      <c r="B1668" s="4">
        <v>43632</v>
      </c>
      <c r="C1668" s="4" t="str">
        <f>TEXT(SalesTable[[#This Row],[Date]],"MMM")</f>
        <v>Jun</v>
      </c>
      <c r="D1668" s="4" t="str">
        <f>TEXT(SalesTable[[#This Row],[Date]],"YYY")</f>
        <v>2019</v>
      </c>
      <c r="E1668">
        <v>8</v>
      </c>
      <c r="F1668" t="s">
        <v>45</v>
      </c>
      <c r="G1668" t="s">
        <v>46</v>
      </c>
      <c r="H1668" t="s">
        <v>23</v>
      </c>
      <c r="I1668" t="s">
        <v>41</v>
      </c>
      <c r="J1668">
        <v>399</v>
      </c>
      <c r="K1668">
        <v>2</v>
      </c>
      <c r="L1668">
        <v>798</v>
      </c>
      <c r="M1668">
        <f>1/COUNTIFS(SalesPerson,SalesTable[[#This Row],[Sales Person]])</f>
        <v>3.6363636363636364E-3</v>
      </c>
      <c r="N1668">
        <f>1/COUNTIFS(CustomerName,SalesTable[[#This Row],[Customer Name]])</f>
        <v>8.8495575221238937E-3</v>
      </c>
      <c r="O1668">
        <f>1/COUNTIFS(Item,SalesTable[[#This Row],[Item]])</f>
        <v>2.4630541871921183E-3</v>
      </c>
      <c r="P1668">
        <f>1/COUNTIFS(Region,SalesTable[[#This Row],[Region]])</f>
        <v>2.008032128514056E-3</v>
      </c>
    </row>
    <row r="1669" spans="1:16" x14ac:dyDescent="0.25">
      <c r="A1669" s="6">
        <v>1668</v>
      </c>
      <c r="B1669" s="4">
        <v>43632</v>
      </c>
      <c r="C1669" s="4" t="str">
        <f>TEXT(SalesTable[[#This Row],[Date]],"MMM")</f>
        <v>Jun</v>
      </c>
      <c r="D1669" s="4" t="str">
        <f>TEXT(SalesTable[[#This Row],[Date]],"YYY")</f>
        <v>2019</v>
      </c>
      <c r="E1669">
        <v>16</v>
      </c>
      <c r="F1669" t="s">
        <v>30</v>
      </c>
      <c r="G1669" t="s">
        <v>27</v>
      </c>
      <c r="H1669" t="s">
        <v>28</v>
      </c>
      <c r="I1669" t="s">
        <v>24</v>
      </c>
      <c r="J1669">
        <v>159</v>
      </c>
      <c r="K1669">
        <v>3</v>
      </c>
      <c r="L1669">
        <v>477</v>
      </c>
      <c r="M1669">
        <f>1/COUNTIFS(SalesPerson,SalesTable[[#This Row],[Sales Person]])</f>
        <v>4.0650406504065045E-3</v>
      </c>
      <c r="N1669">
        <f>1/COUNTIFS(CustomerName,SalesTable[[#This Row],[Customer Name]])</f>
        <v>1.1111111111111112E-2</v>
      </c>
      <c r="O1669">
        <f>1/COUNTIFS(Item,SalesTable[[#This Row],[Item]])</f>
        <v>2.4509803921568627E-3</v>
      </c>
      <c r="P1669">
        <f>1/COUNTIFS(Region,SalesTable[[#This Row],[Region]])</f>
        <v>2.0283975659229209E-3</v>
      </c>
    </row>
    <row r="1670" spans="1:16" x14ac:dyDescent="0.25">
      <c r="A1670" s="6">
        <v>1669</v>
      </c>
      <c r="B1670" s="4">
        <v>43632</v>
      </c>
      <c r="C1670" s="4" t="str">
        <f>TEXT(SalesTable[[#This Row],[Date]],"MMM")</f>
        <v>Jun</v>
      </c>
      <c r="D1670" s="4" t="str">
        <f>TEXT(SalesTable[[#This Row],[Date]],"YYY")</f>
        <v>2019</v>
      </c>
      <c r="E1670">
        <v>18</v>
      </c>
      <c r="F1670" t="s">
        <v>26</v>
      </c>
      <c r="G1670" t="s">
        <v>36</v>
      </c>
      <c r="H1670" t="s">
        <v>28</v>
      </c>
      <c r="I1670" t="s">
        <v>31</v>
      </c>
      <c r="J1670">
        <v>69</v>
      </c>
      <c r="K1670">
        <v>8</v>
      </c>
      <c r="L1670">
        <v>552</v>
      </c>
      <c r="M1670">
        <f>1/COUNTIFS(SalesPerson,SalesTable[[#This Row],[Sales Person]])</f>
        <v>4.048582995951417E-3</v>
      </c>
      <c r="N1670">
        <f>1/COUNTIFS(CustomerName,SalesTable[[#This Row],[Customer Name]])</f>
        <v>1.0309278350515464E-2</v>
      </c>
      <c r="O1670">
        <f>1/COUNTIFS(Item,SalesTable[[#This Row],[Item]])</f>
        <v>2.6041666666666665E-3</v>
      </c>
      <c r="P1670">
        <f>1/COUNTIFS(Region,SalesTable[[#This Row],[Region]])</f>
        <v>2.0283975659229209E-3</v>
      </c>
    </row>
    <row r="1671" spans="1:16" x14ac:dyDescent="0.25">
      <c r="A1671" s="6">
        <v>1670</v>
      </c>
      <c r="B1671" s="4">
        <v>43633</v>
      </c>
      <c r="C1671" s="4" t="str">
        <f>TEXT(SalesTable[[#This Row],[Date]],"MMM")</f>
        <v>Jun</v>
      </c>
      <c r="D1671" s="4" t="str">
        <f>TEXT(SalesTable[[#This Row],[Date]],"YYY")</f>
        <v>2019</v>
      </c>
      <c r="E1671">
        <v>1</v>
      </c>
      <c r="F1671" t="s">
        <v>16</v>
      </c>
      <c r="G1671" t="s">
        <v>17</v>
      </c>
      <c r="H1671" t="s">
        <v>18</v>
      </c>
      <c r="I1671" t="s">
        <v>19</v>
      </c>
      <c r="J1671">
        <v>289</v>
      </c>
      <c r="K1671">
        <v>5</v>
      </c>
      <c r="L1671">
        <v>1445</v>
      </c>
      <c r="M1671">
        <f>1/COUNTIFS(SalesPerson,SalesTable[[#This Row],[Sales Person]])</f>
        <v>3.7313432835820895E-3</v>
      </c>
      <c r="N1671">
        <f>1/COUNTIFS(CustomerName,SalesTable[[#This Row],[Customer Name]])</f>
        <v>1.020408163265306E-2</v>
      </c>
      <c r="O1671">
        <f>1/COUNTIFS(Item,SalesTable[[#This Row],[Item]])</f>
        <v>2.617801047120419E-3</v>
      </c>
      <c r="P1671">
        <f>1/COUNTIFS(Region,SalesTable[[#This Row],[Region]])</f>
        <v>1.9417475728155339E-3</v>
      </c>
    </row>
    <row r="1672" spans="1:16" x14ac:dyDescent="0.25">
      <c r="A1672" s="6">
        <v>1671</v>
      </c>
      <c r="B1672" s="4">
        <v>43633</v>
      </c>
      <c r="C1672" s="4" t="str">
        <f>TEXT(SalesTable[[#This Row],[Date]],"MMM")</f>
        <v>Jun</v>
      </c>
      <c r="D1672" s="4" t="str">
        <f>TEXT(SalesTable[[#This Row],[Date]],"YYY")</f>
        <v>2019</v>
      </c>
      <c r="E1672">
        <v>17</v>
      </c>
      <c r="F1672" t="s">
        <v>35</v>
      </c>
      <c r="G1672" t="s">
        <v>36</v>
      </c>
      <c r="H1672" t="s">
        <v>28</v>
      </c>
      <c r="I1672" t="s">
        <v>19</v>
      </c>
      <c r="J1672">
        <v>289</v>
      </c>
      <c r="K1672">
        <v>1</v>
      </c>
      <c r="L1672">
        <v>289</v>
      </c>
      <c r="M1672">
        <f>1/COUNTIFS(SalesPerson,SalesTable[[#This Row],[Sales Person]])</f>
        <v>4.048582995951417E-3</v>
      </c>
      <c r="N1672">
        <f>1/COUNTIFS(CustomerName,SalesTable[[#This Row],[Customer Name]])</f>
        <v>9.0090090090090089E-3</v>
      </c>
      <c r="O1672">
        <f>1/COUNTIFS(Item,SalesTable[[#This Row],[Item]])</f>
        <v>2.617801047120419E-3</v>
      </c>
      <c r="P1672">
        <f>1/COUNTIFS(Region,SalesTable[[#This Row],[Region]])</f>
        <v>2.0283975659229209E-3</v>
      </c>
    </row>
    <row r="1673" spans="1:16" x14ac:dyDescent="0.25">
      <c r="A1673" s="6">
        <v>1672</v>
      </c>
      <c r="B1673" s="4">
        <v>43633</v>
      </c>
      <c r="C1673" s="4" t="str">
        <f>TEXT(SalesTable[[#This Row],[Date]],"MMM")</f>
        <v>Jun</v>
      </c>
      <c r="D1673" s="4" t="str">
        <f>TEXT(SalesTable[[#This Row],[Date]],"YYY")</f>
        <v>2019</v>
      </c>
      <c r="E1673">
        <v>4</v>
      </c>
      <c r="F1673" t="s">
        <v>51</v>
      </c>
      <c r="G1673" t="s">
        <v>68</v>
      </c>
      <c r="H1673" t="s">
        <v>18</v>
      </c>
      <c r="I1673" t="s">
        <v>31</v>
      </c>
      <c r="J1673">
        <v>69</v>
      </c>
      <c r="K1673">
        <v>8</v>
      </c>
      <c r="L1673">
        <v>552</v>
      </c>
      <c r="M1673">
        <f>1/COUNTIFS(SalesPerson,SalesTable[[#This Row],[Sales Person]])</f>
        <v>4.048582995951417E-3</v>
      </c>
      <c r="N1673">
        <f>1/COUNTIFS(CustomerName,SalesTable[[#This Row],[Customer Name]])</f>
        <v>8.8495575221238937E-3</v>
      </c>
      <c r="O1673">
        <f>1/COUNTIFS(Item,SalesTable[[#This Row],[Item]])</f>
        <v>2.6041666666666665E-3</v>
      </c>
      <c r="P1673">
        <f>1/COUNTIFS(Region,SalesTable[[#This Row],[Region]])</f>
        <v>1.9417475728155339E-3</v>
      </c>
    </row>
    <row r="1674" spans="1:16" x14ac:dyDescent="0.25">
      <c r="A1674" s="6">
        <v>1673</v>
      </c>
      <c r="B1674" s="4">
        <v>43633</v>
      </c>
      <c r="C1674" s="4" t="str">
        <f>TEXT(SalesTable[[#This Row],[Date]],"MMM")</f>
        <v>Jun</v>
      </c>
      <c r="D1674" s="4" t="str">
        <f>TEXT(SalesTable[[#This Row],[Date]],"YYY")</f>
        <v>2019</v>
      </c>
      <c r="E1674">
        <v>18</v>
      </c>
      <c r="F1674" t="s">
        <v>26</v>
      </c>
      <c r="G1674" t="s">
        <v>27</v>
      </c>
      <c r="H1674" t="s">
        <v>28</v>
      </c>
      <c r="I1674" t="s">
        <v>24</v>
      </c>
      <c r="J1674">
        <v>159</v>
      </c>
      <c r="K1674">
        <v>6</v>
      </c>
      <c r="L1674">
        <v>954</v>
      </c>
      <c r="M1674">
        <f>1/COUNTIFS(SalesPerson,SalesTable[[#This Row],[Sales Person]])</f>
        <v>4.0650406504065045E-3</v>
      </c>
      <c r="N1674">
        <f>1/COUNTIFS(CustomerName,SalesTable[[#This Row],[Customer Name]])</f>
        <v>1.0309278350515464E-2</v>
      </c>
      <c r="O1674">
        <f>1/COUNTIFS(Item,SalesTable[[#This Row],[Item]])</f>
        <v>2.4509803921568627E-3</v>
      </c>
      <c r="P1674">
        <f>1/COUNTIFS(Region,SalesTable[[#This Row],[Region]])</f>
        <v>2.0283975659229209E-3</v>
      </c>
    </row>
    <row r="1675" spans="1:16" x14ac:dyDescent="0.25">
      <c r="A1675" s="6">
        <v>1674</v>
      </c>
      <c r="B1675" s="4">
        <v>43634</v>
      </c>
      <c r="C1675" s="4" t="str">
        <f>TEXT(SalesTable[[#This Row],[Date]],"MMM")</f>
        <v>Jun</v>
      </c>
      <c r="D1675" s="4" t="str">
        <f>TEXT(SalesTable[[#This Row],[Date]],"YYY")</f>
        <v>2019</v>
      </c>
      <c r="E1675">
        <v>17</v>
      </c>
      <c r="F1675" t="s">
        <v>35</v>
      </c>
      <c r="G1675" t="s">
        <v>36</v>
      </c>
      <c r="H1675" t="s">
        <v>28</v>
      </c>
      <c r="I1675" t="s">
        <v>41</v>
      </c>
      <c r="J1675">
        <v>399</v>
      </c>
      <c r="K1675">
        <v>3</v>
      </c>
      <c r="L1675">
        <v>1197</v>
      </c>
      <c r="M1675">
        <f>1/COUNTIFS(SalesPerson,SalesTable[[#This Row],[Sales Person]])</f>
        <v>4.048582995951417E-3</v>
      </c>
      <c r="N1675">
        <f>1/COUNTIFS(CustomerName,SalesTable[[#This Row],[Customer Name]])</f>
        <v>9.0090090090090089E-3</v>
      </c>
      <c r="O1675">
        <f>1/COUNTIFS(Item,SalesTable[[#This Row],[Item]])</f>
        <v>2.4630541871921183E-3</v>
      </c>
      <c r="P1675">
        <f>1/COUNTIFS(Region,SalesTable[[#This Row],[Region]])</f>
        <v>2.0283975659229209E-3</v>
      </c>
    </row>
    <row r="1676" spans="1:16" x14ac:dyDescent="0.25">
      <c r="A1676" s="6">
        <v>1675</v>
      </c>
      <c r="B1676" s="4">
        <v>43635</v>
      </c>
      <c r="C1676" s="4" t="str">
        <f>TEXT(SalesTable[[#This Row],[Date]],"MMM")</f>
        <v>Jun</v>
      </c>
      <c r="D1676" s="4" t="str">
        <f>TEXT(SalesTable[[#This Row],[Date]],"YYY")</f>
        <v>2019</v>
      </c>
      <c r="E1676">
        <v>13</v>
      </c>
      <c r="F1676" t="s">
        <v>33</v>
      </c>
      <c r="G1676" t="s">
        <v>12</v>
      </c>
      <c r="H1676" t="s">
        <v>13</v>
      </c>
      <c r="I1676" t="s">
        <v>14</v>
      </c>
      <c r="J1676">
        <v>199</v>
      </c>
      <c r="K1676">
        <v>0</v>
      </c>
      <c r="L1676">
        <v>0</v>
      </c>
      <c r="M1676">
        <f>1/COUNTIFS(SalesPerson,SalesTable[[#This Row],[Sales Person]])</f>
        <v>3.9840637450199202E-3</v>
      </c>
      <c r="N1676">
        <f>1/COUNTIFS(CustomerName,SalesTable[[#This Row],[Customer Name]])</f>
        <v>8.9285714285714281E-3</v>
      </c>
      <c r="O1676">
        <f>1/COUNTIFS(Item,SalesTable[[#This Row],[Item]])</f>
        <v>2.3809523809523812E-3</v>
      </c>
      <c r="P1676">
        <f>1/COUNTIFS(Region,SalesTable[[#This Row],[Region]])</f>
        <v>2.0242914979757085E-3</v>
      </c>
    </row>
    <row r="1677" spans="1:16" x14ac:dyDescent="0.25">
      <c r="A1677" s="6">
        <v>1676</v>
      </c>
      <c r="B1677" s="4">
        <v>43635</v>
      </c>
      <c r="C1677" s="4" t="str">
        <f>TEXT(SalesTable[[#This Row],[Date]],"MMM")</f>
        <v>Jun</v>
      </c>
      <c r="D1677" s="4" t="str">
        <f>TEXT(SalesTable[[#This Row],[Date]],"YYY")</f>
        <v>2019</v>
      </c>
      <c r="E1677">
        <v>11</v>
      </c>
      <c r="F1677" t="s">
        <v>11</v>
      </c>
      <c r="G1677" t="s">
        <v>12</v>
      </c>
      <c r="H1677" t="s">
        <v>13</v>
      </c>
      <c r="I1677" t="s">
        <v>14</v>
      </c>
      <c r="J1677">
        <v>199</v>
      </c>
      <c r="K1677">
        <v>7</v>
      </c>
      <c r="L1677">
        <v>1393</v>
      </c>
      <c r="M1677">
        <f>1/COUNTIFS(SalesPerson,SalesTable[[#This Row],[Sales Person]])</f>
        <v>3.9840637450199202E-3</v>
      </c>
      <c r="N1677">
        <f>1/COUNTIFS(CustomerName,SalesTable[[#This Row],[Customer Name]])</f>
        <v>1.0752688172043012E-2</v>
      </c>
      <c r="O1677">
        <f>1/COUNTIFS(Item,SalesTable[[#This Row],[Item]])</f>
        <v>2.3809523809523812E-3</v>
      </c>
      <c r="P1677">
        <f>1/COUNTIFS(Region,SalesTable[[#This Row],[Region]])</f>
        <v>2.0242914979757085E-3</v>
      </c>
    </row>
    <row r="1678" spans="1:16" x14ac:dyDescent="0.25">
      <c r="A1678" s="6">
        <v>1677</v>
      </c>
      <c r="B1678" s="4">
        <v>43635</v>
      </c>
      <c r="C1678" s="4" t="str">
        <f>TEXT(SalesTable[[#This Row],[Date]],"MMM")</f>
        <v>Jun</v>
      </c>
      <c r="D1678" s="4" t="str">
        <f>TEXT(SalesTable[[#This Row],[Date]],"YYY")</f>
        <v>2019</v>
      </c>
      <c r="E1678">
        <v>14</v>
      </c>
      <c r="F1678" t="s">
        <v>38</v>
      </c>
      <c r="G1678" t="s">
        <v>63</v>
      </c>
      <c r="H1678" t="s">
        <v>13</v>
      </c>
      <c r="I1678" t="s">
        <v>24</v>
      </c>
      <c r="J1678">
        <v>159</v>
      </c>
      <c r="K1678">
        <v>5</v>
      </c>
      <c r="L1678">
        <v>795</v>
      </c>
      <c r="M1678">
        <f>1/COUNTIFS(SalesPerson,SalesTable[[#This Row],[Sales Person]])</f>
        <v>4.11522633744856E-3</v>
      </c>
      <c r="N1678">
        <f>1/COUNTIFS(CustomerName,SalesTable[[#This Row],[Customer Name]])</f>
        <v>9.6153846153846159E-3</v>
      </c>
      <c r="O1678">
        <f>1/COUNTIFS(Item,SalesTable[[#This Row],[Item]])</f>
        <v>2.4509803921568627E-3</v>
      </c>
      <c r="P1678">
        <f>1/COUNTIFS(Region,SalesTable[[#This Row],[Region]])</f>
        <v>2.0242914979757085E-3</v>
      </c>
    </row>
    <row r="1679" spans="1:16" x14ac:dyDescent="0.25">
      <c r="A1679" s="6">
        <v>1678</v>
      </c>
      <c r="B1679" s="4">
        <v>43636</v>
      </c>
      <c r="C1679" s="4" t="str">
        <f>TEXT(SalesTable[[#This Row],[Date]],"MMM")</f>
        <v>Jun</v>
      </c>
      <c r="D1679" s="4" t="str">
        <f>TEXT(SalesTable[[#This Row],[Date]],"YYY")</f>
        <v>2019</v>
      </c>
      <c r="E1679">
        <v>6</v>
      </c>
      <c r="F1679" t="s">
        <v>48</v>
      </c>
      <c r="G1679" t="s">
        <v>22</v>
      </c>
      <c r="H1679" t="s">
        <v>23</v>
      </c>
      <c r="I1679" t="s">
        <v>24</v>
      </c>
      <c r="J1679">
        <v>159</v>
      </c>
      <c r="K1679">
        <v>2</v>
      </c>
      <c r="L1679">
        <v>318</v>
      </c>
      <c r="M1679">
        <f>1/COUNTIFS(SalesPerson,SalesTable[[#This Row],[Sales Person]])</f>
        <v>4.4843049327354259E-3</v>
      </c>
      <c r="N1679">
        <f>1/COUNTIFS(CustomerName,SalesTable[[#This Row],[Customer Name]])</f>
        <v>1.1363636363636364E-2</v>
      </c>
      <c r="O1679">
        <f>1/COUNTIFS(Item,SalesTable[[#This Row],[Item]])</f>
        <v>2.4509803921568627E-3</v>
      </c>
      <c r="P1679">
        <f>1/COUNTIFS(Region,SalesTable[[#This Row],[Region]])</f>
        <v>2.008032128514056E-3</v>
      </c>
    </row>
    <row r="1680" spans="1:16" x14ac:dyDescent="0.25">
      <c r="A1680" s="6">
        <v>1679</v>
      </c>
      <c r="B1680" s="4">
        <v>43637</v>
      </c>
      <c r="C1680" s="4" t="str">
        <f>TEXT(SalesTable[[#This Row],[Date]],"MMM")</f>
        <v>Jun</v>
      </c>
      <c r="D1680" s="4" t="str">
        <f>TEXT(SalesTable[[#This Row],[Date]],"YYY")</f>
        <v>2019</v>
      </c>
      <c r="E1680">
        <v>20</v>
      </c>
      <c r="F1680" t="s">
        <v>40</v>
      </c>
      <c r="G1680" t="s">
        <v>27</v>
      </c>
      <c r="H1680" t="s">
        <v>28</v>
      </c>
      <c r="I1680" t="s">
        <v>14</v>
      </c>
      <c r="J1680">
        <v>199</v>
      </c>
      <c r="K1680">
        <v>7</v>
      </c>
      <c r="L1680">
        <v>1393</v>
      </c>
      <c r="M1680">
        <f>1/COUNTIFS(SalesPerson,SalesTable[[#This Row],[Sales Person]])</f>
        <v>4.0650406504065045E-3</v>
      </c>
      <c r="N1680">
        <f>1/COUNTIFS(CustomerName,SalesTable[[#This Row],[Customer Name]])</f>
        <v>1.1363636363636364E-2</v>
      </c>
      <c r="O1680">
        <f>1/COUNTIFS(Item,SalesTable[[#This Row],[Item]])</f>
        <v>2.3809523809523812E-3</v>
      </c>
      <c r="P1680">
        <f>1/COUNTIFS(Region,SalesTable[[#This Row],[Region]])</f>
        <v>2.0283975659229209E-3</v>
      </c>
    </row>
    <row r="1681" spans="1:16" x14ac:dyDescent="0.25">
      <c r="A1681" s="6">
        <v>1680</v>
      </c>
      <c r="B1681" s="4">
        <v>43638</v>
      </c>
      <c r="C1681" s="4" t="str">
        <f>TEXT(SalesTable[[#This Row],[Date]],"MMM")</f>
        <v>Jun</v>
      </c>
      <c r="D1681" s="4" t="str">
        <f>TEXT(SalesTable[[#This Row],[Date]],"YYY")</f>
        <v>2019</v>
      </c>
      <c r="E1681">
        <v>4</v>
      </c>
      <c r="F1681" t="s">
        <v>51</v>
      </c>
      <c r="G1681" t="s">
        <v>17</v>
      </c>
      <c r="H1681" t="s">
        <v>18</v>
      </c>
      <c r="I1681" t="s">
        <v>24</v>
      </c>
      <c r="J1681">
        <v>159</v>
      </c>
      <c r="K1681">
        <v>5</v>
      </c>
      <c r="L1681">
        <v>795</v>
      </c>
      <c r="M1681">
        <f>1/COUNTIFS(SalesPerson,SalesTable[[#This Row],[Sales Person]])</f>
        <v>3.7313432835820895E-3</v>
      </c>
      <c r="N1681">
        <f>1/COUNTIFS(CustomerName,SalesTable[[#This Row],[Customer Name]])</f>
        <v>8.8495575221238937E-3</v>
      </c>
      <c r="O1681">
        <f>1/COUNTIFS(Item,SalesTable[[#This Row],[Item]])</f>
        <v>2.4509803921568627E-3</v>
      </c>
      <c r="P1681">
        <f>1/COUNTIFS(Region,SalesTable[[#This Row],[Region]])</f>
        <v>1.9417475728155339E-3</v>
      </c>
    </row>
    <row r="1682" spans="1:16" x14ac:dyDescent="0.25">
      <c r="A1682" s="6">
        <v>1681</v>
      </c>
      <c r="B1682" s="4">
        <v>43638</v>
      </c>
      <c r="C1682" s="4" t="str">
        <f>TEXT(SalesTable[[#This Row],[Date]],"MMM")</f>
        <v>Jun</v>
      </c>
      <c r="D1682" s="4" t="str">
        <f>TEXT(SalesTable[[#This Row],[Date]],"YYY")</f>
        <v>2019</v>
      </c>
      <c r="E1682">
        <v>6</v>
      </c>
      <c r="F1682" t="s">
        <v>48</v>
      </c>
      <c r="G1682" t="s">
        <v>46</v>
      </c>
      <c r="H1682" t="s">
        <v>23</v>
      </c>
      <c r="I1682" t="s">
        <v>31</v>
      </c>
      <c r="J1682">
        <v>69</v>
      </c>
      <c r="K1682">
        <v>5</v>
      </c>
      <c r="L1682">
        <v>345</v>
      </c>
      <c r="M1682">
        <f>1/COUNTIFS(SalesPerson,SalesTable[[#This Row],[Sales Person]])</f>
        <v>3.6363636363636364E-3</v>
      </c>
      <c r="N1682">
        <f>1/COUNTIFS(CustomerName,SalesTable[[#This Row],[Customer Name]])</f>
        <v>1.1363636363636364E-2</v>
      </c>
      <c r="O1682">
        <f>1/COUNTIFS(Item,SalesTable[[#This Row],[Item]])</f>
        <v>2.6041666666666665E-3</v>
      </c>
      <c r="P1682">
        <f>1/COUNTIFS(Region,SalesTable[[#This Row],[Region]])</f>
        <v>2.008032128514056E-3</v>
      </c>
    </row>
    <row r="1683" spans="1:16" x14ac:dyDescent="0.25">
      <c r="A1683" s="6">
        <v>1682</v>
      </c>
      <c r="B1683" s="4">
        <v>43638</v>
      </c>
      <c r="C1683" s="4" t="str">
        <f>TEXT(SalesTable[[#This Row],[Date]],"MMM")</f>
        <v>Jun</v>
      </c>
      <c r="D1683" s="4" t="str">
        <f>TEXT(SalesTable[[#This Row],[Date]],"YYY")</f>
        <v>2019</v>
      </c>
      <c r="E1683">
        <v>3</v>
      </c>
      <c r="F1683" t="s">
        <v>43</v>
      </c>
      <c r="G1683" t="s">
        <v>68</v>
      </c>
      <c r="H1683" t="s">
        <v>18</v>
      </c>
      <c r="I1683" t="s">
        <v>14</v>
      </c>
      <c r="J1683">
        <v>199</v>
      </c>
      <c r="K1683">
        <v>5</v>
      </c>
      <c r="L1683">
        <v>995</v>
      </c>
      <c r="M1683">
        <f>1/COUNTIFS(SalesPerson,SalesTable[[#This Row],[Sales Person]])</f>
        <v>4.048582995951417E-3</v>
      </c>
      <c r="N1683">
        <f>1/COUNTIFS(CustomerName,SalesTable[[#This Row],[Customer Name]])</f>
        <v>1.1111111111111112E-2</v>
      </c>
      <c r="O1683">
        <f>1/COUNTIFS(Item,SalesTable[[#This Row],[Item]])</f>
        <v>2.3809523809523812E-3</v>
      </c>
      <c r="P1683">
        <f>1/COUNTIFS(Region,SalesTable[[#This Row],[Region]])</f>
        <v>1.9417475728155339E-3</v>
      </c>
    </row>
    <row r="1684" spans="1:16" x14ac:dyDescent="0.25">
      <c r="A1684" s="6">
        <v>1683</v>
      </c>
      <c r="B1684" s="4">
        <v>43638</v>
      </c>
      <c r="C1684" s="4" t="str">
        <f>TEXT(SalesTable[[#This Row],[Date]],"MMM")</f>
        <v>Jun</v>
      </c>
      <c r="D1684" s="4" t="str">
        <f>TEXT(SalesTable[[#This Row],[Date]],"YYY")</f>
        <v>2019</v>
      </c>
      <c r="E1684">
        <v>9</v>
      </c>
      <c r="F1684" t="s">
        <v>21</v>
      </c>
      <c r="G1684" t="s">
        <v>46</v>
      </c>
      <c r="H1684" t="s">
        <v>23</v>
      </c>
      <c r="I1684" t="s">
        <v>24</v>
      </c>
      <c r="J1684">
        <v>159</v>
      </c>
      <c r="K1684">
        <v>4</v>
      </c>
      <c r="L1684">
        <v>636</v>
      </c>
      <c r="M1684">
        <f>1/COUNTIFS(SalesPerson,SalesTable[[#This Row],[Sales Person]])</f>
        <v>3.6363636363636364E-3</v>
      </c>
      <c r="N1684">
        <f>1/COUNTIFS(CustomerName,SalesTable[[#This Row],[Customer Name]])</f>
        <v>9.433962264150943E-3</v>
      </c>
      <c r="O1684">
        <f>1/COUNTIFS(Item,SalesTable[[#This Row],[Item]])</f>
        <v>2.4509803921568627E-3</v>
      </c>
      <c r="P1684">
        <f>1/COUNTIFS(Region,SalesTable[[#This Row],[Region]])</f>
        <v>2.008032128514056E-3</v>
      </c>
    </row>
    <row r="1685" spans="1:16" x14ac:dyDescent="0.25">
      <c r="A1685" s="6">
        <v>1684</v>
      </c>
      <c r="B1685" s="4">
        <v>43638</v>
      </c>
      <c r="C1685" s="4" t="str">
        <f>TEXT(SalesTable[[#This Row],[Date]],"MMM")</f>
        <v>Jun</v>
      </c>
      <c r="D1685" s="4" t="str">
        <f>TEXT(SalesTable[[#This Row],[Date]],"YYY")</f>
        <v>2019</v>
      </c>
      <c r="E1685">
        <v>12</v>
      </c>
      <c r="F1685" t="s">
        <v>66</v>
      </c>
      <c r="G1685" t="s">
        <v>63</v>
      </c>
      <c r="H1685" t="s">
        <v>13</v>
      </c>
      <c r="I1685" t="s">
        <v>24</v>
      </c>
      <c r="J1685">
        <v>159</v>
      </c>
      <c r="K1685">
        <v>2</v>
      </c>
      <c r="L1685">
        <v>318</v>
      </c>
      <c r="M1685">
        <f>1/COUNTIFS(SalesPerson,SalesTable[[#This Row],[Sales Person]])</f>
        <v>4.11522633744856E-3</v>
      </c>
      <c r="N1685">
        <f>1/COUNTIFS(CustomerName,SalesTable[[#This Row],[Customer Name]])</f>
        <v>1.1494252873563218E-2</v>
      </c>
      <c r="O1685">
        <f>1/COUNTIFS(Item,SalesTable[[#This Row],[Item]])</f>
        <v>2.4509803921568627E-3</v>
      </c>
      <c r="P1685">
        <f>1/COUNTIFS(Region,SalesTable[[#This Row],[Region]])</f>
        <v>2.0242914979757085E-3</v>
      </c>
    </row>
    <row r="1686" spans="1:16" x14ac:dyDescent="0.25">
      <c r="A1686" s="6">
        <v>1685</v>
      </c>
      <c r="B1686" s="4">
        <v>43638</v>
      </c>
      <c r="C1686" s="4" t="str">
        <f>TEXT(SalesTable[[#This Row],[Date]],"MMM")</f>
        <v>Jun</v>
      </c>
      <c r="D1686" s="4" t="str">
        <f>TEXT(SalesTable[[#This Row],[Date]],"YYY")</f>
        <v>2019</v>
      </c>
      <c r="E1686">
        <v>3</v>
      </c>
      <c r="F1686" t="s">
        <v>43</v>
      </c>
      <c r="G1686" t="s">
        <v>17</v>
      </c>
      <c r="H1686" t="s">
        <v>18</v>
      </c>
      <c r="I1686" t="s">
        <v>24</v>
      </c>
      <c r="J1686">
        <v>159</v>
      </c>
      <c r="K1686">
        <v>8</v>
      </c>
      <c r="L1686">
        <v>1272</v>
      </c>
      <c r="M1686">
        <f>1/COUNTIFS(SalesPerson,SalesTable[[#This Row],[Sales Person]])</f>
        <v>3.7313432835820895E-3</v>
      </c>
      <c r="N1686">
        <f>1/COUNTIFS(CustomerName,SalesTable[[#This Row],[Customer Name]])</f>
        <v>1.1111111111111112E-2</v>
      </c>
      <c r="O1686">
        <f>1/COUNTIFS(Item,SalesTable[[#This Row],[Item]])</f>
        <v>2.4509803921568627E-3</v>
      </c>
      <c r="P1686">
        <f>1/COUNTIFS(Region,SalesTable[[#This Row],[Region]])</f>
        <v>1.9417475728155339E-3</v>
      </c>
    </row>
    <row r="1687" spans="1:16" x14ac:dyDescent="0.25">
      <c r="A1687" s="6">
        <v>1686</v>
      </c>
      <c r="B1687" s="4">
        <v>43639</v>
      </c>
      <c r="C1687" s="4" t="str">
        <f>TEXT(SalesTable[[#This Row],[Date]],"MMM")</f>
        <v>Jun</v>
      </c>
      <c r="D1687" s="4" t="str">
        <f>TEXT(SalesTable[[#This Row],[Date]],"YYY")</f>
        <v>2019</v>
      </c>
      <c r="E1687">
        <v>15</v>
      </c>
      <c r="F1687" t="s">
        <v>118</v>
      </c>
      <c r="G1687" t="s">
        <v>12</v>
      </c>
      <c r="H1687" t="s">
        <v>13</v>
      </c>
      <c r="I1687" t="s">
        <v>24</v>
      </c>
      <c r="J1687">
        <v>159</v>
      </c>
      <c r="K1687">
        <v>4</v>
      </c>
      <c r="L1687">
        <v>636</v>
      </c>
      <c r="M1687">
        <f>1/COUNTIFS(SalesPerson,SalesTable[[#This Row],[Sales Person]])</f>
        <v>3.9840637450199202E-3</v>
      </c>
      <c r="N1687">
        <f>1/COUNTIFS(CustomerName,SalesTable[[#This Row],[Customer Name]])</f>
        <v>1.020408163265306E-2</v>
      </c>
      <c r="O1687">
        <f>1/COUNTIFS(Item,SalesTable[[#This Row],[Item]])</f>
        <v>2.4509803921568627E-3</v>
      </c>
      <c r="P1687">
        <f>1/COUNTIFS(Region,SalesTable[[#This Row],[Region]])</f>
        <v>2.0242914979757085E-3</v>
      </c>
    </row>
    <row r="1688" spans="1:16" x14ac:dyDescent="0.25">
      <c r="A1688" s="6">
        <v>1687</v>
      </c>
      <c r="B1688" s="4">
        <v>43639</v>
      </c>
      <c r="C1688" s="4" t="str">
        <f>TEXT(SalesTable[[#This Row],[Date]],"MMM")</f>
        <v>Jun</v>
      </c>
      <c r="D1688" s="4" t="str">
        <f>TEXT(SalesTable[[#This Row],[Date]],"YYY")</f>
        <v>2019</v>
      </c>
      <c r="E1688">
        <v>9</v>
      </c>
      <c r="F1688" t="s">
        <v>21</v>
      </c>
      <c r="G1688" t="s">
        <v>22</v>
      </c>
      <c r="H1688" t="s">
        <v>23</v>
      </c>
      <c r="I1688" t="s">
        <v>24</v>
      </c>
      <c r="J1688">
        <v>159</v>
      </c>
      <c r="K1688">
        <v>8</v>
      </c>
      <c r="L1688">
        <v>1272</v>
      </c>
      <c r="M1688">
        <f>1/COUNTIFS(SalesPerson,SalesTable[[#This Row],[Sales Person]])</f>
        <v>4.4843049327354259E-3</v>
      </c>
      <c r="N1688">
        <f>1/COUNTIFS(CustomerName,SalesTable[[#This Row],[Customer Name]])</f>
        <v>9.433962264150943E-3</v>
      </c>
      <c r="O1688">
        <f>1/COUNTIFS(Item,SalesTable[[#This Row],[Item]])</f>
        <v>2.4509803921568627E-3</v>
      </c>
      <c r="P1688">
        <f>1/COUNTIFS(Region,SalesTable[[#This Row],[Region]])</f>
        <v>2.008032128514056E-3</v>
      </c>
    </row>
    <row r="1689" spans="1:16" x14ac:dyDescent="0.25">
      <c r="A1689" s="6">
        <v>1688</v>
      </c>
      <c r="B1689" s="4">
        <v>43640</v>
      </c>
      <c r="C1689" s="4" t="str">
        <f>TEXT(SalesTable[[#This Row],[Date]],"MMM")</f>
        <v>Jun</v>
      </c>
      <c r="D1689" s="4" t="str">
        <f>TEXT(SalesTable[[#This Row],[Date]],"YYY")</f>
        <v>2019</v>
      </c>
      <c r="E1689">
        <v>13</v>
      </c>
      <c r="F1689" t="s">
        <v>33</v>
      </c>
      <c r="G1689" t="s">
        <v>12</v>
      </c>
      <c r="H1689" t="s">
        <v>13</v>
      </c>
      <c r="I1689" t="s">
        <v>41</v>
      </c>
      <c r="J1689">
        <v>399</v>
      </c>
      <c r="K1689">
        <v>5</v>
      </c>
      <c r="L1689">
        <v>1995</v>
      </c>
      <c r="M1689">
        <f>1/COUNTIFS(SalesPerson,SalesTable[[#This Row],[Sales Person]])</f>
        <v>3.9840637450199202E-3</v>
      </c>
      <c r="N1689">
        <f>1/COUNTIFS(CustomerName,SalesTable[[#This Row],[Customer Name]])</f>
        <v>8.9285714285714281E-3</v>
      </c>
      <c r="O1689">
        <f>1/COUNTIFS(Item,SalesTable[[#This Row],[Item]])</f>
        <v>2.4630541871921183E-3</v>
      </c>
      <c r="P1689">
        <f>1/COUNTIFS(Region,SalesTable[[#This Row],[Region]])</f>
        <v>2.0242914979757085E-3</v>
      </c>
    </row>
    <row r="1690" spans="1:16" x14ac:dyDescent="0.25">
      <c r="A1690" s="6">
        <v>1689</v>
      </c>
      <c r="B1690" s="4">
        <v>43641</v>
      </c>
      <c r="C1690" s="4" t="str">
        <f>TEXT(SalesTable[[#This Row],[Date]],"MMM")</f>
        <v>Jun</v>
      </c>
      <c r="D1690" s="4" t="str">
        <f>TEXT(SalesTable[[#This Row],[Date]],"YYY")</f>
        <v>2019</v>
      </c>
      <c r="E1690">
        <v>16</v>
      </c>
      <c r="F1690" t="s">
        <v>30</v>
      </c>
      <c r="G1690" t="s">
        <v>36</v>
      </c>
      <c r="H1690" t="s">
        <v>28</v>
      </c>
      <c r="I1690" t="s">
        <v>41</v>
      </c>
      <c r="J1690">
        <v>399</v>
      </c>
      <c r="K1690">
        <v>6</v>
      </c>
      <c r="L1690">
        <v>2394</v>
      </c>
      <c r="M1690">
        <f>1/COUNTIFS(SalesPerson,SalesTable[[#This Row],[Sales Person]])</f>
        <v>4.048582995951417E-3</v>
      </c>
      <c r="N1690">
        <f>1/COUNTIFS(CustomerName,SalesTable[[#This Row],[Customer Name]])</f>
        <v>1.1111111111111112E-2</v>
      </c>
      <c r="O1690">
        <f>1/COUNTIFS(Item,SalesTable[[#This Row],[Item]])</f>
        <v>2.4630541871921183E-3</v>
      </c>
      <c r="P1690">
        <f>1/COUNTIFS(Region,SalesTable[[#This Row],[Region]])</f>
        <v>2.0283975659229209E-3</v>
      </c>
    </row>
    <row r="1691" spans="1:16" x14ac:dyDescent="0.25">
      <c r="A1691" s="6">
        <v>1690</v>
      </c>
      <c r="B1691" s="4">
        <v>43642</v>
      </c>
      <c r="C1691" s="4" t="str">
        <f>TEXT(SalesTable[[#This Row],[Date]],"MMM")</f>
        <v>Jun</v>
      </c>
      <c r="D1691" s="4" t="str">
        <f>TEXT(SalesTable[[#This Row],[Date]],"YYY")</f>
        <v>2019</v>
      </c>
      <c r="E1691">
        <v>7</v>
      </c>
      <c r="F1691" t="s">
        <v>88</v>
      </c>
      <c r="G1691" t="s">
        <v>46</v>
      </c>
      <c r="H1691" t="s">
        <v>23</v>
      </c>
      <c r="I1691" t="s">
        <v>41</v>
      </c>
      <c r="J1691">
        <v>399</v>
      </c>
      <c r="K1691">
        <v>4</v>
      </c>
      <c r="L1691">
        <v>1596</v>
      </c>
      <c r="M1691">
        <f>1/COUNTIFS(SalesPerson,SalesTable[[#This Row],[Sales Person]])</f>
        <v>3.6363636363636364E-3</v>
      </c>
      <c r="N1691">
        <f>1/COUNTIFS(CustomerName,SalesTable[[#This Row],[Customer Name]])</f>
        <v>1.0869565217391304E-2</v>
      </c>
      <c r="O1691">
        <f>1/COUNTIFS(Item,SalesTable[[#This Row],[Item]])</f>
        <v>2.4630541871921183E-3</v>
      </c>
      <c r="P1691">
        <f>1/COUNTIFS(Region,SalesTable[[#This Row],[Region]])</f>
        <v>2.008032128514056E-3</v>
      </c>
    </row>
    <row r="1692" spans="1:16" x14ac:dyDescent="0.25">
      <c r="A1692" s="6">
        <v>1691</v>
      </c>
      <c r="B1692" s="4">
        <v>43642</v>
      </c>
      <c r="C1692" s="4" t="str">
        <f>TEXT(SalesTable[[#This Row],[Date]],"MMM")</f>
        <v>Jun</v>
      </c>
      <c r="D1692" s="4" t="str">
        <f>TEXT(SalesTable[[#This Row],[Date]],"YYY")</f>
        <v>2019</v>
      </c>
      <c r="E1692">
        <v>2</v>
      </c>
      <c r="F1692" t="s">
        <v>106</v>
      </c>
      <c r="G1692" t="s">
        <v>68</v>
      </c>
      <c r="H1692" t="s">
        <v>18</v>
      </c>
      <c r="I1692" t="s">
        <v>19</v>
      </c>
      <c r="J1692">
        <v>289</v>
      </c>
      <c r="K1692">
        <v>7</v>
      </c>
      <c r="L1692">
        <v>2023</v>
      </c>
      <c r="M1692">
        <f>1/COUNTIFS(SalesPerson,SalesTable[[#This Row],[Sales Person]])</f>
        <v>4.048582995951417E-3</v>
      </c>
      <c r="N1692">
        <f>1/COUNTIFS(CustomerName,SalesTable[[#This Row],[Customer Name]])</f>
        <v>9.433962264150943E-3</v>
      </c>
      <c r="O1692">
        <f>1/COUNTIFS(Item,SalesTable[[#This Row],[Item]])</f>
        <v>2.617801047120419E-3</v>
      </c>
      <c r="P1692">
        <f>1/COUNTIFS(Region,SalesTable[[#This Row],[Region]])</f>
        <v>1.9417475728155339E-3</v>
      </c>
    </row>
    <row r="1693" spans="1:16" x14ac:dyDescent="0.25">
      <c r="A1693" s="6">
        <v>1692</v>
      </c>
      <c r="B1693" s="4">
        <v>43643</v>
      </c>
      <c r="C1693" s="4" t="str">
        <f>TEXT(SalesTable[[#This Row],[Date]],"MMM")</f>
        <v>Jun</v>
      </c>
      <c r="D1693" s="4" t="str">
        <f>TEXT(SalesTable[[#This Row],[Date]],"YYY")</f>
        <v>2019</v>
      </c>
      <c r="E1693">
        <v>9</v>
      </c>
      <c r="F1693" t="s">
        <v>21</v>
      </c>
      <c r="G1693" t="s">
        <v>22</v>
      </c>
      <c r="H1693" t="s">
        <v>23</v>
      </c>
      <c r="I1693" t="s">
        <v>31</v>
      </c>
      <c r="J1693">
        <v>69</v>
      </c>
      <c r="K1693">
        <v>3</v>
      </c>
      <c r="L1693">
        <v>207</v>
      </c>
      <c r="M1693">
        <f>1/COUNTIFS(SalesPerson,SalesTable[[#This Row],[Sales Person]])</f>
        <v>4.4843049327354259E-3</v>
      </c>
      <c r="N1693">
        <f>1/COUNTIFS(CustomerName,SalesTable[[#This Row],[Customer Name]])</f>
        <v>9.433962264150943E-3</v>
      </c>
      <c r="O1693">
        <f>1/COUNTIFS(Item,SalesTable[[#This Row],[Item]])</f>
        <v>2.6041666666666665E-3</v>
      </c>
      <c r="P1693">
        <f>1/COUNTIFS(Region,SalesTable[[#This Row],[Region]])</f>
        <v>2.008032128514056E-3</v>
      </c>
    </row>
    <row r="1694" spans="1:16" x14ac:dyDescent="0.25">
      <c r="A1694" s="6">
        <v>1693</v>
      </c>
      <c r="B1694" s="4">
        <v>43644</v>
      </c>
      <c r="C1694" s="4" t="str">
        <f>TEXT(SalesTable[[#This Row],[Date]],"MMM")</f>
        <v>Jun</v>
      </c>
      <c r="D1694" s="4" t="str">
        <f>TEXT(SalesTable[[#This Row],[Date]],"YYY")</f>
        <v>2019</v>
      </c>
      <c r="E1694">
        <v>20</v>
      </c>
      <c r="F1694" t="s">
        <v>40</v>
      </c>
      <c r="G1694" t="s">
        <v>36</v>
      </c>
      <c r="H1694" t="s">
        <v>28</v>
      </c>
      <c r="I1694" t="s">
        <v>19</v>
      </c>
      <c r="J1694">
        <v>289</v>
      </c>
      <c r="K1694">
        <v>8</v>
      </c>
      <c r="L1694">
        <v>2312</v>
      </c>
      <c r="M1694">
        <f>1/COUNTIFS(SalesPerson,SalesTable[[#This Row],[Sales Person]])</f>
        <v>4.048582995951417E-3</v>
      </c>
      <c r="N1694">
        <f>1/COUNTIFS(CustomerName,SalesTable[[#This Row],[Customer Name]])</f>
        <v>1.1363636363636364E-2</v>
      </c>
      <c r="O1694">
        <f>1/COUNTIFS(Item,SalesTable[[#This Row],[Item]])</f>
        <v>2.617801047120419E-3</v>
      </c>
      <c r="P1694">
        <f>1/COUNTIFS(Region,SalesTable[[#This Row],[Region]])</f>
        <v>2.0283975659229209E-3</v>
      </c>
    </row>
    <row r="1695" spans="1:16" x14ac:dyDescent="0.25">
      <c r="A1695" s="6">
        <v>1694</v>
      </c>
      <c r="B1695" s="4">
        <v>43645</v>
      </c>
      <c r="C1695" s="4" t="str">
        <f>TEXT(SalesTable[[#This Row],[Date]],"MMM")</f>
        <v>Jun</v>
      </c>
      <c r="D1695" s="4" t="str">
        <f>TEXT(SalesTable[[#This Row],[Date]],"YYY")</f>
        <v>2019</v>
      </c>
      <c r="E1695">
        <v>9</v>
      </c>
      <c r="F1695" t="s">
        <v>21</v>
      </c>
      <c r="G1695" t="s">
        <v>22</v>
      </c>
      <c r="H1695" t="s">
        <v>23</v>
      </c>
      <c r="I1695" t="s">
        <v>41</v>
      </c>
      <c r="J1695">
        <v>399</v>
      </c>
      <c r="K1695">
        <v>5</v>
      </c>
      <c r="L1695">
        <v>1995</v>
      </c>
      <c r="M1695">
        <f>1/COUNTIFS(SalesPerson,SalesTable[[#This Row],[Sales Person]])</f>
        <v>4.4843049327354259E-3</v>
      </c>
      <c r="N1695">
        <f>1/COUNTIFS(CustomerName,SalesTable[[#This Row],[Customer Name]])</f>
        <v>9.433962264150943E-3</v>
      </c>
      <c r="O1695">
        <f>1/COUNTIFS(Item,SalesTable[[#This Row],[Item]])</f>
        <v>2.4630541871921183E-3</v>
      </c>
      <c r="P1695">
        <f>1/COUNTIFS(Region,SalesTable[[#This Row],[Region]])</f>
        <v>2.008032128514056E-3</v>
      </c>
    </row>
    <row r="1696" spans="1:16" x14ac:dyDescent="0.25">
      <c r="A1696" s="6">
        <v>1695</v>
      </c>
      <c r="B1696" s="4">
        <v>43645</v>
      </c>
      <c r="C1696" s="4" t="str">
        <f>TEXT(SalesTable[[#This Row],[Date]],"MMM")</f>
        <v>Jun</v>
      </c>
      <c r="D1696" s="4" t="str">
        <f>TEXT(SalesTable[[#This Row],[Date]],"YYY")</f>
        <v>2019</v>
      </c>
      <c r="E1696">
        <v>8</v>
      </c>
      <c r="F1696" t="s">
        <v>45</v>
      </c>
      <c r="G1696" t="s">
        <v>46</v>
      </c>
      <c r="H1696" t="s">
        <v>23</v>
      </c>
      <c r="I1696" t="s">
        <v>14</v>
      </c>
      <c r="J1696">
        <v>199</v>
      </c>
      <c r="K1696">
        <v>3</v>
      </c>
      <c r="L1696">
        <v>597</v>
      </c>
      <c r="M1696">
        <f>1/COUNTIFS(SalesPerson,SalesTable[[#This Row],[Sales Person]])</f>
        <v>3.6363636363636364E-3</v>
      </c>
      <c r="N1696">
        <f>1/COUNTIFS(CustomerName,SalesTable[[#This Row],[Customer Name]])</f>
        <v>8.8495575221238937E-3</v>
      </c>
      <c r="O1696">
        <f>1/COUNTIFS(Item,SalesTable[[#This Row],[Item]])</f>
        <v>2.3809523809523812E-3</v>
      </c>
      <c r="P1696">
        <f>1/COUNTIFS(Region,SalesTable[[#This Row],[Region]])</f>
        <v>2.008032128514056E-3</v>
      </c>
    </row>
    <row r="1697" spans="1:16" x14ac:dyDescent="0.25">
      <c r="A1697" s="6">
        <v>1696</v>
      </c>
      <c r="B1697" s="4">
        <v>43646</v>
      </c>
      <c r="C1697" s="4" t="str">
        <f>TEXT(SalesTable[[#This Row],[Date]],"MMM")</f>
        <v>Jun</v>
      </c>
      <c r="D1697" s="4" t="str">
        <f>TEXT(SalesTable[[#This Row],[Date]],"YYY")</f>
        <v>2019</v>
      </c>
      <c r="E1697">
        <v>9</v>
      </c>
      <c r="F1697" t="s">
        <v>21</v>
      </c>
      <c r="G1697" t="s">
        <v>22</v>
      </c>
      <c r="H1697" t="s">
        <v>23</v>
      </c>
      <c r="I1697" t="s">
        <v>24</v>
      </c>
      <c r="J1697">
        <v>159</v>
      </c>
      <c r="K1697">
        <v>7</v>
      </c>
      <c r="L1697">
        <v>1113</v>
      </c>
      <c r="M1697">
        <f>1/COUNTIFS(SalesPerson,SalesTable[[#This Row],[Sales Person]])</f>
        <v>4.4843049327354259E-3</v>
      </c>
      <c r="N1697">
        <f>1/COUNTIFS(CustomerName,SalesTable[[#This Row],[Customer Name]])</f>
        <v>9.433962264150943E-3</v>
      </c>
      <c r="O1697">
        <f>1/COUNTIFS(Item,SalesTable[[#This Row],[Item]])</f>
        <v>2.4509803921568627E-3</v>
      </c>
      <c r="P1697">
        <f>1/COUNTIFS(Region,SalesTable[[#This Row],[Region]])</f>
        <v>2.008032128514056E-3</v>
      </c>
    </row>
    <row r="1698" spans="1:16" x14ac:dyDescent="0.25">
      <c r="A1698" s="6">
        <v>1697</v>
      </c>
      <c r="B1698" s="4">
        <v>43647</v>
      </c>
      <c r="C1698" s="4" t="str">
        <f>TEXT(SalesTable[[#This Row],[Date]],"MMM")</f>
        <v>Jul</v>
      </c>
      <c r="D1698" s="4" t="str">
        <f>TEXT(SalesTable[[#This Row],[Date]],"YYY")</f>
        <v>2019</v>
      </c>
      <c r="E1698">
        <v>14</v>
      </c>
      <c r="F1698" t="s">
        <v>38</v>
      </c>
      <c r="G1698" t="s">
        <v>12</v>
      </c>
      <c r="H1698" t="s">
        <v>13</v>
      </c>
      <c r="I1698" t="s">
        <v>31</v>
      </c>
      <c r="J1698">
        <v>69</v>
      </c>
      <c r="K1698">
        <v>8</v>
      </c>
      <c r="L1698">
        <v>552</v>
      </c>
      <c r="M1698">
        <f>1/COUNTIFS(SalesPerson,SalesTable[[#This Row],[Sales Person]])</f>
        <v>3.9840637450199202E-3</v>
      </c>
      <c r="N1698">
        <f>1/COUNTIFS(CustomerName,SalesTable[[#This Row],[Customer Name]])</f>
        <v>9.6153846153846159E-3</v>
      </c>
      <c r="O1698">
        <f>1/COUNTIFS(Item,SalesTable[[#This Row],[Item]])</f>
        <v>2.6041666666666665E-3</v>
      </c>
      <c r="P1698">
        <f>1/COUNTIFS(Region,SalesTable[[#This Row],[Region]])</f>
        <v>2.0242914979757085E-3</v>
      </c>
    </row>
    <row r="1699" spans="1:16" x14ac:dyDescent="0.25">
      <c r="A1699" s="6">
        <v>1698</v>
      </c>
      <c r="B1699" s="4">
        <v>43648</v>
      </c>
      <c r="C1699" s="4" t="str">
        <f>TEXT(SalesTable[[#This Row],[Date]],"MMM")</f>
        <v>Jul</v>
      </c>
      <c r="D1699" s="4" t="str">
        <f>TEXT(SalesTable[[#This Row],[Date]],"YYY")</f>
        <v>2019</v>
      </c>
      <c r="E1699">
        <v>8</v>
      </c>
      <c r="F1699" t="s">
        <v>45</v>
      </c>
      <c r="G1699" t="s">
        <v>46</v>
      </c>
      <c r="H1699" t="s">
        <v>23</v>
      </c>
      <c r="I1699" t="s">
        <v>14</v>
      </c>
      <c r="J1699">
        <v>199</v>
      </c>
      <c r="K1699">
        <v>3</v>
      </c>
      <c r="L1699">
        <v>597</v>
      </c>
      <c r="M1699">
        <f>1/COUNTIFS(SalesPerson,SalesTable[[#This Row],[Sales Person]])</f>
        <v>3.6363636363636364E-3</v>
      </c>
      <c r="N1699">
        <f>1/COUNTIFS(CustomerName,SalesTable[[#This Row],[Customer Name]])</f>
        <v>8.8495575221238937E-3</v>
      </c>
      <c r="O1699">
        <f>1/COUNTIFS(Item,SalesTable[[#This Row],[Item]])</f>
        <v>2.3809523809523812E-3</v>
      </c>
      <c r="P1699">
        <f>1/COUNTIFS(Region,SalesTable[[#This Row],[Region]])</f>
        <v>2.008032128514056E-3</v>
      </c>
    </row>
    <row r="1700" spans="1:16" x14ac:dyDescent="0.25">
      <c r="A1700" s="6">
        <v>1699</v>
      </c>
      <c r="B1700" s="4">
        <v>43648</v>
      </c>
      <c r="C1700" s="4" t="str">
        <f>TEXT(SalesTable[[#This Row],[Date]],"MMM")</f>
        <v>Jul</v>
      </c>
      <c r="D1700" s="4" t="str">
        <f>TEXT(SalesTable[[#This Row],[Date]],"YYY")</f>
        <v>2019</v>
      </c>
      <c r="E1700">
        <v>11</v>
      </c>
      <c r="F1700" t="s">
        <v>11</v>
      </c>
      <c r="G1700" t="s">
        <v>12</v>
      </c>
      <c r="H1700" t="s">
        <v>13</v>
      </c>
      <c r="I1700" t="s">
        <v>24</v>
      </c>
      <c r="J1700">
        <v>159</v>
      </c>
      <c r="K1700">
        <v>0</v>
      </c>
      <c r="L1700">
        <v>0</v>
      </c>
      <c r="M1700">
        <f>1/COUNTIFS(SalesPerson,SalesTable[[#This Row],[Sales Person]])</f>
        <v>3.9840637450199202E-3</v>
      </c>
      <c r="N1700">
        <f>1/COUNTIFS(CustomerName,SalesTable[[#This Row],[Customer Name]])</f>
        <v>1.0752688172043012E-2</v>
      </c>
      <c r="O1700">
        <f>1/COUNTIFS(Item,SalesTable[[#This Row],[Item]])</f>
        <v>2.4509803921568627E-3</v>
      </c>
      <c r="P1700">
        <f>1/COUNTIFS(Region,SalesTable[[#This Row],[Region]])</f>
        <v>2.0242914979757085E-3</v>
      </c>
    </row>
    <row r="1701" spans="1:16" x14ac:dyDescent="0.25">
      <c r="A1701" s="6">
        <v>1700</v>
      </c>
      <c r="B1701" s="4">
        <v>43649</v>
      </c>
      <c r="C1701" s="4" t="str">
        <f>TEXT(SalesTable[[#This Row],[Date]],"MMM")</f>
        <v>Jul</v>
      </c>
      <c r="D1701" s="4" t="str">
        <f>TEXT(SalesTable[[#This Row],[Date]],"YYY")</f>
        <v>2019</v>
      </c>
      <c r="E1701">
        <v>12</v>
      </c>
      <c r="F1701" t="s">
        <v>66</v>
      </c>
      <c r="G1701" t="s">
        <v>12</v>
      </c>
      <c r="H1701" t="s">
        <v>13</v>
      </c>
      <c r="I1701" t="s">
        <v>19</v>
      </c>
      <c r="J1701">
        <v>289</v>
      </c>
      <c r="K1701">
        <v>5</v>
      </c>
      <c r="L1701">
        <v>1445</v>
      </c>
      <c r="M1701">
        <f>1/COUNTIFS(SalesPerson,SalesTable[[#This Row],[Sales Person]])</f>
        <v>3.9840637450199202E-3</v>
      </c>
      <c r="N1701">
        <f>1/COUNTIFS(CustomerName,SalesTable[[#This Row],[Customer Name]])</f>
        <v>1.1494252873563218E-2</v>
      </c>
      <c r="O1701">
        <f>1/COUNTIFS(Item,SalesTable[[#This Row],[Item]])</f>
        <v>2.617801047120419E-3</v>
      </c>
      <c r="P1701">
        <f>1/COUNTIFS(Region,SalesTable[[#This Row],[Region]])</f>
        <v>2.0242914979757085E-3</v>
      </c>
    </row>
    <row r="1702" spans="1:16" x14ac:dyDescent="0.25">
      <c r="A1702" s="6">
        <v>1701</v>
      </c>
      <c r="B1702" s="4">
        <v>43650</v>
      </c>
      <c r="C1702" s="4" t="str">
        <f>TEXT(SalesTable[[#This Row],[Date]],"MMM")</f>
        <v>Jul</v>
      </c>
      <c r="D1702" s="4" t="str">
        <f>TEXT(SalesTable[[#This Row],[Date]],"YYY")</f>
        <v>2019</v>
      </c>
      <c r="E1702">
        <v>16</v>
      </c>
      <c r="F1702" t="s">
        <v>30</v>
      </c>
      <c r="G1702" t="s">
        <v>36</v>
      </c>
      <c r="H1702" t="s">
        <v>28</v>
      </c>
      <c r="I1702" t="s">
        <v>41</v>
      </c>
      <c r="J1702">
        <v>399</v>
      </c>
      <c r="K1702">
        <v>4</v>
      </c>
      <c r="L1702">
        <v>1596</v>
      </c>
      <c r="M1702">
        <f>1/COUNTIFS(SalesPerson,SalesTable[[#This Row],[Sales Person]])</f>
        <v>4.048582995951417E-3</v>
      </c>
      <c r="N1702">
        <f>1/COUNTIFS(CustomerName,SalesTable[[#This Row],[Customer Name]])</f>
        <v>1.1111111111111112E-2</v>
      </c>
      <c r="O1702">
        <f>1/COUNTIFS(Item,SalesTable[[#This Row],[Item]])</f>
        <v>2.4630541871921183E-3</v>
      </c>
      <c r="P1702">
        <f>1/COUNTIFS(Region,SalesTable[[#This Row],[Region]])</f>
        <v>2.0283975659229209E-3</v>
      </c>
    </row>
    <row r="1703" spans="1:16" x14ac:dyDescent="0.25">
      <c r="A1703" s="6">
        <v>1702</v>
      </c>
      <c r="B1703" s="4">
        <v>43651</v>
      </c>
      <c r="C1703" s="4" t="str">
        <f>TEXT(SalesTable[[#This Row],[Date]],"MMM")</f>
        <v>Jul</v>
      </c>
      <c r="D1703" s="4" t="str">
        <f>TEXT(SalesTable[[#This Row],[Date]],"YYY")</f>
        <v>2019</v>
      </c>
      <c r="E1703">
        <v>8</v>
      </c>
      <c r="F1703" t="s">
        <v>45</v>
      </c>
      <c r="G1703" t="s">
        <v>22</v>
      </c>
      <c r="H1703" t="s">
        <v>23</v>
      </c>
      <c r="I1703" t="s">
        <v>14</v>
      </c>
      <c r="J1703">
        <v>199</v>
      </c>
      <c r="K1703">
        <v>5</v>
      </c>
      <c r="L1703">
        <v>995</v>
      </c>
      <c r="M1703">
        <f>1/COUNTIFS(SalesPerson,SalesTable[[#This Row],[Sales Person]])</f>
        <v>4.4843049327354259E-3</v>
      </c>
      <c r="N1703">
        <f>1/COUNTIFS(CustomerName,SalesTable[[#This Row],[Customer Name]])</f>
        <v>8.8495575221238937E-3</v>
      </c>
      <c r="O1703">
        <f>1/COUNTIFS(Item,SalesTable[[#This Row],[Item]])</f>
        <v>2.3809523809523812E-3</v>
      </c>
      <c r="P1703">
        <f>1/COUNTIFS(Region,SalesTable[[#This Row],[Region]])</f>
        <v>2.008032128514056E-3</v>
      </c>
    </row>
    <row r="1704" spans="1:16" x14ac:dyDescent="0.25">
      <c r="A1704" s="6">
        <v>1703</v>
      </c>
      <c r="B1704" s="4">
        <v>43651</v>
      </c>
      <c r="C1704" s="4" t="str">
        <f>TEXT(SalesTable[[#This Row],[Date]],"MMM")</f>
        <v>Jul</v>
      </c>
      <c r="D1704" s="4" t="str">
        <f>TEXT(SalesTable[[#This Row],[Date]],"YYY")</f>
        <v>2019</v>
      </c>
      <c r="E1704">
        <v>5</v>
      </c>
      <c r="F1704" t="s">
        <v>60</v>
      </c>
      <c r="G1704" t="s">
        <v>17</v>
      </c>
      <c r="H1704" t="s">
        <v>18</v>
      </c>
      <c r="I1704" t="s">
        <v>41</v>
      </c>
      <c r="J1704">
        <v>399</v>
      </c>
      <c r="K1704">
        <v>7</v>
      </c>
      <c r="L1704">
        <v>2793</v>
      </c>
      <c r="M1704">
        <f>1/COUNTIFS(SalesPerson,SalesTable[[#This Row],[Sales Person]])</f>
        <v>3.7313432835820895E-3</v>
      </c>
      <c r="N1704">
        <f>1/COUNTIFS(CustomerName,SalesTable[[#This Row],[Customer Name]])</f>
        <v>9.2592592592592587E-3</v>
      </c>
      <c r="O1704">
        <f>1/COUNTIFS(Item,SalesTable[[#This Row],[Item]])</f>
        <v>2.4630541871921183E-3</v>
      </c>
      <c r="P1704">
        <f>1/COUNTIFS(Region,SalesTable[[#This Row],[Region]])</f>
        <v>1.9417475728155339E-3</v>
      </c>
    </row>
    <row r="1705" spans="1:16" x14ac:dyDescent="0.25">
      <c r="A1705" s="6">
        <v>1704</v>
      </c>
      <c r="B1705" s="4">
        <v>43652</v>
      </c>
      <c r="C1705" s="4" t="str">
        <f>TEXT(SalesTable[[#This Row],[Date]],"MMM")</f>
        <v>Jul</v>
      </c>
      <c r="D1705" s="4" t="str">
        <f>TEXT(SalesTable[[#This Row],[Date]],"YYY")</f>
        <v>2019</v>
      </c>
      <c r="E1705">
        <v>18</v>
      </c>
      <c r="F1705" t="s">
        <v>26</v>
      </c>
      <c r="G1705" t="s">
        <v>36</v>
      </c>
      <c r="H1705" t="s">
        <v>28</v>
      </c>
      <c r="I1705" t="s">
        <v>24</v>
      </c>
      <c r="J1705">
        <v>159</v>
      </c>
      <c r="K1705">
        <v>0</v>
      </c>
      <c r="L1705">
        <v>0</v>
      </c>
      <c r="M1705">
        <f>1/COUNTIFS(SalesPerson,SalesTable[[#This Row],[Sales Person]])</f>
        <v>4.048582995951417E-3</v>
      </c>
      <c r="N1705">
        <f>1/COUNTIFS(CustomerName,SalesTable[[#This Row],[Customer Name]])</f>
        <v>1.0309278350515464E-2</v>
      </c>
      <c r="O1705">
        <f>1/COUNTIFS(Item,SalesTable[[#This Row],[Item]])</f>
        <v>2.4509803921568627E-3</v>
      </c>
      <c r="P1705">
        <f>1/COUNTIFS(Region,SalesTable[[#This Row],[Region]])</f>
        <v>2.0283975659229209E-3</v>
      </c>
    </row>
    <row r="1706" spans="1:16" x14ac:dyDescent="0.25">
      <c r="A1706" s="6">
        <v>1705</v>
      </c>
      <c r="B1706" s="4">
        <v>43653</v>
      </c>
      <c r="C1706" s="4" t="str">
        <f>TEXT(SalesTable[[#This Row],[Date]],"MMM")</f>
        <v>Jul</v>
      </c>
      <c r="D1706" s="4" t="str">
        <f>TEXT(SalesTable[[#This Row],[Date]],"YYY")</f>
        <v>2019</v>
      </c>
      <c r="E1706">
        <v>9</v>
      </c>
      <c r="F1706" t="s">
        <v>21</v>
      </c>
      <c r="G1706" t="s">
        <v>22</v>
      </c>
      <c r="H1706" t="s">
        <v>23</v>
      </c>
      <c r="I1706" t="s">
        <v>14</v>
      </c>
      <c r="J1706">
        <v>199</v>
      </c>
      <c r="K1706">
        <v>2</v>
      </c>
      <c r="L1706">
        <v>398</v>
      </c>
      <c r="M1706">
        <f>1/COUNTIFS(SalesPerson,SalesTable[[#This Row],[Sales Person]])</f>
        <v>4.4843049327354259E-3</v>
      </c>
      <c r="N1706">
        <f>1/COUNTIFS(CustomerName,SalesTable[[#This Row],[Customer Name]])</f>
        <v>9.433962264150943E-3</v>
      </c>
      <c r="O1706">
        <f>1/COUNTIFS(Item,SalesTable[[#This Row],[Item]])</f>
        <v>2.3809523809523812E-3</v>
      </c>
      <c r="P1706">
        <f>1/COUNTIFS(Region,SalesTable[[#This Row],[Region]])</f>
        <v>2.008032128514056E-3</v>
      </c>
    </row>
    <row r="1707" spans="1:16" x14ac:dyDescent="0.25">
      <c r="A1707" s="6">
        <v>1706</v>
      </c>
      <c r="B1707" s="4">
        <v>43654</v>
      </c>
      <c r="C1707" s="4" t="str">
        <f>TEXT(SalesTable[[#This Row],[Date]],"MMM")</f>
        <v>Jul</v>
      </c>
      <c r="D1707" s="4" t="str">
        <f>TEXT(SalesTable[[#This Row],[Date]],"YYY")</f>
        <v>2019</v>
      </c>
      <c r="E1707">
        <v>7</v>
      </c>
      <c r="F1707" t="s">
        <v>88</v>
      </c>
      <c r="G1707" t="s">
        <v>46</v>
      </c>
      <c r="H1707" t="s">
        <v>23</v>
      </c>
      <c r="I1707" t="s">
        <v>31</v>
      </c>
      <c r="J1707">
        <v>69</v>
      </c>
      <c r="K1707">
        <v>3</v>
      </c>
      <c r="L1707">
        <v>207</v>
      </c>
      <c r="M1707">
        <f>1/COUNTIFS(SalesPerson,SalesTable[[#This Row],[Sales Person]])</f>
        <v>3.6363636363636364E-3</v>
      </c>
      <c r="N1707">
        <f>1/COUNTIFS(CustomerName,SalesTable[[#This Row],[Customer Name]])</f>
        <v>1.0869565217391304E-2</v>
      </c>
      <c r="O1707">
        <f>1/COUNTIFS(Item,SalesTable[[#This Row],[Item]])</f>
        <v>2.6041666666666665E-3</v>
      </c>
      <c r="P1707">
        <f>1/COUNTIFS(Region,SalesTable[[#This Row],[Region]])</f>
        <v>2.008032128514056E-3</v>
      </c>
    </row>
    <row r="1708" spans="1:16" x14ac:dyDescent="0.25">
      <c r="A1708" s="6">
        <v>1707</v>
      </c>
      <c r="B1708" s="4">
        <v>43655</v>
      </c>
      <c r="C1708" s="4" t="str">
        <f>TEXT(SalesTable[[#This Row],[Date]],"MMM")</f>
        <v>Jul</v>
      </c>
      <c r="D1708" s="4" t="str">
        <f>TEXT(SalesTable[[#This Row],[Date]],"YYY")</f>
        <v>2019</v>
      </c>
      <c r="E1708">
        <v>19</v>
      </c>
      <c r="F1708" t="s">
        <v>56</v>
      </c>
      <c r="G1708" t="s">
        <v>36</v>
      </c>
      <c r="H1708" t="s">
        <v>28</v>
      </c>
      <c r="I1708" t="s">
        <v>24</v>
      </c>
      <c r="J1708">
        <v>159</v>
      </c>
      <c r="K1708">
        <v>0</v>
      </c>
      <c r="L1708">
        <v>0</v>
      </c>
      <c r="M1708">
        <f>1/COUNTIFS(SalesPerson,SalesTable[[#This Row],[Sales Person]])</f>
        <v>4.048582995951417E-3</v>
      </c>
      <c r="N1708">
        <f>1/COUNTIFS(CustomerName,SalesTable[[#This Row],[Customer Name]])</f>
        <v>9.3457943925233638E-3</v>
      </c>
      <c r="O1708">
        <f>1/COUNTIFS(Item,SalesTable[[#This Row],[Item]])</f>
        <v>2.4509803921568627E-3</v>
      </c>
      <c r="P1708">
        <f>1/COUNTIFS(Region,SalesTable[[#This Row],[Region]])</f>
        <v>2.0283975659229209E-3</v>
      </c>
    </row>
    <row r="1709" spans="1:16" x14ac:dyDescent="0.25">
      <c r="A1709" s="6">
        <v>1708</v>
      </c>
      <c r="B1709" s="4">
        <v>43656</v>
      </c>
      <c r="C1709" s="4" t="str">
        <f>TEXT(SalesTable[[#This Row],[Date]],"MMM")</f>
        <v>Jul</v>
      </c>
      <c r="D1709" s="4" t="str">
        <f>TEXT(SalesTable[[#This Row],[Date]],"YYY")</f>
        <v>2019</v>
      </c>
      <c r="E1709">
        <v>5</v>
      </c>
      <c r="F1709" t="s">
        <v>60</v>
      </c>
      <c r="G1709" t="s">
        <v>17</v>
      </c>
      <c r="H1709" t="s">
        <v>18</v>
      </c>
      <c r="I1709" t="s">
        <v>14</v>
      </c>
      <c r="J1709">
        <v>199</v>
      </c>
      <c r="K1709">
        <v>3</v>
      </c>
      <c r="L1709">
        <v>597</v>
      </c>
      <c r="M1709">
        <f>1/COUNTIFS(SalesPerson,SalesTable[[#This Row],[Sales Person]])</f>
        <v>3.7313432835820895E-3</v>
      </c>
      <c r="N1709">
        <f>1/COUNTIFS(CustomerName,SalesTable[[#This Row],[Customer Name]])</f>
        <v>9.2592592592592587E-3</v>
      </c>
      <c r="O1709">
        <f>1/COUNTIFS(Item,SalesTable[[#This Row],[Item]])</f>
        <v>2.3809523809523812E-3</v>
      </c>
      <c r="P1709">
        <f>1/COUNTIFS(Region,SalesTable[[#This Row],[Region]])</f>
        <v>1.9417475728155339E-3</v>
      </c>
    </row>
    <row r="1710" spans="1:16" x14ac:dyDescent="0.25">
      <c r="A1710" s="6">
        <v>1709</v>
      </c>
      <c r="B1710" s="4">
        <v>43656</v>
      </c>
      <c r="C1710" s="4" t="str">
        <f>TEXT(SalesTable[[#This Row],[Date]],"MMM")</f>
        <v>Jul</v>
      </c>
      <c r="D1710" s="4" t="str">
        <f>TEXT(SalesTable[[#This Row],[Date]],"YYY")</f>
        <v>2019</v>
      </c>
      <c r="E1710">
        <v>8</v>
      </c>
      <c r="F1710" t="s">
        <v>45</v>
      </c>
      <c r="G1710" t="s">
        <v>46</v>
      </c>
      <c r="H1710" t="s">
        <v>23</v>
      </c>
      <c r="I1710" t="s">
        <v>14</v>
      </c>
      <c r="J1710">
        <v>199</v>
      </c>
      <c r="K1710">
        <v>6</v>
      </c>
      <c r="L1710">
        <v>1194</v>
      </c>
      <c r="M1710">
        <f>1/COUNTIFS(SalesPerson,SalesTable[[#This Row],[Sales Person]])</f>
        <v>3.6363636363636364E-3</v>
      </c>
      <c r="N1710">
        <f>1/COUNTIFS(CustomerName,SalesTable[[#This Row],[Customer Name]])</f>
        <v>8.8495575221238937E-3</v>
      </c>
      <c r="O1710">
        <f>1/COUNTIFS(Item,SalesTable[[#This Row],[Item]])</f>
        <v>2.3809523809523812E-3</v>
      </c>
      <c r="P1710">
        <f>1/COUNTIFS(Region,SalesTable[[#This Row],[Region]])</f>
        <v>2.008032128514056E-3</v>
      </c>
    </row>
    <row r="1711" spans="1:16" x14ac:dyDescent="0.25">
      <c r="A1711" s="6">
        <v>1710</v>
      </c>
      <c r="B1711" s="4">
        <v>43656</v>
      </c>
      <c r="C1711" s="4" t="str">
        <f>TEXT(SalesTable[[#This Row],[Date]],"MMM")</f>
        <v>Jul</v>
      </c>
      <c r="D1711" s="4" t="str">
        <f>TEXT(SalesTable[[#This Row],[Date]],"YYY")</f>
        <v>2019</v>
      </c>
      <c r="E1711">
        <v>14</v>
      </c>
      <c r="F1711" t="s">
        <v>38</v>
      </c>
      <c r="G1711" t="s">
        <v>12</v>
      </c>
      <c r="H1711" t="s">
        <v>13</v>
      </c>
      <c r="I1711" t="s">
        <v>41</v>
      </c>
      <c r="J1711">
        <v>399</v>
      </c>
      <c r="K1711">
        <v>0</v>
      </c>
      <c r="L1711">
        <v>0</v>
      </c>
      <c r="M1711">
        <f>1/COUNTIFS(SalesPerson,SalesTable[[#This Row],[Sales Person]])</f>
        <v>3.9840637450199202E-3</v>
      </c>
      <c r="N1711">
        <f>1/COUNTIFS(CustomerName,SalesTable[[#This Row],[Customer Name]])</f>
        <v>9.6153846153846159E-3</v>
      </c>
      <c r="O1711">
        <f>1/COUNTIFS(Item,SalesTable[[#This Row],[Item]])</f>
        <v>2.4630541871921183E-3</v>
      </c>
      <c r="P1711">
        <f>1/COUNTIFS(Region,SalesTable[[#This Row],[Region]])</f>
        <v>2.0242914979757085E-3</v>
      </c>
    </row>
    <row r="1712" spans="1:16" x14ac:dyDescent="0.25">
      <c r="A1712" s="6">
        <v>1711</v>
      </c>
      <c r="B1712" s="4">
        <v>43656</v>
      </c>
      <c r="C1712" s="4" t="str">
        <f>TEXT(SalesTable[[#This Row],[Date]],"MMM")</f>
        <v>Jul</v>
      </c>
      <c r="D1712" s="4" t="str">
        <f>TEXT(SalesTable[[#This Row],[Date]],"YYY")</f>
        <v>2019</v>
      </c>
      <c r="E1712">
        <v>13</v>
      </c>
      <c r="F1712" t="s">
        <v>33</v>
      </c>
      <c r="G1712" t="s">
        <v>63</v>
      </c>
      <c r="H1712" t="s">
        <v>13</v>
      </c>
      <c r="I1712" t="s">
        <v>31</v>
      </c>
      <c r="J1712">
        <v>69</v>
      </c>
      <c r="K1712">
        <v>2</v>
      </c>
      <c r="L1712">
        <v>138</v>
      </c>
      <c r="M1712">
        <f>1/COUNTIFS(SalesPerson,SalesTable[[#This Row],[Sales Person]])</f>
        <v>4.11522633744856E-3</v>
      </c>
      <c r="N1712">
        <f>1/COUNTIFS(CustomerName,SalesTable[[#This Row],[Customer Name]])</f>
        <v>8.9285714285714281E-3</v>
      </c>
      <c r="O1712">
        <f>1/COUNTIFS(Item,SalesTable[[#This Row],[Item]])</f>
        <v>2.6041666666666665E-3</v>
      </c>
      <c r="P1712">
        <f>1/COUNTIFS(Region,SalesTable[[#This Row],[Region]])</f>
        <v>2.0242914979757085E-3</v>
      </c>
    </row>
    <row r="1713" spans="1:16" x14ac:dyDescent="0.25">
      <c r="A1713" s="6">
        <v>1712</v>
      </c>
      <c r="B1713" s="4">
        <v>43657</v>
      </c>
      <c r="C1713" s="4" t="str">
        <f>TEXT(SalesTable[[#This Row],[Date]],"MMM")</f>
        <v>Jul</v>
      </c>
      <c r="D1713" s="4" t="str">
        <f>TEXT(SalesTable[[#This Row],[Date]],"YYY")</f>
        <v>2019</v>
      </c>
      <c r="E1713">
        <v>5</v>
      </c>
      <c r="F1713" t="s">
        <v>60</v>
      </c>
      <c r="G1713" t="s">
        <v>17</v>
      </c>
      <c r="H1713" t="s">
        <v>18</v>
      </c>
      <c r="I1713" t="s">
        <v>24</v>
      </c>
      <c r="J1713">
        <v>159</v>
      </c>
      <c r="K1713">
        <v>7</v>
      </c>
      <c r="L1713">
        <v>1113</v>
      </c>
      <c r="M1713">
        <f>1/COUNTIFS(SalesPerson,SalesTable[[#This Row],[Sales Person]])</f>
        <v>3.7313432835820895E-3</v>
      </c>
      <c r="N1713">
        <f>1/COUNTIFS(CustomerName,SalesTable[[#This Row],[Customer Name]])</f>
        <v>9.2592592592592587E-3</v>
      </c>
      <c r="O1713">
        <f>1/COUNTIFS(Item,SalesTable[[#This Row],[Item]])</f>
        <v>2.4509803921568627E-3</v>
      </c>
      <c r="P1713">
        <f>1/COUNTIFS(Region,SalesTable[[#This Row],[Region]])</f>
        <v>1.9417475728155339E-3</v>
      </c>
    </row>
    <row r="1714" spans="1:16" x14ac:dyDescent="0.25">
      <c r="A1714" s="6">
        <v>1713</v>
      </c>
      <c r="B1714" s="4">
        <v>43657</v>
      </c>
      <c r="C1714" s="4" t="str">
        <f>TEXT(SalesTable[[#This Row],[Date]],"MMM")</f>
        <v>Jul</v>
      </c>
      <c r="D1714" s="4" t="str">
        <f>TEXT(SalesTable[[#This Row],[Date]],"YYY")</f>
        <v>2019</v>
      </c>
      <c r="E1714">
        <v>19</v>
      </c>
      <c r="F1714" t="s">
        <v>56</v>
      </c>
      <c r="G1714" t="s">
        <v>27</v>
      </c>
      <c r="H1714" t="s">
        <v>28</v>
      </c>
      <c r="I1714" t="s">
        <v>41</v>
      </c>
      <c r="J1714">
        <v>399</v>
      </c>
      <c r="K1714">
        <v>9</v>
      </c>
      <c r="L1714">
        <v>3591</v>
      </c>
      <c r="M1714">
        <f>1/COUNTIFS(SalesPerson,SalesTable[[#This Row],[Sales Person]])</f>
        <v>4.0650406504065045E-3</v>
      </c>
      <c r="N1714">
        <f>1/COUNTIFS(CustomerName,SalesTable[[#This Row],[Customer Name]])</f>
        <v>9.3457943925233638E-3</v>
      </c>
      <c r="O1714">
        <f>1/COUNTIFS(Item,SalesTable[[#This Row],[Item]])</f>
        <v>2.4630541871921183E-3</v>
      </c>
      <c r="P1714">
        <f>1/COUNTIFS(Region,SalesTable[[#This Row],[Region]])</f>
        <v>2.0283975659229209E-3</v>
      </c>
    </row>
    <row r="1715" spans="1:16" x14ac:dyDescent="0.25">
      <c r="A1715" s="6">
        <v>1714</v>
      </c>
      <c r="B1715" s="4">
        <v>43658</v>
      </c>
      <c r="C1715" s="4" t="str">
        <f>TEXT(SalesTable[[#This Row],[Date]],"MMM")</f>
        <v>Jul</v>
      </c>
      <c r="D1715" s="4" t="str">
        <f>TEXT(SalesTable[[#This Row],[Date]],"YYY")</f>
        <v>2019</v>
      </c>
      <c r="E1715">
        <v>13</v>
      </c>
      <c r="F1715" t="s">
        <v>33</v>
      </c>
      <c r="G1715" t="s">
        <v>12</v>
      </c>
      <c r="H1715" t="s">
        <v>13</v>
      </c>
      <c r="I1715" t="s">
        <v>14</v>
      </c>
      <c r="J1715">
        <v>199</v>
      </c>
      <c r="K1715">
        <v>3</v>
      </c>
      <c r="L1715">
        <v>597</v>
      </c>
      <c r="M1715">
        <f>1/COUNTIFS(SalesPerson,SalesTable[[#This Row],[Sales Person]])</f>
        <v>3.9840637450199202E-3</v>
      </c>
      <c r="N1715">
        <f>1/COUNTIFS(CustomerName,SalesTable[[#This Row],[Customer Name]])</f>
        <v>8.9285714285714281E-3</v>
      </c>
      <c r="O1715">
        <f>1/COUNTIFS(Item,SalesTable[[#This Row],[Item]])</f>
        <v>2.3809523809523812E-3</v>
      </c>
      <c r="P1715">
        <f>1/COUNTIFS(Region,SalesTable[[#This Row],[Region]])</f>
        <v>2.0242914979757085E-3</v>
      </c>
    </row>
    <row r="1716" spans="1:16" x14ac:dyDescent="0.25">
      <c r="A1716" s="6">
        <v>1715</v>
      </c>
      <c r="B1716" s="4">
        <v>43658</v>
      </c>
      <c r="C1716" s="4" t="str">
        <f>TEXT(SalesTable[[#This Row],[Date]],"MMM")</f>
        <v>Jul</v>
      </c>
      <c r="D1716" s="4" t="str">
        <f>TEXT(SalesTable[[#This Row],[Date]],"YYY")</f>
        <v>2019</v>
      </c>
      <c r="E1716">
        <v>5</v>
      </c>
      <c r="F1716" t="s">
        <v>60</v>
      </c>
      <c r="G1716" t="s">
        <v>68</v>
      </c>
      <c r="H1716" t="s">
        <v>18</v>
      </c>
      <c r="I1716" t="s">
        <v>31</v>
      </c>
      <c r="J1716">
        <v>69</v>
      </c>
      <c r="K1716">
        <v>3</v>
      </c>
      <c r="L1716">
        <v>207</v>
      </c>
      <c r="M1716">
        <f>1/COUNTIFS(SalesPerson,SalesTable[[#This Row],[Sales Person]])</f>
        <v>4.048582995951417E-3</v>
      </c>
      <c r="N1716">
        <f>1/COUNTIFS(CustomerName,SalesTable[[#This Row],[Customer Name]])</f>
        <v>9.2592592592592587E-3</v>
      </c>
      <c r="O1716">
        <f>1/COUNTIFS(Item,SalesTable[[#This Row],[Item]])</f>
        <v>2.6041666666666665E-3</v>
      </c>
      <c r="P1716">
        <f>1/COUNTIFS(Region,SalesTable[[#This Row],[Region]])</f>
        <v>1.9417475728155339E-3</v>
      </c>
    </row>
    <row r="1717" spans="1:16" x14ac:dyDescent="0.25">
      <c r="A1717" s="6">
        <v>1716</v>
      </c>
      <c r="B1717" s="4">
        <v>43658</v>
      </c>
      <c r="C1717" s="4" t="str">
        <f>TEXT(SalesTable[[#This Row],[Date]],"MMM")</f>
        <v>Jul</v>
      </c>
      <c r="D1717" s="4" t="str">
        <f>TEXT(SalesTable[[#This Row],[Date]],"YYY")</f>
        <v>2019</v>
      </c>
      <c r="E1717">
        <v>14</v>
      </c>
      <c r="F1717" t="s">
        <v>38</v>
      </c>
      <c r="G1717" t="s">
        <v>12</v>
      </c>
      <c r="H1717" t="s">
        <v>13</v>
      </c>
      <c r="I1717" t="s">
        <v>41</v>
      </c>
      <c r="J1717">
        <v>399</v>
      </c>
      <c r="K1717">
        <v>1</v>
      </c>
      <c r="L1717">
        <v>399</v>
      </c>
      <c r="M1717">
        <f>1/COUNTIFS(SalesPerson,SalesTable[[#This Row],[Sales Person]])</f>
        <v>3.9840637450199202E-3</v>
      </c>
      <c r="N1717">
        <f>1/COUNTIFS(CustomerName,SalesTable[[#This Row],[Customer Name]])</f>
        <v>9.6153846153846159E-3</v>
      </c>
      <c r="O1717">
        <f>1/COUNTIFS(Item,SalesTable[[#This Row],[Item]])</f>
        <v>2.4630541871921183E-3</v>
      </c>
      <c r="P1717">
        <f>1/COUNTIFS(Region,SalesTable[[#This Row],[Region]])</f>
        <v>2.0242914979757085E-3</v>
      </c>
    </row>
    <row r="1718" spans="1:16" x14ac:dyDescent="0.25">
      <c r="A1718" s="6">
        <v>1717</v>
      </c>
      <c r="B1718" s="4">
        <v>43658</v>
      </c>
      <c r="C1718" s="4" t="str">
        <f>TEXT(SalesTable[[#This Row],[Date]],"MMM")</f>
        <v>Jul</v>
      </c>
      <c r="D1718" s="4" t="str">
        <f>TEXT(SalesTable[[#This Row],[Date]],"YYY")</f>
        <v>2019</v>
      </c>
      <c r="E1718">
        <v>11</v>
      </c>
      <c r="F1718" t="s">
        <v>11</v>
      </c>
      <c r="G1718" t="s">
        <v>12</v>
      </c>
      <c r="H1718" t="s">
        <v>13</v>
      </c>
      <c r="I1718" t="s">
        <v>31</v>
      </c>
      <c r="J1718">
        <v>69</v>
      </c>
      <c r="K1718">
        <v>1</v>
      </c>
      <c r="L1718">
        <v>69</v>
      </c>
      <c r="M1718">
        <f>1/COUNTIFS(SalesPerson,SalesTable[[#This Row],[Sales Person]])</f>
        <v>3.9840637450199202E-3</v>
      </c>
      <c r="N1718">
        <f>1/COUNTIFS(CustomerName,SalesTable[[#This Row],[Customer Name]])</f>
        <v>1.0752688172043012E-2</v>
      </c>
      <c r="O1718">
        <f>1/COUNTIFS(Item,SalesTable[[#This Row],[Item]])</f>
        <v>2.6041666666666665E-3</v>
      </c>
      <c r="P1718">
        <f>1/COUNTIFS(Region,SalesTable[[#This Row],[Region]])</f>
        <v>2.0242914979757085E-3</v>
      </c>
    </row>
    <row r="1719" spans="1:16" x14ac:dyDescent="0.25">
      <c r="A1719" s="6">
        <v>1718</v>
      </c>
      <c r="B1719" s="4">
        <v>43658</v>
      </c>
      <c r="C1719" s="4" t="str">
        <f>TEXT(SalesTable[[#This Row],[Date]],"MMM")</f>
        <v>Jul</v>
      </c>
      <c r="D1719" s="4" t="str">
        <f>TEXT(SalesTable[[#This Row],[Date]],"YYY")</f>
        <v>2019</v>
      </c>
      <c r="E1719">
        <v>7</v>
      </c>
      <c r="F1719" t="s">
        <v>88</v>
      </c>
      <c r="G1719" t="s">
        <v>22</v>
      </c>
      <c r="H1719" t="s">
        <v>23</v>
      </c>
      <c r="I1719" t="s">
        <v>24</v>
      </c>
      <c r="J1719">
        <v>159</v>
      </c>
      <c r="K1719">
        <v>8</v>
      </c>
      <c r="L1719">
        <v>1272</v>
      </c>
      <c r="M1719">
        <f>1/COUNTIFS(SalesPerson,SalesTable[[#This Row],[Sales Person]])</f>
        <v>4.4843049327354259E-3</v>
      </c>
      <c r="N1719">
        <f>1/COUNTIFS(CustomerName,SalesTable[[#This Row],[Customer Name]])</f>
        <v>1.0869565217391304E-2</v>
      </c>
      <c r="O1719">
        <f>1/COUNTIFS(Item,SalesTable[[#This Row],[Item]])</f>
        <v>2.4509803921568627E-3</v>
      </c>
      <c r="P1719">
        <f>1/COUNTIFS(Region,SalesTable[[#This Row],[Region]])</f>
        <v>2.008032128514056E-3</v>
      </c>
    </row>
    <row r="1720" spans="1:16" x14ac:dyDescent="0.25">
      <c r="A1720" s="6">
        <v>1719</v>
      </c>
      <c r="B1720" s="4">
        <v>43658</v>
      </c>
      <c r="C1720" s="4" t="str">
        <f>TEXT(SalesTable[[#This Row],[Date]],"MMM")</f>
        <v>Jul</v>
      </c>
      <c r="D1720" s="4" t="str">
        <f>TEXT(SalesTable[[#This Row],[Date]],"YYY")</f>
        <v>2019</v>
      </c>
      <c r="E1720">
        <v>5</v>
      </c>
      <c r="F1720" t="s">
        <v>60</v>
      </c>
      <c r="G1720" t="s">
        <v>68</v>
      </c>
      <c r="H1720" t="s">
        <v>18</v>
      </c>
      <c r="I1720" t="s">
        <v>19</v>
      </c>
      <c r="J1720">
        <v>289</v>
      </c>
      <c r="K1720">
        <v>0</v>
      </c>
      <c r="L1720">
        <v>0</v>
      </c>
      <c r="M1720">
        <f>1/COUNTIFS(SalesPerson,SalesTable[[#This Row],[Sales Person]])</f>
        <v>4.048582995951417E-3</v>
      </c>
      <c r="N1720">
        <f>1/COUNTIFS(CustomerName,SalesTable[[#This Row],[Customer Name]])</f>
        <v>9.2592592592592587E-3</v>
      </c>
      <c r="O1720">
        <f>1/COUNTIFS(Item,SalesTable[[#This Row],[Item]])</f>
        <v>2.617801047120419E-3</v>
      </c>
      <c r="P1720">
        <f>1/COUNTIFS(Region,SalesTable[[#This Row],[Region]])</f>
        <v>1.9417475728155339E-3</v>
      </c>
    </row>
    <row r="1721" spans="1:16" x14ac:dyDescent="0.25">
      <c r="A1721" s="6">
        <v>1720</v>
      </c>
      <c r="B1721" s="4">
        <v>43658</v>
      </c>
      <c r="C1721" s="4" t="str">
        <f>TEXT(SalesTable[[#This Row],[Date]],"MMM")</f>
        <v>Jul</v>
      </c>
      <c r="D1721" s="4" t="str">
        <f>TEXT(SalesTable[[#This Row],[Date]],"YYY")</f>
        <v>2019</v>
      </c>
      <c r="E1721">
        <v>1</v>
      </c>
      <c r="F1721" t="s">
        <v>16</v>
      </c>
      <c r="G1721" t="s">
        <v>68</v>
      </c>
      <c r="H1721" t="s">
        <v>18</v>
      </c>
      <c r="I1721" t="s">
        <v>19</v>
      </c>
      <c r="J1721">
        <v>289</v>
      </c>
      <c r="K1721">
        <v>3</v>
      </c>
      <c r="L1721">
        <v>867</v>
      </c>
      <c r="M1721">
        <f>1/COUNTIFS(SalesPerson,SalesTable[[#This Row],[Sales Person]])</f>
        <v>4.048582995951417E-3</v>
      </c>
      <c r="N1721">
        <f>1/COUNTIFS(CustomerName,SalesTable[[#This Row],[Customer Name]])</f>
        <v>1.020408163265306E-2</v>
      </c>
      <c r="O1721">
        <f>1/COUNTIFS(Item,SalesTable[[#This Row],[Item]])</f>
        <v>2.617801047120419E-3</v>
      </c>
      <c r="P1721">
        <f>1/COUNTIFS(Region,SalesTable[[#This Row],[Region]])</f>
        <v>1.9417475728155339E-3</v>
      </c>
    </row>
    <row r="1722" spans="1:16" x14ac:dyDescent="0.25">
      <c r="A1722" s="6">
        <v>1721</v>
      </c>
      <c r="B1722" s="4">
        <v>43659</v>
      </c>
      <c r="C1722" s="4" t="str">
        <f>TEXT(SalesTable[[#This Row],[Date]],"MMM")</f>
        <v>Jul</v>
      </c>
      <c r="D1722" s="4" t="str">
        <f>TEXT(SalesTable[[#This Row],[Date]],"YYY")</f>
        <v>2019</v>
      </c>
      <c r="E1722">
        <v>6</v>
      </c>
      <c r="F1722" t="s">
        <v>48</v>
      </c>
      <c r="G1722" t="s">
        <v>46</v>
      </c>
      <c r="H1722" t="s">
        <v>23</v>
      </c>
      <c r="I1722" t="s">
        <v>14</v>
      </c>
      <c r="J1722">
        <v>199</v>
      </c>
      <c r="K1722">
        <v>1</v>
      </c>
      <c r="L1722">
        <v>199</v>
      </c>
      <c r="M1722">
        <f>1/COUNTIFS(SalesPerson,SalesTable[[#This Row],[Sales Person]])</f>
        <v>3.6363636363636364E-3</v>
      </c>
      <c r="N1722">
        <f>1/COUNTIFS(CustomerName,SalesTable[[#This Row],[Customer Name]])</f>
        <v>1.1363636363636364E-2</v>
      </c>
      <c r="O1722">
        <f>1/COUNTIFS(Item,SalesTable[[#This Row],[Item]])</f>
        <v>2.3809523809523812E-3</v>
      </c>
      <c r="P1722">
        <f>1/COUNTIFS(Region,SalesTable[[#This Row],[Region]])</f>
        <v>2.008032128514056E-3</v>
      </c>
    </row>
    <row r="1723" spans="1:16" x14ac:dyDescent="0.25">
      <c r="A1723" s="6">
        <v>1722</v>
      </c>
      <c r="B1723" s="4">
        <v>43660</v>
      </c>
      <c r="C1723" s="4" t="str">
        <f>TEXT(SalesTable[[#This Row],[Date]],"MMM")</f>
        <v>Jul</v>
      </c>
      <c r="D1723" s="4" t="str">
        <f>TEXT(SalesTable[[#This Row],[Date]],"YYY")</f>
        <v>2019</v>
      </c>
      <c r="E1723">
        <v>16</v>
      </c>
      <c r="F1723" t="s">
        <v>30</v>
      </c>
      <c r="G1723" t="s">
        <v>36</v>
      </c>
      <c r="H1723" t="s">
        <v>28</v>
      </c>
      <c r="I1723" t="s">
        <v>14</v>
      </c>
      <c r="J1723">
        <v>199</v>
      </c>
      <c r="K1723">
        <v>8</v>
      </c>
      <c r="L1723">
        <v>1592</v>
      </c>
      <c r="M1723">
        <f>1/COUNTIFS(SalesPerson,SalesTable[[#This Row],[Sales Person]])</f>
        <v>4.048582995951417E-3</v>
      </c>
      <c r="N1723">
        <f>1/COUNTIFS(CustomerName,SalesTable[[#This Row],[Customer Name]])</f>
        <v>1.1111111111111112E-2</v>
      </c>
      <c r="O1723">
        <f>1/COUNTIFS(Item,SalesTable[[#This Row],[Item]])</f>
        <v>2.3809523809523812E-3</v>
      </c>
      <c r="P1723">
        <f>1/COUNTIFS(Region,SalesTable[[#This Row],[Region]])</f>
        <v>2.0283975659229209E-3</v>
      </c>
    </row>
    <row r="1724" spans="1:16" x14ac:dyDescent="0.25">
      <c r="A1724" s="6">
        <v>1723</v>
      </c>
      <c r="B1724" s="4">
        <v>43660</v>
      </c>
      <c r="C1724" s="4" t="str">
        <f>TEXT(SalesTable[[#This Row],[Date]],"MMM")</f>
        <v>Jul</v>
      </c>
      <c r="D1724" s="4" t="str">
        <f>TEXT(SalesTable[[#This Row],[Date]],"YYY")</f>
        <v>2019</v>
      </c>
      <c r="E1724">
        <v>10</v>
      </c>
      <c r="F1724" t="s">
        <v>58</v>
      </c>
      <c r="G1724" t="s">
        <v>46</v>
      </c>
      <c r="H1724" t="s">
        <v>23</v>
      </c>
      <c r="I1724" t="s">
        <v>14</v>
      </c>
      <c r="J1724">
        <v>199</v>
      </c>
      <c r="K1724">
        <v>2</v>
      </c>
      <c r="L1724">
        <v>398</v>
      </c>
      <c r="M1724">
        <f>1/COUNTIFS(SalesPerson,SalesTable[[#This Row],[Sales Person]])</f>
        <v>3.6363636363636364E-3</v>
      </c>
      <c r="N1724">
        <f>1/COUNTIFS(CustomerName,SalesTable[[#This Row],[Customer Name]])</f>
        <v>1.0101010101010102E-2</v>
      </c>
      <c r="O1724">
        <f>1/COUNTIFS(Item,SalesTable[[#This Row],[Item]])</f>
        <v>2.3809523809523812E-3</v>
      </c>
      <c r="P1724">
        <f>1/COUNTIFS(Region,SalesTable[[#This Row],[Region]])</f>
        <v>2.008032128514056E-3</v>
      </c>
    </row>
    <row r="1725" spans="1:16" x14ac:dyDescent="0.25">
      <c r="A1725" s="6">
        <v>1724</v>
      </c>
      <c r="B1725" s="4">
        <v>43660</v>
      </c>
      <c r="C1725" s="4" t="str">
        <f>TEXT(SalesTable[[#This Row],[Date]],"MMM")</f>
        <v>Jul</v>
      </c>
      <c r="D1725" s="4" t="str">
        <f>TEXT(SalesTable[[#This Row],[Date]],"YYY")</f>
        <v>2019</v>
      </c>
      <c r="E1725">
        <v>20</v>
      </c>
      <c r="F1725" t="s">
        <v>40</v>
      </c>
      <c r="G1725" t="s">
        <v>27</v>
      </c>
      <c r="H1725" t="s">
        <v>28</v>
      </c>
      <c r="I1725" t="s">
        <v>24</v>
      </c>
      <c r="J1725">
        <v>159</v>
      </c>
      <c r="K1725">
        <v>1</v>
      </c>
      <c r="L1725">
        <v>159</v>
      </c>
      <c r="M1725">
        <f>1/COUNTIFS(SalesPerson,SalesTable[[#This Row],[Sales Person]])</f>
        <v>4.0650406504065045E-3</v>
      </c>
      <c r="N1725">
        <f>1/COUNTIFS(CustomerName,SalesTable[[#This Row],[Customer Name]])</f>
        <v>1.1363636363636364E-2</v>
      </c>
      <c r="O1725">
        <f>1/COUNTIFS(Item,SalesTable[[#This Row],[Item]])</f>
        <v>2.4509803921568627E-3</v>
      </c>
      <c r="P1725">
        <f>1/COUNTIFS(Region,SalesTable[[#This Row],[Region]])</f>
        <v>2.0283975659229209E-3</v>
      </c>
    </row>
    <row r="1726" spans="1:16" x14ac:dyDescent="0.25">
      <c r="A1726" s="6">
        <v>1725</v>
      </c>
      <c r="B1726" s="4">
        <v>43660</v>
      </c>
      <c r="C1726" s="4" t="str">
        <f>TEXT(SalesTable[[#This Row],[Date]],"MMM")</f>
        <v>Jul</v>
      </c>
      <c r="D1726" s="4" t="str">
        <f>TEXT(SalesTable[[#This Row],[Date]],"YYY")</f>
        <v>2019</v>
      </c>
      <c r="E1726">
        <v>4</v>
      </c>
      <c r="F1726" t="s">
        <v>51</v>
      </c>
      <c r="G1726" t="s">
        <v>17</v>
      </c>
      <c r="H1726" t="s">
        <v>18</v>
      </c>
      <c r="I1726" t="s">
        <v>19</v>
      </c>
      <c r="J1726">
        <v>289</v>
      </c>
      <c r="K1726">
        <v>8</v>
      </c>
      <c r="L1726">
        <v>2312</v>
      </c>
      <c r="M1726">
        <f>1/COUNTIFS(SalesPerson,SalesTable[[#This Row],[Sales Person]])</f>
        <v>3.7313432835820895E-3</v>
      </c>
      <c r="N1726">
        <f>1/COUNTIFS(CustomerName,SalesTable[[#This Row],[Customer Name]])</f>
        <v>8.8495575221238937E-3</v>
      </c>
      <c r="O1726">
        <f>1/COUNTIFS(Item,SalesTable[[#This Row],[Item]])</f>
        <v>2.617801047120419E-3</v>
      </c>
      <c r="P1726">
        <f>1/COUNTIFS(Region,SalesTable[[#This Row],[Region]])</f>
        <v>1.9417475728155339E-3</v>
      </c>
    </row>
    <row r="1727" spans="1:16" x14ac:dyDescent="0.25">
      <c r="A1727" s="6">
        <v>1726</v>
      </c>
      <c r="B1727" s="4">
        <v>43660</v>
      </c>
      <c r="C1727" s="4" t="str">
        <f>TEXT(SalesTable[[#This Row],[Date]],"MMM")</f>
        <v>Jul</v>
      </c>
      <c r="D1727" s="4" t="str">
        <f>TEXT(SalesTable[[#This Row],[Date]],"YYY")</f>
        <v>2019</v>
      </c>
      <c r="E1727">
        <v>10</v>
      </c>
      <c r="F1727" t="s">
        <v>58</v>
      </c>
      <c r="G1727" t="s">
        <v>46</v>
      </c>
      <c r="H1727" t="s">
        <v>23</v>
      </c>
      <c r="I1727" t="s">
        <v>41</v>
      </c>
      <c r="J1727">
        <v>399</v>
      </c>
      <c r="K1727">
        <v>9</v>
      </c>
      <c r="L1727">
        <v>3591</v>
      </c>
      <c r="M1727">
        <f>1/COUNTIFS(SalesPerson,SalesTable[[#This Row],[Sales Person]])</f>
        <v>3.6363636363636364E-3</v>
      </c>
      <c r="N1727">
        <f>1/COUNTIFS(CustomerName,SalesTable[[#This Row],[Customer Name]])</f>
        <v>1.0101010101010102E-2</v>
      </c>
      <c r="O1727">
        <f>1/COUNTIFS(Item,SalesTable[[#This Row],[Item]])</f>
        <v>2.4630541871921183E-3</v>
      </c>
      <c r="P1727">
        <f>1/COUNTIFS(Region,SalesTable[[#This Row],[Region]])</f>
        <v>2.008032128514056E-3</v>
      </c>
    </row>
    <row r="1728" spans="1:16" x14ac:dyDescent="0.25">
      <c r="A1728" s="6">
        <v>1727</v>
      </c>
      <c r="B1728" s="4">
        <v>43660</v>
      </c>
      <c r="C1728" s="4" t="str">
        <f>TEXT(SalesTable[[#This Row],[Date]],"MMM")</f>
        <v>Jul</v>
      </c>
      <c r="D1728" s="4" t="str">
        <f>TEXT(SalesTable[[#This Row],[Date]],"YYY")</f>
        <v>2019</v>
      </c>
      <c r="E1728">
        <v>4</v>
      </c>
      <c r="F1728" t="s">
        <v>51</v>
      </c>
      <c r="G1728" t="s">
        <v>17</v>
      </c>
      <c r="H1728" t="s">
        <v>18</v>
      </c>
      <c r="I1728" t="s">
        <v>14</v>
      </c>
      <c r="J1728">
        <v>199</v>
      </c>
      <c r="K1728">
        <v>3</v>
      </c>
      <c r="L1728">
        <v>597</v>
      </c>
      <c r="M1728">
        <f>1/COUNTIFS(SalesPerson,SalesTable[[#This Row],[Sales Person]])</f>
        <v>3.7313432835820895E-3</v>
      </c>
      <c r="N1728">
        <f>1/COUNTIFS(CustomerName,SalesTable[[#This Row],[Customer Name]])</f>
        <v>8.8495575221238937E-3</v>
      </c>
      <c r="O1728">
        <f>1/COUNTIFS(Item,SalesTable[[#This Row],[Item]])</f>
        <v>2.3809523809523812E-3</v>
      </c>
      <c r="P1728">
        <f>1/COUNTIFS(Region,SalesTable[[#This Row],[Region]])</f>
        <v>1.9417475728155339E-3</v>
      </c>
    </row>
    <row r="1729" spans="1:16" x14ac:dyDescent="0.25">
      <c r="A1729" s="6">
        <v>1728</v>
      </c>
      <c r="B1729" s="4">
        <v>43661</v>
      </c>
      <c r="C1729" s="4" t="str">
        <f>TEXT(SalesTable[[#This Row],[Date]],"MMM")</f>
        <v>Jul</v>
      </c>
      <c r="D1729" s="4" t="str">
        <f>TEXT(SalesTable[[#This Row],[Date]],"YYY")</f>
        <v>2019</v>
      </c>
      <c r="E1729">
        <v>16</v>
      </c>
      <c r="F1729" t="s">
        <v>30</v>
      </c>
      <c r="G1729" t="s">
        <v>27</v>
      </c>
      <c r="H1729" t="s">
        <v>28</v>
      </c>
      <c r="I1729" t="s">
        <v>24</v>
      </c>
      <c r="J1729">
        <v>159</v>
      </c>
      <c r="K1729">
        <v>3</v>
      </c>
      <c r="L1729">
        <v>477</v>
      </c>
      <c r="M1729">
        <f>1/COUNTIFS(SalesPerson,SalesTable[[#This Row],[Sales Person]])</f>
        <v>4.0650406504065045E-3</v>
      </c>
      <c r="N1729">
        <f>1/COUNTIFS(CustomerName,SalesTable[[#This Row],[Customer Name]])</f>
        <v>1.1111111111111112E-2</v>
      </c>
      <c r="O1729">
        <f>1/COUNTIFS(Item,SalesTable[[#This Row],[Item]])</f>
        <v>2.4509803921568627E-3</v>
      </c>
      <c r="P1729">
        <f>1/COUNTIFS(Region,SalesTable[[#This Row],[Region]])</f>
        <v>2.0283975659229209E-3</v>
      </c>
    </row>
    <row r="1730" spans="1:16" x14ac:dyDescent="0.25">
      <c r="A1730" s="6">
        <v>1729</v>
      </c>
      <c r="B1730" s="4">
        <v>43661</v>
      </c>
      <c r="C1730" s="4" t="str">
        <f>TEXT(SalesTable[[#This Row],[Date]],"MMM")</f>
        <v>Jul</v>
      </c>
      <c r="D1730" s="4" t="str">
        <f>TEXT(SalesTable[[#This Row],[Date]],"YYY")</f>
        <v>2019</v>
      </c>
      <c r="E1730">
        <v>2</v>
      </c>
      <c r="F1730" t="s">
        <v>106</v>
      </c>
      <c r="G1730" t="s">
        <v>17</v>
      </c>
      <c r="H1730" t="s">
        <v>18</v>
      </c>
      <c r="I1730" t="s">
        <v>24</v>
      </c>
      <c r="J1730">
        <v>159</v>
      </c>
      <c r="K1730">
        <v>4</v>
      </c>
      <c r="L1730">
        <v>636</v>
      </c>
      <c r="M1730">
        <f>1/COUNTIFS(SalesPerson,SalesTable[[#This Row],[Sales Person]])</f>
        <v>3.7313432835820895E-3</v>
      </c>
      <c r="N1730">
        <f>1/COUNTIFS(CustomerName,SalesTable[[#This Row],[Customer Name]])</f>
        <v>9.433962264150943E-3</v>
      </c>
      <c r="O1730">
        <f>1/COUNTIFS(Item,SalesTable[[#This Row],[Item]])</f>
        <v>2.4509803921568627E-3</v>
      </c>
      <c r="P1730">
        <f>1/COUNTIFS(Region,SalesTable[[#This Row],[Region]])</f>
        <v>1.9417475728155339E-3</v>
      </c>
    </row>
    <row r="1731" spans="1:16" x14ac:dyDescent="0.25">
      <c r="A1731" s="6">
        <v>1730</v>
      </c>
      <c r="B1731" s="4">
        <v>43661</v>
      </c>
      <c r="C1731" s="4" t="str">
        <f>TEXT(SalesTable[[#This Row],[Date]],"MMM")</f>
        <v>Jul</v>
      </c>
      <c r="D1731" s="4" t="str">
        <f>TEXT(SalesTable[[#This Row],[Date]],"YYY")</f>
        <v>2019</v>
      </c>
      <c r="E1731">
        <v>18</v>
      </c>
      <c r="F1731" t="s">
        <v>26</v>
      </c>
      <c r="G1731" t="s">
        <v>36</v>
      </c>
      <c r="H1731" t="s">
        <v>28</v>
      </c>
      <c r="I1731" t="s">
        <v>41</v>
      </c>
      <c r="J1731">
        <v>399</v>
      </c>
      <c r="K1731">
        <v>5</v>
      </c>
      <c r="L1731">
        <v>1995</v>
      </c>
      <c r="M1731">
        <f>1/COUNTIFS(SalesPerson,SalesTable[[#This Row],[Sales Person]])</f>
        <v>4.048582995951417E-3</v>
      </c>
      <c r="N1731">
        <f>1/COUNTIFS(CustomerName,SalesTable[[#This Row],[Customer Name]])</f>
        <v>1.0309278350515464E-2</v>
      </c>
      <c r="O1731">
        <f>1/COUNTIFS(Item,SalesTable[[#This Row],[Item]])</f>
        <v>2.4630541871921183E-3</v>
      </c>
      <c r="P1731">
        <f>1/COUNTIFS(Region,SalesTable[[#This Row],[Region]])</f>
        <v>2.0283975659229209E-3</v>
      </c>
    </row>
    <row r="1732" spans="1:16" x14ac:dyDescent="0.25">
      <c r="A1732" s="6">
        <v>1731</v>
      </c>
      <c r="B1732" s="4">
        <v>43662</v>
      </c>
      <c r="C1732" s="4" t="str">
        <f>TEXT(SalesTable[[#This Row],[Date]],"MMM")</f>
        <v>Jul</v>
      </c>
      <c r="D1732" s="4" t="str">
        <f>TEXT(SalesTable[[#This Row],[Date]],"YYY")</f>
        <v>2019</v>
      </c>
      <c r="E1732">
        <v>9</v>
      </c>
      <c r="F1732" t="s">
        <v>21</v>
      </c>
      <c r="G1732" t="s">
        <v>46</v>
      </c>
      <c r="H1732" t="s">
        <v>23</v>
      </c>
      <c r="I1732" t="s">
        <v>41</v>
      </c>
      <c r="J1732">
        <v>399</v>
      </c>
      <c r="K1732">
        <v>0</v>
      </c>
      <c r="L1732">
        <v>0</v>
      </c>
      <c r="M1732">
        <f>1/COUNTIFS(SalesPerson,SalesTable[[#This Row],[Sales Person]])</f>
        <v>3.6363636363636364E-3</v>
      </c>
      <c r="N1732">
        <f>1/COUNTIFS(CustomerName,SalesTable[[#This Row],[Customer Name]])</f>
        <v>9.433962264150943E-3</v>
      </c>
      <c r="O1732">
        <f>1/COUNTIFS(Item,SalesTable[[#This Row],[Item]])</f>
        <v>2.4630541871921183E-3</v>
      </c>
      <c r="P1732">
        <f>1/COUNTIFS(Region,SalesTable[[#This Row],[Region]])</f>
        <v>2.008032128514056E-3</v>
      </c>
    </row>
    <row r="1733" spans="1:16" x14ac:dyDescent="0.25">
      <c r="A1733" s="6">
        <v>1732</v>
      </c>
      <c r="B1733" s="4">
        <v>43663</v>
      </c>
      <c r="C1733" s="4" t="str">
        <f>TEXT(SalesTable[[#This Row],[Date]],"MMM")</f>
        <v>Jul</v>
      </c>
      <c r="D1733" s="4" t="str">
        <f>TEXT(SalesTable[[#This Row],[Date]],"YYY")</f>
        <v>2019</v>
      </c>
      <c r="E1733">
        <v>4</v>
      </c>
      <c r="F1733" t="s">
        <v>51</v>
      </c>
      <c r="G1733" t="s">
        <v>17</v>
      </c>
      <c r="H1733" t="s">
        <v>18</v>
      </c>
      <c r="I1733" t="s">
        <v>41</v>
      </c>
      <c r="J1733">
        <v>399</v>
      </c>
      <c r="K1733">
        <v>8</v>
      </c>
      <c r="L1733">
        <v>3192</v>
      </c>
      <c r="M1733">
        <f>1/COUNTIFS(SalesPerson,SalesTable[[#This Row],[Sales Person]])</f>
        <v>3.7313432835820895E-3</v>
      </c>
      <c r="N1733">
        <f>1/COUNTIFS(CustomerName,SalesTable[[#This Row],[Customer Name]])</f>
        <v>8.8495575221238937E-3</v>
      </c>
      <c r="O1733">
        <f>1/COUNTIFS(Item,SalesTable[[#This Row],[Item]])</f>
        <v>2.4630541871921183E-3</v>
      </c>
      <c r="P1733">
        <f>1/COUNTIFS(Region,SalesTable[[#This Row],[Region]])</f>
        <v>1.9417475728155339E-3</v>
      </c>
    </row>
    <row r="1734" spans="1:16" x14ac:dyDescent="0.25">
      <c r="A1734" s="6">
        <v>1733</v>
      </c>
      <c r="B1734" s="4">
        <v>43663</v>
      </c>
      <c r="C1734" s="4" t="str">
        <f>TEXT(SalesTable[[#This Row],[Date]],"MMM")</f>
        <v>Jul</v>
      </c>
      <c r="D1734" s="4" t="str">
        <f>TEXT(SalesTable[[#This Row],[Date]],"YYY")</f>
        <v>2019</v>
      </c>
      <c r="E1734">
        <v>5</v>
      </c>
      <c r="F1734" t="s">
        <v>60</v>
      </c>
      <c r="G1734" t="s">
        <v>17</v>
      </c>
      <c r="H1734" t="s">
        <v>18</v>
      </c>
      <c r="I1734" t="s">
        <v>24</v>
      </c>
      <c r="J1734">
        <v>159</v>
      </c>
      <c r="K1734">
        <v>9</v>
      </c>
      <c r="L1734">
        <v>1431</v>
      </c>
      <c r="M1734">
        <f>1/COUNTIFS(SalesPerson,SalesTable[[#This Row],[Sales Person]])</f>
        <v>3.7313432835820895E-3</v>
      </c>
      <c r="N1734">
        <f>1/COUNTIFS(CustomerName,SalesTable[[#This Row],[Customer Name]])</f>
        <v>9.2592592592592587E-3</v>
      </c>
      <c r="O1734">
        <f>1/COUNTIFS(Item,SalesTable[[#This Row],[Item]])</f>
        <v>2.4509803921568627E-3</v>
      </c>
      <c r="P1734">
        <f>1/COUNTIFS(Region,SalesTable[[#This Row],[Region]])</f>
        <v>1.9417475728155339E-3</v>
      </c>
    </row>
    <row r="1735" spans="1:16" x14ac:dyDescent="0.25">
      <c r="A1735" s="6">
        <v>1734</v>
      </c>
      <c r="B1735" s="4">
        <v>43664</v>
      </c>
      <c r="C1735" s="4" t="str">
        <f>TEXT(SalesTable[[#This Row],[Date]],"MMM")</f>
        <v>Jul</v>
      </c>
      <c r="D1735" s="4" t="str">
        <f>TEXT(SalesTable[[#This Row],[Date]],"YYY")</f>
        <v>2019</v>
      </c>
      <c r="E1735">
        <v>5</v>
      </c>
      <c r="F1735" t="s">
        <v>60</v>
      </c>
      <c r="G1735" t="s">
        <v>17</v>
      </c>
      <c r="H1735" t="s">
        <v>18</v>
      </c>
      <c r="I1735" t="s">
        <v>41</v>
      </c>
      <c r="J1735">
        <v>399</v>
      </c>
      <c r="K1735">
        <v>2</v>
      </c>
      <c r="L1735">
        <v>798</v>
      </c>
      <c r="M1735">
        <f>1/COUNTIFS(SalesPerson,SalesTable[[#This Row],[Sales Person]])</f>
        <v>3.7313432835820895E-3</v>
      </c>
      <c r="N1735">
        <f>1/COUNTIFS(CustomerName,SalesTable[[#This Row],[Customer Name]])</f>
        <v>9.2592592592592587E-3</v>
      </c>
      <c r="O1735">
        <f>1/COUNTIFS(Item,SalesTable[[#This Row],[Item]])</f>
        <v>2.4630541871921183E-3</v>
      </c>
      <c r="P1735">
        <f>1/COUNTIFS(Region,SalesTable[[#This Row],[Region]])</f>
        <v>1.9417475728155339E-3</v>
      </c>
    </row>
    <row r="1736" spans="1:16" x14ac:dyDescent="0.25">
      <c r="A1736" s="6">
        <v>1735</v>
      </c>
      <c r="B1736" s="4">
        <v>43664</v>
      </c>
      <c r="C1736" s="4" t="str">
        <f>TEXT(SalesTable[[#This Row],[Date]],"MMM")</f>
        <v>Jul</v>
      </c>
      <c r="D1736" s="4" t="str">
        <f>TEXT(SalesTable[[#This Row],[Date]],"YYY")</f>
        <v>2019</v>
      </c>
      <c r="E1736">
        <v>12</v>
      </c>
      <c r="F1736" t="s">
        <v>66</v>
      </c>
      <c r="G1736" t="s">
        <v>63</v>
      </c>
      <c r="H1736" t="s">
        <v>13</v>
      </c>
      <c r="I1736" t="s">
        <v>41</v>
      </c>
      <c r="J1736">
        <v>399</v>
      </c>
      <c r="K1736">
        <v>7</v>
      </c>
      <c r="L1736">
        <v>2793</v>
      </c>
      <c r="M1736">
        <f>1/COUNTIFS(SalesPerson,SalesTable[[#This Row],[Sales Person]])</f>
        <v>4.11522633744856E-3</v>
      </c>
      <c r="N1736">
        <f>1/COUNTIFS(CustomerName,SalesTable[[#This Row],[Customer Name]])</f>
        <v>1.1494252873563218E-2</v>
      </c>
      <c r="O1736">
        <f>1/COUNTIFS(Item,SalesTable[[#This Row],[Item]])</f>
        <v>2.4630541871921183E-3</v>
      </c>
      <c r="P1736">
        <f>1/COUNTIFS(Region,SalesTable[[#This Row],[Region]])</f>
        <v>2.0242914979757085E-3</v>
      </c>
    </row>
    <row r="1737" spans="1:16" x14ac:dyDescent="0.25">
      <c r="A1737" s="6">
        <v>1736</v>
      </c>
      <c r="B1737" s="4">
        <v>43664</v>
      </c>
      <c r="C1737" s="4" t="str">
        <f>TEXT(SalesTable[[#This Row],[Date]],"MMM")</f>
        <v>Jul</v>
      </c>
      <c r="D1737" s="4" t="str">
        <f>TEXT(SalesTable[[#This Row],[Date]],"YYY")</f>
        <v>2019</v>
      </c>
      <c r="E1737">
        <v>7</v>
      </c>
      <c r="F1737" t="s">
        <v>88</v>
      </c>
      <c r="G1737" t="s">
        <v>46</v>
      </c>
      <c r="H1737" t="s">
        <v>23</v>
      </c>
      <c r="I1737" t="s">
        <v>19</v>
      </c>
      <c r="J1737">
        <v>289</v>
      </c>
      <c r="K1737">
        <v>7</v>
      </c>
      <c r="L1737">
        <v>2023</v>
      </c>
      <c r="M1737">
        <f>1/COUNTIFS(SalesPerson,SalesTable[[#This Row],[Sales Person]])</f>
        <v>3.6363636363636364E-3</v>
      </c>
      <c r="N1737">
        <f>1/COUNTIFS(CustomerName,SalesTable[[#This Row],[Customer Name]])</f>
        <v>1.0869565217391304E-2</v>
      </c>
      <c r="O1737">
        <f>1/COUNTIFS(Item,SalesTable[[#This Row],[Item]])</f>
        <v>2.617801047120419E-3</v>
      </c>
      <c r="P1737">
        <f>1/COUNTIFS(Region,SalesTable[[#This Row],[Region]])</f>
        <v>2.008032128514056E-3</v>
      </c>
    </row>
    <row r="1738" spans="1:16" x14ac:dyDescent="0.25">
      <c r="A1738" s="6">
        <v>1737</v>
      </c>
      <c r="B1738" s="4">
        <v>43664</v>
      </c>
      <c r="C1738" s="4" t="str">
        <f>TEXT(SalesTable[[#This Row],[Date]],"MMM")</f>
        <v>Jul</v>
      </c>
      <c r="D1738" s="4" t="str">
        <f>TEXT(SalesTable[[#This Row],[Date]],"YYY")</f>
        <v>2019</v>
      </c>
      <c r="E1738">
        <v>1</v>
      </c>
      <c r="F1738" t="s">
        <v>16</v>
      </c>
      <c r="G1738" t="s">
        <v>68</v>
      </c>
      <c r="H1738" t="s">
        <v>18</v>
      </c>
      <c r="I1738" t="s">
        <v>31</v>
      </c>
      <c r="J1738">
        <v>69</v>
      </c>
      <c r="K1738">
        <v>3</v>
      </c>
      <c r="L1738">
        <v>207</v>
      </c>
      <c r="M1738">
        <f>1/COUNTIFS(SalesPerson,SalesTable[[#This Row],[Sales Person]])</f>
        <v>4.048582995951417E-3</v>
      </c>
      <c r="N1738">
        <f>1/COUNTIFS(CustomerName,SalesTable[[#This Row],[Customer Name]])</f>
        <v>1.020408163265306E-2</v>
      </c>
      <c r="O1738">
        <f>1/COUNTIFS(Item,SalesTable[[#This Row],[Item]])</f>
        <v>2.6041666666666665E-3</v>
      </c>
      <c r="P1738">
        <f>1/COUNTIFS(Region,SalesTable[[#This Row],[Region]])</f>
        <v>1.9417475728155339E-3</v>
      </c>
    </row>
    <row r="1739" spans="1:16" x14ac:dyDescent="0.25">
      <c r="A1739" s="6">
        <v>1738</v>
      </c>
      <c r="B1739" s="4">
        <v>43665</v>
      </c>
      <c r="C1739" s="4" t="str">
        <f>TEXT(SalesTable[[#This Row],[Date]],"MMM")</f>
        <v>Jul</v>
      </c>
      <c r="D1739" s="4" t="str">
        <f>TEXT(SalesTable[[#This Row],[Date]],"YYY")</f>
        <v>2019</v>
      </c>
      <c r="E1739">
        <v>18</v>
      </c>
      <c r="F1739" t="s">
        <v>26</v>
      </c>
      <c r="G1739" t="s">
        <v>36</v>
      </c>
      <c r="H1739" t="s">
        <v>28</v>
      </c>
      <c r="I1739" t="s">
        <v>24</v>
      </c>
      <c r="J1739">
        <v>159</v>
      </c>
      <c r="K1739">
        <v>6</v>
      </c>
      <c r="L1739">
        <v>954</v>
      </c>
      <c r="M1739">
        <f>1/COUNTIFS(SalesPerson,SalesTable[[#This Row],[Sales Person]])</f>
        <v>4.048582995951417E-3</v>
      </c>
      <c r="N1739">
        <f>1/COUNTIFS(CustomerName,SalesTable[[#This Row],[Customer Name]])</f>
        <v>1.0309278350515464E-2</v>
      </c>
      <c r="O1739">
        <f>1/COUNTIFS(Item,SalesTable[[#This Row],[Item]])</f>
        <v>2.4509803921568627E-3</v>
      </c>
      <c r="P1739">
        <f>1/COUNTIFS(Region,SalesTable[[#This Row],[Region]])</f>
        <v>2.0283975659229209E-3</v>
      </c>
    </row>
    <row r="1740" spans="1:16" x14ac:dyDescent="0.25">
      <c r="A1740" s="6">
        <v>1739</v>
      </c>
      <c r="B1740" s="4">
        <v>43666</v>
      </c>
      <c r="C1740" s="4" t="str">
        <f>TEXT(SalesTable[[#This Row],[Date]],"MMM")</f>
        <v>Jul</v>
      </c>
      <c r="D1740" s="4" t="str">
        <f>TEXT(SalesTable[[#This Row],[Date]],"YYY")</f>
        <v>2019</v>
      </c>
      <c r="E1740">
        <v>3</v>
      </c>
      <c r="F1740" t="s">
        <v>43</v>
      </c>
      <c r="G1740" t="s">
        <v>68</v>
      </c>
      <c r="H1740" t="s">
        <v>18</v>
      </c>
      <c r="I1740" t="s">
        <v>31</v>
      </c>
      <c r="J1740">
        <v>69</v>
      </c>
      <c r="K1740">
        <v>3</v>
      </c>
      <c r="L1740">
        <v>207</v>
      </c>
      <c r="M1740">
        <f>1/COUNTIFS(SalesPerson,SalesTable[[#This Row],[Sales Person]])</f>
        <v>4.048582995951417E-3</v>
      </c>
      <c r="N1740">
        <f>1/COUNTIFS(CustomerName,SalesTable[[#This Row],[Customer Name]])</f>
        <v>1.1111111111111112E-2</v>
      </c>
      <c r="O1740">
        <f>1/COUNTIFS(Item,SalesTable[[#This Row],[Item]])</f>
        <v>2.6041666666666665E-3</v>
      </c>
      <c r="P1740">
        <f>1/COUNTIFS(Region,SalesTable[[#This Row],[Region]])</f>
        <v>1.9417475728155339E-3</v>
      </c>
    </row>
    <row r="1741" spans="1:16" x14ac:dyDescent="0.25">
      <c r="A1741" s="6">
        <v>1740</v>
      </c>
      <c r="B1741" s="4">
        <v>43666</v>
      </c>
      <c r="C1741" s="4" t="str">
        <f>TEXT(SalesTable[[#This Row],[Date]],"MMM")</f>
        <v>Jul</v>
      </c>
      <c r="D1741" s="4" t="str">
        <f>TEXT(SalesTable[[#This Row],[Date]],"YYY")</f>
        <v>2019</v>
      </c>
      <c r="E1741">
        <v>2</v>
      </c>
      <c r="F1741" t="s">
        <v>106</v>
      </c>
      <c r="G1741" t="s">
        <v>17</v>
      </c>
      <c r="H1741" t="s">
        <v>18</v>
      </c>
      <c r="I1741" t="s">
        <v>14</v>
      </c>
      <c r="J1741">
        <v>199</v>
      </c>
      <c r="K1741">
        <v>4</v>
      </c>
      <c r="L1741">
        <v>796</v>
      </c>
      <c r="M1741">
        <f>1/COUNTIFS(SalesPerson,SalesTable[[#This Row],[Sales Person]])</f>
        <v>3.7313432835820895E-3</v>
      </c>
      <c r="N1741">
        <f>1/COUNTIFS(CustomerName,SalesTable[[#This Row],[Customer Name]])</f>
        <v>9.433962264150943E-3</v>
      </c>
      <c r="O1741">
        <f>1/COUNTIFS(Item,SalesTable[[#This Row],[Item]])</f>
        <v>2.3809523809523812E-3</v>
      </c>
      <c r="P1741">
        <f>1/COUNTIFS(Region,SalesTable[[#This Row],[Region]])</f>
        <v>1.9417475728155339E-3</v>
      </c>
    </row>
    <row r="1742" spans="1:16" x14ac:dyDescent="0.25">
      <c r="A1742" s="6">
        <v>1741</v>
      </c>
      <c r="B1742" s="4">
        <v>43666</v>
      </c>
      <c r="C1742" s="4" t="str">
        <f>TEXT(SalesTable[[#This Row],[Date]],"MMM")</f>
        <v>Jul</v>
      </c>
      <c r="D1742" s="4" t="str">
        <f>TEXT(SalesTable[[#This Row],[Date]],"YYY")</f>
        <v>2019</v>
      </c>
      <c r="E1742">
        <v>17</v>
      </c>
      <c r="F1742" t="s">
        <v>35</v>
      </c>
      <c r="G1742" t="s">
        <v>27</v>
      </c>
      <c r="H1742" t="s">
        <v>28</v>
      </c>
      <c r="I1742" t="s">
        <v>19</v>
      </c>
      <c r="J1742">
        <v>289</v>
      </c>
      <c r="K1742">
        <v>2</v>
      </c>
      <c r="L1742">
        <v>578</v>
      </c>
      <c r="M1742">
        <f>1/COUNTIFS(SalesPerson,SalesTable[[#This Row],[Sales Person]])</f>
        <v>4.0650406504065045E-3</v>
      </c>
      <c r="N1742">
        <f>1/COUNTIFS(CustomerName,SalesTable[[#This Row],[Customer Name]])</f>
        <v>9.0090090090090089E-3</v>
      </c>
      <c r="O1742">
        <f>1/COUNTIFS(Item,SalesTable[[#This Row],[Item]])</f>
        <v>2.617801047120419E-3</v>
      </c>
      <c r="P1742">
        <f>1/COUNTIFS(Region,SalesTable[[#This Row],[Region]])</f>
        <v>2.0283975659229209E-3</v>
      </c>
    </row>
    <row r="1743" spans="1:16" x14ac:dyDescent="0.25">
      <c r="A1743" s="6">
        <v>1742</v>
      </c>
      <c r="B1743" s="4">
        <v>43667</v>
      </c>
      <c r="C1743" s="4" t="str">
        <f>TEXT(SalesTable[[#This Row],[Date]],"MMM")</f>
        <v>Jul</v>
      </c>
      <c r="D1743" s="4" t="str">
        <f>TEXT(SalesTable[[#This Row],[Date]],"YYY")</f>
        <v>2019</v>
      </c>
      <c r="E1743">
        <v>14</v>
      </c>
      <c r="F1743" t="s">
        <v>38</v>
      </c>
      <c r="G1743" t="s">
        <v>63</v>
      </c>
      <c r="H1743" t="s">
        <v>13</v>
      </c>
      <c r="I1743" t="s">
        <v>19</v>
      </c>
      <c r="J1743">
        <v>289</v>
      </c>
      <c r="K1743">
        <v>9</v>
      </c>
      <c r="L1743">
        <v>2601</v>
      </c>
      <c r="M1743">
        <f>1/COUNTIFS(SalesPerson,SalesTable[[#This Row],[Sales Person]])</f>
        <v>4.11522633744856E-3</v>
      </c>
      <c r="N1743">
        <f>1/COUNTIFS(CustomerName,SalesTable[[#This Row],[Customer Name]])</f>
        <v>9.6153846153846159E-3</v>
      </c>
      <c r="O1743">
        <f>1/COUNTIFS(Item,SalesTable[[#This Row],[Item]])</f>
        <v>2.617801047120419E-3</v>
      </c>
      <c r="P1743">
        <f>1/COUNTIFS(Region,SalesTable[[#This Row],[Region]])</f>
        <v>2.0242914979757085E-3</v>
      </c>
    </row>
    <row r="1744" spans="1:16" x14ac:dyDescent="0.25">
      <c r="A1744" s="6">
        <v>1743</v>
      </c>
      <c r="B1744" s="4">
        <v>43667</v>
      </c>
      <c r="C1744" s="4" t="str">
        <f>TEXT(SalesTable[[#This Row],[Date]],"MMM")</f>
        <v>Jul</v>
      </c>
      <c r="D1744" s="4" t="str">
        <f>TEXT(SalesTable[[#This Row],[Date]],"YYY")</f>
        <v>2019</v>
      </c>
      <c r="E1744">
        <v>19</v>
      </c>
      <c r="F1744" t="s">
        <v>56</v>
      </c>
      <c r="G1744" t="s">
        <v>36</v>
      </c>
      <c r="H1744" t="s">
        <v>28</v>
      </c>
      <c r="I1744" t="s">
        <v>31</v>
      </c>
      <c r="J1744">
        <v>69</v>
      </c>
      <c r="K1744">
        <v>2</v>
      </c>
      <c r="L1744">
        <v>138</v>
      </c>
      <c r="M1744">
        <f>1/COUNTIFS(SalesPerson,SalesTable[[#This Row],[Sales Person]])</f>
        <v>4.048582995951417E-3</v>
      </c>
      <c r="N1744">
        <f>1/COUNTIFS(CustomerName,SalesTable[[#This Row],[Customer Name]])</f>
        <v>9.3457943925233638E-3</v>
      </c>
      <c r="O1744">
        <f>1/COUNTIFS(Item,SalesTable[[#This Row],[Item]])</f>
        <v>2.6041666666666665E-3</v>
      </c>
      <c r="P1744">
        <f>1/COUNTIFS(Region,SalesTable[[#This Row],[Region]])</f>
        <v>2.0283975659229209E-3</v>
      </c>
    </row>
    <row r="1745" spans="1:16" x14ac:dyDescent="0.25">
      <c r="A1745" s="6">
        <v>1744</v>
      </c>
      <c r="B1745" s="4">
        <v>43667</v>
      </c>
      <c r="C1745" s="4" t="str">
        <f>TEXT(SalesTable[[#This Row],[Date]],"MMM")</f>
        <v>Jul</v>
      </c>
      <c r="D1745" s="4" t="str">
        <f>TEXT(SalesTable[[#This Row],[Date]],"YYY")</f>
        <v>2019</v>
      </c>
      <c r="E1745">
        <v>9</v>
      </c>
      <c r="F1745" t="s">
        <v>21</v>
      </c>
      <c r="G1745" t="s">
        <v>22</v>
      </c>
      <c r="H1745" t="s">
        <v>23</v>
      </c>
      <c r="I1745" t="s">
        <v>31</v>
      </c>
      <c r="J1745">
        <v>69</v>
      </c>
      <c r="K1745">
        <v>4</v>
      </c>
      <c r="L1745">
        <v>276</v>
      </c>
      <c r="M1745">
        <f>1/COUNTIFS(SalesPerson,SalesTable[[#This Row],[Sales Person]])</f>
        <v>4.4843049327354259E-3</v>
      </c>
      <c r="N1745">
        <f>1/COUNTIFS(CustomerName,SalesTable[[#This Row],[Customer Name]])</f>
        <v>9.433962264150943E-3</v>
      </c>
      <c r="O1745">
        <f>1/COUNTIFS(Item,SalesTable[[#This Row],[Item]])</f>
        <v>2.6041666666666665E-3</v>
      </c>
      <c r="P1745">
        <f>1/COUNTIFS(Region,SalesTable[[#This Row],[Region]])</f>
        <v>2.008032128514056E-3</v>
      </c>
    </row>
    <row r="1746" spans="1:16" x14ac:dyDescent="0.25">
      <c r="A1746" s="6">
        <v>1745</v>
      </c>
      <c r="B1746" s="4">
        <v>43667</v>
      </c>
      <c r="C1746" s="4" t="str">
        <f>TEXT(SalesTable[[#This Row],[Date]],"MMM")</f>
        <v>Jul</v>
      </c>
      <c r="D1746" s="4" t="str">
        <f>TEXT(SalesTable[[#This Row],[Date]],"YYY")</f>
        <v>2019</v>
      </c>
      <c r="E1746">
        <v>9</v>
      </c>
      <c r="F1746" t="s">
        <v>21</v>
      </c>
      <c r="G1746" t="s">
        <v>46</v>
      </c>
      <c r="H1746" t="s">
        <v>23</v>
      </c>
      <c r="I1746" t="s">
        <v>14</v>
      </c>
      <c r="J1746">
        <v>199</v>
      </c>
      <c r="K1746">
        <v>5</v>
      </c>
      <c r="L1746">
        <v>995</v>
      </c>
      <c r="M1746">
        <f>1/COUNTIFS(SalesPerson,SalesTable[[#This Row],[Sales Person]])</f>
        <v>3.6363636363636364E-3</v>
      </c>
      <c r="N1746">
        <f>1/COUNTIFS(CustomerName,SalesTable[[#This Row],[Customer Name]])</f>
        <v>9.433962264150943E-3</v>
      </c>
      <c r="O1746">
        <f>1/COUNTIFS(Item,SalesTable[[#This Row],[Item]])</f>
        <v>2.3809523809523812E-3</v>
      </c>
      <c r="P1746">
        <f>1/COUNTIFS(Region,SalesTable[[#This Row],[Region]])</f>
        <v>2.008032128514056E-3</v>
      </c>
    </row>
    <row r="1747" spans="1:16" x14ac:dyDescent="0.25">
      <c r="A1747" s="6">
        <v>1746</v>
      </c>
      <c r="B1747" s="4">
        <v>43668</v>
      </c>
      <c r="C1747" s="4" t="str">
        <f>TEXT(SalesTable[[#This Row],[Date]],"MMM")</f>
        <v>Jul</v>
      </c>
      <c r="D1747" s="4" t="str">
        <f>TEXT(SalesTable[[#This Row],[Date]],"YYY")</f>
        <v>2019</v>
      </c>
      <c r="E1747">
        <v>9</v>
      </c>
      <c r="F1747" t="s">
        <v>21</v>
      </c>
      <c r="G1747" t="s">
        <v>46</v>
      </c>
      <c r="H1747" t="s">
        <v>23</v>
      </c>
      <c r="I1747" t="s">
        <v>31</v>
      </c>
      <c r="J1747">
        <v>69</v>
      </c>
      <c r="K1747">
        <v>4</v>
      </c>
      <c r="L1747">
        <v>276</v>
      </c>
      <c r="M1747">
        <f>1/COUNTIFS(SalesPerson,SalesTable[[#This Row],[Sales Person]])</f>
        <v>3.6363636363636364E-3</v>
      </c>
      <c r="N1747">
        <f>1/COUNTIFS(CustomerName,SalesTable[[#This Row],[Customer Name]])</f>
        <v>9.433962264150943E-3</v>
      </c>
      <c r="O1747">
        <f>1/COUNTIFS(Item,SalesTable[[#This Row],[Item]])</f>
        <v>2.6041666666666665E-3</v>
      </c>
      <c r="P1747">
        <f>1/COUNTIFS(Region,SalesTable[[#This Row],[Region]])</f>
        <v>2.008032128514056E-3</v>
      </c>
    </row>
    <row r="1748" spans="1:16" x14ac:dyDescent="0.25">
      <c r="A1748" s="6">
        <v>1747</v>
      </c>
      <c r="B1748" s="4">
        <v>43668</v>
      </c>
      <c r="C1748" s="4" t="str">
        <f>TEXT(SalesTable[[#This Row],[Date]],"MMM")</f>
        <v>Jul</v>
      </c>
      <c r="D1748" s="4" t="str">
        <f>TEXT(SalesTable[[#This Row],[Date]],"YYY")</f>
        <v>2019</v>
      </c>
      <c r="E1748">
        <v>6</v>
      </c>
      <c r="F1748" t="s">
        <v>48</v>
      </c>
      <c r="G1748" t="s">
        <v>46</v>
      </c>
      <c r="H1748" t="s">
        <v>23</v>
      </c>
      <c r="I1748" t="s">
        <v>14</v>
      </c>
      <c r="J1748">
        <v>199</v>
      </c>
      <c r="K1748">
        <v>0</v>
      </c>
      <c r="L1748">
        <v>0</v>
      </c>
      <c r="M1748">
        <f>1/COUNTIFS(SalesPerson,SalesTable[[#This Row],[Sales Person]])</f>
        <v>3.6363636363636364E-3</v>
      </c>
      <c r="N1748">
        <f>1/COUNTIFS(CustomerName,SalesTable[[#This Row],[Customer Name]])</f>
        <v>1.1363636363636364E-2</v>
      </c>
      <c r="O1748">
        <f>1/COUNTIFS(Item,SalesTable[[#This Row],[Item]])</f>
        <v>2.3809523809523812E-3</v>
      </c>
      <c r="P1748">
        <f>1/COUNTIFS(Region,SalesTable[[#This Row],[Region]])</f>
        <v>2.008032128514056E-3</v>
      </c>
    </row>
    <row r="1749" spans="1:16" x14ac:dyDescent="0.25">
      <c r="A1749" s="6">
        <v>1748</v>
      </c>
      <c r="B1749" s="4">
        <v>43668</v>
      </c>
      <c r="C1749" s="4" t="str">
        <f>TEXT(SalesTable[[#This Row],[Date]],"MMM")</f>
        <v>Jul</v>
      </c>
      <c r="D1749" s="4" t="str">
        <f>TEXT(SalesTable[[#This Row],[Date]],"YYY")</f>
        <v>2019</v>
      </c>
      <c r="E1749">
        <v>11</v>
      </c>
      <c r="F1749" t="s">
        <v>11</v>
      </c>
      <c r="G1749" t="s">
        <v>63</v>
      </c>
      <c r="H1749" t="s">
        <v>13</v>
      </c>
      <c r="I1749" t="s">
        <v>31</v>
      </c>
      <c r="J1749">
        <v>69</v>
      </c>
      <c r="K1749">
        <v>0</v>
      </c>
      <c r="L1749">
        <v>0</v>
      </c>
      <c r="M1749">
        <f>1/COUNTIFS(SalesPerson,SalesTable[[#This Row],[Sales Person]])</f>
        <v>4.11522633744856E-3</v>
      </c>
      <c r="N1749">
        <f>1/COUNTIFS(CustomerName,SalesTable[[#This Row],[Customer Name]])</f>
        <v>1.0752688172043012E-2</v>
      </c>
      <c r="O1749">
        <f>1/COUNTIFS(Item,SalesTable[[#This Row],[Item]])</f>
        <v>2.6041666666666665E-3</v>
      </c>
      <c r="P1749">
        <f>1/COUNTIFS(Region,SalesTable[[#This Row],[Region]])</f>
        <v>2.0242914979757085E-3</v>
      </c>
    </row>
    <row r="1750" spans="1:16" x14ac:dyDescent="0.25">
      <c r="A1750" s="6">
        <v>1749</v>
      </c>
      <c r="B1750" s="4">
        <v>43669</v>
      </c>
      <c r="C1750" s="4" t="str">
        <f>TEXT(SalesTable[[#This Row],[Date]],"MMM")</f>
        <v>Jul</v>
      </c>
      <c r="D1750" s="4" t="str">
        <f>TEXT(SalesTable[[#This Row],[Date]],"YYY")</f>
        <v>2019</v>
      </c>
      <c r="E1750">
        <v>2</v>
      </c>
      <c r="F1750" t="s">
        <v>106</v>
      </c>
      <c r="G1750" t="s">
        <v>68</v>
      </c>
      <c r="H1750" t="s">
        <v>18</v>
      </c>
      <c r="I1750" t="s">
        <v>41</v>
      </c>
      <c r="J1750">
        <v>399</v>
      </c>
      <c r="K1750">
        <v>9</v>
      </c>
      <c r="L1750">
        <v>3591</v>
      </c>
      <c r="M1750">
        <f>1/COUNTIFS(SalesPerson,SalesTable[[#This Row],[Sales Person]])</f>
        <v>4.048582995951417E-3</v>
      </c>
      <c r="N1750">
        <f>1/COUNTIFS(CustomerName,SalesTable[[#This Row],[Customer Name]])</f>
        <v>9.433962264150943E-3</v>
      </c>
      <c r="O1750">
        <f>1/COUNTIFS(Item,SalesTable[[#This Row],[Item]])</f>
        <v>2.4630541871921183E-3</v>
      </c>
      <c r="P1750">
        <f>1/COUNTIFS(Region,SalesTable[[#This Row],[Region]])</f>
        <v>1.9417475728155339E-3</v>
      </c>
    </row>
    <row r="1751" spans="1:16" x14ac:dyDescent="0.25">
      <c r="A1751" s="6">
        <v>1750</v>
      </c>
      <c r="B1751" s="4">
        <v>43670</v>
      </c>
      <c r="C1751" s="4" t="str">
        <f>TEXT(SalesTable[[#This Row],[Date]],"MMM")</f>
        <v>Jul</v>
      </c>
      <c r="D1751" s="4" t="str">
        <f>TEXT(SalesTable[[#This Row],[Date]],"YYY")</f>
        <v>2019</v>
      </c>
      <c r="E1751">
        <v>19</v>
      </c>
      <c r="F1751" t="s">
        <v>56</v>
      </c>
      <c r="G1751" t="s">
        <v>36</v>
      </c>
      <c r="H1751" t="s">
        <v>28</v>
      </c>
      <c r="I1751" t="s">
        <v>31</v>
      </c>
      <c r="J1751">
        <v>69</v>
      </c>
      <c r="K1751">
        <v>1</v>
      </c>
      <c r="L1751">
        <v>69</v>
      </c>
      <c r="M1751">
        <f>1/COUNTIFS(SalesPerson,SalesTable[[#This Row],[Sales Person]])</f>
        <v>4.048582995951417E-3</v>
      </c>
      <c r="N1751">
        <f>1/COUNTIFS(CustomerName,SalesTable[[#This Row],[Customer Name]])</f>
        <v>9.3457943925233638E-3</v>
      </c>
      <c r="O1751">
        <f>1/COUNTIFS(Item,SalesTable[[#This Row],[Item]])</f>
        <v>2.6041666666666665E-3</v>
      </c>
      <c r="P1751">
        <f>1/COUNTIFS(Region,SalesTable[[#This Row],[Region]])</f>
        <v>2.0283975659229209E-3</v>
      </c>
    </row>
    <row r="1752" spans="1:16" x14ac:dyDescent="0.25">
      <c r="A1752" s="6">
        <v>1751</v>
      </c>
      <c r="B1752" s="4">
        <v>43671</v>
      </c>
      <c r="C1752" s="4" t="str">
        <f>TEXT(SalesTable[[#This Row],[Date]],"MMM")</f>
        <v>Jul</v>
      </c>
      <c r="D1752" s="4" t="str">
        <f>TEXT(SalesTable[[#This Row],[Date]],"YYY")</f>
        <v>2019</v>
      </c>
      <c r="E1752">
        <v>15</v>
      </c>
      <c r="F1752" t="s">
        <v>118</v>
      </c>
      <c r="G1752" t="s">
        <v>12</v>
      </c>
      <c r="H1752" t="s">
        <v>13</v>
      </c>
      <c r="I1752" t="s">
        <v>31</v>
      </c>
      <c r="J1752">
        <v>69</v>
      </c>
      <c r="K1752">
        <v>4</v>
      </c>
      <c r="L1752">
        <v>276</v>
      </c>
      <c r="M1752">
        <f>1/COUNTIFS(SalesPerson,SalesTable[[#This Row],[Sales Person]])</f>
        <v>3.9840637450199202E-3</v>
      </c>
      <c r="N1752">
        <f>1/COUNTIFS(CustomerName,SalesTable[[#This Row],[Customer Name]])</f>
        <v>1.020408163265306E-2</v>
      </c>
      <c r="O1752">
        <f>1/COUNTIFS(Item,SalesTable[[#This Row],[Item]])</f>
        <v>2.6041666666666665E-3</v>
      </c>
      <c r="P1752">
        <f>1/COUNTIFS(Region,SalesTable[[#This Row],[Region]])</f>
        <v>2.0242914979757085E-3</v>
      </c>
    </row>
    <row r="1753" spans="1:16" x14ac:dyDescent="0.25">
      <c r="A1753" s="6">
        <v>1752</v>
      </c>
      <c r="B1753" s="4">
        <v>43671</v>
      </c>
      <c r="C1753" s="4" t="str">
        <f>TEXT(SalesTable[[#This Row],[Date]],"MMM")</f>
        <v>Jul</v>
      </c>
      <c r="D1753" s="4" t="str">
        <f>TEXT(SalesTable[[#This Row],[Date]],"YYY")</f>
        <v>2019</v>
      </c>
      <c r="E1753">
        <v>6</v>
      </c>
      <c r="F1753" t="s">
        <v>48</v>
      </c>
      <c r="G1753" t="s">
        <v>22</v>
      </c>
      <c r="H1753" t="s">
        <v>23</v>
      </c>
      <c r="I1753" t="s">
        <v>19</v>
      </c>
      <c r="J1753">
        <v>289</v>
      </c>
      <c r="K1753">
        <v>7</v>
      </c>
      <c r="L1753">
        <v>2023</v>
      </c>
      <c r="M1753">
        <f>1/COUNTIFS(SalesPerson,SalesTable[[#This Row],[Sales Person]])</f>
        <v>4.4843049327354259E-3</v>
      </c>
      <c r="N1753">
        <f>1/COUNTIFS(CustomerName,SalesTable[[#This Row],[Customer Name]])</f>
        <v>1.1363636363636364E-2</v>
      </c>
      <c r="O1753">
        <f>1/COUNTIFS(Item,SalesTable[[#This Row],[Item]])</f>
        <v>2.617801047120419E-3</v>
      </c>
      <c r="P1753">
        <f>1/COUNTIFS(Region,SalesTable[[#This Row],[Region]])</f>
        <v>2.008032128514056E-3</v>
      </c>
    </row>
    <row r="1754" spans="1:16" x14ac:dyDescent="0.25">
      <c r="A1754" s="6">
        <v>1753</v>
      </c>
      <c r="B1754" s="4">
        <v>43671</v>
      </c>
      <c r="C1754" s="4" t="str">
        <f>TEXT(SalesTable[[#This Row],[Date]],"MMM")</f>
        <v>Jul</v>
      </c>
      <c r="D1754" s="4" t="str">
        <f>TEXT(SalesTable[[#This Row],[Date]],"YYY")</f>
        <v>2019</v>
      </c>
      <c r="E1754">
        <v>12</v>
      </c>
      <c r="F1754" t="s">
        <v>66</v>
      </c>
      <c r="G1754" t="s">
        <v>63</v>
      </c>
      <c r="H1754" t="s">
        <v>13</v>
      </c>
      <c r="I1754" t="s">
        <v>31</v>
      </c>
      <c r="J1754">
        <v>69</v>
      </c>
      <c r="K1754">
        <v>8</v>
      </c>
      <c r="L1754">
        <v>552</v>
      </c>
      <c r="M1754">
        <f>1/COUNTIFS(SalesPerson,SalesTable[[#This Row],[Sales Person]])</f>
        <v>4.11522633744856E-3</v>
      </c>
      <c r="N1754">
        <f>1/COUNTIFS(CustomerName,SalesTable[[#This Row],[Customer Name]])</f>
        <v>1.1494252873563218E-2</v>
      </c>
      <c r="O1754">
        <f>1/COUNTIFS(Item,SalesTable[[#This Row],[Item]])</f>
        <v>2.6041666666666665E-3</v>
      </c>
      <c r="P1754">
        <f>1/COUNTIFS(Region,SalesTable[[#This Row],[Region]])</f>
        <v>2.0242914979757085E-3</v>
      </c>
    </row>
    <row r="1755" spans="1:16" x14ac:dyDescent="0.25">
      <c r="A1755" s="6">
        <v>1754</v>
      </c>
      <c r="B1755" s="4">
        <v>43671</v>
      </c>
      <c r="C1755" s="4" t="str">
        <f>TEXT(SalesTable[[#This Row],[Date]],"MMM")</f>
        <v>Jul</v>
      </c>
      <c r="D1755" s="4" t="str">
        <f>TEXT(SalesTable[[#This Row],[Date]],"YYY")</f>
        <v>2019</v>
      </c>
      <c r="E1755">
        <v>2</v>
      </c>
      <c r="F1755" t="s">
        <v>106</v>
      </c>
      <c r="G1755" t="s">
        <v>68</v>
      </c>
      <c r="H1755" t="s">
        <v>18</v>
      </c>
      <c r="I1755" t="s">
        <v>31</v>
      </c>
      <c r="J1755">
        <v>69</v>
      </c>
      <c r="K1755">
        <v>9</v>
      </c>
      <c r="L1755">
        <v>621</v>
      </c>
      <c r="M1755">
        <f>1/COUNTIFS(SalesPerson,SalesTable[[#This Row],[Sales Person]])</f>
        <v>4.048582995951417E-3</v>
      </c>
      <c r="N1755">
        <f>1/COUNTIFS(CustomerName,SalesTable[[#This Row],[Customer Name]])</f>
        <v>9.433962264150943E-3</v>
      </c>
      <c r="O1755">
        <f>1/COUNTIFS(Item,SalesTable[[#This Row],[Item]])</f>
        <v>2.6041666666666665E-3</v>
      </c>
      <c r="P1755">
        <f>1/COUNTIFS(Region,SalesTable[[#This Row],[Region]])</f>
        <v>1.9417475728155339E-3</v>
      </c>
    </row>
    <row r="1756" spans="1:16" x14ac:dyDescent="0.25">
      <c r="A1756" s="6">
        <v>1755</v>
      </c>
      <c r="B1756" s="4">
        <v>43671</v>
      </c>
      <c r="C1756" s="4" t="str">
        <f>TEXT(SalesTable[[#This Row],[Date]],"MMM")</f>
        <v>Jul</v>
      </c>
      <c r="D1756" s="4" t="str">
        <f>TEXT(SalesTable[[#This Row],[Date]],"YYY")</f>
        <v>2019</v>
      </c>
      <c r="E1756">
        <v>15</v>
      </c>
      <c r="F1756" t="s">
        <v>118</v>
      </c>
      <c r="G1756" t="s">
        <v>63</v>
      </c>
      <c r="H1756" t="s">
        <v>13</v>
      </c>
      <c r="I1756" t="s">
        <v>19</v>
      </c>
      <c r="J1756">
        <v>289</v>
      </c>
      <c r="K1756">
        <v>4</v>
      </c>
      <c r="L1756">
        <v>1156</v>
      </c>
      <c r="M1756">
        <f>1/COUNTIFS(SalesPerson,SalesTable[[#This Row],[Sales Person]])</f>
        <v>4.11522633744856E-3</v>
      </c>
      <c r="N1756">
        <f>1/COUNTIFS(CustomerName,SalesTable[[#This Row],[Customer Name]])</f>
        <v>1.020408163265306E-2</v>
      </c>
      <c r="O1756">
        <f>1/COUNTIFS(Item,SalesTable[[#This Row],[Item]])</f>
        <v>2.617801047120419E-3</v>
      </c>
      <c r="P1756">
        <f>1/COUNTIFS(Region,SalesTable[[#This Row],[Region]])</f>
        <v>2.0242914979757085E-3</v>
      </c>
    </row>
    <row r="1757" spans="1:16" x14ac:dyDescent="0.25">
      <c r="A1757" s="6">
        <v>1756</v>
      </c>
      <c r="B1757" s="4">
        <v>43671</v>
      </c>
      <c r="C1757" s="4" t="str">
        <f>TEXT(SalesTable[[#This Row],[Date]],"MMM")</f>
        <v>Jul</v>
      </c>
      <c r="D1757" s="4" t="str">
        <f>TEXT(SalesTable[[#This Row],[Date]],"YYY")</f>
        <v>2019</v>
      </c>
      <c r="E1757">
        <v>2</v>
      </c>
      <c r="F1757" t="s">
        <v>106</v>
      </c>
      <c r="G1757" t="s">
        <v>17</v>
      </c>
      <c r="H1757" t="s">
        <v>18</v>
      </c>
      <c r="I1757" t="s">
        <v>41</v>
      </c>
      <c r="J1757">
        <v>399</v>
      </c>
      <c r="K1757">
        <v>9</v>
      </c>
      <c r="L1757">
        <v>3591</v>
      </c>
      <c r="M1757">
        <f>1/COUNTIFS(SalesPerson,SalesTable[[#This Row],[Sales Person]])</f>
        <v>3.7313432835820895E-3</v>
      </c>
      <c r="N1757">
        <f>1/COUNTIFS(CustomerName,SalesTable[[#This Row],[Customer Name]])</f>
        <v>9.433962264150943E-3</v>
      </c>
      <c r="O1757">
        <f>1/COUNTIFS(Item,SalesTable[[#This Row],[Item]])</f>
        <v>2.4630541871921183E-3</v>
      </c>
      <c r="P1757">
        <f>1/COUNTIFS(Region,SalesTable[[#This Row],[Region]])</f>
        <v>1.9417475728155339E-3</v>
      </c>
    </row>
    <row r="1758" spans="1:16" x14ac:dyDescent="0.25">
      <c r="A1758" s="6">
        <v>1757</v>
      </c>
      <c r="B1758" s="4">
        <v>43671</v>
      </c>
      <c r="C1758" s="4" t="str">
        <f>TEXT(SalesTable[[#This Row],[Date]],"MMM")</f>
        <v>Jul</v>
      </c>
      <c r="D1758" s="4" t="str">
        <f>TEXT(SalesTable[[#This Row],[Date]],"YYY")</f>
        <v>2019</v>
      </c>
      <c r="E1758">
        <v>4</v>
      </c>
      <c r="F1758" t="s">
        <v>51</v>
      </c>
      <c r="G1758" t="s">
        <v>17</v>
      </c>
      <c r="H1758" t="s">
        <v>18</v>
      </c>
      <c r="I1758" t="s">
        <v>19</v>
      </c>
      <c r="J1758">
        <v>289</v>
      </c>
      <c r="K1758">
        <v>2</v>
      </c>
      <c r="L1758">
        <v>578</v>
      </c>
      <c r="M1758">
        <f>1/COUNTIFS(SalesPerson,SalesTable[[#This Row],[Sales Person]])</f>
        <v>3.7313432835820895E-3</v>
      </c>
      <c r="N1758">
        <f>1/COUNTIFS(CustomerName,SalesTable[[#This Row],[Customer Name]])</f>
        <v>8.8495575221238937E-3</v>
      </c>
      <c r="O1758">
        <f>1/COUNTIFS(Item,SalesTable[[#This Row],[Item]])</f>
        <v>2.617801047120419E-3</v>
      </c>
      <c r="P1758">
        <f>1/COUNTIFS(Region,SalesTable[[#This Row],[Region]])</f>
        <v>1.9417475728155339E-3</v>
      </c>
    </row>
    <row r="1759" spans="1:16" x14ac:dyDescent="0.25">
      <c r="A1759" s="6">
        <v>1758</v>
      </c>
      <c r="B1759" s="4">
        <v>43671</v>
      </c>
      <c r="C1759" s="4" t="str">
        <f>TEXT(SalesTable[[#This Row],[Date]],"MMM")</f>
        <v>Jul</v>
      </c>
      <c r="D1759" s="4" t="str">
        <f>TEXT(SalesTable[[#This Row],[Date]],"YYY")</f>
        <v>2019</v>
      </c>
      <c r="E1759">
        <v>5</v>
      </c>
      <c r="F1759" t="s">
        <v>60</v>
      </c>
      <c r="G1759" t="s">
        <v>68</v>
      </c>
      <c r="H1759" t="s">
        <v>18</v>
      </c>
      <c r="I1759" t="s">
        <v>31</v>
      </c>
      <c r="J1759">
        <v>69</v>
      </c>
      <c r="K1759">
        <v>9</v>
      </c>
      <c r="L1759">
        <v>621</v>
      </c>
      <c r="M1759">
        <f>1/COUNTIFS(SalesPerson,SalesTable[[#This Row],[Sales Person]])</f>
        <v>4.048582995951417E-3</v>
      </c>
      <c r="N1759">
        <f>1/COUNTIFS(CustomerName,SalesTable[[#This Row],[Customer Name]])</f>
        <v>9.2592592592592587E-3</v>
      </c>
      <c r="O1759">
        <f>1/COUNTIFS(Item,SalesTable[[#This Row],[Item]])</f>
        <v>2.6041666666666665E-3</v>
      </c>
      <c r="P1759">
        <f>1/COUNTIFS(Region,SalesTable[[#This Row],[Region]])</f>
        <v>1.9417475728155339E-3</v>
      </c>
    </row>
    <row r="1760" spans="1:16" x14ac:dyDescent="0.25">
      <c r="A1760" s="6">
        <v>1759</v>
      </c>
      <c r="B1760" s="4">
        <v>43672</v>
      </c>
      <c r="C1760" s="4" t="str">
        <f>TEXT(SalesTable[[#This Row],[Date]],"MMM")</f>
        <v>Jul</v>
      </c>
      <c r="D1760" s="4" t="str">
        <f>TEXT(SalesTable[[#This Row],[Date]],"YYY")</f>
        <v>2019</v>
      </c>
      <c r="E1760">
        <v>18</v>
      </c>
      <c r="F1760" t="s">
        <v>26</v>
      </c>
      <c r="G1760" t="s">
        <v>36</v>
      </c>
      <c r="H1760" t="s">
        <v>28</v>
      </c>
      <c r="I1760" t="s">
        <v>24</v>
      </c>
      <c r="J1760">
        <v>159</v>
      </c>
      <c r="K1760">
        <v>5</v>
      </c>
      <c r="L1760">
        <v>795</v>
      </c>
      <c r="M1760">
        <f>1/COUNTIFS(SalesPerson,SalesTable[[#This Row],[Sales Person]])</f>
        <v>4.048582995951417E-3</v>
      </c>
      <c r="N1760">
        <f>1/COUNTIFS(CustomerName,SalesTable[[#This Row],[Customer Name]])</f>
        <v>1.0309278350515464E-2</v>
      </c>
      <c r="O1760">
        <f>1/COUNTIFS(Item,SalesTable[[#This Row],[Item]])</f>
        <v>2.4509803921568627E-3</v>
      </c>
      <c r="P1760">
        <f>1/COUNTIFS(Region,SalesTable[[#This Row],[Region]])</f>
        <v>2.0283975659229209E-3</v>
      </c>
    </row>
    <row r="1761" spans="1:16" x14ac:dyDescent="0.25">
      <c r="A1761" s="6">
        <v>1760</v>
      </c>
      <c r="B1761" s="4">
        <v>43673</v>
      </c>
      <c r="C1761" s="4" t="str">
        <f>TEXT(SalesTable[[#This Row],[Date]],"MMM")</f>
        <v>Jul</v>
      </c>
      <c r="D1761" s="4" t="str">
        <f>TEXT(SalesTable[[#This Row],[Date]],"YYY")</f>
        <v>2019</v>
      </c>
      <c r="E1761">
        <v>18</v>
      </c>
      <c r="F1761" t="s">
        <v>26</v>
      </c>
      <c r="G1761" t="s">
        <v>27</v>
      </c>
      <c r="H1761" t="s">
        <v>28</v>
      </c>
      <c r="I1761" t="s">
        <v>14</v>
      </c>
      <c r="J1761">
        <v>199</v>
      </c>
      <c r="K1761">
        <v>0</v>
      </c>
      <c r="L1761">
        <v>0</v>
      </c>
      <c r="M1761">
        <f>1/COUNTIFS(SalesPerson,SalesTable[[#This Row],[Sales Person]])</f>
        <v>4.0650406504065045E-3</v>
      </c>
      <c r="N1761">
        <f>1/COUNTIFS(CustomerName,SalesTable[[#This Row],[Customer Name]])</f>
        <v>1.0309278350515464E-2</v>
      </c>
      <c r="O1761">
        <f>1/COUNTIFS(Item,SalesTable[[#This Row],[Item]])</f>
        <v>2.3809523809523812E-3</v>
      </c>
      <c r="P1761">
        <f>1/COUNTIFS(Region,SalesTable[[#This Row],[Region]])</f>
        <v>2.0283975659229209E-3</v>
      </c>
    </row>
    <row r="1762" spans="1:16" x14ac:dyDescent="0.25">
      <c r="A1762" s="6">
        <v>1761</v>
      </c>
      <c r="B1762" s="4">
        <v>43674</v>
      </c>
      <c r="C1762" s="4" t="str">
        <f>TEXT(SalesTable[[#This Row],[Date]],"MMM")</f>
        <v>Jul</v>
      </c>
      <c r="D1762" s="4" t="str">
        <f>TEXT(SalesTable[[#This Row],[Date]],"YYY")</f>
        <v>2019</v>
      </c>
      <c r="E1762">
        <v>11</v>
      </c>
      <c r="F1762" t="s">
        <v>11</v>
      </c>
      <c r="G1762" t="s">
        <v>12</v>
      </c>
      <c r="H1762" t="s">
        <v>13</v>
      </c>
      <c r="I1762" t="s">
        <v>14</v>
      </c>
      <c r="J1762">
        <v>199</v>
      </c>
      <c r="K1762">
        <v>4</v>
      </c>
      <c r="L1762">
        <v>796</v>
      </c>
      <c r="M1762">
        <f>1/COUNTIFS(SalesPerson,SalesTable[[#This Row],[Sales Person]])</f>
        <v>3.9840637450199202E-3</v>
      </c>
      <c r="N1762">
        <f>1/COUNTIFS(CustomerName,SalesTable[[#This Row],[Customer Name]])</f>
        <v>1.0752688172043012E-2</v>
      </c>
      <c r="O1762">
        <f>1/COUNTIFS(Item,SalesTable[[#This Row],[Item]])</f>
        <v>2.3809523809523812E-3</v>
      </c>
      <c r="P1762">
        <f>1/COUNTIFS(Region,SalesTable[[#This Row],[Region]])</f>
        <v>2.0242914979757085E-3</v>
      </c>
    </row>
    <row r="1763" spans="1:16" x14ac:dyDescent="0.25">
      <c r="A1763" s="6">
        <v>1762</v>
      </c>
      <c r="B1763" s="4">
        <v>43674</v>
      </c>
      <c r="C1763" s="4" t="str">
        <f>TEXT(SalesTable[[#This Row],[Date]],"MMM")</f>
        <v>Jul</v>
      </c>
      <c r="D1763" s="4" t="str">
        <f>TEXT(SalesTable[[#This Row],[Date]],"YYY")</f>
        <v>2019</v>
      </c>
      <c r="E1763">
        <v>19</v>
      </c>
      <c r="F1763" t="s">
        <v>56</v>
      </c>
      <c r="G1763" t="s">
        <v>27</v>
      </c>
      <c r="H1763" t="s">
        <v>28</v>
      </c>
      <c r="I1763" t="s">
        <v>31</v>
      </c>
      <c r="J1763">
        <v>69</v>
      </c>
      <c r="K1763">
        <v>8</v>
      </c>
      <c r="L1763">
        <v>552</v>
      </c>
      <c r="M1763">
        <f>1/COUNTIFS(SalesPerson,SalesTable[[#This Row],[Sales Person]])</f>
        <v>4.0650406504065045E-3</v>
      </c>
      <c r="N1763">
        <f>1/COUNTIFS(CustomerName,SalesTable[[#This Row],[Customer Name]])</f>
        <v>9.3457943925233638E-3</v>
      </c>
      <c r="O1763">
        <f>1/COUNTIFS(Item,SalesTable[[#This Row],[Item]])</f>
        <v>2.6041666666666665E-3</v>
      </c>
      <c r="P1763">
        <f>1/COUNTIFS(Region,SalesTable[[#This Row],[Region]])</f>
        <v>2.0283975659229209E-3</v>
      </c>
    </row>
    <row r="1764" spans="1:16" x14ac:dyDescent="0.25">
      <c r="A1764" s="6">
        <v>1763</v>
      </c>
      <c r="B1764" s="4">
        <v>43675</v>
      </c>
      <c r="C1764" s="4" t="str">
        <f>TEXT(SalesTable[[#This Row],[Date]],"MMM")</f>
        <v>Jul</v>
      </c>
      <c r="D1764" s="4" t="str">
        <f>TEXT(SalesTable[[#This Row],[Date]],"YYY")</f>
        <v>2019</v>
      </c>
      <c r="E1764">
        <v>2</v>
      </c>
      <c r="F1764" t="s">
        <v>106</v>
      </c>
      <c r="G1764" t="s">
        <v>17</v>
      </c>
      <c r="H1764" t="s">
        <v>18</v>
      </c>
      <c r="I1764" t="s">
        <v>14</v>
      </c>
      <c r="J1764">
        <v>199</v>
      </c>
      <c r="K1764">
        <v>7</v>
      </c>
      <c r="L1764">
        <v>1393</v>
      </c>
      <c r="M1764">
        <f>1/COUNTIFS(SalesPerson,SalesTable[[#This Row],[Sales Person]])</f>
        <v>3.7313432835820895E-3</v>
      </c>
      <c r="N1764">
        <f>1/COUNTIFS(CustomerName,SalesTable[[#This Row],[Customer Name]])</f>
        <v>9.433962264150943E-3</v>
      </c>
      <c r="O1764">
        <f>1/COUNTIFS(Item,SalesTable[[#This Row],[Item]])</f>
        <v>2.3809523809523812E-3</v>
      </c>
      <c r="P1764">
        <f>1/COUNTIFS(Region,SalesTable[[#This Row],[Region]])</f>
        <v>1.9417475728155339E-3</v>
      </c>
    </row>
    <row r="1765" spans="1:16" x14ac:dyDescent="0.25">
      <c r="A1765" s="6">
        <v>1764</v>
      </c>
      <c r="B1765" s="4">
        <v>43675</v>
      </c>
      <c r="C1765" s="4" t="str">
        <f>TEXT(SalesTable[[#This Row],[Date]],"MMM")</f>
        <v>Jul</v>
      </c>
      <c r="D1765" s="4" t="str">
        <f>TEXT(SalesTable[[#This Row],[Date]],"YYY")</f>
        <v>2019</v>
      </c>
      <c r="E1765">
        <v>9</v>
      </c>
      <c r="F1765" t="s">
        <v>21</v>
      </c>
      <c r="G1765" t="s">
        <v>22</v>
      </c>
      <c r="H1765" t="s">
        <v>23</v>
      </c>
      <c r="I1765" t="s">
        <v>31</v>
      </c>
      <c r="J1765">
        <v>69</v>
      </c>
      <c r="K1765">
        <v>2</v>
      </c>
      <c r="L1765">
        <v>138</v>
      </c>
      <c r="M1765">
        <f>1/COUNTIFS(SalesPerson,SalesTable[[#This Row],[Sales Person]])</f>
        <v>4.4843049327354259E-3</v>
      </c>
      <c r="N1765">
        <f>1/COUNTIFS(CustomerName,SalesTable[[#This Row],[Customer Name]])</f>
        <v>9.433962264150943E-3</v>
      </c>
      <c r="O1765">
        <f>1/COUNTIFS(Item,SalesTable[[#This Row],[Item]])</f>
        <v>2.6041666666666665E-3</v>
      </c>
      <c r="P1765">
        <f>1/COUNTIFS(Region,SalesTable[[#This Row],[Region]])</f>
        <v>2.008032128514056E-3</v>
      </c>
    </row>
    <row r="1766" spans="1:16" x14ac:dyDescent="0.25">
      <c r="A1766" s="6">
        <v>1765</v>
      </c>
      <c r="B1766" s="4">
        <v>43676</v>
      </c>
      <c r="C1766" s="4" t="str">
        <f>TEXT(SalesTable[[#This Row],[Date]],"MMM")</f>
        <v>Jul</v>
      </c>
      <c r="D1766" s="4" t="str">
        <f>TEXT(SalesTable[[#This Row],[Date]],"YYY")</f>
        <v>2019</v>
      </c>
      <c r="E1766">
        <v>9</v>
      </c>
      <c r="F1766" t="s">
        <v>21</v>
      </c>
      <c r="G1766" t="s">
        <v>46</v>
      </c>
      <c r="H1766" t="s">
        <v>23</v>
      </c>
      <c r="I1766" t="s">
        <v>14</v>
      </c>
      <c r="J1766">
        <v>199</v>
      </c>
      <c r="K1766">
        <v>3</v>
      </c>
      <c r="L1766">
        <v>597</v>
      </c>
      <c r="M1766">
        <f>1/COUNTIFS(SalesPerson,SalesTable[[#This Row],[Sales Person]])</f>
        <v>3.6363636363636364E-3</v>
      </c>
      <c r="N1766">
        <f>1/COUNTIFS(CustomerName,SalesTable[[#This Row],[Customer Name]])</f>
        <v>9.433962264150943E-3</v>
      </c>
      <c r="O1766">
        <f>1/COUNTIFS(Item,SalesTable[[#This Row],[Item]])</f>
        <v>2.3809523809523812E-3</v>
      </c>
      <c r="P1766">
        <f>1/COUNTIFS(Region,SalesTable[[#This Row],[Region]])</f>
        <v>2.008032128514056E-3</v>
      </c>
    </row>
    <row r="1767" spans="1:16" x14ac:dyDescent="0.25">
      <c r="A1767" s="6">
        <v>1766</v>
      </c>
      <c r="B1767" s="4">
        <v>43677</v>
      </c>
      <c r="C1767" s="4" t="str">
        <f>TEXT(SalesTable[[#This Row],[Date]],"MMM")</f>
        <v>Jul</v>
      </c>
      <c r="D1767" s="4" t="str">
        <f>TEXT(SalesTable[[#This Row],[Date]],"YYY")</f>
        <v>2019</v>
      </c>
      <c r="E1767">
        <v>13</v>
      </c>
      <c r="F1767" t="s">
        <v>33</v>
      </c>
      <c r="G1767" t="s">
        <v>12</v>
      </c>
      <c r="H1767" t="s">
        <v>13</v>
      </c>
      <c r="I1767" t="s">
        <v>41</v>
      </c>
      <c r="J1767">
        <v>399</v>
      </c>
      <c r="K1767">
        <v>8</v>
      </c>
      <c r="L1767">
        <v>3192</v>
      </c>
      <c r="M1767">
        <f>1/COUNTIFS(SalesPerson,SalesTable[[#This Row],[Sales Person]])</f>
        <v>3.9840637450199202E-3</v>
      </c>
      <c r="N1767">
        <f>1/COUNTIFS(CustomerName,SalesTable[[#This Row],[Customer Name]])</f>
        <v>8.9285714285714281E-3</v>
      </c>
      <c r="O1767">
        <f>1/COUNTIFS(Item,SalesTable[[#This Row],[Item]])</f>
        <v>2.4630541871921183E-3</v>
      </c>
      <c r="P1767">
        <f>1/COUNTIFS(Region,SalesTable[[#This Row],[Region]])</f>
        <v>2.0242914979757085E-3</v>
      </c>
    </row>
    <row r="1768" spans="1:16" x14ac:dyDescent="0.25">
      <c r="A1768" s="6">
        <v>1767</v>
      </c>
      <c r="B1768" s="4">
        <v>43677</v>
      </c>
      <c r="C1768" s="4" t="str">
        <f>TEXT(SalesTable[[#This Row],[Date]],"MMM")</f>
        <v>Jul</v>
      </c>
      <c r="D1768" s="4" t="str">
        <f>TEXT(SalesTable[[#This Row],[Date]],"YYY")</f>
        <v>2019</v>
      </c>
      <c r="E1768">
        <v>6</v>
      </c>
      <c r="F1768" t="s">
        <v>48</v>
      </c>
      <c r="G1768" t="s">
        <v>22</v>
      </c>
      <c r="H1768" t="s">
        <v>23</v>
      </c>
      <c r="I1768" t="s">
        <v>41</v>
      </c>
      <c r="J1768">
        <v>399</v>
      </c>
      <c r="K1768">
        <v>9</v>
      </c>
      <c r="L1768">
        <v>3591</v>
      </c>
      <c r="M1768">
        <f>1/COUNTIFS(SalesPerson,SalesTable[[#This Row],[Sales Person]])</f>
        <v>4.4843049327354259E-3</v>
      </c>
      <c r="N1768">
        <f>1/COUNTIFS(CustomerName,SalesTable[[#This Row],[Customer Name]])</f>
        <v>1.1363636363636364E-2</v>
      </c>
      <c r="O1768">
        <f>1/COUNTIFS(Item,SalesTable[[#This Row],[Item]])</f>
        <v>2.4630541871921183E-3</v>
      </c>
      <c r="P1768">
        <f>1/COUNTIFS(Region,SalesTable[[#This Row],[Region]])</f>
        <v>2.008032128514056E-3</v>
      </c>
    </row>
    <row r="1769" spans="1:16" x14ac:dyDescent="0.25">
      <c r="A1769" s="6">
        <v>1768</v>
      </c>
      <c r="B1769" s="4">
        <v>43678</v>
      </c>
      <c r="C1769" s="4" t="str">
        <f>TEXT(SalesTable[[#This Row],[Date]],"MMM")</f>
        <v>Aug</v>
      </c>
      <c r="D1769" s="4" t="str">
        <f>TEXT(SalesTable[[#This Row],[Date]],"YYY")</f>
        <v>2019</v>
      </c>
      <c r="E1769">
        <v>15</v>
      </c>
      <c r="F1769" t="s">
        <v>118</v>
      </c>
      <c r="G1769" t="s">
        <v>63</v>
      </c>
      <c r="H1769" t="s">
        <v>13</v>
      </c>
      <c r="I1769" t="s">
        <v>24</v>
      </c>
      <c r="J1769">
        <v>159</v>
      </c>
      <c r="K1769">
        <v>1</v>
      </c>
      <c r="L1769">
        <v>159</v>
      </c>
      <c r="M1769">
        <f>1/COUNTIFS(SalesPerson,SalesTable[[#This Row],[Sales Person]])</f>
        <v>4.11522633744856E-3</v>
      </c>
      <c r="N1769">
        <f>1/COUNTIFS(CustomerName,SalesTable[[#This Row],[Customer Name]])</f>
        <v>1.020408163265306E-2</v>
      </c>
      <c r="O1769">
        <f>1/COUNTIFS(Item,SalesTable[[#This Row],[Item]])</f>
        <v>2.4509803921568627E-3</v>
      </c>
      <c r="P1769">
        <f>1/COUNTIFS(Region,SalesTable[[#This Row],[Region]])</f>
        <v>2.0242914979757085E-3</v>
      </c>
    </row>
    <row r="1770" spans="1:16" x14ac:dyDescent="0.25">
      <c r="A1770" s="6">
        <v>1769</v>
      </c>
      <c r="B1770" s="4">
        <v>43679</v>
      </c>
      <c r="C1770" s="4" t="str">
        <f>TEXT(SalesTable[[#This Row],[Date]],"MMM")</f>
        <v>Aug</v>
      </c>
      <c r="D1770" s="4" t="str">
        <f>TEXT(SalesTable[[#This Row],[Date]],"YYY")</f>
        <v>2019</v>
      </c>
      <c r="E1770">
        <v>6</v>
      </c>
      <c r="F1770" t="s">
        <v>48</v>
      </c>
      <c r="G1770" t="s">
        <v>46</v>
      </c>
      <c r="H1770" t="s">
        <v>23</v>
      </c>
      <c r="I1770" t="s">
        <v>41</v>
      </c>
      <c r="J1770">
        <v>399</v>
      </c>
      <c r="K1770">
        <v>2</v>
      </c>
      <c r="L1770">
        <v>798</v>
      </c>
      <c r="M1770">
        <f>1/COUNTIFS(SalesPerson,SalesTable[[#This Row],[Sales Person]])</f>
        <v>3.6363636363636364E-3</v>
      </c>
      <c r="N1770">
        <f>1/COUNTIFS(CustomerName,SalesTable[[#This Row],[Customer Name]])</f>
        <v>1.1363636363636364E-2</v>
      </c>
      <c r="O1770">
        <f>1/COUNTIFS(Item,SalesTable[[#This Row],[Item]])</f>
        <v>2.4630541871921183E-3</v>
      </c>
      <c r="P1770">
        <f>1/COUNTIFS(Region,SalesTable[[#This Row],[Region]])</f>
        <v>2.008032128514056E-3</v>
      </c>
    </row>
    <row r="1771" spans="1:16" x14ac:dyDescent="0.25">
      <c r="A1771" s="6">
        <v>1770</v>
      </c>
      <c r="B1771" s="4">
        <v>43680</v>
      </c>
      <c r="C1771" s="4" t="str">
        <f>TEXT(SalesTable[[#This Row],[Date]],"MMM")</f>
        <v>Aug</v>
      </c>
      <c r="D1771" s="4" t="str">
        <f>TEXT(SalesTable[[#This Row],[Date]],"YYY")</f>
        <v>2019</v>
      </c>
      <c r="E1771">
        <v>1</v>
      </c>
      <c r="F1771" t="s">
        <v>16</v>
      </c>
      <c r="G1771" t="s">
        <v>68</v>
      </c>
      <c r="H1771" t="s">
        <v>18</v>
      </c>
      <c r="I1771" t="s">
        <v>24</v>
      </c>
      <c r="J1771">
        <v>159</v>
      </c>
      <c r="K1771">
        <v>8</v>
      </c>
      <c r="L1771">
        <v>1272</v>
      </c>
      <c r="M1771">
        <f>1/COUNTIFS(SalesPerson,SalesTable[[#This Row],[Sales Person]])</f>
        <v>4.048582995951417E-3</v>
      </c>
      <c r="N1771">
        <f>1/COUNTIFS(CustomerName,SalesTable[[#This Row],[Customer Name]])</f>
        <v>1.020408163265306E-2</v>
      </c>
      <c r="O1771">
        <f>1/COUNTIFS(Item,SalesTable[[#This Row],[Item]])</f>
        <v>2.4509803921568627E-3</v>
      </c>
      <c r="P1771">
        <f>1/COUNTIFS(Region,SalesTable[[#This Row],[Region]])</f>
        <v>1.9417475728155339E-3</v>
      </c>
    </row>
    <row r="1772" spans="1:16" x14ac:dyDescent="0.25">
      <c r="A1772" s="6">
        <v>1771</v>
      </c>
      <c r="B1772" s="4">
        <v>43680</v>
      </c>
      <c r="C1772" s="4" t="str">
        <f>TEXT(SalesTable[[#This Row],[Date]],"MMM")</f>
        <v>Aug</v>
      </c>
      <c r="D1772" s="4" t="str">
        <f>TEXT(SalesTable[[#This Row],[Date]],"YYY")</f>
        <v>2019</v>
      </c>
      <c r="E1772">
        <v>4</v>
      </c>
      <c r="F1772" t="s">
        <v>51</v>
      </c>
      <c r="G1772" t="s">
        <v>17</v>
      </c>
      <c r="H1772" t="s">
        <v>18</v>
      </c>
      <c r="I1772" t="s">
        <v>14</v>
      </c>
      <c r="J1772">
        <v>199</v>
      </c>
      <c r="K1772">
        <v>7</v>
      </c>
      <c r="L1772">
        <v>1393</v>
      </c>
      <c r="M1772">
        <f>1/COUNTIFS(SalesPerson,SalesTable[[#This Row],[Sales Person]])</f>
        <v>3.7313432835820895E-3</v>
      </c>
      <c r="N1772">
        <f>1/COUNTIFS(CustomerName,SalesTable[[#This Row],[Customer Name]])</f>
        <v>8.8495575221238937E-3</v>
      </c>
      <c r="O1772">
        <f>1/COUNTIFS(Item,SalesTable[[#This Row],[Item]])</f>
        <v>2.3809523809523812E-3</v>
      </c>
      <c r="P1772">
        <f>1/COUNTIFS(Region,SalesTable[[#This Row],[Region]])</f>
        <v>1.9417475728155339E-3</v>
      </c>
    </row>
    <row r="1773" spans="1:16" x14ac:dyDescent="0.25">
      <c r="A1773" s="6">
        <v>1772</v>
      </c>
      <c r="B1773" s="4">
        <v>43681</v>
      </c>
      <c r="C1773" s="4" t="str">
        <f>TEXT(SalesTable[[#This Row],[Date]],"MMM")</f>
        <v>Aug</v>
      </c>
      <c r="D1773" s="4" t="str">
        <f>TEXT(SalesTable[[#This Row],[Date]],"YYY")</f>
        <v>2019</v>
      </c>
      <c r="E1773">
        <v>18</v>
      </c>
      <c r="F1773" t="s">
        <v>26</v>
      </c>
      <c r="G1773" t="s">
        <v>36</v>
      </c>
      <c r="H1773" t="s">
        <v>28</v>
      </c>
      <c r="I1773" t="s">
        <v>14</v>
      </c>
      <c r="J1773">
        <v>199</v>
      </c>
      <c r="K1773">
        <v>8</v>
      </c>
      <c r="L1773">
        <v>1592</v>
      </c>
      <c r="M1773">
        <f>1/COUNTIFS(SalesPerson,SalesTable[[#This Row],[Sales Person]])</f>
        <v>4.048582995951417E-3</v>
      </c>
      <c r="N1773">
        <f>1/COUNTIFS(CustomerName,SalesTable[[#This Row],[Customer Name]])</f>
        <v>1.0309278350515464E-2</v>
      </c>
      <c r="O1773">
        <f>1/COUNTIFS(Item,SalesTable[[#This Row],[Item]])</f>
        <v>2.3809523809523812E-3</v>
      </c>
      <c r="P1773">
        <f>1/COUNTIFS(Region,SalesTable[[#This Row],[Region]])</f>
        <v>2.0283975659229209E-3</v>
      </c>
    </row>
    <row r="1774" spans="1:16" x14ac:dyDescent="0.25">
      <c r="A1774" s="6">
        <v>1773</v>
      </c>
      <c r="B1774" s="4">
        <v>43681</v>
      </c>
      <c r="C1774" s="4" t="str">
        <f>TEXT(SalesTable[[#This Row],[Date]],"MMM")</f>
        <v>Aug</v>
      </c>
      <c r="D1774" s="4" t="str">
        <f>TEXT(SalesTable[[#This Row],[Date]],"YYY")</f>
        <v>2019</v>
      </c>
      <c r="E1774">
        <v>5</v>
      </c>
      <c r="F1774" t="s">
        <v>60</v>
      </c>
      <c r="G1774" t="s">
        <v>17</v>
      </c>
      <c r="H1774" t="s">
        <v>18</v>
      </c>
      <c r="I1774" t="s">
        <v>14</v>
      </c>
      <c r="J1774">
        <v>199</v>
      </c>
      <c r="K1774">
        <v>2</v>
      </c>
      <c r="L1774">
        <v>398</v>
      </c>
      <c r="M1774">
        <f>1/COUNTIFS(SalesPerson,SalesTable[[#This Row],[Sales Person]])</f>
        <v>3.7313432835820895E-3</v>
      </c>
      <c r="N1774">
        <f>1/COUNTIFS(CustomerName,SalesTable[[#This Row],[Customer Name]])</f>
        <v>9.2592592592592587E-3</v>
      </c>
      <c r="O1774">
        <f>1/COUNTIFS(Item,SalesTable[[#This Row],[Item]])</f>
        <v>2.3809523809523812E-3</v>
      </c>
      <c r="P1774">
        <f>1/COUNTIFS(Region,SalesTable[[#This Row],[Region]])</f>
        <v>1.9417475728155339E-3</v>
      </c>
    </row>
    <row r="1775" spans="1:16" x14ac:dyDescent="0.25">
      <c r="A1775" s="6">
        <v>1774</v>
      </c>
      <c r="B1775" s="4">
        <v>43681</v>
      </c>
      <c r="C1775" s="4" t="str">
        <f>TEXT(SalesTable[[#This Row],[Date]],"MMM")</f>
        <v>Aug</v>
      </c>
      <c r="D1775" s="4" t="str">
        <f>TEXT(SalesTable[[#This Row],[Date]],"YYY")</f>
        <v>2019</v>
      </c>
      <c r="E1775">
        <v>8</v>
      </c>
      <c r="F1775" t="s">
        <v>45</v>
      </c>
      <c r="G1775" t="s">
        <v>46</v>
      </c>
      <c r="H1775" t="s">
        <v>23</v>
      </c>
      <c r="I1775" t="s">
        <v>14</v>
      </c>
      <c r="J1775">
        <v>199</v>
      </c>
      <c r="K1775">
        <v>1</v>
      </c>
      <c r="L1775">
        <v>199</v>
      </c>
      <c r="M1775">
        <f>1/COUNTIFS(SalesPerson,SalesTable[[#This Row],[Sales Person]])</f>
        <v>3.6363636363636364E-3</v>
      </c>
      <c r="N1775">
        <f>1/COUNTIFS(CustomerName,SalesTable[[#This Row],[Customer Name]])</f>
        <v>8.8495575221238937E-3</v>
      </c>
      <c r="O1775">
        <f>1/COUNTIFS(Item,SalesTable[[#This Row],[Item]])</f>
        <v>2.3809523809523812E-3</v>
      </c>
      <c r="P1775">
        <f>1/COUNTIFS(Region,SalesTable[[#This Row],[Region]])</f>
        <v>2.008032128514056E-3</v>
      </c>
    </row>
    <row r="1776" spans="1:16" x14ac:dyDescent="0.25">
      <c r="A1776" s="6">
        <v>1775</v>
      </c>
      <c r="B1776" s="4">
        <v>43681</v>
      </c>
      <c r="C1776" s="4" t="str">
        <f>TEXT(SalesTable[[#This Row],[Date]],"MMM")</f>
        <v>Aug</v>
      </c>
      <c r="D1776" s="4" t="str">
        <f>TEXT(SalesTable[[#This Row],[Date]],"YYY")</f>
        <v>2019</v>
      </c>
      <c r="E1776">
        <v>7</v>
      </c>
      <c r="F1776" t="s">
        <v>88</v>
      </c>
      <c r="G1776" t="s">
        <v>46</v>
      </c>
      <c r="H1776" t="s">
        <v>23</v>
      </c>
      <c r="I1776" t="s">
        <v>31</v>
      </c>
      <c r="J1776">
        <v>69</v>
      </c>
      <c r="K1776">
        <v>9</v>
      </c>
      <c r="L1776">
        <v>621</v>
      </c>
      <c r="M1776">
        <f>1/COUNTIFS(SalesPerson,SalesTable[[#This Row],[Sales Person]])</f>
        <v>3.6363636363636364E-3</v>
      </c>
      <c r="N1776">
        <f>1/COUNTIFS(CustomerName,SalesTable[[#This Row],[Customer Name]])</f>
        <v>1.0869565217391304E-2</v>
      </c>
      <c r="O1776">
        <f>1/COUNTIFS(Item,SalesTable[[#This Row],[Item]])</f>
        <v>2.6041666666666665E-3</v>
      </c>
      <c r="P1776">
        <f>1/COUNTIFS(Region,SalesTable[[#This Row],[Region]])</f>
        <v>2.008032128514056E-3</v>
      </c>
    </row>
    <row r="1777" spans="1:16" x14ac:dyDescent="0.25">
      <c r="A1777" s="6">
        <v>1776</v>
      </c>
      <c r="B1777" s="4">
        <v>43682</v>
      </c>
      <c r="C1777" s="4" t="str">
        <f>TEXT(SalesTable[[#This Row],[Date]],"MMM")</f>
        <v>Aug</v>
      </c>
      <c r="D1777" s="4" t="str">
        <f>TEXT(SalesTable[[#This Row],[Date]],"YYY")</f>
        <v>2019</v>
      </c>
      <c r="E1777">
        <v>2</v>
      </c>
      <c r="F1777" t="s">
        <v>106</v>
      </c>
      <c r="G1777" t="s">
        <v>17</v>
      </c>
      <c r="H1777" t="s">
        <v>18</v>
      </c>
      <c r="I1777" t="s">
        <v>19</v>
      </c>
      <c r="J1777">
        <v>289</v>
      </c>
      <c r="K1777">
        <v>8</v>
      </c>
      <c r="L1777">
        <v>2312</v>
      </c>
      <c r="M1777">
        <f>1/COUNTIFS(SalesPerson,SalesTable[[#This Row],[Sales Person]])</f>
        <v>3.7313432835820895E-3</v>
      </c>
      <c r="N1777">
        <f>1/COUNTIFS(CustomerName,SalesTable[[#This Row],[Customer Name]])</f>
        <v>9.433962264150943E-3</v>
      </c>
      <c r="O1777">
        <f>1/COUNTIFS(Item,SalesTable[[#This Row],[Item]])</f>
        <v>2.617801047120419E-3</v>
      </c>
      <c r="P1777">
        <f>1/COUNTIFS(Region,SalesTable[[#This Row],[Region]])</f>
        <v>1.9417475728155339E-3</v>
      </c>
    </row>
    <row r="1778" spans="1:16" x14ac:dyDescent="0.25">
      <c r="A1778" s="6">
        <v>1777</v>
      </c>
      <c r="B1778" s="4">
        <v>43683</v>
      </c>
      <c r="C1778" s="4" t="str">
        <f>TEXT(SalesTable[[#This Row],[Date]],"MMM")</f>
        <v>Aug</v>
      </c>
      <c r="D1778" s="4" t="str">
        <f>TEXT(SalesTable[[#This Row],[Date]],"YYY")</f>
        <v>2019</v>
      </c>
      <c r="E1778">
        <v>7</v>
      </c>
      <c r="F1778" t="s">
        <v>88</v>
      </c>
      <c r="G1778" t="s">
        <v>22</v>
      </c>
      <c r="H1778" t="s">
        <v>23</v>
      </c>
      <c r="I1778" t="s">
        <v>41</v>
      </c>
      <c r="J1778">
        <v>399</v>
      </c>
      <c r="K1778">
        <v>6</v>
      </c>
      <c r="L1778">
        <v>2394</v>
      </c>
      <c r="M1778">
        <f>1/COUNTIFS(SalesPerson,SalesTable[[#This Row],[Sales Person]])</f>
        <v>4.4843049327354259E-3</v>
      </c>
      <c r="N1778">
        <f>1/COUNTIFS(CustomerName,SalesTable[[#This Row],[Customer Name]])</f>
        <v>1.0869565217391304E-2</v>
      </c>
      <c r="O1778">
        <f>1/COUNTIFS(Item,SalesTable[[#This Row],[Item]])</f>
        <v>2.4630541871921183E-3</v>
      </c>
      <c r="P1778">
        <f>1/COUNTIFS(Region,SalesTable[[#This Row],[Region]])</f>
        <v>2.008032128514056E-3</v>
      </c>
    </row>
    <row r="1779" spans="1:16" x14ac:dyDescent="0.25">
      <c r="A1779" s="6">
        <v>1778</v>
      </c>
      <c r="B1779" s="4">
        <v>43684</v>
      </c>
      <c r="C1779" s="4" t="str">
        <f>TEXT(SalesTable[[#This Row],[Date]],"MMM")</f>
        <v>Aug</v>
      </c>
      <c r="D1779" s="4" t="str">
        <f>TEXT(SalesTable[[#This Row],[Date]],"YYY")</f>
        <v>2019</v>
      </c>
      <c r="E1779">
        <v>2</v>
      </c>
      <c r="F1779" t="s">
        <v>106</v>
      </c>
      <c r="G1779" t="s">
        <v>17</v>
      </c>
      <c r="H1779" t="s">
        <v>18</v>
      </c>
      <c r="I1779" t="s">
        <v>24</v>
      </c>
      <c r="J1779">
        <v>159</v>
      </c>
      <c r="K1779">
        <v>6</v>
      </c>
      <c r="L1779">
        <v>954</v>
      </c>
      <c r="M1779">
        <f>1/COUNTIFS(SalesPerson,SalesTable[[#This Row],[Sales Person]])</f>
        <v>3.7313432835820895E-3</v>
      </c>
      <c r="N1779">
        <f>1/COUNTIFS(CustomerName,SalesTable[[#This Row],[Customer Name]])</f>
        <v>9.433962264150943E-3</v>
      </c>
      <c r="O1779">
        <f>1/COUNTIFS(Item,SalesTable[[#This Row],[Item]])</f>
        <v>2.4509803921568627E-3</v>
      </c>
      <c r="P1779">
        <f>1/COUNTIFS(Region,SalesTable[[#This Row],[Region]])</f>
        <v>1.9417475728155339E-3</v>
      </c>
    </row>
    <row r="1780" spans="1:16" x14ac:dyDescent="0.25">
      <c r="A1780" s="6">
        <v>1779</v>
      </c>
      <c r="B1780" s="4">
        <v>43684</v>
      </c>
      <c r="C1780" s="4" t="str">
        <f>TEXT(SalesTable[[#This Row],[Date]],"MMM")</f>
        <v>Aug</v>
      </c>
      <c r="D1780" s="4" t="str">
        <f>TEXT(SalesTable[[#This Row],[Date]],"YYY")</f>
        <v>2019</v>
      </c>
      <c r="E1780">
        <v>10</v>
      </c>
      <c r="F1780" t="s">
        <v>58</v>
      </c>
      <c r="G1780" t="s">
        <v>22</v>
      </c>
      <c r="H1780" t="s">
        <v>23</v>
      </c>
      <c r="I1780" t="s">
        <v>24</v>
      </c>
      <c r="J1780">
        <v>159</v>
      </c>
      <c r="K1780">
        <v>3</v>
      </c>
      <c r="L1780">
        <v>477</v>
      </c>
      <c r="M1780">
        <f>1/COUNTIFS(SalesPerson,SalesTable[[#This Row],[Sales Person]])</f>
        <v>4.4843049327354259E-3</v>
      </c>
      <c r="N1780">
        <f>1/COUNTIFS(CustomerName,SalesTable[[#This Row],[Customer Name]])</f>
        <v>1.0101010101010102E-2</v>
      </c>
      <c r="O1780">
        <f>1/COUNTIFS(Item,SalesTable[[#This Row],[Item]])</f>
        <v>2.4509803921568627E-3</v>
      </c>
      <c r="P1780">
        <f>1/COUNTIFS(Region,SalesTable[[#This Row],[Region]])</f>
        <v>2.008032128514056E-3</v>
      </c>
    </row>
    <row r="1781" spans="1:16" x14ac:dyDescent="0.25">
      <c r="A1781" s="6">
        <v>1780</v>
      </c>
      <c r="B1781" s="4">
        <v>43684</v>
      </c>
      <c r="C1781" s="4" t="str">
        <f>TEXT(SalesTable[[#This Row],[Date]],"MMM")</f>
        <v>Aug</v>
      </c>
      <c r="D1781" s="4" t="str">
        <f>TEXT(SalesTable[[#This Row],[Date]],"YYY")</f>
        <v>2019</v>
      </c>
      <c r="E1781">
        <v>18</v>
      </c>
      <c r="F1781" t="s">
        <v>26</v>
      </c>
      <c r="G1781" t="s">
        <v>36</v>
      </c>
      <c r="H1781" t="s">
        <v>28</v>
      </c>
      <c r="I1781" t="s">
        <v>19</v>
      </c>
      <c r="J1781">
        <v>289</v>
      </c>
      <c r="K1781">
        <v>0</v>
      </c>
      <c r="L1781">
        <v>0</v>
      </c>
      <c r="M1781">
        <f>1/COUNTIFS(SalesPerson,SalesTable[[#This Row],[Sales Person]])</f>
        <v>4.048582995951417E-3</v>
      </c>
      <c r="N1781">
        <f>1/COUNTIFS(CustomerName,SalesTable[[#This Row],[Customer Name]])</f>
        <v>1.0309278350515464E-2</v>
      </c>
      <c r="O1781">
        <f>1/COUNTIFS(Item,SalesTable[[#This Row],[Item]])</f>
        <v>2.617801047120419E-3</v>
      </c>
      <c r="P1781">
        <f>1/COUNTIFS(Region,SalesTable[[#This Row],[Region]])</f>
        <v>2.0283975659229209E-3</v>
      </c>
    </row>
    <row r="1782" spans="1:16" x14ac:dyDescent="0.25">
      <c r="A1782" s="6">
        <v>1781</v>
      </c>
      <c r="B1782" s="4">
        <v>43684</v>
      </c>
      <c r="C1782" s="4" t="str">
        <f>TEXT(SalesTable[[#This Row],[Date]],"MMM")</f>
        <v>Aug</v>
      </c>
      <c r="D1782" s="4" t="str">
        <f>TEXT(SalesTable[[#This Row],[Date]],"YYY")</f>
        <v>2019</v>
      </c>
      <c r="E1782">
        <v>19</v>
      </c>
      <c r="F1782" t="s">
        <v>56</v>
      </c>
      <c r="G1782" t="s">
        <v>27</v>
      </c>
      <c r="H1782" t="s">
        <v>28</v>
      </c>
      <c r="I1782" t="s">
        <v>19</v>
      </c>
      <c r="J1782">
        <v>289</v>
      </c>
      <c r="K1782">
        <v>8</v>
      </c>
      <c r="L1782">
        <v>2312</v>
      </c>
      <c r="M1782">
        <f>1/COUNTIFS(SalesPerson,SalesTable[[#This Row],[Sales Person]])</f>
        <v>4.0650406504065045E-3</v>
      </c>
      <c r="N1782">
        <f>1/COUNTIFS(CustomerName,SalesTable[[#This Row],[Customer Name]])</f>
        <v>9.3457943925233638E-3</v>
      </c>
      <c r="O1782">
        <f>1/COUNTIFS(Item,SalesTable[[#This Row],[Item]])</f>
        <v>2.617801047120419E-3</v>
      </c>
      <c r="P1782">
        <f>1/COUNTIFS(Region,SalesTable[[#This Row],[Region]])</f>
        <v>2.0283975659229209E-3</v>
      </c>
    </row>
    <row r="1783" spans="1:16" x14ac:dyDescent="0.25">
      <c r="A1783" s="6">
        <v>1782</v>
      </c>
      <c r="B1783" s="4">
        <v>43685</v>
      </c>
      <c r="C1783" s="4" t="str">
        <f>TEXT(SalesTable[[#This Row],[Date]],"MMM")</f>
        <v>Aug</v>
      </c>
      <c r="D1783" s="4" t="str">
        <f>TEXT(SalesTable[[#This Row],[Date]],"YYY")</f>
        <v>2019</v>
      </c>
      <c r="E1783">
        <v>13</v>
      </c>
      <c r="F1783" t="s">
        <v>33</v>
      </c>
      <c r="G1783" t="s">
        <v>12</v>
      </c>
      <c r="H1783" t="s">
        <v>13</v>
      </c>
      <c r="I1783" t="s">
        <v>14</v>
      </c>
      <c r="J1783">
        <v>199</v>
      </c>
      <c r="K1783">
        <v>3</v>
      </c>
      <c r="L1783">
        <v>597</v>
      </c>
      <c r="M1783">
        <f>1/COUNTIFS(SalesPerson,SalesTable[[#This Row],[Sales Person]])</f>
        <v>3.9840637450199202E-3</v>
      </c>
      <c r="N1783">
        <f>1/COUNTIFS(CustomerName,SalesTable[[#This Row],[Customer Name]])</f>
        <v>8.9285714285714281E-3</v>
      </c>
      <c r="O1783">
        <f>1/COUNTIFS(Item,SalesTable[[#This Row],[Item]])</f>
        <v>2.3809523809523812E-3</v>
      </c>
      <c r="P1783">
        <f>1/COUNTIFS(Region,SalesTable[[#This Row],[Region]])</f>
        <v>2.0242914979757085E-3</v>
      </c>
    </row>
    <row r="1784" spans="1:16" x14ac:dyDescent="0.25">
      <c r="A1784" s="6">
        <v>1783</v>
      </c>
      <c r="B1784" s="4">
        <v>43685</v>
      </c>
      <c r="C1784" s="4" t="str">
        <f>TEXT(SalesTable[[#This Row],[Date]],"MMM")</f>
        <v>Aug</v>
      </c>
      <c r="D1784" s="4" t="str">
        <f>TEXT(SalesTable[[#This Row],[Date]],"YYY")</f>
        <v>2019</v>
      </c>
      <c r="E1784">
        <v>5</v>
      </c>
      <c r="F1784" t="s">
        <v>60</v>
      </c>
      <c r="G1784" t="s">
        <v>17</v>
      </c>
      <c r="H1784" t="s">
        <v>18</v>
      </c>
      <c r="I1784" t="s">
        <v>41</v>
      </c>
      <c r="J1784">
        <v>399</v>
      </c>
      <c r="K1784">
        <v>1</v>
      </c>
      <c r="L1784">
        <v>399</v>
      </c>
      <c r="M1784">
        <f>1/COUNTIFS(SalesPerson,SalesTable[[#This Row],[Sales Person]])</f>
        <v>3.7313432835820895E-3</v>
      </c>
      <c r="N1784">
        <f>1/COUNTIFS(CustomerName,SalesTable[[#This Row],[Customer Name]])</f>
        <v>9.2592592592592587E-3</v>
      </c>
      <c r="O1784">
        <f>1/COUNTIFS(Item,SalesTable[[#This Row],[Item]])</f>
        <v>2.4630541871921183E-3</v>
      </c>
      <c r="P1784">
        <f>1/COUNTIFS(Region,SalesTable[[#This Row],[Region]])</f>
        <v>1.9417475728155339E-3</v>
      </c>
    </row>
    <row r="1785" spans="1:16" x14ac:dyDescent="0.25">
      <c r="A1785" s="6">
        <v>1784</v>
      </c>
      <c r="B1785" s="4">
        <v>43685</v>
      </c>
      <c r="C1785" s="4" t="str">
        <f>TEXT(SalesTable[[#This Row],[Date]],"MMM")</f>
        <v>Aug</v>
      </c>
      <c r="D1785" s="4" t="str">
        <f>TEXT(SalesTable[[#This Row],[Date]],"YYY")</f>
        <v>2019</v>
      </c>
      <c r="E1785">
        <v>14</v>
      </c>
      <c r="F1785" t="s">
        <v>38</v>
      </c>
      <c r="G1785" t="s">
        <v>12</v>
      </c>
      <c r="H1785" t="s">
        <v>13</v>
      </c>
      <c r="I1785" t="s">
        <v>24</v>
      </c>
      <c r="J1785">
        <v>159</v>
      </c>
      <c r="K1785">
        <v>1</v>
      </c>
      <c r="L1785">
        <v>159</v>
      </c>
      <c r="M1785">
        <f>1/COUNTIFS(SalesPerson,SalesTable[[#This Row],[Sales Person]])</f>
        <v>3.9840637450199202E-3</v>
      </c>
      <c r="N1785">
        <f>1/COUNTIFS(CustomerName,SalesTable[[#This Row],[Customer Name]])</f>
        <v>9.6153846153846159E-3</v>
      </c>
      <c r="O1785">
        <f>1/COUNTIFS(Item,SalesTable[[#This Row],[Item]])</f>
        <v>2.4509803921568627E-3</v>
      </c>
      <c r="P1785">
        <f>1/COUNTIFS(Region,SalesTable[[#This Row],[Region]])</f>
        <v>2.0242914979757085E-3</v>
      </c>
    </row>
    <row r="1786" spans="1:16" x14ac:dyDescent="0.25">
      <c r="A1786" s="6">
        <v>1785</v>
      </c>
      <c r="B1786" s="4">
        <v>43685</v>
      </c>
      <c r="C1786" s="4" t="str">
        <f>TEXT(SalesTable[[#This Row],[Date]],"MMM")</f>
        <v>Aug</v>
      </c>
      <c r="D1786" s="4" t="str">
        <f>TEXT(SalesTable[[#This Row],[Date]],"YYY")</f>
        <v>2019</v>
      </c>
      <c r="E1786">
        <v>9</v>
      </c>
      <c r="F1786" t="s">
        <v>21</v>
      </c>
      <c r="G1786" t="s">
        <v>46</v>
      </c>
      <c r="H1786" t="s">
        <v>23</v>
      </c>
      <c r="I1786" t="s">
        <v>31</v>
      </c>
      <c r="J1786">
        <v>69</v>
      </c>
      <c r="K1786">
        <v>0</v>
      </c>
      <c r="L1786">
        <v>0</v>
      </c>
      <c r="M1786">
        <f>1/COUNTIFS(SalesPerson,SalesTable[[#This Row],[Sales Person]])</f>
        <v>3.6363636363636364E-3</v>
      </c>
      <c r="N1786">
        <f>1/COUNTIFS(CustomerName,SalesTable[[#This Row],[Customer Name]])</f>
        <v>9.433962264150943E-3</v>
      </c>
      <c r="O1786">
        <f>1/COUNTIFS(Item,SalesTable[[#This Row],[Item]])</f>
        <v>2.6041666666666665E-3</v>
      </c>
      <c r="P1786">
        <f>1/COUNTIFS(Region,SalesTable[[#This Row],[Region]])</f>
        <v>2.008032128514056E-3</v>
      </c>
    </row>
    <row r="1787" spans="1:16" x14ac:dyDescent="0.25">
      <c r="A1787" s="6">
        <v>1786</v>
      </c>
      <c r="B1787" s="4">
        <v>43685</v>
      </c>
      <c r="C1787" s="4" t="str">
        <f>TEXT(SalesTable[[#This Row],[Date]],"MMM")</f>
        <v>Aug</v>
      </c>
      <c r="D1787" s="4" t="str">
        <f>TEXT(SalesTable[[#This Row],[Date]],"YYY")</f>
        <v>2019</v>
      </c>
      <c r="E1787">
        <v>15</v>
      </c>
      <c r="F1787" t="s">
        <v>118</v>
      </c>
      <c r="G1787" t="s">
        <v>12</v>
      </c>
      <c r="H1787" t="s">
        <v>13</v>
      </c>
      <c r="I1787" t="s">
        <v>41</v>
      </c>
      <c r="J1787">
        <v>399</v>
      </c>
      <c r="K1787">
        <v>2</v>
      </c>
      <c r="L1787">
        <v>798</v>
      </c>
      <c r="M1787">
        <f>1/COUNTIFS(SalesPerson,SalesTable[[#This Row],[Sales Person]])</f>
        <v>3.9840637450199202E-3</v>
      </c>
      <c r="N1787">
        <f>1/COUNTIFS(CustomerName,SalesTable[[#This Row],[Customer Name]])</f>
        <v>1.020408163265306E-2</v>
      </c>
      <c r="O1787">
        <f>1/COUNTIFS(Item,SalesTable[[#This Row],[Item]])</f>
        <v>2.4630541871921183E-3</v>
      </c>
      <c r="P1787">
        <f>1/COUNTIFS(Region,SalesTable[[#This Row],[Region]])</f>
        <v>2.0242914979757085E-3</v>
      </c>
    </row>
    <row r="1788" spans="1:16" x14ac:dyDescent="0.25">
      <c r="A1788" s="6">
        <v>1787</v>
      </c>
      <c r="B1788" s="4">
        <v>43686</v>
      </c>
      <c r="C1788" s="4" t="str">
        <f>TEXT(SalesTable[[#This Row],[Date]],"MMM")</f>
        <v>Aug</v>
      </c>
      <c r="D1788" s="4" t="str">
        <f>TEXT(SalesTable[[#This Row],[Date]],"YYY")</f>
        <v>2019</v>
      </c>
      <c r="E1788">
        <v>15</v>
      </c>
      <c r="F1788" t="s">
        <v>118</v>
      </c>
      <c r="G1788" t="s">
        <v>63</v>
      </c>
      <c r="H1788" t="s">
        <v>13</v>
      </c>
      <c r="I1788" t="s">
        <v>19</v>
      </c>
      <c r="J1788">
        <v>289</v>
      </c>
      <c r="K1788">
        <v>8</v>
      </c>
      <c r="L1788">
        <v>2312</v>
      </c>
      <c r="M1788">
        <f>1/COUNTIFS(SalesPerson,SalesTable[[#This Row],[Sales Person]])</f>
        <v>4.11522633744856E-3</v>
      </c>
      <c r="N1788">
        <f>1/COUNTIFS(CustomerName,SalesTable[[#This Row],[Customer Name]])</f>
        <v>1.020408163265306E-2</v>
      </c>
      <c r="O1788">
        <f>1/COUNTIFS(Item,SalesTable[[#This Row],[Item]])</f>
        <v>2.617801047120419E-3</v>
      </c>
      <c r="P1788">
        <f>1/COUNTIFS(Region,SalesTable[[#This Row],[Region]])</f>
        <v>2.0242914979757085E-3</v>
      </c>
    </row>
    <row r="1789" spans="1:16" x14ac:dyDescent="0.25">
      <c r="A1789" s="6">
        <v>1788</v>
      </c>
      <c r="B1789" s="4">
        <v>43686</v>
      </c>
      <c r="C1789" s="4" t="str">
        <f>TEXT(SalesTable[[#This Row],[Date]],"MMM")</f>
        <v>Aug</v>
      </c>
      <c r="D1789" s="4" t="str">
        <f>TEXT(SalesTable[[#This Row],[Date]],"YYY")</f>
        <v>2019</v>
      </c>
      <c r="E1789">
        <v>11</v>
      </c>
      <c r="F1789" t="s">
        <v>11</v>
      </c>
      <c r="G1789" t="s">
        <v>63</v>
      </c>
      <c r="H1789" t="s">
        <v>13</v>
      </c>
      <c r="I1789" t="s">
        <v>41</v>
      </c>
      <c r="J1789">
        <v>399</v>
      </c>
      <c r="K1789">
        <v>5</v>
      </c>
      <c r="L1789">
        <v>1995</v>
      </c>
      <c r="M1789">
        <f>1/COUNTIFS(SalesPerson,SalesTable[[#This Row],[Sales Person]])</f>
        <v>4.11522633744856E-3</v>
      </c>
      <c r="N1789">
        <f>1/COUNTIFS(CustomerName,SalesTable[[#This Row],[Customer Name]])</f>
        <v>1.0752688172043012E-2</v>
      </c>
      <c r="O1789">
        <f>1/COUNTIFS(Item,SalesTable[[#This Row],[Item]])</f>
        <v>2.4630541871921183E-3</v>
      </c>
      <c r="P1789">
        <f>1/COUNTIFS(Region,SalesTable[[#This Row],[Region]])</f>
        <v>2.0242914979757085E-3</v>
      </c>
    </row>
    <row r="1790" spans="1:16" x14ac:dyDescent="0.25">
      <c r="A1790" s="6">
        <v>1789</v>
      </c>
      <c r="B1790" s="4">
        <v>43687</v>
      </c>
      <c r="C1790" s="4" t="str">
        <f>TEXT(SalesTable[[#This Row],[Date]],"MMM")</f>
        <v>Aug</v>
      </c>
      <c r="D1790" s="4" t="str">
        <f>TEXT(SalesTable[[#This Row],[Date]],"YYY")</f>
        <v>2019</v>
      </c>
      <c r="E1790">
        <v>4</v>
      </c>
      <c r="F1790" t="s">
        <v>51</v>
      </c>
      <c r="G1790" t="s">
        <v>68</v>
      </c>
      <c r="H1790" t="s">
        <v>18</v>
      </c>
      <c r="I1790" t="s">
        <v>14</v>
      </c>
      <c r="J1790">
        <v>199</v>
      </c>
      <c r="K1790">
        <v>9</v>
      </c>
      <c r="L1790">
        <v>1791</v>
      </c>
      <c r="M1790">
        <f>1/COUNTIFS(SalesPerson,SalesTable[[#This Row],[Sales Person]])</f>
        <v>4.048582995951417E-3</v>
      </c>
      <c r="N1790">
        <f>1/COUNTIFS(CustomerName,SalesTable[[#This Row],[Customer Name]])</f>
        <v>8.8495575221238937E-3</v>
      </c>
      <c r="O1790">
        <f>1/COUNTIFS(Item,SalesTable[[#This Row],[Item]])</f>
        <v>2.3809523809523812E-3</v>
      </c>
      <c r="P1790">
        <f>1/COUNTIFS(Region,SalesTable[[#This Row],[Region]])</f>
        <v>1.9417475728155339E-3</v>
      </c>
    </row>
    <row r="1791" spans="1:16" x14ac:dyDescent="0.25">
      <c r="A1791" s="6">
        <v>1790</v>
      </c>
      <c r="B1791" s="4">
        <v>43687</v>
      </c>
      <c r="C1791" s="4" t="str">
        <f>TEXT(SalesTable[[#This Row],[Date]],"MMM")</f>
        <v>Aug</v>
      </c>
      <c r="D1791" s="4" t="str">
        <f>TEXT(SalesTable[[#This Row],[Date]],"YYY")</f>
        <v>2019</v>
      </c>
      <c r="E1791">
        <v>14</v>
      </c>
      <c r="F1791" t="s">
        <v>38</v>
      </c>
      <c r="G1791" t="s">
        <v>63</v>
      </c>
      <c r="H1791" t="s">
        <v>13</v>
      </c>
      <c r="I1791" t="s">
        <v>24</v>
      </c>
      <c r="J1791">
        <v>159</v>
      </c>
      <c r="K1791">
        <v>8</v>
      </c>
      <c r="L1791">
        <v>1272</v>
      </c>
      <c r="M1791">
        <f>1/COUNTIFS(SalesPerson,SalesTable[[#This Row],[Sales Person]])</f>
        <v>4.11522633744856E-3</v>
      </c>
      <c r="N1791">
        <f>1/COUNTIFS(CustomerName,SalesTable[[#This Row],[Customer Name]])</f>
        <v>9.6153846153846159E-3</v>
      </c>
      <c r="O1791">
        <f>1/COUNTIFS(Item,SalesTable[[#This Row],[Item]])</f>
        <v>2.4509803921568627E-3</v>
      </c>
      <c r="P1791">
        <f>1/COUNTIFS(Region,SalesTable[[#This Row],[Region]])</f>
        <v>2.0242914979757085E-3</v>
      </c>
    </row>
    <row r="1792" spans="1:16" x14ac:dyDescent="0.25">
      <c r="A1792" s="6">
        <v>1791</v>
      </c>
      <c r="B1792" s="4">
        <v>43688</v>
      </c>
      <c r="C1792" s="4" t="str">
        <f>TEXT(SalesTable[[#This Row],[Date]],"MMM")</f>
        <v>Aug</v>
      </c>
      <c r="D1792" s="4" t="str">
        <f>TEXT(SalesTable[[#This Row],[Date]],"YYY")</f>
        <v>2019</v>
      </c>
      <c r="E1792">
        <v>17</v>
      </c>
      <c r="F1792" t="s">
        <v>35</v>
      </c>
      <c r="G1792" t="s">
        <v>27</v>
      </c>
      <c r="H1792" t="s">
        <v>28</v>
      </c>
      <c r="I1792" t="s">
        <v>41</v>
      </c>
      <c r="J1792">
        <v>399</v>
      </c>
      <c r="K1792">
        <v>8</v>
      </c>
      <c r="L1792">
        <v>3192</v>
      </c>
      <c r="M1792">
        <f>1/COUNTIFS(SalesPerson,SalesTable[[#This Row],[Sales Person]])</f>
        <v>4.0650406504065045E-3</v>
      </c>
      <c r="N1792">
        <f>1/COUNTIFS(CustomerName,SalesTable[[#This Row],[Customer Name]])</f>
        <v>9.0090090090090089E-3</v>
      </c>
      <c r="O1792">
        <f>1/COUNTIFS(Item,SalesTable[[#This Row],[Item]])</f>
        <v>2.4630541871921183E-3</v>
      </c>
      <c r="P1792">
        <f>1/COUNTIFS(Region,SalesTable[[#This Row],[Region]])</f>
        <v>2.0283975659229209E-3</v>
      </c>
    </row>
    <row r="1793" spans="1:16" x14ac:dyDescent="0.25">
      <c r="A1793" s="6">
        <v>1792</v>
      </c>
      <c r="B1793" s="4">
        <v>43688</v>
      </c>
      <c r="C1793" s="4" t="str">
        <f>TEXT(SalesTable[[#This Row],[Date]],"MMM")</f>
        <v>Aug</v>
      </c>
      <c r="D1793" s="4" t="str">
        <f>TEXT(SalesTable[[#This Row],[Date]],"YYY")</f>
        <v>2019</v>
      </c>
      <c r="E1793">
        <v>3</v>
      </c>
      <c r="F1793" t="s">
        <v>43</v>
      </c>
      <c r="G1793" t="s">
        <v>17</v>
      </c>
      <c r="H1793" t="s">
        <v>18</v>
      </c>
      <c r="I1793" t="s">
        <v>41</v>
      </c>
      <c r="J1793">
        <v>399</v>
      </c>
      <c r="K1793">
        <v>2</v>
      </c>
      <c r="L1793">
        <v>798</v>
      </c>
      <c r="M1793">
        <f>1/COUNTIFS(SalesPerson,SalesTable[[#This Row],[Sales Person]])</f>
        <v>3.7313432835820895E-3</v>
      </c>
      <c r="N1793">
        <f>1/COUNTIFS(CustomerName,SalesTable[[#This Row],[Customer Name]])</f>
        <v>1.1111111111111112E-2</v>
      </c>
      <c r="O1793">
        <f>1/COUNTIFS(Item,SalesTable[[#This Row],[Item]])</f>
        <v>2.4630541871921183E-3</v>
      </c>
      <c r="P1793">
        <f>1/COUNTIFS(Region,SalesTable[[#This Row],[Region]])</f>
        <v>1.9417475728155339E-3</v>
      </c>
    </row>
    <row r="1794" spans="1:16" x14ac:dyDescent="0.25">
      <c r="A1794" s="6">
        <v>1793</v>
      </c>
      <c r="B1794" s="4">
        <v>43688</v>
      </c>
      <c r="C1794" s="4" t="str">
        <f>TEXT(SalesTable[[#This Row],[Date]],"MMM")</f>
        <v>Aug</v>
      </c>
      <c r="D1794" s="4" t="str">
        <f>TEXT(SalesTable[[#This Row],[Date]],"YYY")</f>
        <v>2019</v>
      </c>
      <c r="E1794">
        <v>17</v>
      </c>
      <c r="F1794" t="s">
        <v>35</v>
      </c>
      <c r="G1794" t="s">
        <v>36</v>
      </c>
      <c r="H1794" t="s">
        <v>28</v>
      </c>
      <c r="I1794" t="s">
        <v>31</v>
      </c>
      <c r="J1794">
        <v>69</v>
      </c>
      <c r="K1794">
        <v>0</v>
      </c>
      <c r="L1794">
        <v>0</v>
      </c>
      <c r="M1794">
        <f>1/COUNTIFS(SalesPerson,SalesTable[[#This Row],[Sales Person]])</f>
        <v>4.048582995951417E-3</v>
      </c>
      <c r="N1794">
        <f>1/COUNTIFS(CustomerName,SalesTable[[#This Row],[Customer Name]])</f>
        <v>9.0090090090090089E-3</v>
      </c>
      <c r="O1794">
        <f>1/COUNTIFS(Item,SalesTable[[#This Row],[Item]])</f>
        <v>2.6041666666666665E-3</v>
      </c>
      <c r="P1794">
        <f>1/COUNTIFS(Region,SalesTable[[#This Row],[Region]])</f>
        <v>2.0283975659229209E-3</v>
      </c>
    </row>
    <row r="1795" spans="1:16" x14ac:dyDescent="0.25">
      <c r="A1795" s="6">
        <v>1794</v>
      </c>
      <c r="B1795" s="4">
        <v>43688</v>
      </c>
      <c r="C1795" s="4" t="str">
        <f>TEXT(SalesTable[[#This Row],[Date]],"MMM")</f>
        <v>Aug</v>
      </c>
      <c r="D1795" s="4" t="str">
        <f>TEXT(SalesTable[[#This Row],[Date]],"YYY")</f>
        <v>2019</v>
      </c>
      <c r="E1795">
        <v>2</v>
      </c>
      <c r="F1795" t="s">
        <v>106</v>
      </c>
      <c r="G1795" t="s">
        <v>68</v>
      </c>
      <c r="H1795" t="s">
        <v>18</v>
      </c>
      <c r="I1795" t="s">
        <v>31</v>
      </c>
      <c r="J1795">
        <v>69</v>
      </c>
      <c r="K1795">
        <v>9</v>
      </c>
      <c r="L1795">
        <v>621</v>
      </c>
      <c r="M1795">
        <f>1/COUNTIFS(SalesPerson,SalesTable[[#This Row],[Sales Person]])</f>
        <v>4.048582995951417E-3</v>
      </c>
      <c r="N1795">
        <f>1/COUNTIFS(CustomerName,SalesTable[[#This Row],[Customer Name]])</f>
        <v>9.433962264150943E-3</v>
      </c>
      <c r="O1795">
        <f>1/COUNTIFS(Item,SalesTable[[#This Row],[Item]])</f>
        <v>2.6041666666666665E-3</v>
      </c>
      <c r="P1795">
        <f>1/COUNTIFS(Region,SalesTable[[#This Row],[Region]])</f>
        <v>1.9417475728155339E-3</v>
      </c>
    </row>
    <row r="1796" spans="1:16" x14ac:dyDescent="0.25">
      <c r="A1796" s="6">
        <v>1795</v>
      </c>
      <c r="B1796" s="4">
        <v>43688</v>
      </c>
      <c r="C1796" s="4" t="str">
        <f>TEXT(SalesTable[[#This Row],[Date]],"MMM")</f>
        <v>Aug</v>
      </c>
      <c r="D1796" s="4" t="str">
        <f>TEXT(SalesTable[[#This Row],[Date]],"YYY")</f>
        <v>2019</v>
      </c>
      <c r="E1796">
        <v>7</v>
      </c>
      <c r="F1796" t="s">
        <v>88</v>
      </c>
      <c r="G1796" t="s">
        <v>46</v>
      </c>
      <c r="H1796" t="s">
        <v>23</v>
      </c>
      <c r="I1796" t="s">
        <v>31</v>
      </c>
      <c r="J1796">
        <v>69</v>
      </c>
      <c r="K1796">
        <v>5</v>
      </c>
      <c r="L1796">
        <v>345</v>
      </c>
      <c r="M1796">
        <f>1/COUNTIFS(SalesPerson,SalesTable[[#This Row],[Sales Person]])</f>
        <v>3.6363636363636364E-3</v>
      </c>
      <c r="N1796">
        <f>1/COUNTIFS(CustomerName,SalesTable[[#This Row],[Customer Name]])</f>
        <v>1.0869565217391304E-2</v>
      </c>
      <c r="O1796">
        <f>1/COUNTIFS(Item,SalesTable[[#This Row],[Item]])</f>
        <v>2.6041666666666665E-3</v>
      </c>
      <c r="P1796">
        <f>1/COUNTIFS(Region,SalesTable[[#This Row],[Region]])</f>
        <v>2.008032128514056E-3</v>
      </c>
    </row>
    <row r="1797" spans="1:16" x14ac:dyDescent="0.25">
      <c r="A1797" s="6">
        <v>1796</v>
      </c>
      <c r="B1797" s="4">
        <v>43689</v>
      </c>
      <c r="C1797" s="4" t="str">
        <f>TEXT(SalesTable[[#This Row],[Date]],"MMM")</f>
        <v>Aug</v>
      </c>
      <c r="D1797" s="4" t="str">
        <f>TEXT(SalesTable[[#This Row],[Date]],"YYY")</f>
        <v>2019</v>
      </c>
      <c r="E1797">
        <v>2</v>
      </c>
      <c r="F1797" t="s">
        <v>106</v>
      </c>
      <c r="G1797" t="s">
        <v>68</v>
      </c>
      <c r="H1797" t="s">
        <v>18</v>
      </c>
      <c r="I1797" t="s">
        <v>19</v>
      </c>
      <c r="J1797">
        <v>289</v>
      </c>
      <c r="K1797">
        <v>5</v>
      </c>
      <c r="L1797">
        <v>1445</v>
      </c>
      <c r="M1797">
        <f>1/COUNTIFS(SalesPerson,SalesTable[[#This Row],[Sales Person]])</f>
        <v>4.048582995951417E-3</v>
      </c>
      <c r="N1797">
        <f>1/COUNTIFS(CustomerName,SalesTable[[#This Row],[Customer Name]])</f>
        <v>9.433962264150943E-3</v>
      </c>
      <c r="O1797">
        <f>1/COUNTIFS(Item,SalesTable[[#This Row],[Item]])</f>
        <v>2.617801047120419E-3</v>
      </c>
      <c r="P1797">
        <f>1/COUNTIFS(Region,SalesTable[[#This Row],[Region]])</f>
        <v>1.9417475728155339E-3</v>
      </c>
    </row>
    <row r="1798" spans="1:16" x14ac:dyDescent="0.25">
      <c r="A1798" s="6">
        <v>1797</v>
      </c>
      <c r="B1798" s="4">
        <v>43689</v>
      </c>
      <c r="C1798" s="4" t="str">
        <f>TEXT(SalesTable[[#This Row],[Date]],"MMM")</f>
        <v>Aug</v>
      </c>
      <c r="D1798" s="4" t="str">
        <f>TEXT(SalesTable[[#This Row],[Date]],"YYY")</f>
        <v>2019</v>
      </c>
      <c r="E1798">
        <v>10</v>
      </c>
      <c r="F1798" t="s">
        <v>58</v>
      </c>
      <c r="G1798" t="s">
        <v>22</v>
      </c>
      <c r="H1798" t="s">
        <v>23</v>
      </c>
      <c r="I1798" t="s">
        <v>14</v>
      </c>
      <c r="J1798">
        <v>199</v>
      </c>
      <c r="K1798">
        <v>2</v>
      </c>
      <c r="L1798">
        <v>398</v>
      </c>
      <c r="M1798">
        <f>1/COUNTIFS(SalesPerson,SalesTable[[#This Row],[Sales Person]])</f>
        <v>4.4843049327354259E-3</v>
      </c>
      <c r="N1798">
        <f>1/COUNTIFS(CustomerName,SalesTable[[#This Row],[Customer Name]])</f>
        <v>1.0101010101010102E-2</v>
      </c>
      <c r="O1798">
        <f>1/COUNTIFS(Item,SalesTable[[#This Row],[Item]])</f>
        <v>2.3809523809523812E-3</v>
      </c>
      <c r="P1798">
        <f>1/COUNTIFS(Region,SalesTable[[#This Row],[Region]])</f>
        <v>2.008032128514056E-3</v>
      </c>
    </row>
    <row r="1799" spans="1:16" x14ac:dyDescent="0.25">
      <c r="A1799" s="6">
        <v>1798</v>
      </c>
      <c r="B1799" s="4">
        <v>43689</v>
      </c>
      <c r="C1799" s="4" t="str">
        <f>TEXT(SalesTable[[#This Row],[Date]],"MMM")</f>
        <v>Aug</v>
      </c>
      <c r="D1799" s="4" t="str">
        <f>TEXT(SalesTable[[#This Row],[Date]],"YYY")</f>
        <v>2019</v>
      </c>
      <c r="E1799">
        <v>13</v>
      </c>
      <c r="F1799" t="s">
        <v>33</v>
      </c>
      <c r="G1799" t="s">
        <v>63</v>
      </c>
      <c r="H1799" t="s">
        <v>13</v>
      </c>
      <c r="I1799" t="s">
        <v>19</v>
      </c>
      <c r="J1799">
        <v>289</v>
      </c>
      <c r="K1799">
        <v>4</v>
      </c>
      <c r="L1799">
        <v>1156</v>
      </c>
      <c r="M1799">
        <f>1/COUNTIFS(SalesPerson,SalesTable[[#This Row],[Sales Person]])</f>
        <v>4.11522633744856E-3</v>
      </c>
      <c r="N1799">
        <f>1/COUNTIFS(CustomerName,SalesTable[[#This Row],[Customer Name]])</f>
        <v>8.9285714285714281E-3</v>
      </c>
      <c r="O1799">
        <f>1/COUNTIFS(Item,SalesTable[[#This Row],[Item]])</f>
        <v>2.617801047120419E-3</v>
      </c>
      <c r="P1799">
        <f>1/COUNTIFS(Region,SalesTable[[#This Row],[Region]])</f>
        <v>2.0242914979757085E-3</v>
      </c>
    </row>
    <row r="1800" spans="1:16" x14ac:dyDescent="0.25">
      <c r="A1800" s="6">
        <v>1799</v>
      </c>
      <c r="B1800" s="4">
        <v>43689</v>
      </c>
      <c r="C1800" s="4" t="str">
        <f>TEXT(SalesTable[[#This Row],[Date]],"MMM")</f>
        <v>Aug</v>
      </c>
      <c r="D1800" s="4" t="str">
        <f>TEXT(SalesTable[[#This Row],[Date]],"YYY")</f>
        <v>2019</v>
      </c>
      <c r="E1800">
        <v>15</v>
      </c>
      <c r="F1800" t="s">
        <v>118</v>
      </c>
      <c r="G1800" t="s">
        <v>12</v>
      </c>
      <c r="H1800" t="s">
        <v>13</v>
      </c>
      <c r="I1800" t="s">
        <v>41</v>
      </c>
      <c r="J1800">
        <v>399</v>
      </c>
      <c r="K1800">
        <v>4</v>
      </c>
      <c r="L1800">
        <v>1596</v>
      </c>
      <c r="M1800">
        <f>1/COUNTIFS(SalesPerson,SalesTable[[#This Row],[Sales Person]])</f>
        <v>3.9840637450199202E-3</v>
      </c>
      <c r="N1800">
        <f>1/COUNTIFS(CustomerName,SalesTable[[#This Row],[Customer Name]])</f>
        <v>1.020408163265306E-2</v>
      </c>
      <c r="O1800">
        <f>1/COUNTIFS(Item,SalesTable[[#This Row],[Item]])</f>
        <v>2.4630541871921183E-3</v>
      </c>
      <c r="P1800">
        <f>1/COUNTIFS(Region,SalesTable[[#This Row],[Region]])</f>
        <v>2.0242914979757085E-3</v>
      </c>
    </row>
    <row r="1801" spans="1:16" x14ac:dyDescent="0.25">
      <c r="A1801" s="6">
        <v>1800</v>
      </c>
      <c r="B1801" s="4">
        <v>43689</v>
      </c>
      <c r="C1801" s="4" t="str">
        <f>TEXT(SalesTable[[#This Row],[Date]],"MMM")</f>
        <v>Aug</v>
      </c>
      <c r="D1801" s="4" t="str">
        <f>TEXT(SalesTable[[#This Row],[Date]],"YYY")</f>
        <v>2019</v>
      </c>
      <c r="E1801">
        <v>9</v>
      </c>
      <c r="F1801" t="s">
        <v>21</v>
      </c>
      <c r="G1801" t="s">
        <v>22</v>
      </c>
      <c r="H1801" t="s">
        <v>23</v>
      </c>
      <c r="I1801" t="s">
        <v>14</v>
      </c>
      <c r="J1801">
        <v>199</v>
      </c>
      <c r="K1801">
        <v>8</v>
      </c>
      <c r="L1801">
        <v>1592</v>
      </c>
      <c r="M1801">
        <f>1/COUNTIFS(SalesPerson,SalesTable[[#This Row],[Sales Person]])</f>
        <v>4.4843049327354259E-3</v>
      </c>
      <c r="N1801">
        <f>1/COUNTIFS(CustomerName,SalesTable[[#This Row],[Customer Name]])</f>
        <v>9.433962264150943E-3</v>
      </c>
      <c r="O1801">
        <f>1/COUNTIFS(Item,SalesTable[[#This Row],[Item]])</f>
        <v>2.3809523809523812E-3</v>
      </c>
      <c r="P1801">
        <f>1/COUNTIFS(Region,SalesTable[[#This Row],[Region]])</f>
        <v>2.008032128514056E-3</v>
      </c>
    </row>
    <row r="1802" spans="1:16" x14ac:dyDescent="0.25">
      <c r="A1802" s="6">
        <v>1801</v>
      </c>
      <c r="B1802" s="4">
        <v>43689</v>
      </c>
      <c r="C1802" s="4" t="str">
        <f>TEXT(SalesTable[[#This Row],[Date]],"MMM")</f>
        <v>Aug</v>
      </c>
      <c r="D1802" s="4" t="str">
        <f>TEXT(SalesTable[[#This Row],[Date]],"YYY")</f>
        <v>2019</v>
      </c>
      <c r="E1802">
        <v>17</v>
      </c>
      <c r="F1802" t="s">
        <v>35</v>
      </c>
      <c r="G1802" t="s">
        <v>36</v>
      </c>
      <c r="H1802" t="s">
        <v>28</v>
      </c>
      <c r="I1802" t="s">
        <v>41</v>
      </c>
      <c r="J1802">
        <v>399</v>
      </c>
      <c r="K1802">
        <v>1</v>
      </c>
      <c r="L1802">
        <v>399</v>
      </c>
      <c r="M1802">
        <f>1/COUNTIFS(SalesPerson,SalesTable[[#This Row],[Sales Person]])</f>
        <v>4.048582995951417E-3</v>
      </c>
      <c r="N1802">
        <f>1/COUNTIFS(CustomerName,SalesTable[[#This Row],[Customer Name]])</f>
        <v>9.0090090090090089E-3</v>
      </c>
      <c r="O1802">
        <f>1/COUNTIFS(Item,SalesTable[[#This Row],[Item]])</f>
        <v>2.4630541871921183E-3</v>
      </c>
      <c r="P1802">
        <f>1/COUNTIFS(Region,SalesTable[[#This Row],[Region]])</f>
        <v>2.0283975659229209E-3</v>
      </c>
    </row>
    <row r="1803" spans="1:16" x14ac:dyDescent="0.25">
      <c r="A1803" s="6">
        <v>1802</v>
      </c>
      <c r="B1803" s="4">
        <v>43689</v>
      </c>
      <c r="C1803" s="4" t="str">
        <f>TEXT(SalesTable[[#This Row],[Date]],"MMM")</f>
        <v>Aug</v>
      </c>
      <c r="D1803" s="4" t="str">
        <f>TEXT(SalesTable[[#This Row],[Date]],"YYY")</f>
        <v>2019</v>
      </c>
      <c r="E1803">
        <v>6</v>
      </c>
      <c r="F1803" t="s">
        <v>48</v>
      </c>
      <c r="G1803" t="s">
        <v>46</v>
      </c>
      <c r="H1803" t="s">
        <v>23</v>
      </c>
      <c r="I1803" t="s">
        <v>14</v>
      </c>
      <c r="J1803">
        <v>199</v>
      </c>
      <c r="K1803">
        <v>6</v>
      </c>
      <c r="L1803">
        <v>1194</v>
      </c>
      <c r="M1803">
        <f>1/COUNTIFS(SalesPerson,SalesTable[[#This Row],[Sales Person]])</f>
        <v>3.6363636363636364E-3</v>
      </c>
      <c r="N1803">
        <f>1/COUNTIFS(CustomerName,SalesTable[[#This Row],[Customer Name]])</f>
        <v>1.1363636363636364E-2</v>
      </c>
      <c r="O1803">
        <f>1/COUNTIFS(Item,SalesTable[[#This Row],[Item]])</f>
        <v>2.3809523809523812E-3</v>
      </c>
      <c r="P1803">
        <f>1/COUNTIFS(Region,SalesTable[[#This Row],[Region]])</f>
        <v>2.008032128514056E-3</v>
      </c>
    </row>
    <row r="1804" spans="1:16" x14ac:dyDescent="0.25">
      <c r="A1804" s="6">
        <v>1803</v>
      </c>
      <c r="B1804" s="4">
        <v>43689</v>
      </c>
      <c r="C1804" s="4" t="str">
        <f>TEXT(SalesTable[[#This Row],[Date]],"MMM")</f>
        <v>Aug</v>
      </c>
      <c r="D1804" s="4" t="str">
        <f>TEXT(SalesTable[[#This Row],[Date]],"YYY")</f>
        <v>2019</v>
      </c>
      <c r="E1804">
        <v>18</v>
      </c>
      <c r="F1804" t="s">
        <v>26</v>
      </c>
      <c r="G1804" t="s">
        <v>27</v>
      </c>
      <c r="H1804" t="s">
        <v>28</v>
      </c>
      <c r="I1804" t="s">
        <v>41</v>
      </c>
      <c r="J1804">
        <v>399</v>
      </c>
      <c r="K1804">
        <v>5</v>
      </c>
      <c r="L1804">
        <v>1995</v>
      </c>
      <c r="M1804">
        <f>1/COUNTIFS(SalesPerson,SalesTable[[#This Row],[Sales Person]])</f>
        <v>4.0650406504065045E-3</v>
      </c>
      <c r="N1804">
        <f>1/COUNTIFS(CustomerName,SalesTable[[#This Row],[Customer Name]])</f>
        <v>1.0309278350515464E-2</v>
      </c>
      <c r="O1804">
        <f>1/COUNTIFS(Item,SalesTable[[#This Row],[Item]])</f>
        <v>2.4630541871921183E-3</v>
      </c>
      <c r="P1804">
        <f>1/COUNTIFS(Region,SalesTable[[#This Row],[Region]])</f>
        <v>2.0283975659229209E-3</v>
      </c>
    </row>
    <row r="1805" spans="1:16" x14ac:dyDescent="0.25">
      <c r="A1805" s="6">
        <v>1804</v>
      </c>
      <c r="B1805" s="4">
        <v>43689</v>
      </c>
      <c r="C1805" s="4" t="str">
        <f>TEXT(SalesTable[[#This Row],[Date]],"MMM")</f>
        <v>Aug</v>
      </c>
      <c r="D1805" s="4" t="str">
        <f>TEXT(SalesTable[[#This Row],[Date]],"YYY")</f>
        <v>2019</v>
      </c>
      <c r="E1805">
        <v>8</v>
      </c>
      <c r="F1805" t="s">
        <v>45</v>
      </c>
      <c r="G1805" t="s">
        <v>46</v>
      </c>
      <c r="H1805" t="s">
        <v>23</v>
      </c>
      <c r="I1805" t="s">
        <v>14</v>
      </c>
      <c r="J1805">
        <v>199</v>
      </c>
      <c r="K1805">
        <v>6</v>
      </c>
      <c r="L1805">
        <v>1194</v>
      </c>
      <c r="M1805">
        <f>1/COUNTIFS(SalesPerson,SalesTable[[#This Row],[Sales Person]])</f>
        <v>3.6363636363636364E-3</v>
      </c>
      <c r="N1805">
        <f>1/COUNTIFS(CustomerName,SalesTable[[#This Row],[Customer Name]])</f>
        <v>8.8495575221238937E-3</v>
      </c>
      <c r="O1805">
        <f>1/COUNTIFS(Item,SalesTable[[#This Row],[Item]])</f>
        <v>2.3809523809523812E-3</v>
      </c>
      <c r="P1805">
        <f>1/COUNTIFS(Region,SalesTable[[#This Row],[Region]])</f>
        <v>2.008032128514056E-3</v>
      </c>
    </row>
    <row r="1806" spans="1:16" x14ac:dyDescent="0.25">
      <c r="A1806" s="6">
        <v>1805</v>
      </c>
      <c r="B1806" s="4">
        <v>43689</v>
      </c>
      <c r="C1806" s="4" t="str">
        <f>TEXT(SalesTable[[#This Row],[Date]],"MMM")</f>
        <v>Aug</v>
      </c>
      <c r="D1806" s="4" t="str">
        <f>TEXT(SalesTable[[#This Row],[Date]],"YYY")</f>
        <v>2019</v>
      </c>
      <c r="E1806">
        <v>13</v>
      </c>
      <c r="F1806" t="s">
        <v>33</v>
      </c>
      <c r="G1806" t="s">
        <v>63</v>
      </c>
      <c r="H1806" t="s">
        <v>13</v>
      </c>
      <c r="I1806" t="s">
        <v>24</v>
      </c>
      <c r="J1806">
        <v>159</v>
      </c>
      <c r="K1806">
        <v>3</v>
      </c>
      <c r="L1806">
        <v>477</v>
      </c>
      <c r="M1806">
        <f>1/COUNTIFS(SalesPerson,SalesTable[[#This Row],[Sales Person]])</f>
        <v>4.11522633744856E-3</v>
      </c>
      <c r="N1806">
        <f>1/COUNTIFS(CustomerName,SalesTable[[#This Row],[Customer Name]])</f>
        <v>8.9285714285714281E-3</v>
      </c>
      <c r="O1806">
        <f>1/COUNTIFS(Item,SalesTable[[#This Row],[Item]])</f>
        <v>2.4509803921568627E-3</v>
      </c>
      <c r="P1806">
        <f>1/COUNTIFS(Region,SalesTable[[#This Row],[Region]])</f>
        <v>2.0242914979757085E-3</v>
      </c>
    </row>
    <row r="1807" spans="1:16" x14ac:dyDescent="0.25">
      <c r="A1807" s="6">
        <v>1806</v>
      </c>
      <c r="B1807" s="4">
        <v>43689</v>
      </c>
      <c r="C1807" s="4" t="str">
        <f>TEXT(SalesTable[[#This Row],[Date]],"MMM")</f>
        <v>Aug</v>
      </c>
      <c r="D1807" s="4" t="str">
        <f>TEXT(SalesTable[[#This Row],[Date]],"YYY")</f>
        <v>2019</v>
      </c>
      <c r="E1807">
        <v>17</v>
      </c>
      <c r="F1807" t="s">
        <v>35</v>
      </c>
      <c r="G1807" t="s">
        <v>36</v>
      </c>
      <c r="H1807" t="s">
        <v>28</v>
      </c>
      <c r="I1807" t="s">
        <v>31</v>
      </c>
      <c r="J1807">
        <v>69</v>
      </c>
      <c r="K1807">
        <v>7</v>
      </c>
      <c r="L1807">
        <v>483</v>
      </c>
      <c r="M1807">
        <f>1/COUNTIFS(SalesPerson,SalesTable[[#This Row],[Sales Person]])</f>
        <v>4.048582995951417E-3</v>
      </c>
      <c r="N1807">
        <f>1/COUNTIFS(CustomerName,SalesTable[[#This Row],[Customer Name]])</f>
        <v>9.0090090090090089E-3</v>
      </c>
      <c r="O1807">
        <f>1/COUNTIFS(Item,SalesTable[[#This Row],[Item]])</f>
        <v>2.6041666666666665E-3</v>
      </c>
      <c r="P1807">
        <f>1/COUNTIFS(Region,SalesTable[[#This Row],[Region]])</f>
        <v>2.0283975659229209E-3</v>
      </c>
    </row>
    <row r="1808" spans="1:16" x14ac:dyDescent="0.25">
      <c r="A1808" s="6">
        <v>1807</v>
      </c>
      <c r="B1808" s="4">
        <v>43689</v>
      </c>
      <c r="C1808" s="4" t="str">
        <f>TEXT(SalesTable[[#This Row],[Date]],"MMM")</f>
        <v>Aug</v>
      </c>
      <c r="D1808" s="4" t="str">
        <f>TEXT(SalesTable[[#This Row],[Date]],"YYY")</f>
        <v>2019</v>
      </c>
      <c r="E1808">
        <v>4</v>
      </c>
      <c r="F1808" t="s">
        <v>51</v>
      </c>
      <c r="G1808" t="s">
        <v>68</v>
      </c>
      <c r="H1808" t="s">
        <v>18</v>
      </c>
      <c r="I1808" t="s">
        <v>31</v>
      </c>
      <c r="J1808">
        <v>69</v>
      </c>
      <c r="K1808">
        <v>3</v>
      </c>
      <c r="L1808">
        <v>207</v>
      </c>
      <c r="M1808">
        <f>1/COUNTIFS(SalesPerson,SalesTable[[#This Row],[Sales Person]])</f>
        <v>4.048582995951417E-3</v>
      </c>
      <c r="N1808">
        <f>1/COUNTIFS(CustomerName,SalesTable[[#This Row],[Customer Name]])</f>
        <v>8.8495575221238937E-3</v>
      </c>
      <c r="O1808">
        <f>1/COUNTIFS(Item,SalesTable[[#This Row],[Item]])</f>
        <v>2.6041666666666665E-3</v>
      </c>
      <c r="P1808">
        <f>1/COUNTIFS(Region,SalesTable[[#This Row],[Region]])</f>
        <v>1.9417475728155339E-3</v>
      </c>
    </row>
    <row r="1809" spans="1:16" x14ac:dyDescent="0.25">
      <c r="A1809" s="6">
        <v>1808</v>
      </c>
      <c r="B1809" s="4">
        <v>43690</v>
      </c>
      <c r="C1809" s="4" t="str">
        <f>TEXT(SalesTable[[#This Row],[Date]],"MMM")</f>
        <v>Aug</v>
      </c>
      <c r="D1809" s="4" t="str">
        <f>TEXT(SalesTable[[#This Row],[Date]],"YYY")</f>
        <v>2019</v>
      </c>
      <c r="E1809">
        <v>9</v>
      </c>
      <c r="F1809" t="s">
        <v>21</v>
      </c>
      <c r="G1809" t="s">
        <v>46</v>
      </c>
      <c r="H1809" t="s">
        <v>23</v>
      </c>
      <c r="I1809" t="s">
        <v>14</v>
      </c>
      <c r="J1809">
        <v>199</v>
      </c>
      <c r="K1809">
        <v>3</v>
      </c>
      <c r="L1809">
        <v>597</v>
      </c>
      <c r="M1809">
        <f>1/COUNTIFS(SalesPerson,SalesTable[[#This Row],[Sales Person]])</f>
        <v>3.6363636363636364E-3</v>
      </c>
      <c r="N1809">
        <f>1/COUNTIFS(CustomerName,SalesTable[[#This Row],[Customer Name]])</f>
        <v>9.433962264150943E-3</v>
      </c>
      <c r="O1809">
        <f>1/COUNTIFS(Item,SalesTable[[#This Row],[Item]])</f>
        <v>2.3809523809523812E-3</v>
      </c>
      <c r="P1809">
        <f>1/COUNTIFS(Region,SalesTable[[#This Row],[Region]])</f>
        <v>2.008032128514056E-3</v>
      </c>
    </row>
    <row r="1810" spans="1:16" x14ac:dyDescent="0.25">
      <c r="A1810" s="6">
        <v>1809</v>
      </c>
      <c r="B1810" s="4">
        <v>43691</v>
      </c>
      <c r="C1810" s="4" t="str">
        <f>TEXT(SalesTable[[#This Row],[Date]],"MMM")</f>
        <v>Aug</v>
      </c>
      <c r="D1810" s="4" t="str">
        <f>TEXT(SalesTable[[#This Row],[Date]],"YYY")</f>
        <v>2019</v>
      </c>
      <c r="E1810">
        <v>8</v>
      </c>
      <c r="F1810" t="s">
        <v>45</v>
      </c>
      <c r="G1810" t="s">
        <v>22</v>
      </c>
      <c r="H1810" t="s">
        <v>23</v>
      </c>
      <c r="I1810" t="s">
        <v>31</v>
      </c>
      <c r="J1810">
        <v>69</v>
      </c>
      <c r="K1810">
        <v>5</v>
      </c>
      <c r="L1810">
        <v>345</v>
      </c>
      <c r="M1810">
        <f>1/COUNTIFS(SalesPerson,SalesTable[[#This Row],[Sales Person]])</f>
        <v>4.4843049327354259E-3</v>
      </c>
      <c r="N1810">
        <f>1/COUNTIFS(CustomerName,SalesTable[[#This Row],[Customer Name]])</f>
        <v>8.8495575221238937E-3</v>
      </c>
      <c r="O1810">
        <f>1/COUNTIFS(Item,SalesTable[[#This Row],[Item]])</f>
        <v>2.6041666666666665E-3</v>
      </c>
      <c r="P1810">
        <f>1/COUNTIFS(Region,SalesTable[[#This Row],[Region]])</f>
        <v>2.008032128514056E-3</v>
      </c>
    </row>
    <row r="1811" spans="1:16" x14ac:dyDescent="0.25">
      <c r="A1811" s="6">
        <v>1810</v>
      </c>
      <c r="B1811" s="4">
        <v>43691</v>
      </c>
      <c r="C1811" s="4" t="str">
        <f>TEXT(SalesTable[[#This Row],[Date]],"MMM")</f>
        <v>Aug</v>
      </c>
      <c r="D1811" s="4" t="str">
        <f>TEXT(SalesTable[[#This Row],[Date]],"YYY")</f>
        <v>2019</v>
      </c>
      <c r="E1811">
        <v>3</v>
      </c>
      <c r="F1811" t="s">
        <v>43</v>
      </c>
      <c r="G1811" t="s">
        <v>68</v>
      </c>
      <c r="H1811" t="s">
        <v>18</v>
      </c>
      <c r="I1811" t="s">
        <v>19</v>
      </c>
      <c r="J1811">
        <v>289</v>
      </c>
      <c r="K1811">
        <v>3</v>
      </c>
      <c r="L1811">
        <v>867</v>
      </c>
      <c r="M1811">
        <f>1/COUNTIFS(SalesPerson,SalesTable[[#This Row],[Sales Person]])</f>
        <v>4.048582995951417E-3</v>
      </c>
      <c r="N1811">
        <f>1/COUNTIFS(CustomerName,SalesTable[[#This Row],[Customer Name]])</f>
        <v>1.1111111111111112E-2</v>
      </c>
      <c r="O1811">
        <f>1/COUNTIFS(Item,SalesTable[[#This Row],[Item]])</f>
        <v>2.617801047120419E-3</v>
      </c>
      <c r="P1811">
        <f>1/COUNTIFS(Region,SalesTable[[#This Row],[Region]])</f>
        <v>1.9417475728155339E-3</v>
      </c>
    </row>
    <row r="1812" spans="1:16" x14ac:dyDescent="0.25">
      <c r="A1812" s="6">
        <v>1811</v>
      </c>
      <c r="B1812" s="4">
        <v>43692</v>
      </c>
      <c r="C1812" s="4" t="str">
        <f>TEXT(SalesTable[[#This Row],[Date]],"MMM")</f>
        <v>Aug</v>
      </c>
      <c r="D1812" s="4" t="str">
        <f>TEXT(SalesTable[[#This Row],[Date]],"YYY")</f>
        <v>2019</v>
      </c>
      <c r="E1812">
        <v>15</v>
      </c>
      <c r="F1812" t="s">
        <v>118</v>
      </c>
      <c r="G1812" t="s">
        <v>63</v>
      </c>
      <c r="H1812" t="s">
        <v>13</v>
      </c>
      <c r="I1812" t="s">
        <v>31</v>
      </c>
      <c r="J1812">
        <v>69</v>
      </c>
      <c r="K1812">
        <v>4</v>
      </c>
      <c r="L1812">
        <v>276</v>
      </c>
      <c r="M1812">
        <f>1/COUNTIFS(SalesPerson,SalesTable[[#This Row],[Sales Person]])</f>
        <v>4.11522633744856E-3</v>
      </c>
      <c r="N1812">
        <f>1/COUNTIFS(CustomerName,SalesTable[[#This Row],[Customer Name]])</f>
        <v>1.020408163265306E-2</v>
      </c>
      <c r="O1812">
        <f>1/COUNTIFS(Item,SalesTable[[#This Row],[Item]])</f>
        <v>2.6041666666666665E-3</v>
      </c>
      <c r="P1812">
        <f>1/COUNTIFS(Region,SalesTable[[#This Row],[Region]])</f>
        <v>2.0242914979757085E-3</v>
      </c>
    </row>
    <row r="1813" spans="1:16" x14ac:dyDescent="0.25">
      <c r="A1813" s="6">
        <v>1812</v>
      </c>
      <c r="B1813" s="4">
        <v>43692</v>
      </c>
      <c r="C1813" s="4" t="str">
        <f>TEXT(SalesTable[[#This Row],[Date]],"MMM")</f>
        <v>Aug</v>
      </c>
      <c r="D1813" s="4" t="str">
        <f>TEXT(SalesTable[[#This Row],[Date]],"YYY")</f>
        <v>2019</v>
      </c>
      <c r="E1813">
        <v>11</v>
      </c>
      <c r="F1813" t="s">
        <v>11</v>
      </c>
      <c r="G1813" t="s">
        <v>63</v>
      </c>
      <c r="H1813" t="s">
        <v>13</v>
      </c>
      <c r="I1813" t="s">
        <v>31</v>
      </c>
      <c r="J1813">
        <v>69</v>
      </c>
      <c r="K1813">
        <v>8</v>
      </c>
      <c r="L1813">
        <v>552</v>
      </c>
      <c r="M1813">
        <f>1/COUNTIFS(SalesPerson,SalesTable[[#This Row],[Sales Person]])</f>
        <v>4.11522633744856E-3</v>
      </c>
      <c r="N1813">
        <f>1/COUNTIFS(CustomerName,SalesTable[[#This Row],[Customer Name]])</f>
        <v>1.0752688172043012E-2</v>
      </c>
      <c r="O1813">
        <f>1/COUNTIFS(Item,SalesTable[[#This Row],[Item]])</f>
        <v>2.6041666666666665E-3</v>
      </c>
      <c r="P1813">
        <f>1/COUNTIFS(Region,SalesTable[[#This Row],[Region]])</f>
        <v>2.0242914979757085E-3</v>
      </c>
    </row>
    <row r="1814" spans="1:16" x14ac:dyDescent="0.25">
      <c r="A1814" s="6">
        <v>1813</v>
      </c>
      <c r="B1814" s="4">
        <v>43692</v>
      </c>
      <c r="C1814" s="4" t="str">
        <f>TEXT(SalesTable[[#This Row],[Date]],"MMM")</f>
        <v>Aug</v>
      </c>
      <c r="D1814" s="4" t="str">
        <f>TEXT(SalesTable[[#This Row],[Date]],"YYY")</f>
        <v>2019</v>
      </c>
      <c r="E1814">
        <v>6</v>
      </c>
      <c r="F1814" t="s">
        <v>48</v>
      </c>
      <c r="G1814" t="s">
        <v>22</v>
      </c>
      <c r="H1814" t="s">
        <v>23</v>
      </c>
      <c r="I1814" t="s">
        <v>24</v>
      </c>
      <c r="J1814">
        <v>159</v>
      </c>
      <c r="K1814">
        <v>6</v>
      </c>
      <c r="L1814">
        <v>954</v>
      </c>
      <c r="M1814">
        <f>1/COUNTIFS(SalesPerson,SalesTable[[#This Row],[Sales Person]])</f>
        <v>4.4843049327354259E-3</v>
      </c>
      <c r="N1814">
        <f>1/COUNTIFS(CustomerName,SalesTable[[#This Row],[Customer Name]])</f>
        <v>1.1363636363636364E-2</v>
      </c>
      <c r="O1814">
        <f>1/COUNTIFS(Item,SalesTable[[#This Row],[Item]])</f>
        <v>2.4509803921568627E-3</v>
      </c>
      <c r="P1814">
        <f>1/COUNTIFS(Region,SalesTable[[#This Row],[Region]])</f>
        <v>2.008032128514056E-3</v>
      </c>
    </row>
    <row r="1815" spans="1:16" x14ac:dyDescent="0.25">
      <c r="A1815" s="6">
        <v>1814</v>
      </c>
      <c r="B1815" s="4">
        <v>43692</v>
      </c>
      <c r="C1815" s="4" t="str">
        <f>TEXT(SalesTable[[#This Row],[Date]],"MMM")</f>
        <v>Aug</v>
      </c>
      <c r="D1815" s="4" t="str">
        <f>TEXT(SalesTable[[#This Row],[Date]],"YYY")</f>
        <v>2019</v>
      </c>
      <c r="E1815">
        <v>9</v>
      </c>
      <c r="F1815" t="s">
        <v>21</v>
      </c>
      <c r="G1815" t="s">
        <v>22</v>
      </c>
      <c r="H1815" t="s">
        <v>23</v>
      </c>
      <c r="I1815" t="s">
        <v>24</v>
      </c>
      <c r="J1815">
        <v>159</v>
      </c>
      <c r="K1815">
        <v>6</v>
      </c>
      <c r="L1815">
        <v>954</v>
      </c>
      <c r="M1815">
        <f>1/COUNTIFS(SalesPerson,SalesTable[[#This Row],[Sales Person]])</f>
        <v>4.4843049327354259E-3</v>
      </c>
      <c r="N1815">
        <f>1/COUNTIFS(CustomerName,SalesTable[[#This Row],[Customer Name]])</f>
        <v>9.433962264150943E-3</v>
      </c>
      <c r="O1815">
        <f>1/COUNTIFS(Item,SalesTable[[#This Row],[Item]])</f>
        <v>2.4509803921568627E-3</v>
      </c>
      <c r="P1815">
        <f>1/COUNTIFS(Region,SalesTable[[#This Row],[Region]])</f>
        <v>2.008032128514056E-3</v>
      </c>
    </row>
    <row r="1816" spans="1:16" x14ac:dyDescent="0.25">
      <c r="A1816" s="6">
        <v>1815</v>
      </c>
      <c r="B1816" s="4">
        <v>43693</v>
      </c>
      <c r="C1816" s="4" t="str">
        <f>TEXT(SalesTable[[#This Row],[Date]],"MMM")</f>
        <v>Aug</v>
      </c>
      <c r="D1816" s="4" t="str">
        <f>TEXT(SalesTable[[#This Row],[Date]],"YYY")</f>
        <v>2019</v>
      </c>
      <c r="E1816">
        <v>5</v>
      </c>
      <c r="F1816" t="s">
        <v>60</v>
      </c>
      <c r="G1816" t="s">
        <v>68</v>
      </c>
      <c r="H1816" t="s">
        <v>18</v>
      </c>
      <c r="I1816" t="s">
        <v>14</v>
      </c>
      <c r="J1816">
        <v>199</v>
      </c>
      <c r="K1816">
        <v>2</v>
      </c>
      <c r="L1816">
        <v>398</v>
      </c>
      <c r="M1816">
        <f>1/COUNTIFS(SalesPerson,SalesTable[[#This Row],[Sales Person]])</f>
        <v>4.048582995951417E-3</v>
      </c>
      <c r="N1816">
        <f>1/COUNTIFS(CustomerName,SalesTable[[#This Row],[Customer Name]])</f>
        <v>9.2592592592592587E-3</v>
      </c>
      <c r="O1816">
        <f>1/COUNTIFS(Item,SalesTable[[#This Row],[Item]])</f>
        <v>2.3809523809523812E-3</v>
      </c>
      <c r="P1816">
        <f>1/COUNTIFS(Region,SalesTable[[#This Row],[Region]])</f>
        <v>1.9417475728155339E-3</v>
      </c>
    </row>
    <row r="1817" spans="1:16" x14ac:dyDescent="0.25">
      <c r="A1817" s="6">
        <v>1816</v>
      </c>
      <c r="B1817" s="4">
        <v>43694</v>
      </c>
      <c r="C1817" s="4" t="str">
        <f>TEXT(SalesTable[[#This Row],[Date]],"MMM")</f>
        <v>Aug</v>
      </c>
      <c r="D1817" s="4" t="str">
        <f>TEXT(SalesTable[[#This Row],[Date]],"YYY")</f>
        <v>2019</v>
      </c>
      <c r="E1817">
        <v>10</v>
      </c>
      <c r="F1817" t="s">
        <v>58</v>
      </c>
      <c r="G1817" t="s">
        <v>22</v>
      </c>
      <c r="H1817" t="s">
        <v>23</v>
      </c>
      <c r="I1817" t="s">
        <v>24</v>
      </c>
      <c r="J1817">
        <v>159</v>
      </c>
      <c r="K1817">
        <v>9</v>
      </c>
      <c r="L1817">
        <v>1431</v>
      </c>
      <c r="M1817">
        <f>1/COUNTIFS(SalesPerson,SalesTable[[#This Row],[Sales Person]])</f>
        <v>4.4843049327354259E-3</v>
      </c>
      <c r="N1817">
        <f>1/COUNTIFS(CustomerName,SalesTable[[#This Row],[Customer Name]])</f>
        <v>1.0101010101010102E-2</v>
      </c>
      <c r="O1817">
        <f>1/COUNTIFS(Item,SalesTable[[#This Row],[Item]])</f>
        <v>2.4509803921568627E-3</v>
      </c>
      <c r="P1817">
        <f>1/COUNTIFS(Region,SalesTable[[#This Row],[Region]])</f>
        <v>2.008032128514056E-3</v>
      </c>
    </row>
    <row r="1818" spans="1:16" x14ac:dyDescent="0.25">
      <c r="A1818" s="6">
        <v>1817</v>
      </c>
      <c r="B1818" s="4">
        <v>43694</v>
      </c>
      <c r="C1818" s="4" t="str">
        <f>TEXT(SalesTable[[#This Row],[Date]],"MMM")</f>
        <v>Aug</v>
      </c>
      <c r="D1818" s="4" t="str">
        <f>TEXT(SalesTable[[#This Row],[Date]],"YYY")</f>
        <v>2019</v>
      </c>
      <c r="E1818">
        <v>8</v>
      </c>
      <c r="F1818" t="s">
        <v>45</v>
      </c>
      <c r="G1818" t="s">
        <v>46</v>
      </c>
      <c r="H1818" t="s">
        <v>23</v>
      </c>
      <c r="I1818" t="s">
        <v>31</v>
      </c>
      <c r="J1818">
        <v>69</v>
      </c>
      <c r="K1818">
        <v>8</v>
      </c>
      <c r="L1818">
        <v>552</v>
      </c>
      <c r="M1818">
        <f>1/COUNTIFS(SalesPerson,SalesTable[[#This Row],[Sales Person]])</f>
        <v>3.6363636363636364E-3</v>
      </c>
      <c r="N1818">
        <f>1/COUNTIFS(CustomerName,SalesTable[[#This Row],[Customer Name]])</f>
        <v>8.8495575221238937E-3</v>
      </c>
      <c r="O1818">
        <f>1/COUNTIFS(Item,SalesTable[[#This Row],[Item]])</f>
        <v>2.6041666666666665E-3</v>
      </c>
      <c r="P1818">
        <f>1/COUNTIFS(Region,SalesTable[[#This Row],[Region]])</f>
        <v>2.008032128514056E-3</v>
      </c>
    </row>
    <row r="1819" spans="1:16" x14ac:dyDescent="0.25">
      <c r="A1819" s="6">
        <v>1818</v>
      </c>
      <c r="B1819" s="4">
        <v>43694</v>
      </c>
      <c r="C1819" s="4" t="str">
        <f>TEXT(SalesTable[[#This Row],[Date]],"MMM")</f>
        <v>Aug</v>
      </c>
      <c r="D1819" s="4" t="str">
        <f>TEXT(SalesTable[[#This Row],[Date]],"YYY")</f>
        <v>2019</v>
      </c>
      <c r="E1819">
        <v>5</v>
      </c>
      <c r="F1819" t="s">
        <v>60</v>
      </c>
      <c r="G1819" t="s">
        <v>17</v>
      </c>
      <c r="H1819" t="s">
        <v>18</v>
      </c>
      <c r="I1819" t="s">
        <v>14</v>
      </c>
      <c r="J1819">
        <v>199</v>
      </c>
      <c r="K1819">
        <v>4</v>
      </c>
      <c r="L1819">
        <v>796</v>
      </c>
      <c r="M1819">
        <f>1/COUNTIFS(SalesPerson,SalesTable[[#This Row],[Sales Person]])</f>
        <v>3.7313432835820895E-3</v>
      </c>
      <c r="N1819">
        <f>1/COUNTIFS(CustomerName,SalesTable[[#This Row],[Customer Name]])</f>
        <v>9.2592592592592587E-3</v>
      </c>
      <c r="O1819">
        <f>1/COUNTIFS(Item,SalesTable[[#This Row],[Item]])</f>
        <v>2.3809523809523812E-3</v>
      </c>
      <c r="P1819">
        <f>1/COUNTIFS(Region,SalesTable[[#This Row],[Region]])</f>
        <v>1.9417475728155339E-3</v>
      </c>
    </row>
    <row r="1820" spans="1:16" x14ac:dyDescent="0.25">
      <c r="A1820" s="6">
        <v>1819</v>
      </c>
      <c r="B1820" s="4">
        <v>43694</v>
      </c>
      <c r="C1820" s="4" t="str">
        <f>TEXT(SalesTable[[#This Row],[Date]],"MMM")</f>
        <v>Aug</v>
      </c>
      <c r="D1820" s="4" t="str">
        <f>TEXT(SalesTable[[#This Row],[Date]],"YYY")</f>
        <v>2019</v>
      </c>
      <c r="E1820">
        <v>9</v>
      </c>
      <c r="F1820" t="s">
        <v>21</v>
      </c>
      <c r="G1820" t="s">
        <v>22</v>
      </c>
      <c r="H1820" t="s">
        <v>23</v>
      </c>
      <c r="I1820" t="s">
        <v>14</v>
      </c>
      <c r="J1820">
        <v>199</v>
      </c>
      <c r="K1820">
        <v>9</v>
      </c>
      <c r="L1820">
        <v>1791</v>
      </c>
      <c r="M1820">
        <f>1/COUNTIFS(SalesPerson,SalesTable[[#This Row],[Sales Person]])</f>
        <v>4.4843049327354259E-3</v>
      </c>
      <c r="N1820">
        <f>1/COUNTIFS(CustomerName,SalesTable[[#This Row],[Customer Name]])</f>
        <v>9.433962264150943E-3</v>
      </c>
      <c r="O1820">
        <f>1/COUNTIFS(Item,SalesTable[[#This Row],[Item]])</f>
        <v>2.3809523809523812E-3</v>
      </c>
      <c r="P1820">
        <f>1/COUNTIFS(Region,SalesTable[[#This Row],[Region]])</f>
        <v>2.008032128514056E-3</v>
      </c>
    </row>
    <row r="1821" spans="1:16" x14ac:dyDescent="0.25">
      <c r="A1821" s="6">
        <v>1820</v>
      </c>
      <c r="B1821" s="4">
        <v>43694</v>
      </c>
      <c r="C1821" s="4" t="str">
        <f>TEXT(SalesTable[[#This Row],[Date]],"MMM")</f>
        <v>Aug</v>
      </c>
      <c r="D1821" s="4" t="str">
        <f>TEXT(SalesTable[[#This Row],[Date]],"YYY")</f>
        <v>2019</v>
      </c>
      <c r="E1821">
        <v>2</v>
      </c>
      <c r="F1821" t="s">
        <v>106</v>
      </c>
      <c r="G1821" t="s">
        <v>17</v>
      </c>
      <c r="H1821" t="s">
        <v>18</v>
      </c>
      <c r="I1821" t="s">
        <v>31</v>
      </c>
      <c r="J1821">
        <v>69</v>
      </c>
      <c r="K1821">
        <v>9</v>
      </c>
      <c r="L1821">
        <v>621</v>
      </c>
      <c r="M1821">
        <f>1/COUNTIFS(SalesPerson,SalesTable[[#This Row],[Sales Person]])</f>
        <v>3.7313432835820895E-3</v>
      </c>
      <c r="N1821">
        <f>1/COUNTIFS(CustomerName,SalesTable[[#This Row],[Customer Name]])</f>
        <v>9.433962264150943E-3</v>
      </c>
      <c r="O1821">
        <f>1/COUNTIFS(Item,SalesTable[[#This Row],[Item]])</f>
        <v>2.6041666666666665E-3</v>
      </c>
      <c r="P1821">
        <f>1/COUNTIFS(Region,SalesTable[[#This Row],[Region]])</f>
        <v>1.9417475728155339E-3</v>
      </c>
    </row>
    <row r="1822" spans="1:16" x14ac:dyDescent="0.25">
      <c r="A1822" s="6">
        <v>1821</v>
      </c>
      <c r="B1822" s="4">
        <v>43694</v>
      </c>
      <c r="C1822" s="4" t="str">
        <f>TEXT(SalesTable[[#This Row],[Date]],"MMM")</f>
        <v>Aug</v>
      </c>
      <c r="D1822" s="4" t="str">
        <f>TEXT(SalesTable[[#This Row],[Date]],"YYY")</f>
        <v>2019</v>
      </c>
      <c r="E1822">
        <v>7</v>
      </c>
      <c r="F1822" t="s">
        <v>88</v>
      </c>
      <c r="G1822" t="s">
        <v>46</v>
      </c>
      <c r="H1822" t="s">
        <v>23</v>
      </c>
      <c r="I1822" t="s">
        <v>14</v>
      </c>
      <c r="J1822">
        <v>199</v>
      </c>
      <c r="K1822">
        <v>6</v>
      </c>
      <c r="L1822">
        <v>1194</v>
      </c>
      <c r="M1822">
        <f>1/COUNTIFS(SalesPerson,SalesTable[[#This Row],[Sales Person]])</f>
        <v>3.6363636363636364E-3</v>
      </c>
      <c r="N1822">
        <f>1/COUNTIFS(CustomerName,SalesTable[[#This Row],[Customer Name]])</f>
        <v>1.0869565217391304E-2</v>
      </c>
      <c r="O1822">
        <f>1/COUNTIFS(Item,SalesTable[[#This Row],[Item]])</f>
        <v>2.3809523809523812E-3</v>
      </c>
      <c r="P1822">
        <f>1/COUNTIFS(Region,SalesTable[[#This Row],[Region]])</f>
        <v>2.008032128514056E-3</v>
      </c>
    </row>
    <row r="1823" spans="1:16" x14ac:dyDescent="0.25">
      <c r="A1823" s="6">
        <v>1822</v>
      </c>
      <c r="B1823" s="4">
        <v>43695</v>
      </c>
      <c r="C1823" s="4" t="str">
        <f>TEXT(SalesTable[[#This Row],[Date]],"MMM")</f>
        <v>Aug</v>
      </c>
      <c r="D1823" s="4" t="str">
        <f>TEXT(SalesTable[[#This Row],[Date]],"YYY")</f>
        <v>2019</v>
      </c>
      <c r="E1823">
        <v>17</v>
      </c>
      <c r="F1823" t="s">
        <v>35</v>
      </c>
      <c r="G1823" t="s">
        <v>27</v>
      </c>
      <c r="H1823" t="s">
        <v>28</v>
      </c>
      <c r="I1823" t="s">
        <v>19</v>
      </c>
      <c r="J1823">
        <v>289</v>
      </c>
      <c r="K1823">
        <v>7</v>
      </c>
      <c r="L1823">
        <v>2023</v>
      </c>
      <c r="M1823">
        <f>1/COUNTIFS(SalesPerson,SalesTable[[#This Row],[Sales Person]])</f>
        <v>4.0650406504065045E-3</v>
      </c>
      <c r="N1823">
        <f>1/COUNTIFS(CustomerName,SalesTable[[#This Row],[Customer Name]])</f>
        <v>9.0090090090090089E-3</v>
      </c>
      <c r="O1823">
        <f>1/COUNTIFS(Item,SalesTable[[#This Row],[Item]])</f>
        <v>2.617801047120419E-3</v>
      </c>
      <c r="P1823">
        <f>1/COUNTIFS(Region,SalesTable[[#This Row],[Region]])</f>
        <v>2.0283975659229209E-3</v>
      </c>
    </row>
    <row r="1824" spans="1:16" x14ac:dyDescent="0.25">
      <c r="A1824" s="6">
        <v>1823</v>
      </c>
      <c r="B1824" s="4">
        <v>43695</v>
      </c>
      <c r="C1824" s="4" t="str">
        <f>TEXT(SalesTable[[#This Row],[Date]],"MMM")</f>
        <v>Aug</v>
      </c>
      <c r="D1824" s="4" t="str">
        <f>TEXT(SalesTable[[#This Row],[Date]],"YYY")</f>
        <v>2019</v>
      </c>
      <c r="E1824">
        <v>9</v>
      </c>
      <c r="F1824" t="s">
        <v>21</v>
      </c>
      <c r="G1824" t="s">
        <v>22</v>
      </c>
      <c r="H1824" t="s">
        <v>23</v>
      </c>
      <c r="I1824" t="s">
        <v>14</v>
      </c>
      <c r="J1824">
        <v>199</v>
      </c>
      <c r="K1824">
        <v>3</v>
      </c>
      <c r="L1824">
        <v>597</v>
      </c>
      <c r="M1824">
        <f>1/COUNTIFS(SalesPerson,SalesTable[[#This Row],[Sales Person]])</f>
        <v>4.4843049327354259E-3</v>
      </c>
      <c r="N1824">
        <f>1/COUNTIFS(CustomerName,SalesTable[[#This Row],[Customer Name]])</f>
        <v>9.433962264150943E-3</v>
      </c>
      <c r="O1824">
        <f>1/COUNTIFS(Item,SalesTable[[#This Row],[Item]])</f>
        <v>2.3809523809523812E-3</v>
      </c>
      <c r="P1824">
        <f>1/COUNTIFS(Region,SalesTable[[#This Row],[Region]])</f>
        <v>2.008032128514056E-3</v>
      </c>
    </row>
    <row r="1825" spans="1:16" x14ac:dyDescent="0.25">
      <c r="A1825" s="6">
        <v>1824</v>
      </c>
      <c r="B1825" s="4">
        <v>43695</v>
      </c>
      <c r="C1825" s="4" t="str">
        <f>TEXT(SalesTable[[#This Row],[Date]],"MMM")</f>
        <v>Aug</v>
      </c>
      <c r="D1825" s="4" t="str">
        <f>TEXT(SalesTable[[#This Row],[Date]],"YYY")</f>
        <v>2019</v>
      </c>
      <c r="E1825">
        <v>15</v>
      </c>
      <c r="F1825" t="s">
        <v>118</v>
      </c>
      <c r="G1825" t="s">
        <v>12</v>
      </c>
      <c r="H1825" t="s">
        <v>13</v>
      </c>
      <c r="I1825" t="s">
        <v>24</v>
      </c>
      <c r="J1825">
        <v>159</v>
      </c>
      <c r="K1825">
        <v>3</v>
      </c>
      <c r="L1825">
        <v>477</v>
      </c>
      <c r="M1825">
        <f>1/COUNTIFS(SalesPerson,SalesTable[[#This Row],[Sales Person]])</f>
        <v>3.9840637450199202E-3</v>
      </c>
      <c r="N1825">
        <f>1/COUNTIFS(CustomerName,SalesTable[[#This Row],[Customer Name]])</f>
        <v>1.020408163265306E-2</v>
      </c>
      <c r="O1825">
        <f>1/COUNTIFS(Item,SalesTable[[#This Row],[Item]])</f>
        <v>2.4509803921568627E-3</v>
      </c>
      <c r="P1825">
        <f>1/COUNTIFS(Region,SalesTable[[#This Row],[Region]])</f>
        <v>2.0242914979757085E-3</v>
      </c>
    </row>
    <row r="1826" spans="1:16" x14ac:dyDescent="0.25">
      <c r="A1826" s="6">
        <v>1825</v>
      </c>
      <c r="B1826" s="4">
        <v>43696</v>
      </c>
      <c r="C1826" s="4" t="str">
        <f>TEXT(SalesTable[[#This Row],[Date]],"MMM")</f>
        <v>Aug</v>
      </c>
      <c r="D1826" s="4" t="str">
        <f>TEXT(SalesTable[[#This Row],[Date]],"YYY")</f>
        <v>2019</v>
      </c>
      <c r="E1826">
        <v>11</v>
      </c>
      <c r="F1826" t="s">
        <v>11</v>
      </c>
      <c r="G1826" t="s">
        <v>12</v>
      </c>
      <c r="H1826" t="s">
        <v>13</v>
      </c>
      <c r="I1826" t="s">
        <v>14</v>
      </c>
      <c r="J1826">
        <v>199</v>
      </c>
      <c r="K1826">
        <v>5</v>
      </c>
      <c r="L1826">
        <v>995</v>
      </c>
      <c r="M1826">
        <f>1/COUNTIFS(SalesPerson,SalesTable[[#This Row],[Sales Person]])</f>
        <v>3.9840637450199202E-3</v>
      </c>
      <c r="N1826">
        <f>1/COUNTIFS(CustomerName,SalesTable[[#This Row],[Customer Name]])</f>
        <v>1.0752688172043012E-2</v>
      </c>
      <c r="O1826">
        <f>1/COUNTIFS(Item,SalesTable[[#This Row],[Item]])</f>
        <v>2.3809523809523812E-3</v>
      </c>
      <c r="P1826">
        <f>1/COUNTIFS(Region,SalesTable[[#This Row],[Region]])</f>
        <v>2.0242914979757085E-3</v>
      </c>
    </row>
    <row r="1827" spans="1:16" x14ac:dyDescent="0.25">
      <c r="A1827" s="6">
        <v>1826</v>
      </c>
      <c r="B1827" s="4">
        <v>43696</v>
      </c>
      <c r="C1827" s="4" t="str">
        <f>TEXT(SalesTable[[#This Row],[Date]],"MMM")</f>
        <v>Aug</v>
      </c>
      <c r="D1827" s="4" t="str">
        <f>TEXT(SalesTable[[#This Row],[Date]],"YYY")</f>
        <v>2019</v>
      </c>
      <c r="E1827">
        <v>18</v>
      </c>
      <c r="F1827" t="s">
        <v>26</v>
      </c>
      <c r="G1827" t="s">
        <v>36</v>
      </c>
      <c r="H1827" t="s">
        <v>28</v>
      </c>
      <c r="I1827" t="s">
        <v>19</v>
      </c>
      <c r="J1827">
        <v>289</v>
      </c>
      <c r="K1827">
        <v>4</v>
      </c>
      <c r="L1827">
        <v>1156</v>
      </c>
      <c r="M1827">
        <f>1/COUNTIFS(SalesPerson,SalesTable[[#This Row],[Sales Person]])</f>
        <v>4.048582995951417E-3</v>
      </c>
      <c r="N1827">
        <f>1/COUNTIFS(CustomerName,SalesTable[[#This Row],[Customer Name]])</f>
        <v>1.0309278350515464E-2</v>
      </c>
      <c r="O1827">
        <f>1/COUNTIFS(Item,SalesTable[[#This Row],[Item]])</f>
        <v>2.617801047120419E-3</v>
      </c>
      <c r="P1827">
        <f>1/COUNTIFS(Region,SalesTable[[#This Row],[Region]])</f>
        <v>2.0283975659229209E-3</v>
      </c>
    </row>
    <row r="1828" spans="1:16" x14ac:dyDescent="0.25">
      <c r="A1828" s="6">
        <v>1827</v>
      </c>
      <c r="B1828" s="4">
        <v>43696</v>
      </c>
      <c r="C1828" s="4" t="str">
        <f>TEXT(SalesTable[[#This Row],[Date]],"MMM")</f>
        <v>Aug</v>
      </c>
      <c r="D1828" s="4" t="str">
        <f>TEXT(SalesTable[[#This Row],[Date]],"YYY")</f>
        <v>2019</v>
      </c>
      <c r="E1828">
        <v>2</v>
      </c>
      <c r="F1828" t="s">
        <v>106</v>
      </c>
      <c r="G1828" t="s">
        <v>17</v>
      </c>
      <c r="H1828" t="s">
        <v>18</v>
      </c>
      <c r="I1828" t="s">
        <v>19</v>
      </c>
      <c r="J1828">
        <v>289</v>
      </c>
      <c r="K1828">
        <v>2</v>
      </c>
      <c r="L1828">
        <v>578</v>
      </c>
      <c r="M1828">
        <f>1/COUNTIFS(SalesPerson,SalesTable[[#This Row],[Sales Person]])</f>
        <v>3.7313432835820895E-3</v>
      </c>
      <c r="N1828">
        <f>1/COUNTIFS(CustomerName,SalesTable[[#This Row],[Customer Name]])</f>
        <v>9.433962264150943E-3</v>
      </c>
      <c r="O1828">
        <f>1/COUNTIFS(Item,SalesTable[[#This Row],[Item]])</f>
        <v>2.617801047120419E-3</v>
      </c>
      <c r="P1828">
        <f>1/COUNTIFS(Region,SalesTable[[#This Row],[Region]])</f>
        <v>1.9417475728155339E-3</v>
      </c>
    </row>
    <row r="1829" spans="1:16" x14ac:dyDescent="0.25">
      <c r="A1829" s="6">
        <v>1828</v>
      </c>
      <c r="B1829" s="4">
        <v>43696</v>
      </c>
      <c r="C1829" s="4" t="str">
        <f>TEXT(SalesTable[[#This Row],[Date]],"MMM")</f>
        <v>Aug</v>
      </c>
      <c r="D1829" s="4" t="str">
        <f>TEXT(SalesTable[[#This Row],[Date]],"YYY")</f>
        <v>2019</v>
      </c>
      <c r="E1829">
        <v>18</v>
      </c>
      <c r="F1829" t="s">
        <v>26</v>
      </c>
      <c r="G1829" t="s">
        <v>36</v>
      </c>
      <c r="H1829" t="s">
        <v>28</v>
      </c>
      <c r="I1829" t="s">
        <v>31</v>
      </c>
      <c r="J1829">
        <v>69</v>
      </c>
      <c r="K1829">
        <v>6</v>
      </c>
      <c r="L1829">
        <v>414</v>
      </c>
      <c r="M1829">
        <f>1/COUNTIFS(SalesPerson,SalesTable[[#This Row],[Sales Person]])</f>
        <v>4.048582995951417E-3</v>
      </c>
      <c r="N1829">
        <f>1/COUNTIFS(CustomerName,SalesTable[[#This Row],[Customer Name]])</f>
        <v>1.0309278350515464E-2</v>
      </c>
      <c r="O1829">
        <f>1/COUNTIFS(Item,SalesTable[[#This Row],[Item]])</f>
        <v>2.6041666666666665E-3</v>
      </c>
      <c r="P1829">
        <f>1/COUNTIFS(Region,SalesTable[[#This Row],[Region]])</f>
        <v>2.0283975659229209E-3</v>
      </c>
    </row>
    <row r="1830" spans="1:16" x14ac:dyDescent="0.25">
      <c r="A1830" s="6">
        <v>1829</v>
      </c>
      <c r="B1830" s="4">
        <v>43696</v>
      </c>
      <c r="C1830" s="4" t="str">
        <f>TEXT(SalesTable[[#This Row],[Date]],"MMM")</f>
        <v>Aug</v>
      </c>
      <c r="D1830" s="4" t="str">
        <f>TEXT(SalesTable[[#This Row],[Date]],"YYY")</f>
        <v>2019</v>
      </c>
      <c r="E1830">
        <v>13</v>
      </c>
      <c r="F1830" t="s">
        <v>33</v>
      </c>
      <c r="G1830" t="s">
        <v>63</v>
      </c>
      <c r="H1830" t="s">
        <v>13</v>
      </c>
      <c r="I1830" t="s">
        <v>31</v>
      </c>
      <c r="J1830">
        <v>69</v>
      </c>
      <c r="K1830">
        <v>4</v>
      </c>
      <c r="L1830">
        <v>276</v>
      </c>
      <c r="M1830">
        <f>1/COUNTIFS(SalesPerson,SalesTable[[#This Row],[Sales Person]])</f>
        <v>4.11522633744856E-3</v>
      </c>
      <c r="N1830">
        <f>1/COUNTIFS(CustomerName,SalesTable[[#This Row],[Customer Name]])</f>
        <v>8.9285714285714281E-3</v>
      </c>
      <c r="O1830">
        <f>1/COUNTIFS(Item,SalesTable[[#This Row],[Item]])</f>
        <v>2.6041666666666665E-3</v>
      </c>
      <c r="P1830">
        <f>1/COUNTIFS(Region,SalesTable[[#This Row],[Region]])</f>
        <v>2.0242914979757085E-3</v>
      </c>
    </row>
    <row r="1831" spans="1:16" x14ac:dyDescent="0.25">
      <c r="A1831" s="6">
        <v>1830</v>
      </c>
      <c r="B1831" s="4">
        <v>43697</v>
      </c>
      <c r="C1831" s="4" t="str">
        <f>TEXT(SalesTable[[#This Row],[Date]],"MMM")</f>
        <v>Aug</v>
      </c>
      <c r="D1831" s="4" t="str">
        <f>TEXT(SalesTable[[#This Row],[Date]],"YYY")</f>
        <v>2019</v>
      </c>
      <c r="E1831">
        <v>5</v>
      </c>
      <c r="F1831" t="s">
        <v>60</v>
      </c>
      <c r="G1831" t="s">
        <v>17</v>
      </c>
      <c r="H1831" t="s">
        <v>18</v>
      </c>
      <c r="I1831" t="s">
        <v>19</v>
      </c>
      <c r="J1831">
        <v>289</v>
      </c>
      <c r="K1831">
        <v>2</v>
      </c>
      <c r="L1831">
        <v>578</v>
      </c>
      <c r="M1831">
        <f>1/COUNTIFS(SalesPerson,SalesTable[[#This Row],[Sales Person]])</f>
        <v>3.7313432835820895E-3</v>
      </c>
      <c r="N1831">
        <f>1/COUNTIFS(CustomerName,SalesTable[[#This Row],[Customer Name]])</f>
        <v>9.2592592592592587E-3</v>
      </c>
      <c r="O1831">
        <f>1/COUNTIFS(Item,SalesTable[[#This Row],[Item]])</f>
        <v>2.617801047120419E-3</v>
      </c>
      <c r="P1831">
        <f>1/COUNTIFS(Region,SalesTable[[#This Row],[Region]])</f>
        <v>1.9417475728155339E-3</v>
      </c>
    </row>
    <row r="1832" spans="1:16" x14ac:dyDescent="0.25">
      <c r="A1832" s="6">
        <v>1831</v>
      </c>
      <c r="B1832" s="4">
        <v>43698</v>
      </c>
      <c r="C1832" s="4" t="str">
        <f>TEXT(SalesTable[[#This Row],[Date]],"MMM")</f>
        <v>Aug</v>
      </c>
      <c r="D1832" s="4" t="str">
        <f>TEXT(SalesTable[[#This Row],[Date]],"YYY")</f>
        <v>2019</v>
      </c>
      <c r="E1832">
        <v>8</v>
      </c>
      <c r="F1832" t="s">
        <v>45</v>
      </c>
      <c r="G1832" t="s">
        <v>22</v>
      </c>
      <c r="H1832" t="s">
        <v>23</v>
      </c>
      <c r="I1832" t="s">
        <v>14</v>
      </c>
      <c r="J1832">
        <v>199</v>
      </c>
      <c r="K1832">
        <v>3</v>
      </c>
      <c r="L1832">
        <v>597</v>
      </c>
      <c r="M1832">
        <f>1/COUNTIFS(SalesPerson,SalesTable[[#This Row],[Sales Person]])</f>
        <v>4.4843049327354259E-3</v>
      </c>
      <c r="N1832">
        <f>1/COUNTIFS(CustomerName,SalesTable[[#This Row],[Customer Name]])</f>
        <v>8.8495575221238937E-3</v>
      </c>
      <c r="O1832">
        <f>1/COUNTIFS(Item,SalesTable[[#This Row],[Item]])</f>
        <v>2.3809523809523812E-3</v>
      </c>
      <c r="P1832">
        <f>1/COUNTIFS(Region,SalesTable[[#This Row],[Region]])</f>
        <v>2.008032128514056E-3</v>
      </c>
    </row>
    <row r="1833" spans="1:16" x14ac:dyDescent="0.25">
      <c r="A1833" s="6">
        <v>1832</v>
      </c>
      <c r="B1833" s="4">
        <v>43698</v>
      </c>
      <c r="C1833" s="4" t="str">
        <f>TEXT(SalesTable[[#This Row],[Date]],"MMM")</f>
        <v>Aug</v>
      </c>
      <c r="D1833" s="4" t="str">
        <f>TEXT(SalesTable[[#This Row],[Date]],"YYY")</f>
        <v>2019</v>
      </c>
      <c r="E1833">
        <v>14</v>
      </c>
      <c r="F1833" t="s">
        <v>38</v>
      </c>
      <c r="G1833" t="s">
        <v>63</v>
      </c>
      <c r="H1833" t="s">
        <v>13</v>
      </c>
      <c r="I1833" t="s">
        <v>24</v>
      </c>
      <c r="J1833">
        <v>159</v>
      </c>
      <c r="K1833">
        <v>1</v>
      </c>
      <c r="L1833">
        <v>159</v>
      </c>
      <c r="M1833">
        <f>1/COUNTIFS(SalesPerson,SalesTable[[#This Row],[Sales Person]])</f>
        <v>4.11522633744856E-3</v>
      </c>
      <c r="N1833">
        <f>1/COUNTIFS(CustomerName,SalesTable[[#This Row],[Customer Name]])</f>
        <v>9.6153846153846159E-3</v>
      </c>
      <c r="O1833">
        <f>1/COUNTIFS(Item,SalesTable[[#This Row],[Item]])</f>
        <v>2.4509803921568627E-3</v>
      </c>
      <c r="P1833">
        <f>1/COUNTIFS(Region,SalesTable[[#This Row],[Region]])</f>
        <v>2.0242914979757085E-3</v>
      </c>
    </row>
    <row r="1834" spans="1:16" x14ac:dyDescent="0.25">
      <c r="A1834" s="6">
        <v>1833</v>
      </c>
      <c r="B1834" s="4">
        <v>43698</v>
      </c>
      <c r="C1834" s="4" t="str">
        <f>TEXT(SalesTable[[#This Row],[Date]],"MMM")</f>
        <v>Aug</v>
      </c>
      <c r="D1834" s="4" t="str">
        <f>TEXT(SalesTable[[#This Row],[Date]],"YYY")</f>
        <v>2019</v>
      </c>
      <c r="E1834">
        <v>8</v>
      </c>
      <c r="F1834" t="s">
        <v>45</v>
      </c>
      <c r="G1834" t="s">
        <v>46</v>
      </c>
      <c r="H1834" t="s">
        <v>23</v>
      </c>
      <c r="I1834" t="s">
        <v>31</v>
      </c>
      <c r="J1834">
        <v>69</v>
      </c>
      <c r="K1834">
        <v>5</v>
      </c>
      <c r="L1834">
        <v>345</v>
      </c>
      <c r="M1834">
        <f>1/COUNTIFS(SalesPerson,SalesTable[[#This Row],[Sales Person]])</f>
        <v>3.6363636363636364E-3</v>
      </c>
      <c r="N1834">
        <f>1/COUNTIFS(CustomerName,SalesTable[[#This Row],[Customer Name]])</f>
        <v>8.8495575221238937E-3</v>
      </c>
      <c r="O1834">
        <f>1/COUNTIFS(Item,SalesTable[[#This Row],[Item]])</f>
        <v>2.6041666666666665E-3</v>
      </c>
      <c r="P1834">
        <f>1/COUNTIFS(Region,SalesTable[[#This Row],[Region]])</f>
        <v>2.008032128514056E-3</v>
      </c>
    </row>
    <row r="1835" spans="1:16" x14ac:dyDescent="0.25">
      <c r="A1835" s="6">
        <v>1834</v>
      </c>
      <c r="B1835" s="4">
        <v>43698</v>
      </c>
      <c r="C1835" s="4" t="str">
        <f>TEXT(SalesTable[[#This Row],[Date]],"MMM")</f>
        <v>Aug</v>
      </c>
      <c r="D1835" s="4" t="str">
        <f>TEXT(SalesTable[[#This Row],[Date]],"YYY")</f>
        <v>2019</v>
      </c>
      <c r="E1835">
        <v>5</v>
      </c>
      <c r="F1835" t="s">
        <v>60</v>
      </c>
      <c r="G1835" t="s">
        <v>68</v>
      </c>
      <c r="H1835" t="s">
        <v>18</v>
      </c>
      <c r="I1835" t="s">
        <v>14</v>
      </c>
      <c r="J1835">
        <v>199</v>
      </c>
      <c r="K1835">
        <v>7</v>
      </c>
      <c r="L1835">
        <v>1393</v>
      </c>
      <c r="M1835">
        <f>1/COUNTIFS(SalesPerson,SalesTable[[#This Row],[Sales Person]])</f>
        <v>4.048582995951417E-3</v>
      </c>
      <c r="N1835">
        <f>1/COUNTIFS(CustomerName,SalesTable[[#This Row],[Customer Name]])</f>
        <v>9.2592592592592587E-3</v>
      </c>
      <c r="O1835">
        <f>1/COUNTIFS(Item,SalesTable[[#This Row],[Item]])</f>
        <v>2.3809523809523812E-3</v>
      </c>
      <c r="P1835">
        <f>1/COUNTIFS(Region,SalesTable[[#This Row],[Region]])</f>
        <v>1.9417475728155339E-3</v>
      </c>
    </row>
    <row r="1836" spans="1:16" x14ac:dyDescent="0.25">
      <c r="A1836" s="6">
        <v>1835</v>
      </c>
      <c r="B1836" s="4">
        <v>43698</v>
      </c>
      <c r="C1836" s="4" t="str">
        <f>TEXT(SalesTable[[#This Row],[Date]],"MMM")</f>
        <v>Aug</v>
      </c>
      <c r="D1836" s="4" t="str">
        <f>TEXT(SalesTable[[#This Row],[Date]],"YYY")</f>
        <v>2019</v>
      </c>
      <c r="E1836">
        <v>5</v>
      </c>
      <c r="F1836" t="s">
        <v>60</v>
      </c>
      <c r="G1836" t="s">
        <v>68</v>
      </c>
      <c r="H1836" t="s">
        <v>18</v>
      </c>
      <c r="I1836" t="s">
        <v>19</v>
      </c>
      <c r="J1836">
        <v>289</v>
      </c>
      <c r="K1836">
        <v>3</v>
      </c>
      <c r="L1836">
        <v>867</v>
      </c>
      <c r="M1836">
        <f>1/COUNTIFS(SalesPerson,SalesTable[[#This Row],[Sales Person]])</f>
        <v>4.048582995951417E-3</v>
      </c>
      <c r="N1836">
        <f>1/COUNTIFS(CustomerName,SalesTable[[#This Row],[Customer Name]])</f>
        <v>9.2592592592592587E-3</v>
      </c>
      <c r="O1836">
        <f>1/COUNTIFS(Item,SalesTable[[#This Row],[Item]])</f>
        <v>2.617801047120419E-3</v>
      </c>
      <c r="P1836">
        <f>1/COUNTIFS(Region,SalesTable[[#This Row],[Region]])</f>
        <v>1.9417475728155339E-3</v>
      </c>
    </row>
    <row r="1837" spans="1:16" x14ac:dyDescent="0.25">
      <c r="A1837" s="6">
        <v>1836</v>
      </c>
      <c r="B1837" s="4">
        <v>43698</v>
      </c>
      <c r="C1837" s="4" t="str">
        <f>TEXT(SalesTable[[#This Row],[Date]],"MMM")</f>
        <v>Aug</v>
      </c>
      <c r="D1837" s="4" t="str">
        <f>TEXT(SalesTable[[#This Row],[Date]],"YYY")</f>
        <v>2019</v>
      </c>
      <c r="E1837">
        <v>9</v>
      </c>
      <c r="F1837" t="s">
        <v>21</v>
      </c>
      <c r="G1837" t="s">
        <v>46</v>
      </c>
      <c r="H1837" t="s">
        <v>23</v>
      </c>
      <c r="I1837" t="s">
        <v>14</v>
      </c>
      <c r="J1837">
        <v>199</v>
      </c>
      <c r="K1837">
        <v>5</v>
      </c>
      <c r="L1837">
        <v>995</v>
      </c>
      <c r="M1837">
        <f>1/COUNTIFS(SalesPerson,SalesTable[[#This Row],[Sales Person]])</f>
        <v>3.6363636363636364E-3</v>
      </c>
      <c r="N1837">
        <f>1/COUNTIFS(CustomerName,SalesTable[[#This Row],[Customer Name]])</f>
        <v>9.433962264150943E-3</v>
      </c>
      <c r="O1837">
        <f>1/COUNTIFS(Item,SalesTable[[#This Row],[Item]])</f>
        <v>2.3809523809523812E-3</v>
      </c>
      <c r="P1837">
        <f>1/COUNTIFS(Region,SalesTable[[#This Row],[Region]])</f>
        <v>2.008032128514056E-3</v>
      </c>
    </row>
    <row r="1838" spans="1:16" x14ac:dyDescent="0.25">
      <c r="A1838" s="6">
        <v>1837</v>
      </c>
      <c r="B1838" s="4">
        <v>43699</v>
      </c>
      <c r="C1838" s="4" t="str">
        <f>TEXT(SalesTable[[#This Row],[Date]],"MMM")</f>
        <v>Aug</v>
      </c>
      <c r="D1838" s="4" t="str">
        <f>TEXT(SalesTable[[#This Row],[Date]],"YYY")</f>
        <v>2019</v>
      </c>
      <c r="E1838">
        <v>6</v>
      </c>
      <c r="F1838" t="s">
        <v>48</v>
      </c>
      <c r="G1838" t="s">
        <v>22</v>
      </c>
      <c r="H1838" t="s">
        <v>23</v>
      </c>
      <c r="I1838" t="s">
        <v>31</v>
      </c>
      <c r="J1838">
        <v>69</v>
      </c>
      <c r="K1838">
        <v>3</v>
      </c>
      <c r="L1838">
        <v>207</v>
      </c>
      <c r="M1838">
        <f>1/COUNTIFS(SalesPerson,SalesTable[[#This Row],[Sales Person]])</f>
        <v>4.4843049327354259E-3</v>
      </c>
      <c r="N1838">
        <f>1/COUNTIFS(CustomerName,SalesTable[[#This Row],[Customer Name]])</f>
        <v>1.1363636363636364E-2</v>
      </c>
      <c r="O1838">
        <f>1/COUNTIFS(Item,SalesTable[[#This Row],[Item]])</f>
        <v>2.6041666666666665E-3</v>
      </c>
      <c r="P1838">
        <f>1/COUNTIFS(Region,SalesTable[[#This Row],[Region]])</f>
        <v>2.008032128514056E-3</v>
      </c>
    </row>
    <row r="1839" spans="1:16" x14ac:dyDescent="0.25">
      <c r="A1839" s="6">
        <v>1838</v>
      </c>
      <c r="B1839" s="4">
        <v>43699</v>
      </c>
      <c r="C1839" s="4" t="str">
        <f>TEXT(SalesTable[[#This Row],[Date]],"MMM")</f>
        <v>Aug</v>
      </c>
      <c r="D1839" s="4" t="str">
        <f>TEXT(SalesTable[[#This Row],[Date]],"YYY")</f>
        <v>2019</v>
      </c>
      <c r="E1839">
        <v>20</v>
      </c>
      <c r="F1839" t="s">
        <v>40</v>
      </c>
      <c r="G1839" t="s">
        <v>36</v>
      </c>
      <c r="H1839" t="s">
        <v>28</v>
      </c>
      <c r="I1839" t="s">
        <v>41</v>
      </c>
      <c r="J1839">
        <v>399</v>
      </c>
      <c r="K1839">
        <v>9</v>
      </c>
      <c r="L1839">
        <v>3591</v>
      </c>
      <c r="M1839">
        <f>1/COUNTIFS(SalesPerson,SalesTable[[#This Row],[Sales Person]])</f>
        <v>4.048582995951417E-3</v>
      </c>
      <c r="N1839">
        <f>1/COUNTIFS(CustomerName,SalesTable[[#This Row],[Customer Name]])</f>
        <v>1.1363636363636364E-2</v>
      </c>
      <c r="O1839">
        <f>1/COUNTIFS(Item,SalesTable[[#This Row],[Item]])</f>
        <v>2.4630541871921183E-3</v>
      </c>
      <c r="P1839">
        <f>1/COUNTIFS(Region,SalesTable[[#This Row],[Region]])</f>
        <v>2.0283975659229209E-3</v>
      </c>
    </row>
    <row r="1840" spans="1:16" x14ac:dyDescent="0.25">
      <c r="A1840" s="6">
        <v>1839</v>
      </c>
      <c r="B1840" s="4">
        <v>43699</v>
      </c>
      <c r="C1840" s="4" t="str">
        <f>TEXT(SalesTable[[#This Row],[Date]],"MMM")</f>
        <v>Aug</v>
      </c>
      <c r="D1840" s="4" t="str">
        <f>TEXT(SalesTable[[#This Row],[Date]],"YYY")</f>
        <v>2019</v>
      </c>
      <c r="E1840">
        <v>19</v>
      </c>
      <c r="F1840" t="s">
        <v>56</v>
      </c>
      <c r="G1840" t="s">
        <v>27</v>
      </c>
      <c r="H1840" t="s">
        <v>28</v>
      </c>
      <c r="I1840" t="s">
        <v>19</v>
      </c>
      <c r="J1840">
        <v>289</v>
      </c>
      <c r="K1840">
        <v>5</v>
      </c>
      <c r="L1840">
        <v>1445</v>
      </c>
      <c r="M1840">
        <f>1/COUNTIFS(SalesPerson,SalesTable[[#This Row],[Sales Person]])</f>
        <v>4.0650406504065045E-3</v>
      </c>
      <c r="N1840">
        <f>1/COUNTIFS(CustomerName,SalesTable[[#This Row],[Customer Name]])</f>
        <v>9.3457943925233638E-3</v>
      </c>
      <c r="O1840">
        <f>1/COUNTIFS(Item,SalesTable[[#This Row],[Item]])</f>
        <v>2.617801047120419E-3</v>
      </c>
      <c r="P1840">
        <f>1/COUNTIFS(Region,SalesTable[[#This Row],[Region]])</f>
        <v>2.0283975659229209E-3</v>
      </c>
    </row>
    <row r="1841" spans="1:16" x14ac:dyDescent="0.25">
      <c r="A1841" s="6">
        <v>1840</v>
      </c>
      <c r="B1841" s="4">
        <v>43699</v>
      </c>
      <c r="C1841" s="4" t="str">
        <f>TEXT(SalesTable[[#This Row],[Date]],"MMM")</f>
        <v>Aug</v>
      </c>
      <c r="D1841" s="4" t="str">
        <f>TEXT(SalesTable[[#This Row],[Date]],"YYY")</f>
        <v>2019</v>
      </c>
      <c r="E1841">
        <v>17</v>
      </c>
      <c r="F1841" t="s">
        <v>35</v>
      </c>
      <c r="G1841" t="s">
        <v>36</v>
      </c>
      <c r="H1841" t="s">
        <v>28</v>
      </c>
      <c r="I1841" t="s">
        <v>14</v>
      </c>
      <c r="J1841">
        <v>199</v>
      </c>
      <c r="K1841">
        <v>5</v>
      </c>
      <c r="L1841">
        <v>995</v>
      </c>
      <c r="M1841">
        <f>1/COUNTIFS(SalesPerson,SalesTable[[#This Row],[Sales Person]])</f>
        <v>4.048582995951417E-3</v>
      </c>
      <c r="N1841">
        <f>1/COUNTIFS(CustomerName,SalesTable[[#This Row],[Customer Name]])</f>
        <v>9.0090090090090089E-3</v>
      </c>
      <c r="O1841">
        <f>1/COUNTIFS(Item,SalesTable[[#This Row],[Item]])</f>
        <v>2.3809523809523812E-3</v>
      </c>
      <c r="P1841">
        <f>1/COUNTIFS(Region,SalesTable[[#This Row],[Region]])</f>
        <v>2.0283975659229209E-3</v>
      </c>
    </row>
    <row r="1842" spans="1:16" x14ac:dyDescent="0.25">
      <c r="A1842" s="6">
        <v>1841</v>
      </c>
      <c r="B1842" s="4">
        <v>43699</v>
      </c>
      <c r="C1842" s="4" t="str">
        <f>TEXT(SalesTable[[#This Row],[Date]],"MMM")</f>
        <v>Aug</v>
      </c>
      <c r="D1842" s="4" t="str">
        <f>TEXT(SalesTable[[#This Row],[Date]],"YYY")</f>
        <v>2019</v>
      </c>
      <c r="E1842">
        <v>3</v>
      </c>
      <c r="F1842" t="s">
        <v>43</v>
      </c>
      <c r="G1842" t="s">
        <v>68</v>
      </c>
      <c r="H1842" t="s">
        <v>18</v>
      </c>
      <c r="I1842" t="s">
        <v>14</v>
      </c>
      <c r="J1842">
        <v>199</v>
      </c>
      <c r="K1842">
        <v>4</v>
      </c>
      <c r="L1842">
        <v>796</v>
      </c>
      <c r="M1842">
        <f>1/COUNTIFS(SalesPerson,SalesTable[[#This Row],[Sales Person]])</f>
        <v>4.048582995951417E-3</v>
      </c>
      <c r="N1842">
        <f>1/COUNTIFS(CustomerName,SalesTable[[#This Row],[Customer Name]])</f>
        <v>1.1111111111111112E-2</v>
      </c>
      <c r="O1842">
        <f>1/COUNTIFS(Item,SalesTable[[#This Row],[Item]])</f>
        <v>2.3809523809523812E-3</v>
      </c>
      <c r="P1842">
        <f>1/COUNTIFS(Region,SalesTable[[#This Row],[Region]])</f>
        <v>1.9417475728155339E-3</v>
      </c>
    </row>
    <row r="1843" spans="1:16" x14ac:dyDescent="0.25">
      <c r="A1843" s="6">
        <v>1842</v>
      </c>
      <c r="B1843" s="4">
        <v>43699</v>
      </c>
      <c r="C1843" s="4" t="str">
        <f>TEXT(SalesTable[[#This Row],[Date]],"MMM")</f>
        <v>Aug</v>
      </c>
      <c r="D1843" s="4" t="str">
        <f>TEXT(SalesTable[[#This Row],[Date]],"YYY")</f>
        <v>2019</v>
      </c>
      <c r="E1843">
        <v>2</v>
      </c>
      <c r="F1843" t="s">
        <v>106</v>
      </c>
      <c r="G1843" t="s">
        <v>17</v>
      </c>
      <c r="H1843" t="s">
        <v>18</v>
      </c>
      <c r="I1843" t="s">
        <v>24</v>
      </c>
      <c r="J1843">
        <v>159</v>
      </c>
      <c r="K1843">
        <v>3</v>
      </c>
      <c r="L1843">
        <v>477</v>
      </c>
      <c r="M1843">
        <f>1/COUNTIFS(SalesPerson,SalesTable[[#This Row],[Sales Person]])</f>
        <v>3.7313432835820895E-3</v>
      </c>
      <c r="N1843">
        <f>1/COUNTIFS(CustomerName,SalesTable[[#This Row],[Customer Name]])</f>
        <v>9.433962264150943E-3</v>
      </c>
      <c r="O1843">
        <f>1/COUNTIFS(Item,SalesTable[[#This Row],[Item]])</f>
        <v>2.4509803921568627E-3</v>
      </c>
      <c r="P1843">
        <f>1/COUNTIFS(Region,SalesTable[[#This Row],[Region]])</f>
        <v>1.9417475728155339E-3</v>
      </c>
    </row>
    <row r="1844" spans="1:16" x14ac:dyDescent="0.25">
      <c r="A1844" s="6">
        <v>1843</v>
      </c>
      <c r="B1844" s="4">
        <v>43699</v>
      </c>
      <c r="C1844" s="4" t="str">
        <f>TEXT(SalesTable[[#This Row],[Date]],"MMM")</f>
        <v>Aug</v>
      </c>
      <c r="D1844" s="4" t="str">
        <f>TEXT(SalesTable[[#This Row],[Date]],"YYY")</f>
        <v>2019</v>
      </c>
      <c r="E1844">
        <v>20</v>
      </c>
      <c r="F1844" t="s">
        <v>40</v>
      </c>
      <c r="G1844" t="s">
        <v>27</v>
      </c>
      <c r="H1844" t="s">
        <v>28</v>
      </c>
      <c r="I1844" t="s">
        <v>14</v>
      </c>
      <c r="J1844">
        <v>199</v>
      </c>
      <c r="K1844">
        <v>1</v>
      </c>
      <c r="L1844">
        <v>199</v>
      </c>
      <c r="M1844">
        <f>1/COUNTIFS(SalesPerson,SalesTable[[#This Row],[Sales Person]])</f>
        <v>4.0650406504065045E-3</v>
      </c>
      <c r="N1844">
        <f>1/COUNTIFS(CustomerName,SalesTable[[#This Row],[Customer Name]])</f>
        <v>1.1363636363636364E-2</v>
      </c>
      <c r="O1844">
        <f>1/COUNTIFS(Item,SalesTable[[#This Row],[Item]])</f>
        <v>2.3809523809523812E-3</v>
      </c>
      <c r="P1844">
        <f>1/COUNTIFS(Region,SalesTable[[#This Row],[Region]])</f>
        <v>2.0283975659229209E-3</v>
      </c>
    </row>
    <row r="1845" spans="1:16" x14ac:dyDescent="0.25">
      <c r="A1845" s="6">
        <v>1844</v>
      </c>
      <c r="B1845" s="4">
        <v>43699</v>
      </c>
      <c r="C1845" s="4" t="str">
        <f>TEXT(SalesTable[[#This Row],[Date]],"MMM")</f>
        <v>Aug</v>
      </c>
      <c r="D1845" s="4" t="str">
        <f>TEXT(SalesTable[[#This Row],[Date]],"YYY")</f>
        <v>2019</v>
      </c>
      <c r="E1845">
        <v>5</v>
      </c>
      <c r="F1845" t="s">
        <v>60</v>
      </c>
      <c r="G1845" t="s">
        <v>17</v>
      </c>
      <c r="H1845" t="s">
        <v>18</v>
      </c>
      <c r="I1845" t="s">
        <v>14</v>
      </c>
      <c r="J1845">
        <v>199</v>
      </c>
      <c r="K1845">
        <v>4</v>
      </c>
      <c r="L1845">
        <v>796</v>
      </c>
      <c r="M1845">
        <f>1/COUNTIFS(SalesPerson,SalesTable[[#This Row],[Sales Person]])</f>
        <v>3.7313432835820895E-3</v>
      </c>
      <c r="N1845">
        <f>1/COUNTIFS(CustomerName,SalesTable[[#This Row],[Customer Name]])</f>
        <v>9.2592592592592587E-3</v>
      </c>
      <c r="O1845">
        <f>1/COUNTIFS(Item,SalesTable[[#This Row],[Item]])</f>
        <v>2.3809523809523812E-3</v>
      </c>
      <c r="P1845">
        <f>1/COUNTIFS(Region,SalesTable[[#This Row],[Region]])</f>
        <v>1.9417475728155339E-3</v>
      </c>
    </row>
    <row r="1846" spans="1:16" x14ac:dyDescent="0.25">
      <c r="A1846" s="6">
        <v>1845</v>
      </c>
      <c r="B1846" s="4">
        <v>43699</v>
      </c>
      <c r="C1846" s="4" t="str">
        <f>TEXT(SalesTable[[#This Row],[Date]],"MMM")</f>
        <v>Aug</v>
      </c>
      <c r="D1846" s="4" t="str">
        <f>TEXT(SalesTable[[#This Row],[Date]],"YYY")</f>
        <v>2019</v>
      </c>
      <c r="E1846">
        <v>5</v>
      </c>
      <c r="F1846" t="s">
        <v>60</v>
      </c>
      <c r="G1846" t="s">
        <v>68</v>
      </c>
      <c r="H1846" t="s">
        <v>18</v>
      </c>
      <c r="I1846" t="s">
        <v>24</v>
      </c>
      <c r="J1846">
        <v>159</v>
      </c>
      <c r="K1846">
        <v>2</v>
      </c>
      <c r="L1846">
        <v>318</v>
      </c>
      <c r="M1846">
        <f>1/COUNTIFS(SalesPerson,SalesTable[[#This Row],[Sales Person]])</f>
        <v>4.048582995951417E-3</v>
      </c>
      <c r="N1846">
        <f>1/COUNTIFS(CustomerName,SalesTable[[#This Row],[Customer Name]])</f>
        <v>9.2592592592592587E-3</v>
      </c>
      <c r="O1846">
        <f>1/COUNTIFS(Item,SalesTable[[#This Row],[Item]])</f>
        <v>2.4509803921568627E-3</v>
      </c>
      <c r="P1846">
        <f>1/COUNTIFS(Region,SalesTable[[#This Row],[Region]])</f>
        <v>1.9417475728155339E-3</v>
      </c>
    </row>
    <row r="1847" spans="1:16" x14ac:dyDescent="0.25">
      <c r="A1847" s="6">
        <v>1846</v>
      </c>
      <c r="B1847" s="4">
        <v>43700</v>
      </c>
      <c r="C1847" s="4" t="str">
        <f>TEXT(SalesTable[[#This Row],[Date]],"MMM")</f>
        <v>Aug</v>
      </c>
      <c r="D1847" s="4" t="str">
        <f>TEXT(SalesTable[[#This Row],[Date]],"YYY")</f>
        <v>2019</v>
      </c>
      <c r="E1847">
        <v>7</v>
      </c>
      <c r="F1847" t="s">
        <v>88</v>
      </c>
      <c r="G1847" t="s">
        <v>22</v>
      </c>
      <c r="H1847" t="s">
        <v>23</v>
      </c>
      <c r="I1847" t="s">
        <v>24</v>
      </c>
      <c r="J1847">
        <v>159</v>
      </c>
      <c r="K1847">
        <v>1</v>
      </c>
      <c r="L1847">
        <v>159</v>
      </c>
      <c r="M1847">
        <f>1/COUNTIFS(SalesPerson,SalesTable[[#This Row],[Sales Person]])</f>
        <v>4.4843049327354259E-3</v>
      </c>
      <c r="N1847">
        <f>1/COUNTIFS(CustomerName,SalesTable[[#This Row],[Customer Name]])</f>
        <v>1.0869565217391304E-2</v>
      </c>
      <c r="O1847">
        <f>1/COUNTIFS(Item,SalesTable[[#This Row],[Item]])</f>
        <v>2.4509803921568627E-3</v>
      </c>
      <c r="P1847">
        <f>1/COUNTIFS(Region,SalesTable[[#This Row],[Region]])</f>
        <v>2.008032128514056E-3</v>
      </c>
    </row>
    <row r="1848" spans="1:16" x14ac:dyDescent="0.25">
      <c r="A1848" s="6">
        <v>1847</v>
      </c>
      <c r="B1848" s="4">
        <v>43700</v>
      </c>
      <c r="C1848" s="4" t="str">
        <f>TEXT(SalesTable[[#This Row],[Date]],"MMM")</f>
        <v>Aug</v>
      </c>
      <c r="D1848" s="4" t="str">
        <f>TEXT(SalesTable[[#This Row],[Date]],"YYY")</f>
        <v>2019</v>
      </c>
      <c r="E1848">
        <v>2</v>
      </c>
      <c r="F1848" t="s">
        <v>106</v>
      </c>
      <c r="G1848" t="s">
        <v>17</v>
      </c>
      <c r="H1848" t="s">
        <v>18</v>
      </c>
      <c r="I1848" t="s">
        <v>24</v>
      </c>
      <c r="J1848">
        <v>159</v>
      </c>
      <c r="K1848">
        <v>6</v>
      </c>
      <c r="L1848">
        <v>954</v>
      </c>
      <c r="M1848">
        <f>1/COUNTIFS(SalesPerson,SalesTable[[#This Row],[Sales Person]])</f>
        <v>3.7313432835820895E-3</v>
      </c>
      <c r="N1848">
        <f>1/COUNTIFS(CustomerName,SalesTable[[#This Row],[Customer Name]])</f>
        <v>9.433962264150943E-3</v>
      </c>
      <c r="O1848">
        <f>1/COUNTIFS(Item,SalesTable[[#This Row],[Item]])</f>
        <v>2.4509803921568627E-3</v>
      </c>
      <c r="P1848">
        <f>1/COUNTIFS(Region,SalesTable[[#This Row],[Region]])</f>
        <v>1.9417475728155339E-3</v>
      </c>
    </row>
    <row r="1849" spans="1:16" x14ac:dyDescent="0.25">
      <c r="A1849" s="6">
        <v>1848</v>
      </c>
      <c r="B1849" s="4">
        <v>43701</v>
      </c>
      <c r="C1849" s="4" t="str">
        <f>TEXT(SalesTable[[#This Row],[Date]],"MMM")</f>
        <v>Aug</v>
      </c>
      <c r="D1849" s="4" t="str">
        <f>TEXT(SalesTable[[#This Row],[Date]],"YYY")</f>
        <v>2019</v>
      </c>
      <c r="E1849">
        <v>1</v>
      </c>
      <c r="F1849" t="s">
        <v>16</v>
      </c>
      <c r="G1849" t="s">
        <v>68</v>
      </c>
      <c r="H1849" t="s">
        <v>18</v>
      </c>
      <c r="I1849" t="s">
        <v>31</v>
      </c>
      <c r="J1849">
        <v>69</v>
      </c>
      <c r="K1849">
        <v>5</v>
      </c>
      <c r="L1849">
        <v>345</v>
      </c>
      <c r="M1849">
        <f>1/COUNTIFS(SalesPerson,SalesTable[[#This Row],[Sales Person]])</f>
        <v>4.048582995951417E-3</v>
      </c>
      <c r="N1849">
        <f>1/COUNTIFS(CustomerName,SalesTable[[#This Row],[Customer Name]])</f>
        <v>1.020408163265306E-2</v>
      </c>
      <c r="O1849">
        <f>1/COUNTIFS(Item,SalesTable[[#This Row],[Item]])</f>
        <v>2.6041666666666665E-3</v>
      </c>
      <c r="P1849">
        <f>1/COUNTIFS(Region,SalesTable[[#This Row],[Region]])</f>
        <v>1.9417475728155339E-3</v>
      </c>
    </row>
    <row r="1850" spans="1:16" x14ac:dyDescent="0.25">
      <c r="A1850" s="6">
        <v>1849</v>
      </c>
      <c r="B1850" s="4">
        <v>43701</v>
      </c>
      <c r="C1850" s="4" t="str">
        <f>TEXT(SalesTable[[#This Row],[Date]],"MMM")</f>
        <v>Aug</v>
      </c>
      <c r="D1850" s="4" t="str">
        <f>TEXT(SalesTable[[#This Row],[Date]],"YYY")</f>
        <v>2019</v>
      </c>
      <c r="E1850">
        <v>4</v>
      </c>
      <c r="F1850" t="s">
        <v>51</v>
      </c>
      <c r="G1850" t="s">
        <v>17</v>
      </c>
      <c r="H1850" t="s">
        <v>18</v>
      </c>
      <c r="I1850" t="s">
        <v>41</v>
      </c>
      <c r="J1850">
        <v>399</v>
      </c>
      <c r="K1850">
        <v>7</v>
      </c>
      <c r="L1850">
        <v>2793</v>
      </c>
      <c r="M1850">
        <f>1/COUNTIFS(SalesPerson,SalesTable[[#This Row],[Sales Person]])</f>
        <v>3.7313432835820895E-3</v>
      </c>
      <c r="N1850">
        <f>1/COUNTIFS(CustomerName,SalesTable[[#This Row],[Customer Name]])</f>
        <v>8.8495575221238937E-3</v>
      </c>
      <c r="O1850">
        <f>1/COUNTIFS(Item,SalesTable[[#This Row],[Item]])</f>
        <v>2.4630541871921183E-3</v>
      </c>
      <c r="P1850">
        <f>1/COUNTIFS(Region,SalesTable[[#This Row],[Region]])</f>
        <v>1.9417475728155339E-3</v>
      </c>
    </row>
    <row r="1851" spans="1:16" x14ac:dyDescent="0.25">
      <c r="A1851" s="6">
        <v>1850</v>
      </c>
      <c r="B1851" s="4">
        <v>43702</v>
      </c>
      <c r="C1851" s="4" t="str">
        <f>TEXT(SalesTable[[#This Row],[Date]],"MMM")</f>
        <v>Aug</v>
      </c>
      <c r="D1851" s="4" t="str">
        <f>TEXT(SalesTable[[#This Row],[Date]],"YYY")</f>
        <v>2019</v>
      </c>
      <c r="E1851">
        <v>4</v>
      </c>
      <c r="F1851" t="s">
        <v>51</v>
      </c>
      <c r="G1851" t="s">
        <v>68</v>
      </c>
      <c r="H1851" t="s">
        <v>18</v>
      </c>
      <c r="I1851" t="s">
        <v>24</v>
      </c>
      <c r="J1851">
        <v>159</v>
      </c>
      <c r="K1851">
        <v>1</v>
      </c>
      <c r="L1851">
        <v>159</v>
      </c>
      <c r="M1851">
        <f>1/COUNTIFS(SalesPerson,SalesTable[[#This Row],[Sales Person]])</f>
        <v>4.048582995951417E-3</v>
      </c>
      <c r="N1851">
        <f>1/COUNTIFS(CustomerName,SalesTable[[#This Row],[Customer Name]])</f>
        <v>8.8495575221238937E-3</v>
      </c>
      <c r="O1851">
        <f>1/COUNTIFS(Item,SalesTable[[#This Row],[Item]])</f>
        <v>2.4509803921568627E-3</v>
      </c>
      <c r="P1851">
        <f>1/COUNTIFS(Region,SalesTable[[#This Row],[Region]])</f>
        <v>1.9417475728155339E-3</v>
      </c>
    </row>
    <row r="1852" spans="1:16" x14ac:dyDescent="0.25">
      <c r="A1852" s="6">
        <v>1851</v>
      </c>
      <c r="B1852" s="4">
        <v>43703</v>
      </c>
      <c r="C1852" s="4" t="str">
        <f>TEXT(SalesTable[[#This Row],[Date]],"MMM")</f>
        <v>Aug</v>
      </c>
      <c r="D1852" s="4" t="str">
        <f>TEXT(SalesTable[[#This Row],[Date]],"YYY")</f>
        <v>2019</v>
      </c>
      <c r="E1852">
        <v>14</v>
      </c>
      <c r="F1852" t="s">
        <v>38</v>
      </c>
      <c r="G1852" t="s">
        <v>63</v>
      </c>
      <c r="H1852" t="s">
        <v>13</v>
      </c>
      <c r="I1852" t="s">
        <v>31</v>
      </c>
      <c r="J1852">
        <v>69</v>
      </c>
      <c r="K1852">
        <v>2</v>
      </c>
      <c r="L1852">
        <v>138</v>
      </c>
      <c r="M1852">
        <f>1/COUNTIFS(SalesPerson,SalesTable[[#This Row],[Sales Person]])</f>
        <v>4.11522633744856E-3</v>
      </c>
      <c r="N1852">
        <f>1/COUNTIFS(CustomerName,SalesTable[[#This Row],[Customer Name]])</f>
        <v>9.6153846153846159E-3</v>
      </c>
      <c r="O1852">
        <f>1/COUNTIFS(Item,SalesTable[[#This Row],[Item]])</f>
        <v>2.6041666666666665E-3</v>
      </c>
      <c r="P1852">
        <f>1/COUNTIFS(Region,SalesTable[[#This Row],[Region]])</f>
        <v>2.0242914979757085E-3</v>
      </c>
    </row>
    <row r="1853" spans="1:16" x14ac:dyDescent="0.25">
      <c r="A1853" s="6">
        <v>1852</v>
      </c>
      <c r="B1853" s="4">
        <v>43704</v>
      </c>
      <c r="C1853" s="4" t="str">
        <f>TEXT(SalesTable[[#This Row],[Date]],"MMM")</f>
        <v>Aug</v>
      </c>
      <c r="D1853" s="4" t="str">
        <f>TEXT(SalesTable[[#This Row],[Date]],"YYY")</f>
        <v>2019</v>
      </c>
      <c r="E1853">
        <v>11</v>
      </c>
      <c r="F1853" t="s">
        <v>11</v>
      </c>
      <c r="G1853" t="s">
        <v>12</v>
      </c>
      <c r="H1853" t="s">
        <v>13</v>
      </c>
      <c r="I1853" t="s">
        <v>31</v>
      </c>
      <c r="J1853">
        <v>69</v>
      </c>
      <c r="K1853">
        <v>9</v>
      </c>
      <c r="L1853">
        <v>621</v>
      </c>
      <c r="M1853">
        <f>1/COUNTIFS(SalesPerson,SalesTable[[#This Row],[Sales Person]])</f>
        <v>3.9840637450199202E-3</v>
      </c>
      <c r="N1853">
        <f>1/COUNTIFS(CustomerName,SalesTable[[#This Row],[Customer Name]])</f>
        <v>1.0752688172043012E-2</v>
      </c>
      <c r="O1853">
        <f>1/COUNTIFS(Item,SalesTable[[#This Row],[Item]])</f>
        <v>2.6041666666666665E-3</v>
      </c>
      <c r="P1853">
        <f>1/COUNTIFS(Region,SalesTable[[#This Row],[Region]])</f>
        <v>2.0242914979757085E-3</v>
      </c>
    </row>
    <row r="1854" spans="1:16" x14ac:dyDescent="0.25">
      <c r="A1854" s="6">
        <v>1853</v>
      </c>
      <c r="B1854" s="4">
        <v>43705</v>
      </c>
      <c r="C1854" s="4" t="str">
        <f>TEXT(SalesTable[[#This Row],[Date]],"MMM")</f>
        <v>Aug</v>
      </c>
      <c r="D1854" s="4" t="str">
        <f>TEXT(SalesTable[[#This Row],[Date]],"YYY")</f>
        <v>2019</v>
      </c>
      <c r="E1854">
        <v>16</v>
      </c>
      <c r="F1854" t="s">
        <v>30</v>
      </c>
      <c r="G1854" t="s">
        <v>36</v>
      </c>
      <c r="H1854" t="s">
        <v>28</v>
      </c>
      <c r="I1854" t="s">
        <v>31</v>
      </c>
      <c r="J1854">
        <v>69</v>
      </c>
      <c r="K1854">
        <v>2</v>
      </c>
      <c r="L1854">
        <v>138</v>
      </c>
      <c r="M1854">
        <f>1/COUNTIFS(SalesPerson,SalesTable[[#This Row],[Sales Person]])</f>
        <v>4.048582995951417E-3</v>
      </c>
      <c r="N1854">
        <f>1/COUNTIFS(CustomerName,SalesTable[[#This Row],[Customer Name]])</f>
        <v>1.1111111111111112E-2</v>
      </c>
      <c r="O1854">
        <f>1/COUNTIFS(Item,SalesTable[[#This Row],[Item]])</f>
        <v>2.6041666666666665E-3</v>
      </c>
      <c r="P1854">
        <f>1/COUNTIFS(Region,SalesTable[[#This Row],[Region]])</f>
        <v>2.0283975659229209E-3</v>
      </c>
    </row>
    <row r="1855" spans="1:16" x14ac:dyDescent="0.25">
      <c r="A1855" s="6">
        <v>1854</v>
      </c>
      <c r="B1855" s="4">
        <v>43706</v>
      </c>
      <c r="C1855" s="4" t="str">
        <f>TEXT(SalesTable[[#This Row],[Date]],"MMM")</f>
        <v>Aug</v>
      </c>
      <c r="D1855" s="4" t="str">
        <f>TEXT(SalesTable[[#This Row],[Date]],"YYY")</f>
        <v>2019</v>
      </c>
      <c r="E1855">
        <v>16</v>
      </c>
      <c r="F1855" t="s">
        <v>30</v>
      </c>
      <c r="G1855" t="s">
        <v>27</v>
      </c>
      <c r="H1855" t="s">
        <v>28</v>
      </c>
      <c r="I1855" t="s">
        <v>24</v>
      </c>
      <c r="J1855">
        <v>159</v>
      </c>
      <c r="K1855">
        <v>8</v>
      </c>
      <c r="L1855">
        <v>1272</v>
      </c>
      <c r="M1855">
        <f>1/COUNTIFS(SalesPerson,SalesTable[[#This Row],[Sales Person]])</f>
        <v>4.0650406504065045E-3</v>
      </c>
      <c r="N1855">
        <f>1/COUNTIFS(CustomerName,SalesTable[[#This Row],[Customer Name]])</f>
        <v>1.1111111111111112E-2</v>
      </c>
      <c r="O1855">
        <f>1/COUNTIFS(Item,SalesTable[[#This Row],[Item]])</f>
        <v>2.4509803921568627E-3</v>
      </c>
      <c r="P1855">
        <f>1/COUNTIFS(Region,SalesTable[[#This Row],[Region]])</f>
        <v>2.0283975659229209E-3</v>
      </c>
    </row>
    <row r="1856" spans="1:16" x14ac:dyDescent="0.25">
      <c r="A1856" s="6">
        <v>1855</v>
      </c>
      <c r="B1856" s="4">
        <v>43706</v>
      </c>
      <c r="C1856" s="4" t="str">
        <f>TEXT(SalesTable[[#This Row],[Date]],"MMM")</f>
        <v>Aug</v>
      </c>
      <c r="D1856" s="4" t="str">
        <f>TEXT(SalesTable[[#This Row],[Date]],"YYY")</f>
        <v>2019</v>
      </c>
      <c r="E1856">
        <v>4</v>
      </c>
      <c r="F1856" t="s">
        <v>51</v>
      </c>
      <c r="G1856" t="s">
        <v>68</v>
      </c>
      <c r="H1856" t="s">
        <v>18</v>
      </c>
      <c r="I1856" t="s">
        <v>24</v>
      </c>
      <c r="J1856">
        <v>159</v>
      </c>
      <c r="K1856">
        <v>0</v>
      </c>
      <c r="L1856">
        <v>0</v>
      </c>
      <c r="M1856">
        <f>1/COUNTIFS(SalesPerson,SalesTable[[#This Row],[Sales Person]])</f>
        <v>4.048582995951417E-3</v>
      </c>
      <c r="N1856">
        <f>1/COUNTIFS(CustomerName,SalesTable[[#This Row],[Customer Name]])</f>
        <v>8.8495575221238937E-3</v>
      </c>
      <c r="O1856">
        <f>1/COUNTIFS(Item,SalesTable[[#This Row],[Item]])</f>
        <v>2.4509803921568627E-3</v>
      </c>
      <c r="P1856">
        <f>1/COUNTIFS(Region,SalesTable[[#This Row],[Region]])</f>
        <v>1.9417475728155339E-3</v>
      </c>
    </row>
    <row r="1857" spans="1:16" x14ac:dyDescent="0.25">
      <c r="A1857" s="6">
        <v>1856</v>
      </c>
      <c r="B1857" s="4">
        <v>43707</v>
      </c>
      <c r="C1857" s="4" t="str">
        <f>TEXT(SalesTable[[#This Row],[Date]],"MMM")</f>
        <v>Aug</v>
      </c>
      <c r="D1857" s="4" t="str">
        <f>TEXT(SalesTable[[#This Row],[Date]],"YYY")</f>
        <v>2019</v>
      </c>
      <c r="E1857">
        <v>19</v>
      </c>
      <c r="F1857" t="s">
        <v>56</v>
      </c>
      <c r="G1857" t="s">
        <v>36</v>
      </c>
      <c r="H1857" t="s">
        <v>28</v>
      </c>
      <c r="I1857" t="s">
        <v>24</v>
      </c>
      <c r="J1857">
        <v>159</v>
      </c>
      <c r="K1857">
        <v>7</v>
      </c>
      <c r="L1857">
        <v>1113</v>
      </c>
      <c r="M1857">
        <f>1/COUNTIFS(SalesPerson,SalesTable[[#This Row],[Sales Person]])</f>
        <v>4.048582995951417E-3</v>
      </c>
      <c r="N1857">
        <f>1/COUNTIFS(CustomerName,SalesTable[[#This Row],[Customer Name]])</f>
        <v>9.3457943925233638E-3</v>
      </c>
      <c r="O1857">
        <f>1/COUNTIFS(Item,SalesTable[[#This Row],[Item]])</f>
        <v>2.4509803921568627E-3</v>
      </c>
      <c r="P1857">
        <f>1/COUNTIFS(Region,SalesTable[[#This Row],[Region]])</f>
        <v>2.0283975659229209E-3</v>
      </c>
    </row>
    <row r="1858" spans="1:16" x14ac:dyDescent="0.25">
      <c r="A1858" s="6">
        <v>1857</v>
      </c>
      <c r="B1858" s="4">
        <v>43707</v>
      </c>
      <c r="C1858" s="4" t="str">
        <f>TEXT(SalesTable[[#This Row],[Date]],"MMM")</f>
        <v>Aug</v>
      </c>
      <c r="D1858" s="4" t="str">
        <f>TEXT(SalesTable[[#This Row],[Date]],"YYY")</f>
        <v>2019</v>
      </c>
      <c r="E1858">
        <v>7</v>
      </c>
      <c r="F1858" t="s">
        <v>88</v>
      </c>
      <c r="G1858" t="s">
        <v>46</v>
      </c>
      <c r="H1858" t="s">
        <v>23</v>
      </c>
      <c r="I1858" t="s">
        <v>14</v>
      </c>
      <c r="J1858">
        <v>199</v>
      </c>
      <c r="K1858">
        <v>1</v>
      </c>
      <c r="L1858">
        <v>199</v>
      </c>
      <c r="M1858">
        <f>1/COUNTIFS(SalesPerson,SalesTable[[#This Row],[Sales Person]])</f>
        <v>3.6363636363636364E-3</v>
      </c>
      <c r="N1858">
        <f>1/COUNTIFS(CustomerName,SalesTable[[#This Row],[Customer Name]])</f>
        <v>1.0869565217391304E-2</v>
      </c>
      <c r="O1858">
        <f>1/COUNTIFS(Item,SalesTable[[#This Row],[Item]])</f>
        <v>2.3809523809523812E-3</v>
      </c>
      <c r="P1858">
        <f>1/COUNTIFS(Region,SalesTable[[#This Row],[Region]])</f>
        <v>2.008032128514056E-3</v>
      </c>
    </row>
    <row r="1859" spans="1:16" x14ac:dyDescent="0.25">
      <c r="A1859" s="6">
        <v>1858</v>
      </c>
      <c r="B1859" s="4">
        <v>43707</v>
      </c>
      <c r="C1859" s="4" t="str">
        <f>TEXT(SalesTable[[#This Row],[Date]],"MMM")</f>
        <v>Aug</v>
      </c>
      <c r="D1859" s="4" t="str">
        <f>TEXT(SalesTable[[#This Row],[Date]],"YYY")</f>
        <v>2019</v>
      </c>
      <c r="E1859">
        <v>17</v>
      </c>
      <c r="F1859" t="s">
        <v>35</v>
      </c>
      <c r="G1859" t="s">
        <v>36</v>
      </c>
      <c r="H1859" t="s">
        <v>28</v>
      </c>
      <c r="I1859" t="s">
        <v>41</v>
      </c>
      <c r="J1859">
        <v>399</v>
      </c>
      <c r="K1859">
        <v>1</v>
      </c>
      <c r="L1859">
        <v>399</v>
      </c>
      <c r="M1859">
        <f>1/COUNTIFS(SalesPerson,SalesTable[[#This Row],[Sales Person]])</f>
        <v>4.048582995951417E-3</v>
      </c>
      <c r="N1859">
        <f>1/COUNTIFS(CustomerName,SalesTable[[#This Row],[Customer Name]])</f>
        <v>9.0090090090090089E-3</v>
      </c>
      <c r="O1859">
        <f>1/COUNTIFS(Item,SalesTable[[#This Row],[Item]])</f>
        <v>2.4630541871921183E-3</v>
      </c>
      <c r="P1859">
        <f>1/COUNTIFS(Region,SalesTable[[#This Row],[Region]])</f>
        <v>2.0283975659229209E-3</v>
      </c>
    </row>
    <row r="1860" spans="1:16" x14ac:dyDescent="0.25">
      <c r="A1860" s="6">
        <v>1859</v>
      </c>
      <c r="B1860" s="4">
        <v>43707</v>
      </c>
      <c r="C1860" s="4" t="str">
        <f>TEXT(SalesTable[[#This Row],[Date]],"MMM")</f>
        <v>Aug</v>
      </c>
      <c r="D1860" s="4" t="str">
        <f>TEXT(SalesTable[[#This Row],[Date]],"YYY")</f>
        <v>2019</v>
      </c>
      <c r="E1860">
        <v>6</v>
      </c>
      <c r="F1860" t="s">
        <v>48</v>
      </c>
      <c r="G1860" t="s">
        <v>22</v>
      </c>
      <c r="H1860" t="s">
        <v>23</v>
      </c>
      <c r="I1860" t="s">
        <v>31</v>
      </c>
      <c r="J1860">
        <v>69</v>
      </c>
      <c r="K1860">
        <v>0</v>
      </c>
      <c r="L1860">
        <v>0</v>
      </c>
      <c r="M1860">
        <f>1/COUNTIFS(SalesPerson,SalesTable[[#This Row],[Sales Person]])</f>
        <v>4.4843049327354259E-3</v>
      </c>
      <c r="N1860">
        <f>1/COUNTIFS(CustomerName,SalesTable[[#This Row],[Customer Name]])</f>
        <v>1.1363636363636364E-2</v>
      </c>
      <c r="O1860">
        <f>1/COUNTIFS(Item,SalesTable[[#This Row],[Item]])</f>
        <v>2.6041666666666665E-3</v>
      </c>
      <c r="P1860">
        <f>1/COUNTIFS(Region,SalesTable[[#This Row],[Region]])</f>
        <v>2.008032128514056E-3</v>
      </c>
    </row>
    <row r="1861" spans="1:16" x14ac:dyDescent="0.25">
      <c r="A1861" s="6">
        <v>1860</v>
      </c>
      <c r="B1861" s="4">
        <v>43707</v>
      </c>
      <c r="C1861" s="4" t="str">
        <f>TEXT(SalesTable[[#This Row],[Date]],"MMM")</f>
        <v>Aug</v>
      </c>
      <c r="D1861" s="4" t="str">
        <f>TEXT(SalesTable[[#This Row],[Date]],"YYY")</f>
        <v>2019</v>
      </c>
      <c r="E1861">
        <v>14</v>
      </c>
      <c r="F1861" t="s">
        <v>38</v>
      </c>
      <c r="G1861" t="s">
        <v>63</v>
      </c>
      <c r="H1861" t="s">
        <v>13</v>
      </c>
      <c r="I1861" t="s">
        <v>41</v>
      </c>
      <c r="J1861">
        <v>399</v>
      </c>
      <c r="K1861">
        <v>4</v>
      </c>
      <c r="L1861">
        <v>1596</v>
      </c>
      <c r="M1861">
        <f>1/COUNTIFS(SalesPerson,SalesTable[[#This Row],[Sales Person]])</f>
        <v>4.11522633744856E-3</v>
      </c>
      <c r="N1861">
        <f>1/COUNTIFS(CustomerName,SalesTable[[#This Row],[Customer Name]])</f>
        <v>9.6153846153846159E-3</v>
      </c>
      <c r="O1861">
        <f>1/COUNTIFS(Item,SalesTable[[#This Row],[Item]])</f>
        <v>2.4630541871921183E-3</v>
      </c>
      <c r="P1861">
        <f>1/COUNTIFS(Region,SalesTable[[#This Row],[Region]])</f>
        <v>2.0242914979757085E-3</v>
      </c>
    </row>
    <row r="1862" spans="1:16" x14ac:dyDescent="0.25">
      <c r="A1862" s="6">
        <v>1861</v>
      </c>
      <c r="B1862" s="4">
        <v>43707</v>
      </c>
      <c r="C1862" s="4" t="str">
        <f>TEXT(SalesTable[[#This Row],[Date]],"MMM")</f>
        <v>Aug</v>
      </c>
      <c r="D1862" s="4" t="str">
        <f>TEXT(SalesTable[[#This Row],[Date]],"YYY")</f>
        <v>2019</v>
      </c>
      <c r="E1862">
        <v>20</v>
      </c>
      <c r="F1862" t="s">
        <v>40</v>
      </c>
      <c r="G1862" t="s">
        <v>27</v>
      </c>
      <c r="H1862" t="s">
        <v>28</v>
      </c>
      <c r="I1862" t="s">
        <v>41</v>
      </c>
      <c r="J1862">
        <v>399</v>
      </c>
      <c r="K1862">
        <v>8</v>
      </c>
      <c r="L1862">
        <v>3192</v>
      </c>
      <c r="M1862">
        <f>1/COUNTIFS(SalesPerson,SalesTable[[#This Row],[Sales Person]])</f>
        <v>4.0650406504065045E-3</v>
      </c>
      <c r="N1862">
        <f>1/COUNTIFS(CustomerName,SalesTable[[#This Row],[Customer Name]])</f>
        <v>1.1363636363636364E-2</v>
      </c>
      <c r="O1862">
        <f>1/COUNTIFS(Item,SalesTable[[#This Row],[Item]])</f>
        <v>2.4630541871921183E-3</v>
      </c>
      <c r="P1862">
        <f>1/COUNTIFS(Region,SalesTable[[#This Row],[Region]])</f>
        <v>2.0283975659229209E-3</v>
      </c>
    </row>
    <row r="1863" spans="1:16" x14ac:dyDescent="0.25">
      <c r="A1863" s="6">
        <v>1862</v>
      </c>
      <c r="B1863" s="4">
        <v>43707</v>
      </c>
      <c r="C1863" s="4" t="str">
        <f>TEXT(SalesTable[[#This Row],[Date]],"MMM")</f>
        <v>Aug</v>
      </c>
      <c r="D1863" s="4" t="str">
        <f>TEXT(SalesTable[[#This Row],[Date]],"YYY")</f>
        <v>2019</v>
      </c>
      <c r="E1863">
        <v>10</v>
      </c>
      <c r="F1863" t="s">
        <v>58</v>
      </c>
      <c r="G1863" t="s">
        <v>22</v>
      </c>
      <c r="H1863" t="s">
        <v>23</v>
      </c>
      <c r="I1863" t="s">
        <v>19</v>
      </c>
      <c r="J1863">
        <v>289</v>
      </c>
      <c r="K1863">
        <v>3</v>
      </c>
      <c r="L1863">
        <v>867</v>
      </c>
      <c r="M1863">
        <f>1/COUNTIFS(SalesPerson,SalesTable[[#This Row],[Sales Person]])</f>
        <v>4.4843049327354259E-3</v>
      </c>
      <c r="N1863">
        <f>1/COUNTIFS(CustomerName,SalesTable[[#This Row],[Customer Name]])</f>
        <v>1.0101010101010102E-2</v>
      </c>
      <c r="O1863">
        <f>1/COUNTIFS(Item,SalesTable[[#This Row],[Item]])</f>
        <v>2.617801047120419E-3</v>
      </c>
      <c r="P1863">
        <f>1/COUNTIFS(Region,SalesTable[[#This Row],[Region]])</f>
        <v>2.008032128514056E-3</v>
      </c>
    </row>
    <row r="1864" spans="1:16" x14ac:dyDescent="0.25">
      <c r="A1864" s="6">
        <v>1863</v>
      </c>
      <c r="B1864" s="4">
        <v>43708</v>
      </c>
      <c r="C1864" s="4" t="str">
        <f>TEXT(SalesTable[[#This Row],[Date]],"MMM")</f>
        <v>Aug</v>
      </c>
      <c r="D1864" s="4" t="str">
        <f>TEXT(SalesTable[[#This Row],[Date]],"YYY")</f>
        <v>2019</v>
      </c>
      <c r="E1864">
        <v>11</v>
      </c>
      <c r="F1864" t="s">
        <v>11</v>
      </c>
      <c r="G1864" t="s">
        <v>12</v>
      </c>
      <c r="H1864" t="s">
        <v>13</v>
      </c>
      <c r="I1864" t="s">
        <v>41</v>
      </c>
      <c r="J1864">
        <v>399</v>
      </c>
      <c r="K1864">
        <v>5</v>
      </c>
      <c r="L1864">
        <v>1995</v>
      </c>
      <c r="M1864">
        <f>1/COUNTIFS(SalesPerson,SalesTable[[#This Row],[Sales Person]])</f>
        <v>3.9840637450199202E-3</v>
      </c>
      <c r="N1864">
        <f>1/COUNTIFS(CustomerName,SalesTable[[#This Row],[Customer Name]])</f>
        <v>1.0752688172043012E-2</v>
      </c>
      <c r="O1864">
        <f>1/COUNTIFS(Item,SalesTable[[#This Row],[Item]])</f>
        <v>2.4630541871921183E-3</v>
      </c>
      <c r="P1864">
        <f>1/COUNTIFS(Region,SalesTable[[#This Row],[Region]])</f>
        <v>2.0242914979757085E-3</v>
      </c>
    </row>
    <row r="1865" spans="1:16" x14ac:dyDescent="0.25">
      <c r="A1865" s="6">
        <v>1864</v>
      </c>
      <c r="B1865" s="4">
        <v>43709</v>
      </c>
      <c r="C1865" s="4" t="str">
        <f>TEXT(SalesTable[[#This Row],[Date]],"MMM")</f>
        <v>Sep</v>
      </c>
      <c r="D1865" s="4" t="str">
        <f>TEXT(SalesTable[[#This Row],[Date]],"YYY")</f>
        <v>2019</v>
      </c>
      <c r="E1865">
        <v>16</v>
      </c>
      <c r="F1865" t="s">
        <v>30</v>
      </c>
      <c r="G1865" t="s">
        <v>27</v>
      </c>
      <c r="H1865" t="s">
        <v>28</v>
      </c>
      <c r="I1865" t="s">
        <v>19</v>
      </c>
      <c r="J1865">
        <v>289</v>
      </c>
      <c r="K1865">
        <v>3</v>
      </c>
      <c r="L1865">
        <v>867</v>
      </c>
      <c r="M1865">
        <f>1/COUNTIFS(SalesPerson,SalesTable[[#This Row],[Sales Person]])</f>
        <v>4.0650406504065045E-3</v>
      </c>
      <c r="N1865">
        <f>1/COUNTIFS(CustomerName,SalesTable[[#This Row],[Customer Name]])</f>
        <v>1.1111111111111112E-2</v>
      </c>
      <c r="O1865">
        <f>1/COUNTIFS(Item,SalesTable[[#This Row],[Item]])</f>
        <v>2.617801047120419E-3</v>
      </c>
      <c r="P1865">
        <f>1/COUNTIFS(Region,SalesTable[[#This Row],[Region]])</f>
        <v>2.0283975659229209E-3</v>
      </c>
    </row>
    <row r="1866" spans="1:16" x14ac:dyDescent="0.25">
      <c r="A1866" s="6">
        <v>1865</v>
      </c>
      <c r="B1866" s="4">
        <v>43709</v>
      </c>
      <c r="C1866" s="4" t="str">
        <f>TEXT(SalesTable[[#This Row],[Date]],"MMM")</f>
        <v>Sep</v>
      </c>
      <c r="D1866" s="4" t="str">
        <f>TEXT(SalesTable[[#This Row],[Date]],"YYY")</f>
        <v>2019</v>
      </c>
      <c r="E1866">
        <v>11</v>
      </c>
      <c r="F1866" t="s">
        <v>11</v>
      </c>
      <c r="G1866" t="s">
        <v>63</v>
      </c>
      <c r="H1866" t="s">
        <v>13</v>
      </c>
      <c r="I1866" t="s">
        <v>41</v>
      </c>
      <c r="J1866">
        <v>399</v>
      </c>
      <c r="K1866">
        <v>4</v>
      </c>
      <c r="L1866">
        <v>1596</v>
      </c>
      <c r="M1866">
        <f>1/COUNTIFS(SalesPerson,SalesTable[[#This Row],[Sales Person]])</f>
        <v>4.11522633744856E-3</v>
      </c>
      <c r="N1866">
        <f>1/COUNTIFS(CustomerName,SalesTable[[#This Row],[Customer Name]])</f>
        <v>1.0752688172043012E-2</v>
      </c>
      <c r="O1866">
        <f>1/COUNTIFS(Item,SalesTable[[#This Row],[Item]])</f>
        <v>2.4630541871921183E-3</v>
      </c>
      <c r="P1866">
        <f>1/COUNTIFS(Region,SalesTable[[#This Row],[Region]])</f>
        <v>2.0242914979757085E-3</v>
      </c>
    </row>
    <row r="1867" spans="1:16" x14ac:dyDescent="0.25">
      <c r="A1867" s="6">
        <v>1866</v>
      </c>
      <c r="B1867" s="4">
        <v>43709</v>
      </c>
      <c r="C1867" s="4" t="str">
        <f>TEXT(SalesTable[[#This Row],[Date]],"MMM")</f>
        <v>Sep</v>
      </c>
      <c r="D1867" s="4" t="str">
        <f>TEXT(SalesTable[[#This Row],[Date]],"YYY")</f>
        <v>2019</v>
      </c>
      <c r="E1867">
        <v>7</v>
      </c>
      <c r="F1867" t="s">
        <v>88</v>
      </c>
      <c r="G1867" t="s">
        <v>46</v>
      </c>
      <c r="H1867" t="s">
        <v>23</v>
      </c>
      <c r="I1867" t="s">
        <v>31</v>
      </c>
      <c r="J1867">
        <v>69</v>
      </c>
      <c r="K1867">
        <v>6</v>
      </c>
      <c r="L1867">
        <v>414</v>
      </c>
      <c r="M1867">
        <f>1/COUNTIFS(SalesPerson,SalesTable[[#This Row],[Sales Person]])</f>
        <v>3.6363636363636364E-3</v>
      </c>
      <c r="N1867">
        <f>1/COUNTIFS(CustomerName,SalesTable[[#This Row],[Customer Name]])</f>
        <v>1.0869565217391304E-2</v>
      </c>
      <c r="O1867">
        <f>1/COUNTIFS(Item,SalesTable[[#This Row],[Item]])</f>
        <v>2.6041666666666665E-3</v>
      </c>
      <c r="P1867">
        <f>1/COUNTIFS(Region,SalesTable[[#This Row],[Region]])</f>
        <v>2.008032128514056E-3</v>
      </c>
    </row>
    <row r="1868" spans="1:16" x14ac:dyDescent="0.25">
      <c r="A1868" s="6">
        <v>1867</v>
      </c>
      <c r="B1868" s="4">
        <v>43710</v>
      </c>
      <c r="C1868" s="4" t="str">
        <f>TEXT(SalesTable[[#This Row],[Date]],"MMM")</f>
        <v>Sep</v>
      </c>
      <c r="D1868" s="4" t="str">
        <f>TEXT(SalesTable[[#This Row],[Date]],"YYY")</f>
        <v>2019</v>
      </c>
      <c r="E1868">
        <v>3</v>
      </c>
      <c r="F1868" t="s">
        <v>43</v>
      </c>
      <c r="G1868" t="s">
        <v>17</v>
      </c>
      <c r="H1868" t="s">
        <v>18</v>
      </c>
      <c r="I1868" t="s">
        <v>19</v>
      </c>
      <c r="J1868">
        <v>289</v>
      </c>
      <c r="K1868">
        <v>6</v>
      </c>
      <c r="L1868">
        <v>1734</v>
      </c>
      <c r="M1868">
        <f>1/COUNTIFS(SalesPerson,SalesTable[[#This Row],[Sales Person]])</f>
        <v>3.7313432835820895E-3</v>
      </c>
      <c r="N1868">
        <f>1/COUNTIFS(CustomerName,SalesTable[[#This Row],[Customer Name]])</f>
        <v>1.1111111111111112E-2</v>
      </c>
      <c r="O1868">
        <f>1/COUNTIFS(Item,SalesTable[[#This Row],[Item]])</f>
        <v>2.617801047120419E-3</v>
      </c>
      <c r="P1868">
        <f>1/COUNTIFS(Region,SalesTable[[#This Row],[Region]])</f>
        <v>1.9417475728155339E-3</v>
      </c>
    </row>
    <row r="1869" spans="1:16" x14ac:dyDescent="0.25">
      <c r="A1869" s="6">
        <v>1868</v>
      </c>
      <c r="B1869" s="4">
        <v>43710</v>
      </c>
      <c r="C1869" s="4" t="str">
        <f>TEXT(SalesTable[[#This Row],[Date]],"MMM")</f>
        <v>Sep</v>
      </c>
      <c r="D1869" s="4" t="str">
        <f>TEXT(SalesTable[[#This Row],[Date]],"YYY")</f>
        <v>2019</v>
      </c>
      <c r="E1869">
        <v>15</v>
      </c>
      <c r="F1869" t="s">
        <v>118</v>
      </c>
      <c r="G1869" t="s">
        <v>12</v>
      </c>
      <c r="H1869" t="s">
        <v>13</v>
      </c>
      <c r="I1869" t="s">
        <v>14</v>
      </c>
      <c r="J1869">
        <v>199</v>
      </c>
      <c r="K1869">
        <v>5</v>
      </c>
      <c r="L1869">
        <v>995</v>
      </c>
      <c r="M1869">
        <f>1/COUNTIFS(SalesPerson,SalesTable[[#This Row],[Sales Person]])</f>
        <v>3.9840637450199202E-3</v>
      </c>
      <c r="N1869">
        <f>1/COUNTIFS(CustomerName,SalesTable[[#This Row],[Customer Name]])</f>
        <v>1.020408163265306E-2</v>
      </c>
      <c r="O1869">
        <f>1/COUNTIFS(Item,SalesTable[[#This Row],[Item]])</f>
        <v>2.3809523809523812E-3</v>
      </c>
      <c r="P1869">
        <f>1/COUNTIFS(Region,SalesTable[[#This Row],[Region]])</f>
        <v>2.0242914979757085E-3</v>
      </c>
    </row>
    <row r="1870" spans="1:16" x14ac:dyDescent="0.25">
      <c r="A1870" s="6">
        <v>1869</v>
      </c>
      <c r="B1870" s="4">
        <v>43711</v>
      </c>
      <c r="C1870" s="4" t="str">
        <f>TEXT(SalesTable[[#This Row],[Date]],"MMM")</f>
        <v>Sep</v>
      </c>
      <c r="D1870" s="4" t="str">
        <f>TEXT(SalesTable[[#This Row],[Date]],"YYY")</f>
        <v>2019</v>
      </c>
      <c r="E1870">
        <v>7</v>
      </c>
      <c r="F1870" t="s">
        <v>88</v>
      </c>
      <c r="G1870" t="s">
        <v>22</v>
      </c>
      <c r="H1870" t="s">
        <v>23</v>
      </c>
      <c r="I1870" t="s">
        <v>41</v>
      </c>
      <c r="J1870">
        <v>399</v>
      </c>
      <c r="K1870">
        <v>1</v>
      </c>
      <c r="L1870">
        <v>399</v>
      </c>
      <c r="M1870">
        <f>1/COUNTIFS(SalesPerson,SalesTable[[#This Row],[Sales Person]])</f>
        <v>4.4843049327354259E-3</v>
      </c>
      <c r="N1870">
        <f>1/COUNTIFS(CustomerName,SalesTable[[#This Row],[Customer Name]])</f>
        <v>1.0869565217391304E-2</v>
      </c>
      <c r="O1870">
        <f>1/COUNTIFS(Item,SalesTable[[#This Row],[Item]])</f>
        <v>2.4630541871921183E-3</v>
      </c>
      <c r="P1870">
        <f>1/COUNTIFS(Region,SalesTable[[#This Row],[Region]])</f>
        <v>2.008032128514056E-3</v>
      </c>
    </row>
    <row r="1871" spans="1:16" x14ac:dyDescent="0.25">
      <c r="A1871" s="6">
        <v>1870</v>
      </c>
      <c r="B1871" s="4">
        <v>43712</v>
      </c>
      <c r="C1871" s="4" t="str">
        <f>TEXT(SalesTable[[#This Row],[Date]],"MMM")</f>
        <v>Sep</v>
      </c>
      <c r="D1871" s="4" t="str">
        <f>TEXT(SalesTable[[#This Row],[Date]],"YYY")</f>
        <v>2019</v>
      </c>
      <c r="E1871">
        <v>19</v>
      </c>
      <c r="F1871" t="s">
        <v>56</v>
      </c>
      <c r="G1871" t="s">
        <v>36</v>
      </c>
      <c r="H1871" t="s">
        <v>28</v>
      </c>
      <c r="I1871" t="s">
        <v>41</v>
      </c>
      <c r="J1871">
        <v>399</v>
      </c>
      <c r="K1871">
        <v>9</v>
      </c>
      <c r="L1871">
        <v>3591</v>
      </c>
      <c r="M1871">
        <f>1/COUNTIFS(SalesPerson,SalesTable[[#This Row],[Sales Person]])</f>
        <v>4.048582995951417E-3</v>
      </c>
      <c r="N1871">
        <f>1/COUNTIFS(CustomerName,SalesTable[[#This Row],[Customer Name]])</f>
        <v>9.3457943925233638E-3</v>
      </c>
      <c r="O1871">
        <f>1/COUNTIFS(Item,SalesTable[[#This Row],[Item]])</f>
        <v>2.4630541871921183E-3</v>
      </c>
      <c r="P1871">
        <f>1/COUNTIFS(Region,SalesTable[[#This Row],[Region]])</f>
        <v>2.0283975659229209E-3</v>
      </c>
    </row>
    <row r="1872" spans="1:16" x14ac:dyDescent="0.25">
      <c r="A1872" s="6">
        <v>1871</v>
      </c>
      <c r="B1872" s="4">
        <v>43712</v>
      </c>
      <c r="C1872" s="4" t="str">
        <f>TEXT(SalesTable[[#This Row],[Date]],"MMM")</f>
        <v>Sep</v>
      </c>
      <c r="D1872" s="4" t="str">
        <f>TEXT(SalesTable[[#This Row],[Date]],"YYY")</f>
        <v>2019</v>
      </c>
      <c r="E1872">
        <v>20</v>
      </c>
      <c r="F1872" t="s">
        <v>40</v>
      </c>
      <c r="G1872" t="s">
        <v>27</v>
      </c>
      <c r="H1872" t="s">
        <v>28</v>
      </c>
      <c r="I1872" t="s">
        <v>24</v>
      </c>
      <c r="J1872">
        <v>159</v>
      </c>
      <c r="K1872">
        <v>4</v>
      </c>
      <c r="L1872">
        <v>636</v>
      </c>
      <c r="M1872">
        <f>1/COUNTIFS(SalesPerson,SalesTable[[#This Row],[Sales Person]])</f>
        <v>4.0650406504065045E-3</v>
      </c>
      <c r="N1872">
        <f>1/COUNTIFS(CustomerName,SalesTable[[#This Row],[Customer Name]])</f>
        <v>1.1363636363636364E-2</v>
      </c>
      <c r="O1872">
        <f>1/COUNTIFS(Item,SalesTable[[#This Row],[Item]])</f>
        <v>2.4509803921568627E-3</v>
      </c>
      <c r="P1872">
        <f>1/COUNTIFS(Region,SalesTable[[#This Row],[Region]])</f>
        <v>2.0283975659229209E-3</v>
      </c>
    </row>
    <row r="1873" spans="1:16" x14ac:dyDescent="0.25">
      <c r="A1873" s="6">
        <v>1872</v>
      </c>
      <c r="B1873" s="4">
        <v>43713</v>
      </c>
      <c r="C1873" s="4" t="str">
        <f>TEXT(SalesTable[[#This Row],[Date]],"MMM")</f>
        <v>Sep</v>
      </c>
      <c r="D1873" s="4" t="str">
        <f>TEXT(SalesTable[[#This Row],[Date]],"YYY")</f>
        <v>2019</v>
      </c>
      <c r="E1873">
        <v>10</v>
      </c>
      <c r="F1873" t="s">
        <v>58</v>
      </c>
      <c r="G1873" t="s">
        <v>46</v>
      </c>
      <c r="H1873" t="s">
        <v>23</v>
      </c>
      <c r="I1873" t="s">
        <v>31</v>
      </c>
      <c r="J1873">
        <v>69</v>
      </c>
      <c r="K1873">
        <v>7</v>
      </c>
      <c r="L1873">
        <v>483</v>
      </c>
      <c r="M1873">
        <f>1/COUNTIFS(SalesPerson,SalesTable[[#This Row],[Sales Person]])</f>
        <v>3.6363636363636364E-3</v>
      </c>
      <c r="N1873">
        <f>1/COUNTIFS(CustomerName,SalesTable[[#This Row],[Customer Name]])</f>
        <v>1.0101010101010102E-2</v>
      </c>
      <c r="O1873">
        <f>1/COUNTIFS(Item,SalesTable[[#This Row],[Item]])</f>
        <v>2.6041666666666665E-3</v>
      </c>
      <c r="P1873">
        <f>1/COUNTIFS(Region,SalesTable[[#This Row],[Region]])</f>
        <v>2.008032128514056E-3</v>
      </c>
    </row>
    <row r="1874" spans="1:16" x14ac:dyDescent="0.25">
      <c r="A1874" s="6">
        <v>1873</v>
      </c>
      <c r="B1874" s="4">
        <v>43713</v>
      </c>
      <c r="C1874" s="4" t="str">
        <f>TEXT(SalesTable[[#This Row],[Date]],"MMM")</f>
        <v>Sep</v>
      </c>
      <c r="D1874" s="4" t="str">
        <f>TEXT(SalesTable[[#This Row],[Date]],"YYY")</f>
        <v>2019</v>
      </c>
      <c r="E1874">
        <v>8</v>
      </c>
      <c r="F1874" t="s">
        <v>45</v>
      </c>
      <c r="G1874" t="s">
        <v>46</v>
      </c>
      <c r="H1874" t="s">
        <v>23</v>
      </c>
      <c r="I1874" t="s">
        <v>14</v>
      </c>
      <c r="J1874">
        <v>199</v>
      </c>
      <c r="K1874">
        <v>6</v>
      </c>
      <c r="L1874">
        <v>1194</v>
      </c>
      <c r="M1874">
        <f>1/COUNTIFS(SalesPerson,SalesTable[[#This Row],[Sales Person]])</f>
        <v>3.6363636363636364E-3</v>
      </c>
      <c r="N1874">
        <f>1/COUNTIFS(CustomerName,SalesTable[[#This Row],[Customer Name]])</f>
        <v>8.8495575221238937E-3</v>
      </c>
      <c r="O1874">
        <f>1/COUNTIFS(Item,SalesTable[[#This Row],[Item]])</f>
        <v>2.3809523809523812E-3</v>
      </c>
      <c r="P1874">
        <f>1/COUNTIFS(Region,SalesTable[[#This Row],[Region]])</f>
        <v>2.008032128514056E-3</v>
      </c>
    </row>
    <row r="1875" spans="1:16" x14ac:dyDescent="0.25">
      <c r="A1875" s="6">
        <v>1874</v>
      </c>
      <c r="B1875" s="4">
        <v>43714</v>
      </c>
      <c r="C1875" s="4" t="str">
        <f>TEXT(SalesTable[[#This Row],[Date]],"MMM")</f>
        <v>Sep</v>
      </c>
      <c r="D1875" s="4" t="str">
        <f>TEXT(SalesTable[[#This Row],[Date]],"YYY")</f>
        <v>2019</v>
      </c>
      <c r="E1875">
        <v>9</v>
      </c>
      <c r="F1875" t="s">
        <v>21</v>
      </c>
      <c r="G1875" t="s">
        <v>22</v>
      </c>
      <c r="H1875" t="s">
        <v>23</v>
      </c>
      <c r="I1875" t="s">
        <v>19</v>
      </c>
      <c r="J1875">
        <v>289</v>
      </c>
      <c r="K1875">
        <v>2</v>
      </c>
      <c r="L1875">
        <v>578</v>
      </c>
      <c r="M1875">
        <f>1/COUNTIFS(SalesPerson,SalesTable[[#This Row],[Sales Person]])</f>
        <v>4.4843049327354259E-3</v>
      </c>
      <c r="N1875">
        <f>1/COUNTIFS(CustomerName,SalesTable[[#This Row],[Customer Name]])</f>
        <v>9.433962264150943E-3</v>
      </c>
      <c r="O1875">
        <f>1/COUNTIFS(Item,SalesTable[[#This Row],[Item]])</f>
        <v>2.617801047120419E-3</v>
      </c>
      <c r="P1875">
        <f>1/COUNTIFS(Region,SalesTable[[#This Row],[Region]])</f>
        <v>2.008032128514056E-3</v>
      </c>
    </row>
    <row r="1876" spans="1:16" x14ac:dyDescent="0.25">
      <c r="A1876" s="6">
        <v>1875</v>
      </c>
      <c r="B1876" s="4">
        <v>43714</v>
      </c>
      <c r="C1876" s="4" t="str">
        <f>TEXT(SalesTable[[#This Row],[Date]],"MMM")</f>
        <v>Sep</v>
      </c>
      <c r="D1876" s="4" t="str">
        <f>TEXT(SalesTable[[#This Row],[Date]],"YYY")</f>
        <v>2019</v>
      </c>
      <c r="E1876">
        <v>3</v>
      </c>
      <c r="F1876" t="s">
        <v>43</v>
      </c>
      <c r="G1876" t="s">
        <v>68</v>
      </c>
      <c r="H1876" t="s">
        <v>18</v>
      </c>
      <c r="I1876" t="s">
        <v>24</v>
      </c>
      <c r="J1876">
        <v>159</v>
      </c>
      <c r="K1876">
        <v>9</v>
      </c>
      <c r="L1876">
        <v>1431</v>
      </c>
      <c r="M1876">
        <f>1/COUNTIFS(SalesPerson,SalesTable[[#This Row],[Sales Person]])</f>
        <v>4.048582995951417E-3</v>
      </c>
      <c r="N1876">
        <f>1/COUNTIFS(CustomerName,SalesTable[[#This Row],[Customer Name]])</f>
        <v>1.1111111111111112E-2</v>
      </c>
      <c r="O1876">
        <f>1/COUNTIFS(Item,SalesTable[[#This Row],[Item]])</f>
        <v>2.4509803921568627E-3</v>
      </c>
      <c r="P1876">
        <f>1/COUNTIFS(Region,SalesTable[[#This Row],[Region]])</f>
        <v>1.9417475728155339E-3</v>
      </c>
    </row>
    <row r="1877" spans="1:16" x14ac:dyDescent="0.25">
      <c r="A1877" s="6">
        <v>1876</v>
      </c>
      <c r="B1877" s="4">
        <v>43714</v>
      </c>
      <c r="C1877" s="4" t="str">
        <f>TEXT(SalesTable[[#This Row],[Date]],"MMM")</f>
        <v>Sep</v>
      </c>
      <c r="D1877" s="4" t="str">
        <f>TEXT(SalesTable[[#This Row],[Date]],"YYY")</f>
        <v>2019</v>
      </c>
      <c r="E1877">
        <v>16</v>
      </c>
      <c r="F1877" t="s">
        <v>30</v>
      </c>
      <c r="G1877" t="s">
        <v>27</v>
      </c>
      <c r="H1877" t="s">
        <v>28</v>
      </c>
      <c r="I1877" t="s">
        <v>14</v>
      </c>
      <c r="J1877">
        <v>199</v>
      </c>
      <c r="K1877">
        <v>8</v>
      </c>
      <c r="L1877">
        <v>1592</v>
      </c>
      <c r="M1877">
        <f>1/COUNTIFS(SalesPerson,SalesTable[[#This Row],[Sales Person]])</f>
        <v>4.0650406504065045E-3</v>
      </c>
      <c r="N1877">
        <f>1/COUNTIFS(CustomerName,SalesTable[[#This Row],[Customer Name]])</f>
        <v>1.1111111111111112E-2</v>
      </c>
      <c r="O1877">
        <f>1/COUNTIFS(Item,SalesTable[[#This Row],[Item]])</f>
        <v>2.3809523809523812E-3</v>
      </c>
      <c r="P1877">
        <f>1/COUNTIFS(Region,SalesTable[[#This Row],[Region]])</f>
        <v>2.0283975659229209E-3</v>
      </c>
    </row>
    <row r="1878" spans="1:16" x14ac:dyDescent="0.25">
      <c r="A1878" s="6">
        <v>1877</v>
      </c>
      <c r="B1878" s="4">
        <v>43714</v>
      </c>
      <c r="C1878" s="4" t="str">
        <f>TEXT(SalesTable[[#This Row],[Date]],"MMM")</f>
        <v>Sep</v>
      </c>
      <c r="D1878" s="4" t="str">
        <f>TEXT(SalesTable[[#This Row],[Date]],"YYY")</f>
        <v>2019</v>
      </c>
      <c r="E1878">
        <v>1</v>
      </c>
      <c r="F1878" t="s">
        <v>16</v>
      </c>
      <c r="G1878" t="s">
        <v>17</v>
      </c>
      <c r="H1878" t="s">
        <v>18</v>
      </c>
      <c r="I1878" t="s">
        <v>41</v>
      </c>
      <c r="J1878">
        <v>399</v>
      </c>
      <c r="K1878">
        <v>3</v>
      </c>
      <c r="L1878">
        <v>1197</v>
      </c>
      <c r="M1878">
        <f>1/COUNTIFS(SalesPerson,SalesTable[[#This Row],[Sales Person]])</f>
        <v>3.7313432835820895E-3</v>
      </c>
      <c r="N1878">
        <f>1/COUNTIFS(CustomerName,SalesTable[[#This Row],[Customer Name]])</f>
        <v>1.020408163265306E-2</v>
      </c>
      <c r="O1878">
        <f>1/COUNTIFS(Item,SalesTable[[#This Row],[Item]])</f>
        <v>2.4630541871921183E-3</v>
      </c>
      <c r="P1878">
        <f>1/COUNTIFS(Region,SalesTable[[#This Row],[Region]])</f>
        <v>1.9417475728155339E-3</v>
      </c>
    </row>
    <row r="1879" spans="1:16" x14ac:dyDescent="0.25">
      <c r="A1879" s="6">
        <v>1878</v>
      </c>
      <c r="B1879" s="4">
        <v>43714</v>
      </c>
      <c r="C1879" s="4" t="str">
        <f>TEXT(SalesTable[[#This Row],[Date]],"MMM")</f>
        <v>Sep</v>
      </c>
      <c r="D1879" s="4" t="str">
        <f>TEXT(SalesTable[[#This Row],[Date]],"YYY")</f>
        <v>2019</v>
      </c>
      <c r="E1879">
        <v>9</v>
      </c>
      <c r="F1879" t="s">
        <v>21</v>
      </c>
      <c r="G1879" t="s">
        <v>22</v>
      </c>
      <c r="H1879" t="s">
        <v>23</v>
      </c>
      <c r="I1879" t="s">
        <v>31</v>
      </c>
      <c r="J1879">
        <v>69</v>
      </c>
      <c r="K1879">
        <v>1</v>
      </c>
      <c r="L1879">
        <v>69</v>
      </c>
      <c r="M1879">
        <f>1/COUNTIFS(SalesPerson,SalesTable[[#This Row],[Sales Person]])</f>
        <v>4.4843049327354259E-3</v>
      </c>
      <c r="N1879">
        <f>1/COUNTIFS(CustomerName,SalesTable[[#This Row],[Customer Name]])</f>
        <v>9.433962264150943E-3</v>
      </c>
      <c r="O1879">
        <f>1/COUNTIFS(Item,SalesTable[[#This Row],[Item]])</f>
        <v>2.6041666666666665E-3</v>
      </c>
      <c r="P1879">
        <f>1/COUNTIFS(Region,SalesTable[[#This Row],[Region]])</f>
        <v>2.008032128514056E-3</v>
      </c>
    </row>
    <row r="1880" spans="1:16" x14ac:dyDescent="0.25">
      <c r="A1880" s="6">
        <v>1879</v>
      </c>
      <c r="B1880" s="4">
        <v>43714</v>
      </c>
      <c r="C1880" s="4" t="str">
        <f>TEXT(SalesTable[[#This Row],[Date]],"MMM")</f>
        <v>Sep</v>
      </c>
      <c r="D1880" s="4" t="str">
        <f>TEXT(SalesTable[[#This Row],[Date]],"YYY")</f>
        <v>2019</v>
      </c>
      <c r="E1880">
        <v>4</v>
      </c>
      <c r="F1880" t="s">
        <v>51</v>
      </c>
      <c r="G1880" t="s">
        <v>68</v>
      </c>
      <c r="H1880" t="s">
        <v>18</v>
      </c>
      <c r="I1880" t="s">
        <v>41</v>
      </c>
      <c r="J1880">
        <v>399</v>
      </c>
      <c r="K1880">
        <v>4</v>
      </c>
      <c r="L1880">
        <v>1596</v>
      </c>
      <c r="M1880">
        <f>1/COUNTIFS(SalesPerson,SalesTable[[#This Row],[Sales Person]])</f>
        <v>4.048582995951417E-3</v>
      </c>
      <c r="N1880">
        <f>1/COUNTIFS(CustomerName,SalesTable[[#This Row],[Customer Name]])</f>
        <v>8.8495575221238937E-3</v>
      </c>
      <c r="O1880">
        <f>1/COUNTIFS(Item,SalesTable[[#This Row],[Item]])</f>
        <v>2.4630541871921183E-3</v>
      </c>
      <c r="P1880">
        <f>1/COUNTIFS(Region,SalesTable[[#This Row],[Region]])</f>
        <v>1.9417475728155339E-3</v>
      </c>
    </row>
    <row r="1881" spans="1:16" x14ac:dyDescent="0.25">
      <c r="A1881" s="6">
        <v>1880</v>
      </c>
      <c r="B1881" s="4">
        <v>43714</v>
      </c>
      <c r="C1881" s="4" t="str">
        <f>TEXT(SalesTable[[#This Row],[Date]],"MMM")</f>
        <v>Sep</v>
      </c>
      <c r="D1881" s="4" t="str">
        <f>TEXT(SalesTable[[#This Row],[Date]],"YYY")</f>
        <v>2019</v>
      </c>
      <c r="E1881">
        <v>11</v>
      </c>
      <c r="F1881" t="s">
        <v>11</v>
      </c>
      <c r="G1881" t="s">
        <v>12</v>
      </c>
      <c r="H1881" t="s">
        <v>13</v>
      </c>
      <c r="I1881" t="s">
        <v>24</v>
      </c>
      <c r="J1881">
        <v>159</v>
      </c>
      <c r="K1881">
        <v>3</v>
      </c>
      <c r="L1881">
        <v>477</v>
      </c>
      <c r="M1881">
        <f>1/COUNTIFS(SalesPerson,SalesTable[[#This Row],[Sales Person]])</f>
        <v>3.9840637450199202E-3</v>
      </c>
      <c r="N1881">
        <f>1/COUNTIFS(CustomerName,SalesTable[[#This Row],[Customer Name]])</f>
        <v>1.0752688172043012E-2</v>
      </c>
      <c r="O1881">
        <f>1/COUNTIFS(Item,SalesTable[[#This Row],[Item]])</f>
        <v>2.4509803921568627E-3</v>
      </c>
      <c r="P1881">
        <f>1/COUNTIFS(Region,SalesTable[[#This Row],[Region]])</f>
        <v>2.0242914979757085E-3</v>
      </c>
    </row>
    <row r="1882" spans="1:16" x14ac:dyDescent="0.25">
      <c r="A1882" s="6">
        <v>1881</v>
      </c>
      <c r="B1882" s="4">
        <v>43715</v>
      </c>
      <c r="C1882" s="4" t="str">
        <f>TEXT(SalesTable[[#This Row],[Date]],"MMM")</f>
        <v>Sep</v>
      </c>
      <c r="D1882" s="4" t="str">
        <f>TEXT(SalesTable[[#This Row],[Date]],"YYY")</f>
        <v>2019</v>
      </c>
      <c r="E1882">
        <v>9</v>
      </c>
      <c r="F1882" t="s">
        <v>21</v>
      </c>
      <c r="G1882" t="s">
        <v>22</v>
      </c>
      <c r="H1882" t="s">
        <v>23</v>
      </c>
      <c r="I1882" t="s">
        <v>31</v>
      </c>
      <c r="J1882">
        <v>69</v>
      </c>
      <c r="K1882">
        <v>8</v>
      </c>
      <c r="L1882">
        <v>552</v>
      </c>
      <c r="M1882">
        <f>1/COUNTIFS(SalesPerson,SalesTable[[#This Row],[Sales Person]])</f>
        <v>4.4843049327354259E-3</v>
      </c>
      <c r="N1882">
        <f>1/COUNTIFS(CustomerName,SalesTable[[#This Row],[Customer Name]])</f>
        <v>9.433962264150943E-3</v>
      </c>
      <c r="O1882">
        <f>1/COUNTIFS(Item,SalesTable[[#This Row],[Item]])</f>
        <v>2.6041666666666665E-3</v>
      </c>
      <c r="P1882">
        <f>1/COUNTIFS(Region,SalesTable[[#This Row],[Region]])</f>
        <v>2.008032128514056E-3</v>
      </c>
    </row>
    <row r="1883" spans="1:16" x14ac:dyDescent="0.25">
      <c r="A1883" s="6">
        <v>1882</v>
      </c>
      <c r="B1883" s="4">
        <v>43715</v>
      </c>
      <c r="C1883" s="4" t="str">
        <f>TEXT(SalesTable[[#This Row],[Date]],"MMM")</f>
        <v>Sep</v>
      </c>
      <c r="D1883" s="4" t="str">
        <f>TEXT(SalesTable[[#This Row],[Date]],"YYY")</f>
        <v>2019</v>
      </c>
      <c r="E1883">
        <v>2</v>
      </c>
      <c r="F1883" t="s">
        <v>106</v>
      </c>
      <c r="G1883" t="s">
        <v>17</v>
      </c>
      <c r="H1883" t="s">
        <v>18</v>
      </c>
      <c r="I1883" t="s">
        <v>14</v>
      </c>
      <c r="J1883">
        <v>199</v>
      </c>
      <c r="K1883">
        <v>1</v>
      </c>
      <c r="L1883">
        <v>199</v>
      </c>
      <c r="M1883">
        <f>1/COUNTIFS(SalesPerson,SalesTable[[#This Row],[Sales Person]])</f>
        <v>3.7313432835820895E-3</v>
      </c>
      <c r="N1883">
        <f>1/COUNTIFS(CustomerName,SalesTable[[#This Row],[Customer Name]])</f>
        <v>9.433962264150943E-3</v>
      </c>
      <c r="O1883">
        <f>1/COUNTIFS(Item,SalesTable[[#This Row],[Item]])</f>
        <v>2.3809523809523812E-3</v>
      </c>
      <c r="P1883">
        <f>1/COUNTIFS(Region,SalesTable[[#This Row],[Region]])</f>
        <v>1.9417475728155339E-3</v>
      </c>
    </row>
    <row r="1884" spans="1:16" x14ac:dyDescent="0.25">
      <c r="A1884" s="6">
        <v>1883</v>
      </c>
      <c r="B1884" s="4">
        <v>43716</v>
      </c>
      <c r="C1884" s="4" t="str">
        <f>TEXT(SalesTable[[#This Row],[Date]],"MMM")</f>
        <v>Sep</v>
      </c>
      <c r="D1884" s="4" t="str">
        <f>TEXT(SalesTable[[#This Row],[Date]],"YYY")</f>
        <v>2019</v>
      </c>
      <c r="E1884">
        <v>8</v>
      </c>
      <c r="F1884" t="s">
        <v>45</v>
      </c>
      <c r="G1884" t="s">
        <v>46</v>
      </c>
      <c r="H1884" t="s">
        <v>23</v>
      </c>
      <c r="I1884" t="s">
        <v>31</v>
      </c>
      <c r="J1884">
        <v>69</v>
      </c>
      <c r="K1884">
        <v>4</v>
      </c>
      <c r="L1884">
        <v>276</v>
      </c>
      <c r="M1884">
        <f>1/COUNTIFS(SalesPerson,SalesTable[[#This Row],[Sales Person]])</f>
        <v>3.6363636363636364E-3</v>
      </c>
      <c r="N1884">
        <f>1/COUNTIFS(CustomerName,SalesTable[[#This Row],[Customer Name]])</f>
        <v>8.8495575221238937E-3</v>
      </c>
      <c r="O1884">
        <f>1/COUNTIFS(Item,SalesTable[[#This Row],[Item]])</f>
        <v>2.6041666666666665E-3</v>
      </c>
      <c r="P1884">
        <f>1/COUNTIFS(Region,SalesTable[[#This Row],[Region]])</f>
        <v>2.008032128514056E-3</v>
      </c>
    </row>
    <row r="1885" spans="1:16" x14ac:dyDescent="0.25">
      <c r="A1885" s="6">
        <v>1884</v>
      </c>
      <c r="B1885" s="4">
        <v>43716</v>
      </c>
      <c r="C1885" s="4" t="str">
        <f>TEXT(SalesTable[[#This Row],[Date]],"MMM")</f>
        <v>Sep</v>
      </c>
      <c r="D1885" s="4" t="str">
        <f>TEXT(SalesTable[[#This Row],[Date]],"YYY")</f>
        <v>2019</v>
      </c>
      <c r="E1885">
        <v>13</v>
      </c>
      <c r="F1885" t="s">
        <v>33</v>
      </c>
      <c r="G1885" t="s">
        <v>12</v>
      </c>
      <c r="H1885" t="s">
        <v>13</v>
      </c>
      <c r="I1885" t="s">
        <v>41</v>
      </c>
      <c r="J1885">
        <v>399</v>
      </c>
      <c r="K1885">
        <v>4</v>
      </c>
      <c r="L1885">
        <v>1596</v>
      </c>
      <c r="M1885">
        <f>1/COUNTIFS(SalesPerson,SalesTable[[#This Row],[Sales Person]])</f>
        <v>3.9840637450199202E-3</v>
      </c>
      <c r="N1885">
        <f>1/COUNTIFS(CustomerName,SalesTable[[#This Row],[Customer Name]])</f>
        <v>8.9285714285714281E-3</v>
      </c>
      <c r="O1885">
        <f>1/COUNTIFS(Item,SalesTable[[#This Row],[Item]])</f>
        <v>2.4630541871921183E-3</v>
      </c>
      <c r="P1885">
        <f>1/COUNTIFS(Region,SalesTable[[#This Row],[Region]])</f>
        <v>2.0242914979757085E-3</v>
      </c>
    </row>
    <row r="1886" spans="1:16" x14ac:dyDescent="0.25">
      <c r="A1886" s="6">
        <v>1885</v>
      </c>
      <c r="B1886" s="4">
        <v>43716</v>
      </c>
      <c r="C1886" s="4" t="str">
        <f>TEXT(SalesTable[[#This Row],[Date]],"MMM")</f>
        <v>Sep</v>
      </c>
      <c r="D1886" s="4" t="str">
        <f>TEXT(SalesTable[[#This Row],[Date]],"YYY")</f>
        <v>2019</v>
      </c>
      <c r="E1886">
        <v>14</v>
      </c>
      <c r="F1886" t="s">
        <v>38</v>
      </c>
      <c r="G1886" t="s">
        <v>63</v>
      </c>
      <c r="H1886" t="s">
        <v>13</v>
      </c>
      <c r="I1886" t="s">
        <v>14</v>
      </c>
      <c r="J1886">
        <v>199</v>
      </c>
      <c r="K1886">
        <v>3</v>
      </c>
      <c r="L1886">
        <v>597</v>
      </c>
      <c r="M1886">
        <f>1/COUNTIFS(SalesPerson,SalesTable[[#This Row],[Sales Person]])</f>
        <v>4.11522633744856E-3</v>
      </c>
      <c r="N1886">
        <f>1/COUNTIFS(CustomerName,SalesTable[[#This Row],[Customer Name]])</f>
        <v>9.6153846153846159E-3</v>
      </c>
      <c r="O1886">
        <f>1/COUNTIFS(Item,SalesTable[[#This Row],[Item]])</f>
        <v>2.3809523809523812E-3</v>
      </c>
      <c r="P1886">
        <f>1/COUNTIFS(Region,SalesTable[[#This Row],[Region]])</f>
        <v>2.0242914979757085E-3</v>
      </c>
    </row>
    <row r="1887" spans="1:16" x14ac:dyDescent="0.25">
      <c r="A1887" s="6">
        <v>1886</v>
      </c>
      <c r="B1887" s="4">
        <v>43716</v>
      </c>
      <c r="C1887" s="4" t="str">
        <f>TEXT(SalesTable[[#This Row],[Date]],"MMM")</f>
        <v>Sep</v>
      </c>
      <c r="D1887" s="4" t="str">
        <f>TEXT(SalesTable[[#This Row],[Date]],"YYY")</f>
        <v>2019</v>
      </c>
      <c r="E1887">
        <v>10</v>
      </c>
      <c r="F1887" t="s">
        <v>58</v>
      </c>
      <c r="G1887" t="s">
        <v>46</v>
      </c>
      <c r="H1887" t="s">
        <v>23</v>
      </c>
      <c r="I1887" t="s">
        <v>19</v>
      </c>
      <c r="J1887">
        <v>289</v>
      </c>
      <c r="K1887">
        <v>2</v>
      </c>
      <c r="L1887">
        <v>578</v>
      </c>
      <c r="M1887">
        <f>1/COUNTIFS(SalesPerson,SalesTable[[#This Row],[Sales Person]])</f>
        <v>3.6363636363636364E-3</v>
      </c>
      <c r="N1887">
        <f>1/COUNTIFS(CustomerName,SalesTable[[#This Row],[Customer Name]])</f>
        <v>1.0101010101010102E-2</v>
      </c>
      <c r="O1887">
        <f>1/COUNTIFS(Item,SalesTable[[#This Row],[Item]])</f>
        <v>2.617801047120419E-3</v>
      </c>
      <c r="P1887">
        <f>1/COUNTIFS(Region,SalesTable[[#This Row],[Region]])</f>
        <v>2.008032128514056E-3</v>
      </c>
    </row>
    <row r="1888" spans="1:16" x14ac:dyDescent="0.25">
      <c r="A1888" s="6">
        <v>1887</v>
      </c>
      <c r="B1888" s="4">
        <v>43716</v>
      </c>
      <c r="C1888" s="4" t="str">
        <f>TEXT(SalesTable[[#This Row],[Date]],"MMM")</f>
        <v>Sep</v>
      </c>
      <c r="D1888" s="4" t="str">
        <f>TEXT(SalesTable[[#This Row],[Date]],"YYY")</f>
        <v>2019</v>
      </c>
      <c r="E1888">
        <v>8</v>
      </c>
      <c r="F1888" t="s">
        <v>45</v>
      </c>
      <c r="G1888" t="s">
        <v>46</v>
      </c>
      <c r="H1888" t="s">
        <v>23</v>
      </c>
      <c r="I1888" t="s">
        <v>41</v>
      </c>
      <c r="J1888">
        <v>399</v>
      </c>
      <c r="K1888">
        <v>1</v>
      </c>
      <c r="L1888">
        <v>399</v>
      </c>
      <c r="M1888">
        <f>1/COUNTIFS(SalesPerson,SalesTable[[#This Row],[Sales Person]])</f>
        <v>3.6363636363636364E-3</v>
      </c>
      <c r="N1888">
        <f>1/COUNTIFS(CustomerName,SalesTable[[#This Row],[Customer Name]])</f>
        <v>8.8495575221238937E-3</v>
      </c>
      <c r="O1888">
        <f>1/COUNTIFS(Item,SalesTable[[#This Row],[Item]])</f>
        <v>2.4630541871921183E-3</v>
      </c>
      <c r="P1888">
        <f>1/COUNTIFS(Region,SalesTable[[#This Row],[Region]])</f>
        <v>2.008032128514056E-3</v>
      </c>
    </row>
    <row r="1889" spans="1:16" x14ac:dyDescent="0.25">
      <c r="A1889" s="6">
        <v>1888</v>
      </c>
      <c r="B1889" s="4">
        <v>43716</v>
      </c>
      <c r="C1889" s="4" t="str">
        <f>TEXT(SalesTable[[#This Row],[Date]],"MMM")</f>
        <v>Sep</v>
      </c>
      <c r="D1889" s="4" t="str">
        <f>TEXT(SalesTable[[#This Row],[Date]],"YYY")</f>
        <v>2019</v>
      </c>
      <c r="E1889">
        <v>3</v>
      </c>
      <c r="F1889" t="s">
        <v>43</v>
      </c>
      <c r="G1889" t="s">
        <v>17</v>
      </c>
      <c r="H1889" t="s">
        <v>18</v>
      </c>
      <c r="I1889" t="s">
        <v>31</v>
      </c>
      <c r="J1889">
        <v>69</v>
      </c>
      <c r="K1889">
        <v>7</v>
      </c>
      <c r="L1889">
        <v>483</v>
      </c>
      <c r="M1889">
        <f>1/COUNTIFS(SalesPerson,SalesTable[[#This Row],[Sales Person]])</f>
        <v>3.7313432835820895E-3</v>
      </c>
      <c r="N1889">
        <f>1/COUNTIFS(CustomerName,SalesTable[[#This Row],[Customer Name]])</f>
        <v>1.1111111111111112E-2</v>
      </c>
      <c r="O1889">
        <f>1/COUNTIFS(Item,SalesTable[[#This Row],[Item]])</f>
        <v>2.6041666666666665E-3</v>
      </c>
      <c r="P1889">
        <f>1/COUNTIFS(Region,SalesTable[[#This Row],[Region]])</f>
        <v>1.9417475728155339E-3</v>
      </c>
    </row>
    <row r="1890" spans="1:16" x14ac:dyDescent="0.25">
      <c r="A1890" s="6">
        <v>1889</v>
      </c>
      <c r="B1890" s="4">
        <v>43717</v>
      </c>
      <c r="C1890" s="4" t="str">
        <f>TEXT(SalesTable[[#This Row],[Date]],"MMM")</f>
        <v>Sep</v>
      </c>
      <c r="D1890" s="4" t="str">
        <f>TEXT(SalesTable[[#This Row],[Date]],"YYY")</f>
        <v>2019</v>
      </c>
      <c r="E1890">
        <v>18</v>
      </c>
      <c r="F1890" t="s">
        <v>26</v>
      </c>
      <c r="G1890" t="s">
        <v>27</v>
      </c>
      <c r="H1890" t="s">
        <v>28</v>
      </c>
      <c r="I1890" t="s">
        <v>31</v>
      </c>
      <c r="J1890">
        <v>69</v>
      </c>
      <c r="K1890">
        <v>3</v>
      </c>
      <c r="L1890">
        <v>207</v>
      </c>
      <c r="M1890">
        <f>1/COUNTIFS(SalesPerson,SalesTable[[#This Row],[Sales Person]])</f>
        <v>4.0650406504065045E-3</v>
      </c>
      <c r="N1890">
        <f>1/COUNTIFS(CustomerName,SalesTable[[#This Row],[Customer Name]])</f>
        <v>1.0309278350515464E-2</v>
      </c>
      <c r="O1890">
        <f>1/COUNTIFS(Item,SalesTable[[#This Row],[Item]])</f>
        <v>2.6041666666666665E-3</v>
      </c>
      <c r="P1890">
        <f>1/COUNTIFS(Region,SalesTable[[#This Row],[Region]])</f>
        <v>2.0283975659229209E-3</v>
      </c>
    </row>
    <row r="1891" spans="1:16" x14ac:dyDescent="0.25">
      <c r="A1891" s="6">
        <v>1890</v>
      </c>
      <c r="B1891" s="4">
        <v>43718</v>
      </c>
      <c r="C1891" s="4" t="str">
        <f>TEXT(SalesTable[[#This Row],[Date]],"MMM")</f>
        <v>Sep</v>
      </c>
      <c r="D1891" s="4" t="str">
        <f>TEXT(SalesTable[[#This Row],[Date]],"YYY")</f>
        <v>2019</v>
      </c>
      <c r="E1891">
        <v>10</v>
      </c>
      <c r="F1891" t="s">
        <v>58</v>
      </c>
      <c r="G1891" t="s">
        <v>46</v>
      </c>
      <c r="H1891" t="s">
        <v>23</v>
      </c>
      <c r="I1891" t="s">
        <v>14</v>
      </c>
      <c r="J1891">
        <v>199</v>
      </c>
      <c r="K1891">
        <v>5</v>
      </c>
      <c r="L1891">
        <v>995</v>
      </c>
      <c r="M1891">
        <f>1/COUNTIFS(SalesPerson,SalesTable[[#This Row],[Sales Person]])</f>
        <v>3.6363636363636364E-3</v>
      </c>
      <c r="N1891">
        <f>1/COUNTIFS(CustomerName,SalesTable[[#This Row],[Customer Name]])</f>
        <v>1.0101010101010102E-2</v>
      </c>
      <c r="O1891">
        <f>1/COUNTIFS(Item,SalesTable[[#This Row],[Item]])</f>
        <v>2.3809523809523812E-3</v>
      </c>
      <c r="P1891">
        <f>1/COUNTIFS(Region,SalesTable[[#This Row],[Region]])</f>
        <v>2.008032128514056E-3</v>
      </c>
    </row>
    <row r="1892" spans="1:16" x14ac:dyDescent="0.25">
      <c r="A1892" s="6">
        <v>1891</v>
      </c>
      <c r="B1892" s="4">
        <v>43718</v>
      </c>
      <c r="C1892" s="4" t="str">
        <f>TEXT(SalesTable[[#This Row],[Date]],"MMM")</f>
        <v>Sep</v>
      </c>
      <c r="D1892" s="4" t="str">
        <f>TEXT(SalesTable[[#This Row],[Date]],"YYY")</f>
        <v>2019</v>
      </c>
      <c r="E1892">
        <v>17</v>
      </c>
      <c r="F1892" t="s">
        <v>35</v>
      </c>
      <c r="G1892" t="s">
        <v>36</v>
      </c>
      <c r="H1892" t="s">
        <v>28</v>
      </c>
      <c r="I1892" t="s">
        <v>24</v>
      </c>
      <c r="J1892">
        <v>159</v>
      </c>
      <c r="K1892">
        <v>7</v>
      </c>
      <c r="L1892">
        <v>1113</v>
      </c>
      <c r="M1892">
        <f>1/COUNTIFS(SalesPerson,SalesTable[[#This Row],[Sales Person]])</f>
        <v>4.048582995951417E-3</v>
      </c>
      <c r="N1892">
        <f>1/COUNTIFS(CustomerName,SalesTable[[#This Row],[Customer Name]])</f>
        <v>9.0090090090090089E-3</v>
      </c>
      <c r="O1892">
        <f>1/COUNTIFS(Item,SalesTable[[#This Row],[Item]])</f>
        <v>2.4509803921568627E-3</v>
      </c>
      <c r="P1892">
        <f>1/COUNTIFS(Region,SalesTable[[#This Row],[Region]])</f>
        <v>2.0283975659229209E-3</v>
      </c>
    </row>
    <row r="1893" spans="1:16" x14ac:dyDescent="0.25">
      <c r="A1893" s="6">
        <v>1892</v>
      </c>
      <c r="B1893" s="4">
        <v>43719</v>
      </c>
      <c r="C1893" s="4" t="str">
        <f>TEXT(SalesTable[[#This Row],[Date]],"MMM")</f>
        <v>Sep</v>
      </c>
      <c r="D1893" s="4" t="str">
        <f>TEXT(SalesTable[[#This Row],[Date]],"YYY")</f>
        <v>2019</v>
      </c>
      <c r="E1893">
        <v>5</v>
      </c>
      <c r="F1893" t="s">
        <v>60</v>
      </c>
      <c r="G1893" t="s">
        <v>17</v>
      </c>
      <c r="H1893" t="s">
        <v>18</v>
      </c>
      <c r="I1893" t="s">
        <v>41</v>
      </c>
      <c r="J1893">
        <v>399</v>
      </c>
      <c r="K1893">
        <v>9</v>
      </c>
      <c r="L1893">
        <v>3591</v>
      </c>
      <c r="M1893">
        <f>1/COUNTIFS(SalesPerson,SalesTable[[#This Row],[Sales Person]])</f>
        <v>3.7313432835820895E-3</v>
      </c>
      <c r="N1893">
        <f>1/COUNTIFS(CustomerName,SalesTable[[#This Row],[Customer Name]])</f>
        <v>9.2592592592592587E-3</v>
      </c>
      <c r="O1893">
        <f>1/COUNTIFS(Item,SalesTable[[#This Row],[Item]])</f>
        <v>2.4630541871921183E-3</v>
      </c>
      <c r="P1893">
        <f>1/COUNTIFS(Region,SalesTable[[#This Row],[Region]])</f>
        <v>1.9417475728155339E-3</v>
      </c>
    </row>
    <row r="1894" spans="1:16" x14ac:dyDescent="0.25">
      <c r="A1894" s="6">
        <v>1893</v>
      </c>
      <c r="B1894" s="4">
        <v>43719</v>
      </c>
      <c r="C1894" s="4" t="str">
        <f>TEXT(SalesTable[[#This Row],[Date]],"MMM")</f>
        <v>Sep</v>
      </c>
      <c r="D1894" s="4" t="str">
        <f>TEXT(SalesTable[[#This Row],[Date]],"YYY")</f>
        <v>2019</v>
      </c>
      <c r="E1894">
        <v>15</v>
      </c>
      <c r="F1894" t="s">
        <v>118</v>
      </c>
      <c r="G1894" t="s">
        <v>63</v>
      </c>
      <c r="H1894" t="s">
        <v>13</v>
      </c>
      <c r="I1894" t="s">
        <v>14</v>
      </c>
      <c r="J1894">
        <v>199</v>
      </c>
      <c r="K1894">
        <v>1</v>
      </c>
      <c r="L1894">
        <v>199</v>
      </c>
      <c r="M1894">
        <f>1/COUNTIFS(SalesPerson,SalesTable[[#This Row],[Sales Person]])</f>
        <v>4.11522633744856E-3</v>
      </c>
      <c r="N1894">
        <f>1/COUNTIFS(CustomerName,SalesTable[[#This Row],[Customer Name]])</f>
        <v>1.020408163265306E-2</v>
      </c>
      <c r="O1894">
        <f>1/COUNTIFS(Item,SalesTable[[#This Row],[Item]])</f>
        <v>2.3809523809523812E-3</v>
      </c>
      <c r="P1894">
        <f>1/COUNTIFS(Region,SalesTable[[#This Row],[Region]])</f>
        <v>2.0242914979757085E-3</v>
      </c>
    </row>
    <row r="1895" spans="1:16" x14ac:dyDescent="0.25">
      <c r="A1895" s="6">
        <v>1894</v>
      </c>
      <c r="B1895" s="4">
        <v>43720</v>
      </c>
      <c r="C1895" s="4" t="str">
        <f>TEXT(SalesTable[[#This Row],[Date]],"MMM")</f>
        <v>Sep</v>
      </c>
      <c r="D1895" s="4" t="str">
        <f>TEXT(SalesTable[[#This Row],[Date]],"YYY")</f>
        <v>2019</v>
      </c>
      <c r="E1895">
        <v>8</v>
      </c>
      <c r="F1895" t="s">
        <v>45</v>
      </c>
      <c r="G1895" t="s">
        <v>46</v>
      </c>
      <c r="H1895" t="s">
        <v>23</v>
      </c>
      <c r="I1895" t="s">
        <v>24</v>
      </c>
      <c r="J1895">
        <v>159</v>
      </c>
      <c r="K1895">
        <v>0</v>
      </c>
      <c r="L1895">
        <v>0</v>
      </c>
      <c r="M1895">
        <f>1/COUNTIFS(SalesPerson,SalesTable[[#This Row],[Sales Person]])</f>
        <v>3.6363636363636364E-3</v>
      </c>
      <c r="N1895">
        <f>1/COUNTIFS(CustomerName,SalesTable[[#This Row],[Customer Name]])</f>
        <v>8.8495575221238937E-3</v>
      </c>
      <c r="O1895">
        <f>1/COUNTIFS(Item,SalesTable[[#This Row],[Item]])</f>
        <v>2.4509803921568627E-3</v>
      </c>
      <c r="P1895">
        <f>1/COUNTIFS(Region,SalesTable[[#This Row],[Region]])</f>
        <v>2.008032128514056E-3</v>
      </c>
    </row>
    <row r="1896" spans="1:16" x14ac:dyDescent="0.25">
      <c r="A1896" s="6">
        <v>1895</v>
      </c>
      <c r="B1896" s="4">
        <v>43720</v>
      </c>
      <c r="C1896" s="4" t="str">
        <f>TEXT(SalesTable[[#This Row],[Date]],"MMM")</f>
        <v>Sep</v>
      </c>
      <c r="D1896" s="4" t="str">
        <f>TEXT(SalesTable[[#This Row],[Date]],"YYY")</f>
        <v>2019</v>
      </c>
      <c r="E1896">
        <v>15</v>
      </c>
      <c r="F1896" t="s">
        <v>118</v>
      </c>
      <c r="G1896" t="s">
        <v>63</v>
      </c>
      <c r="H1896" t="s">
        <v>13</v>
      </c>
      <c r="I1896" t="s">
        <v>41</v>
      </c>
      <c r="J1896">
        <v>399</v>
      </c>
      <c r="K1896">
        <v>1</v>
      </c>
      <c r="L1896">
        <v>399</v>
      </c>
      <c r="M1896">
        <f>1/COUNTIFS(SalesPerson,SalesTable[[#This Row],[Sales Person]])</f>
        <v>4.11522633744856E-3</v>
      </c>
      <c r="N1896">
        <f>1/COUNTIFS(CustomerName,SalesTable[[#This Row],[Customer Name]])</f>
        <v>1.020408163265306E-2</v>
      </c>
      <c r="O1896">
        <f>1/COUNTIFS(Item,SalesTable[[#This Row],[Item]])</f>
        <v>2.4630541871921183E-3</v>
      </c>
      <c r="P1896">
        <f>1/COUNTIFS(Region,SalesTable[[#This Row],[Region]])</f>
        <v>2.0242914979757085E-3</v>
      </c>
    </row>
    <row r="1897" spans="1:16" x14ac:dyDescent="0.25">
      <c r="A1897" s="6">
        <v>1896</v>
      </c>
      <c r="B1897" s="4">
        <v>43720</v>
      </c>
      <c r="C1897" s="4" t="str">
        <f>TEXT(SalesTable[[#This Row],[Date]],"MMM")</f>
        <v>Sep</v>
      </c>
      <c r="D1897" s="4" t="str">
        <f>TEXT(SalesTable[[#This Row],[Date]],"YYY")</f>
        <v>2019</v>
      </c>
      <c r="E1897">
        <v>20</v>
      </c>
      <c r="F1897" t="s">
        <v>40</v>
      </c>
      <c r="G1897" t="s">
        <v>36</v>
      </c>
      <c r="H1897" t="s">
        <v>28</v>
      </c>
      <c r="I1897" t="s">
        <v>19</v>
      </c>
      <c r="J1897">
        <v>289</v>
      </c>
      <c r="K1897">
        <v>0</v>
      </c>
      <c r="L1897">
        <v>0</v>
      </c>
      <c r="M1897">
        <f>1/COUNTIFS(SalesPerson,SalesTable[[#This Row],[Sales Person]])</f>
        <v>4.048582995951417E-3</v>
      </c>
      <c r="N1897">
        <f>1/COUNTIFS(CustomerName,SalesTable[[#This Row],[Customer Name]])</f>
        <v>1.1363636363636364E-2</v>
      </c>
      <c r="O1897">
        <f>1/COUNTIFS(Item,SalesTable[[#This Row],[Item]])</f>
        <v>2.617801047120419E-3</v>
      </c>
      <c r="P1897">
        <f>1/COUNTIFS(Region,SalesTable[[#This Row],[Region]])</f>
        <v>2.0283975659229209E-3</v>
      </c>
    </row>
    <row r="1898" spans="1:16" x14ac:dyDescent="0.25">
      <c r="A1898" s="6">
        <v>1897</v>
      </c>
      <c r="B1898" s="4">
        <v>43720</v>
      </c>
      <c r="C1898" s="4" t="str">
        <f>TEXT(SalesTable[[#This Row],[Date]],"MMM")</f>
        <v>Sep</v>
      </c>
      <c r="D1898" s="4" t="str">
        <f>TEXT(SalesTable[[#This Row],[Date]],"YYY")</f>
        <v>2019</v>
      </c>
      <c r="E1898">
        <v>1</v>
      </c>
      <c r="F1898" t="s">
        <v>16</v>
      </c>
      <c r="G1898" t="s">
        <v>17</v>
      </c>
      <c r="H1898" t="s">
        <v>18</v>
      </c>
      <c r="I1898" t="s">
        <v>24</v>
      </c>
      <c r="J1898">
        <v>159</v>
      </c>
      <c r="K1898">
        <v>3</v>
      </c>
      <c r="L1898">
        <v>477</v>
      </c>
      <c r="M1898">
        <f>1/COUNTIFS(SalesPerson,SalesTable[[#This Row],[Sales Person]])</f>
        <v>3.7313432835820895E-3</v>
      </c>
      <c r="N1898">
        <f>1/COUNTIFS(CustomerName,SalesTable[[#This Row],[Customer Name]])</f>
        <v>1.020408163265306E-2</v>
      </c>
      <c r="O1898">
        <f>1/COUNTIFS(Item,SalesTable[[#This Row],[Item]])</f>
        <v>2.4509803921568627E-3</v>
      </c>
      <c r="P1898">
        <f>1/COUNTIFS(Region,SalesTable[[#This Row],[Region]])</f>
        <v>1.9417475728155339E-3</v>
      </c>
    </row>
    <row r="1899" spans="1:16" x14ac:dyDescent="0.25">
      <c r="A1899" s="6">
        <v>1898</v>
      </c>
      <c r="B1899" s="4">
        <v>43721</v>
      </c>
      <c r="C1899" s="4" t="str">
        <f>TEXT(SalesTable[[#This Row],[Date]],"MMM")</f>
        <v>Sep</v>
      </c>
      <c r="D1899" s="4" t="str">
        <f>TEXT(SalesTable[[#This Row],[Date]],"YYY")</f>
        <v>2019</v>
      </c>
      <c r="E1899">
        <v>3</v>
      </c>
      <c r="F1899" t="s">
        <v>43</v>
      </c>
      <c r="G1899" t="s">
        <v>68</v>
      </c>
      <c r="H1899" t="s">
        <v>18</v>
      </c>
      <c r="I1899" t="s">
        <v>14</v>
      </c>
      <c r="J1899">
        <v>199</v>
      </c>
      <c r="K1899">
        <v>1</v>
      </c>
      <c r="L1899">
        <v>199</v>
      </c>
      <c r="M1899">
        <f>1/COUNTIFS(SalesPerson,SalesTable[[#This Row],[Sales Person]])</f>
        <v>4.048582995951417E-3</v>
      </c>
      <c r="N1899">
        <f>1/COUNTIFS(CustomerName,SalesTable[[#This Row],[Customer Name]])</f>
        <v>1.1111111111111112E-2</v>
      </c>
      <c r="O1899">
        <f>1/COUNTIFS(Item,SalesTable[[#This Row],[Item]])</f>
        <v>2.3809523809523812E-3</v>
      </c>
      <c r="P1899">
        <f>1/COUNTIFS(Region,SalesTable[[#This Row],[Region]])</f>
        <v>1.9417475728155339E-3</v>
      </c>
    </row>
    <row r="1900" spans="1:16" x14ac:dyDescent="0.25">
      <c r="A1900" s="6">
        <v>1899</v>
      </c>
      <c r="B1900" s="4">
        <v>43722</v>
      </c>
      <c r="C1900" s="4" t="str">
        <f>TEXT(SalesTable[[#This Row],[Date]],"MMM")</f>
        <v>Sep</v>
      </c>
      <c r="D1900" s="4" t="str">
        <f>TEXT(SalesTable[[#This Row],[Date]],"YYY")</f>
        <v>2019</v>
      </c>
      <c r="E1900">
        <v>9</v>
      </c>
      <c r="F1900" t="s">
        <v>21</v>
      </c>
      <c r="G1900" t="s">
        <v>46</v>
      </c>
      <c r="H1900" t="s">
        <v>23</v>
      </c>
      <c r="I1900" t="s">
        <v>14</v>
      </c>
      <c r="J1900">
        <v>199</v>
      </c>
      <c r="K1900">
        <v>0</v>
      </c>
      <c r="L1900">
        <v>0</v>
      </c>
      <c r="M1900">
        <f>1/COUNTIFS(SalesPerson,SalesTable[[#This Row],[Sales Person]])</f>
        <v>3.6363636363636364E-3</v>
      </c>
      <c r="N1900">
        <f>1/COUNTIFS(CustomerName,SalesTable[[#This Row],[Customer Name]])</f>
        <v>9.433962264150943E-3</v>
      </c>
      <c r="O1900">
        <f>1/COUNTIFS(Item,SalesTable[[#This Row],[Item]])</f>
        <v>2.3809523809523812E-3</v>
      </c>
      <c r="P1900">
        <f>1/COUNTIFS(Region,SalesTable[[#This Row],[Region]])</f>
        <v>2.008032128514056E-3</v>
      </c>
    </row>
    <row r="1901" spans="1:16" x14ac:dyDescent="0.25">
      <c r="A1901" s="6">
        <v>1900</v>
      </c>
      <c r="B1901" s="4">
        <v>43723</v>
      </c>
      <c r="C1901" s="4" t="str">
        <f>TEXT(SalesTable[[#This Row],[Date]],"MMM")</f>
        <v>Sep</v>
      </c>
      <c r="D1901" s="4" t="str">
        <f>TEXT(SalesTable[[#This Row],[Date]],"YYY")</f>
        <v>2019</v>
      </c>
      <c r="E1901">
        <v>2</v>
      </c>
      <c r="F1901" t="s">
        <v>106</v>
      </c>
      <c r="G1901" t="s">
        <v>17</v>
      </c>
      <c r="H1901" t="s">
        <v>18</v>
      </c>
      <c r="I1901" t="s">
        <v>14</v>
      </c>
      <c r="J1901">
        <v>199</v>
      </c>
      <c r="K1901">
        <v>6</v>
      </c>
      <c r="L1901">
        <v>1194</v>
      </c>
      <c r="M1901">
        <f>1/COUNTIFS(SalesPerson,SalesTable[[#This Row],[Sales Person]])</f>
        <v>3.7313432835820895E-3</v>
      </c>
      <c r="N1901">
        <f>1/COUNTIFS(CustomerName,SalesTable[[#This Row],[Customer Name]])</f>
        <v>9.433962264150943E-3</v>
      </c>
      <c r="O1901">
        <f>1/COUNTIFS(Item,SalesTable[[#This Row],[Item]])</f>
        <v>2.3809523809523812E-3</v>
      </c>
      <c r="P1901">
        <f>1/COUNTIFS(Region,SalesTable[[#This Row],[Region]])</f>
        <v>1.9417475728155339E-3</v>
      </c>
    </row>
    <row r="1902" spans="1:16" x14ac:dyDescent="0.25">
      <c r="A1902" s="6">
        <v>1901</v>
      </c>
      <c r="B1902" s="4">
        <v>43724</v>
      </c>
      <c r="C1902" s="4" t="str">
        <f>TEXT(SalesTable[[#This Row],[Date]],"MMM")</f>
        <v>Sep</v>
      </c>
      <c r="D1902" s="4" t="str">
        <f>TEXT(SalesTable[[#This Row],[Date]],"YYY")</f>
        <v>2019</v>
      </c>
      <c r="E1902">
        <v>18</v>
      </c>
      <c r="F1902" t="s">
        <v>26</v>
      </c>
      <c r="G1902" t="s">
        <v>36</v>
      </c>
      <c r="H1902" t="s">
        <v>28</v>
      </c>
      <c r="I1902" t="s">
        <v>41</v>
      </c>
      <c r="J1902">
        <v>399</v>
      </c>
      <c r="K1902">
        <v>3</v>
      </c>
      <c r="L1902">
        <v>1197</v>
      </c>
      <c r="M1902">
        <f>1/COUNTIFS(SalesPerson,SalesTable[[#This Row],[Sales Person]])</f>
        <v>4.048582995951417E-3</v>
      </c>
      <c r="N1902">
        <f>1/COUNTIFS(CustomerName,SalesTable[[#This Row],[Customer Name]])</f>
        <v>1.0309278350515464E-2</v>
      </c>
      <c r="O1902">
        <f>1/COUNTIFS(Item,SalesTable[[#This Row],[Item]])</f>
        <v>2.4630541871921183E-3</v>
      </c>
      <c r="P1902">
        <f>1/COUNTIFS(Region,SalesTable[[#This Row],[Region]])</f>
        <v>2.0283975659229209E-3</v>
      </c>
    </row>
    <row r="1903" spans="1:16" x14ac:dyDescent="0.25">
      <c r="A1903" s="6">
        <v>1902</v>
      </c>
      <c r="B1903" s="4">
        <v>43724</v>
      </c>
      <c r="C1903" s="4" t="str">
        <f>TEXT(SalesTable[[#This Row],[Date]],"MMM")</f>
        <v>Sep</v>
      </c>
      <c r="D1903" s="4" t="str">
        <f>TEXT(SalesTable[[#This Row],[Date]],"YYY")</f>
        <v>2019</v>
      </c>
      <c r="E1903">
        <v>14</v>
      </c>
      <c r="F1903" t="s">
        <v>38</v>
      </c>
      <c r="G1903" t="s">
        <v>12</v>
      </c>
      <c r="H1903" t="s">
        <v>13</v>
      </c>
      <c r="I1903" t="s">
        <v>41</v>
      </c>
      <c r="J1903">
        <v>399</v>
      </c>
      <c r="K1903">
        <v>8</v>
      </c>
      <c r="L1903">
        <v>3192</v>
      </c>
      <c r="M1903">
        <f>1/COUNTIFS(SalesPerson,SalesTable[[#This Row],[Sales Person]])</f>
        <v>3.9840637450199202E-3</v>
      </c>
      <c r="N1903">
        <f>1/COUNTIFS(CustomerName,SalesTable[[#This Row],[Customer Name]])</f>
        <v>9.6153846153846159E-3</v>
      </c>
      <c r="O1903">
        <f>1/COUNTIFS(Item,SalesTable[[#This Row],[Item]])</f>
        <v>2.4630541871921183E-3</v>
      </c>
      <c r="P1903">
        <f>1/COUNTIFS(Region,SalesTable[[#This Row],[Region]])</f>
        <v>2.0242914979757085E-3</v>
      </c>
    </row>
    <row r="1904" spans="1:16" x14ac:dyDescent="0.25">
      <c r="A1904" s="6">
        <v>1903</v>
      </c>
      <c r="B1904" s="4">
        <v>43724</v>
      </c>
      <c r="C1904" s="4" t="str">
        <f>TEXT(SalesTable[[#This Row],[Date]],"MMM")</f>
        <v>Sep</v>
      </c>
      <c r="D1904" s="4" t="str">
        <f>TEXT(SalesTable[[#This Row],[Date]],"YYY")</f>
        <v>2019</v>
      </c>
      <c r="E1904">
        <v>15</v>
      </c>
      <c r="F1904" t="s">
        <v>118</v>
      </c>
      <c r="G1904" t="s">
        <v>63</v>
      </c>
      <c r="H1904" t="s">
        <v>13</v>
      </c>
      <c r="I1904" t="s">
        <v>41</v>
      </c>
      <c r="J1904">
        <v>399</v>
      </c>
      <c r="K1904">
        <v>0</v>
      </c>
      <c r="L1904">
        <v>0</v>
      </c>
      <c r="M1904">
        <f>1/COUNTIFS(SalesPerson,SalesTable[[#This Row],[Sales Person]])</f>
        <v>4.11522633744856E-3</v>
      </c>
      <c r="N1904">
        <f>1/COUNTIFS(CustomerName,SalesTable[[#This Row],[Customer Name]])</f>
        <v>1.020408163265306E-2</v>
      </c>
      <c r="O1904">
        <f>1/COUNTIFS(Item,SalesTable[[#This Row],[Item]])</f>
        <v>2.4630541871921183E-3</v>
      </c>
      <c r="P1904">
        <f>1/COUNTIFS(Region,SalesTable[[#This Row],[Region]])</f>
        <v>2.0242914979757085E-3</v>
      </c>
    </row>
    <row r="1905" spans="1:16" x14ac:dyDescent="0.25">
      <c r="A1905" s="6">
        <v>1904</v>
      </c>
      <c r="B1905" s="4">
        <v>43725</v>
      </c>
      <c r="C1905" s="4" t="str">
        <f>TEXT(SalesTable[[#This Row],[Date]],"MMM")</f>
        <v>Sep</v>
      </c>
      <c r="D1905" s="4" t="str">
        <f>TEXT(SalesTable[[#This Row],[Date]],"YYY")</f>
        <v>2019</v>
      </c>
      <c r="E1905">
        <v>15</v>
      </c>
      <c r="F1905" t="s">
        <v>118</v>
      </c>
      <c r="G1905" t="s">
        <v>63</v>
      </c>
      <c r="H1905" t="s">
        <v>13</v>
      </c>
      <c r="I1905" t="s">
        <v>41</v>
      </c>
      <c r="J1905">
        <v>399</v>
      </c>
      <c r="K1905">
        <v>2</v>
      </c>
      <c r="L1905">
        <v>798</v>
      </c>
      <c r="M1905">
        <f>1/COUNTIFS(SalesPerson,SalesTable[[#This Row],[Sales Person]])</f>
        <v>4.11522633744856E-3</v>
      </c>
      <c r="N1905">
        <f>1/COUNTIFS(CustomerName,SalesTable[[#This Row],[Customer Name]])</f>
        <v>1.020408163265306E-2</v>
      </c>
      <c r="O1905">
        <f>1/COUNTIFS(Item,SalesTable[[#This Row],[Item]])</f>
        <v>2.4630541871921183E-3</v>
      </c>
      <c r="P1905">
        <f>1/COUNTIFS(Region,SalesTable[[#This Row],[Region]])</f>
        <v>2.0242914979757085E-3</v>
      </c>
    </row>
    <row r="1906" spans="1:16" x14ac:dyDescent="0.25">
      <c r="A1906" s="6">
        <v>1905</v>
      </c>
      <c r="B1906" s="4">
        <v>43725</v>
      </c>
      <c r="C1906" s="4" t="str">
        <f>TEXT(SalesTable[[#This Row],[Date]],"MMM")</f>
        <v>Sep</v>
      </c>
      <c r="D1906" s="4" t="str">
        <f>TEXT(SalesTable[[#This Row],[Date]],"YYY")</f>
        <v>2019</v>
      </c>
      <c r="E1906">
        <v>14</v>
      </c>
      <c r="F1906" t="s">
        <v>38</v>
      </c>
      <c r="G1906" t="s">
        <v>63</v>
      </c>
      <c r="H1906" t="s">
        <v>13</v>
      </c>
      <c r="I1906" t="s">
        <v>31</v>
      </c>
      <c r="J1906">
        <v>69</v>
      </c>
      <c r="K1906">
        <v>5</v>
      </c>
      <c r="L1906">
        <v>345</v>
      </c>
      <c r="M1906">
        <f>1/COUNTIFS(SalesPerson,SalesTable[[#This Row],[Sales Person]])</f>
        <v>4.11522633744856E-3</v>
      </c>
      <c r="N1906">
        <f>1/COUNTIFS(CustomerName,SalesTable[[#This Row],[Customer Name]])</f>
        <v>9.6153846153846159E-3</v>
      </c>
      <c r="O1906">
        <f>1/COUNTIFS(Item,SalesTable[[#This Row],[Item]])</f>
        <v>2.6041666666666665E-3</v>
      </c>
      <c r="P1906">
        <f>1/COUNTIFS(Region,SalesTable[[#This Row],[Region]])</f>
        <v>2.0242914979757085E-3</v>
      </c>
    </row>
    <row r="1907" spans="1:16" x14ac:dyDescent="0.25">
      <c r="A1907" s="6">
        <v>1906</v>
      </c>
      <c r="B1907" s="4">
        <v>43725</v>
      </c>
      <c r="C1907" s="4" t="str">
        <f>TEXT(SalesTable[[#This Row],[Date]],"MMM")</f>
        <v>Sep</v>
      </c>
      <c r="D1907" s="4" t="str">
        <f>TEXT(SalesTable[[#This Row],[Date]],"YYY")</f>
        <v>2019</v>
      </c>
      <c r="E1907">
        <v>16</v>
      </c>
      <c r="F1907" t="s">
        <v>30</v>
      </c>
      <c r="G1907" t="s">
        <v>36</v>
      </c>
      <c r="H1907" t="s">
        <v>28</v>
      </c>
      <c r="I1907" t="s">
        <v>31</v>
      </c>
      <c r="J1907">
        <v>69</v>
      </c>
      <c r="K1907">
        <v>8</v>
      </c>
      <c r="L1907">
        <v>552</v>
      </c>
      <c r="M1907">
        <f>1/COUNTIFS(SalesPerson,SalesTable[[#This Row],[Sales Person]])</f>
        <v>4.048582995951417E-3</v>
      </c>
      <c r="N1907">
        <f>1/COUNTIFS(CustomerName,SalesTable[[#This Row],[Customer Name]])</f>
        <v>1.1111111111111112E-2</v>
      </c>
      <c r="O1907">
        <f>1/COUNTIFS(Item,SalesTable[[#This Row],[Item]])</f>
        <v>2.6041666666666665E-3</v>
      </c>
      <c r="P1907">
        <f>1/COUNTIFS(Region,SalesTable[[#This Row],[Region]])</f>
        <v>2.0283975659229209E-3</v>
      </c>
    </row>
    <row r="1908" spans="1:16" x14ac:dyDescent="0.25">
      <c r="A1908" s="6">
        <v>1907</v>
      </c>
      <c r="B1908" s="4">
        <v>43725</v>
      </c>
      <c r="C1908" s="4" t="str">
        <f>TEXT(SalesTable[[#This Row],[Date]],"MMM")</f>
        <v>Sep</v>
      </c>
      <c r="D1908" s="4" t="str">
        <f>TEXT(SalesTable[[#This Row],[Date]],"YYY")</f>
        <v>2019</v>
      </c>
      <c r="E1908">
        <v>1</v>
      </c>
      <c r="F1908" t="s">
        <v>16</v>
      </c>
      <c r="G1908" t="s">
        <v>17</v>
      </c>
      <c r="H1908" t="s">
        <v>18</v>
      </c>
      <c r="I1908" t="s">
        <v>31</v>
      </c>
      <c r="J1908">
        <v>69</v>
      </c>
      <c r="K1908">
        <v>2</v>
      </c>
      <c r="L1908">
        <v>138</v>
      </c>
      <c r="M1908">
        <f>1/COUNTIFS(SalesPerson,SalesTable[[#This Row],[Sales Person]])</f>
        <v>3.7313432835820895E-3</v>
      </c>
      <c r="N1908">
        <f>1/COUNTIFS(CustomerName,SalesTable[[#This Row],[Customer Name]])</f>
        <v>1.020408163265306E-2</v>
      </c>
      <c r="O1908">
        <f>1/COUNTIFS(Item,SalesTable[[#This Row],[Item]])</f>
        <v>2.6041666666666665E-3</v>
      </c>
      <c r="P1908">
        <f>1/COUNTIFS(Region,SalesTable[[#This Row],[Region]])</f>
        <v>1.9417475728155339E-3</v>
      </c>
    </row>
    <row r="1909" spans="1:16" x14ac:dyDescent="0.25">
      <c r="A1909" s="6">
        <v>1908</v>
      </c>
      <c r="B1909" s="4">
        <v>43726</v>
      </c>
      <c r="C1909" s="4" t="str">
        <f>TEXT(SalesTable[[#This Row],[Date]],"MMM")</f>
        <v>Sep</v>
      </c>
      <c r="D1909" s="4" t="str">
        <f>TEXT(SalesTable[[#This Row],[Date]],"YYY")</f>
        <v>2019</v>
      </c>
      <c r="E1909">
        <v>20</v>
      </c>
      <c r="F1909" t="s">
        <v>40</v>
      </c>
      <c r="G1909" t="s">
        <v>36</v>
      </c>
      <c r="H1909" t="s">
        <v>28</v>
      </c>
      <c r="I1909" t="s">
        <v>14</v>
      </c>
      <c r="J1909">
        <v>199</v>
      </c>
      <c r="K1909">
        <v>7</v>
      </c>
      <c r="L1909">
        <v>1393</v>
      </c>
      <c r="M1909">
        <f>1/COUNTIFS(SalesPerson,SalesTable[[#This Row],[Sales Person]])</f>
        <v>4.048582995951417E-3</v>
      </c>
      <c r="N1909">
        <f>1/COUNTIFS(CustomerName,SalesTable[[#This Row],[Customer Name]])</f>
        <v>1.1363636363636364E-2</v>
      </c>
      <c r="O1909">
        <f>1/COUNTIFS(Item,SalesTable[[#This Row],[Item]])</f>
        <v>2.3809523809523812E-3</v>
      </c>
      <c r="P1909">
        <f>1/COUNTIFS(Region,SalesTable[[#This Row],[Region]])</f>
        <v>2.0283975659229209E-3</v>
      </c>
    </row>
    <row r="1910" spans="1:16" x14ac:dyDescent="0.25">
      <c r="A1910" s="6">
        <v>1909</v>
      </c>
      <c r="B1910" s="4">
        <v>43726</v>
      </c>
      <c r="C1910" s="4" t="str">
        <f>TEXT(SalesTable[[#This Row],[Date]],"MMM")</f>
        <v>Sep</v>
      </c>
      <c r="D1910" s="4" t="str">
        <f>TEXT(SalesTable[[#This Row],[Date]],"YYY")</f>
        <v>2019</v>
      </c>
      <c r="E1910">
        <v>15</v>
      </c>
      <c r="F1910" t="s">
        <v>118</v>
      </c>
      <c r="G1910" t="s">
        <v>63</v>
      </c>
      <c r="H1910" t="s">
        <v>13</v>
      </c>
      <c r="I1910" t="s">
        <v>31</v>
      </c>
      <c r="J1910">
        <v>69</v>
      </c>
      <c r="K1910">
        <v>8</v>
      </c>
      <c r="L1910">
        <v>552</v>
      </c>
      <c r="M1910">
        <f>1/COUNTIFS(SalesPerson,SalesTable[[#This Row],[Sales Person]])</f>
        <v>4.11522633744856E-3</v>
      </c>
      <c r="N1910">
        <f>1/COUNTIFS(CustomerName,SalesTable[[#This Row],[Customer Name]])</f>
        <v>1.020408163265306E-2</v>
      </c>
      <c r="O1910">
        <f>1/COUNTIFS(Item,SalesTable[[#This Row],[Item]])</f>
        <v>2.6041666666666665E-3</v>
      </c>
      <c r="P1910">
        <f>1/COUNTIFS(Region,SalesTable[[#This Row],[Region]])</f>
        <v>2.0242914979757085E-3</v>
      </c>
    </row>
    <row r="1911" spans="1:16" x14ac:dyDescent="0.25">
      <c r="A1911" s="6">
        <v>1910</v>
      </c>
      <c r="B1911" s="4">
        <v>43726</v>
      </c>
      <c r="C1911" s="4" t="str">
        <f>TEXT(SalesTable[[#This Row],[Date]],"MMM")</f>
        <v>Sep</v>
      </c>
      <c r="D1911" s="4" t="str">
        <f>TEXT(SalesTable[[#This Row],[Date]],"YYY")</f>
        <v>2019</v>
      </c>
      <c r="E1911">
        <v>14</v>
      </c>
      <c r="F1911" t="s">
        <v>38</v>
      </c>
      <c r="G1911" t="s">
        <v>12</v>
      </c>
      <c r="H1911" t="s">
        <v>13</v>
      </c>
      <c r="I1911" t="s">
        <v>24</v>
      </c>
      <c r="J1911">
        <v>159</v>
      </c>
      <c r="K1911">
        <v>7</v>
      </c>
      <c r="L1911">
        <v>1113</v>
      </c>
      <c r="M1911">
        <f>1/COUNTIFS(SalesPerson,SalesTable[[#This Row],[Sales Person]])</f>
        <v>3.9840637450199202E-3</v>
      </c>
      <c r="N1911">
        <f>1/COUNTIFS(CustomerName,SalesTable[[#This Row],[Customer Name]])</f>
        <v>9.6153846153846159E-3</v>
      </c>
      <c r="O1911">
        <f>1/COUNTIFS(Item,SalesTable[[#This Row],[Item]])</f>
        <v>2.4509803921568627E-3</v>
      </c>
      <c r="P1911">
        <f>1/COUNTIFS(Region,SalesTable[[#This Row],[Region]])</f>
        <v>2.0242914979757085E-3</v>
      </c>
    </row>
    <row r="1912" spans="1:16" x14ac:dyDescent="0.25">
      <c r="A1912" s="6">
        <v>1911</v>
      </c>
      <c r="B1912" s="4">
        <v>43726</v>
      </c>
      <c r="C1912" s="4" t="str">
        <f>TEXT(SalesTable[[#This Row],[Date]],"MMM")</f>
        <v>Sep</v>
      </c>
      <c r="D1912" s="4" t="str">
        <f>TEXT(SalesTable[[#This Row],[Date]],"YYY")</f>
        <v>2019</v>
      </c>
      <c r="E1912">
        <v>1</v>
      </c>
      <c r="F1912" t="s">
        <v>16</v>
      </c>
      <c r="G1912" t="s">
        <v>68</v>
      </c>
      <c r="H1912" t="s">
        <v>18</v>
      </c>
      <c r="I1912" t="s">
        <v>41</v>
      </c>
      <c r="J1912">
        <v>399</v>
      </c>
      <c r="K1912">
        <v>6</v>
      </c>
      <c r="L1912">
        <v>2394</v>
      </c>
      <c r="M1912">
        <f>1/COUNTIFS(SalesPerson,SalesTable[[#This Row],[Sales Person]])</f>
        <v>4.048582995951417E-3</v>
      </c>
      <c r="N1912">
        <f>1/COUNTIFS(CustomerName,SalesTable[[#This Row],[Customer Name]])</f>
        <v>1.020408163265306E-2</v>
      </c>
      <c r="O1912">
        <f>1/COUNTIFS(Item,SalesTable[[#This Row],[Item]])</f>
        <v>2.4630541871921183E-3</v>
      </c>
      <c r="P1912">
        <f>1/COUNTIFS(Region,SalesTable[[#This Row],[Region]])</f>
        <v>1.9417475728155339E-3</v>
      </c>
    </row>
    <row r="1913" spans="1:16" x14ac:dyDescent="0.25">
      <c r="A1913" s="6">
        <v>1912</v>
      </c>
      <c r="B1913" s="4">
        <v>43727</v>
      </c>
      <c r="C1913" s="4" t="str">
        <f>TEXT(SalesTable[[#This Row],[Date]],"MMM")</f>
        <v>Sep</v>
      </c>
      <c r="D1913" s="4" t="str">
        <f>TEXT(SalesTable[[#This Row],[Date]],"YYY")</f>
        <v>2019</v>
      </c>
      <c r="E1913">
        <v>6</v>
      </c>
      <c r="F1913" t="s">
        <v>48</v>
      </c>
      <c r="G1913" t="s">
        <v>22</v>
      </c>
      <c r="H1913" t="s">
        <v>23</v>
      </c>
      <c r="I1913" t="s">
        <v>19</v>
      </c>
      <c r="J1913">
        <v>289</v>
      </c>
      <c r="K1913">
        <v>7</v>
      </c>
      <c r="L1913">
        <v>2023</v>
      </c>
      <c r="M1913">
        <f>1/COUNTIFS(SalesPerson,SalesTable[[#This Row],[Sales Person]])</f>
        <v>4.4843049327354259E-3</v>
      </c>
      <c r="N1913">
        <f>1/COUNTIFS(CustomerName,SalesTable[[#This Row],[Customer Name]])</f>
        <v>1.1363636363636364E-2</v>
      </c>
      <c r="O1913">
        <f>1/COUNTIFS(Item,SalesTable[[#This Row],[Item]])</f>
        <v>2.617801047120419E-3</v>
      </c>
      <c r="P1913">
        <f>1/COUNTIFS(Region,SalesTable[[#This Row],[Region]])</f>
        <v>2.008032128514056E-3</v>
      </c>
    </row>
    <row r="1914" spans="1:16" x14ac:dyDescent="0.25">
      <c r="A1914" s="6">
        <v>1913</v>
      </c>
      <c r="B1914" s="4">
        <v>43727</v>
      </c>
      <c r="C1914" s="4" t="str">
        <f>TEXT(SalesTable[[#This Row],[Date]],"MMM")</f>
        <v>Sep</v>
      </c>
      <c r="D1914" s="4" t="str">
        <f>TEXT(SalesTable[[#This Row],[Date]],"YYY")</f>
        <v>2019</v>
      </c>
      <c r="E1914">
        <v>16</v>
      </c>
      <c r="F1914" t="s">
        <v>30</v>
      </c>
      <c r="G1914" t="s">
        <v>27</v>
      </c>
      <c r="H1914" t="s">
        <v>28</v>
      </c>
      <c r="I1914" t="s">
        <v>31</v>
      </c>
      <c r="J1914">
        <v>69</v>
      </c>
      <c r="K1914">
        <v>5</v>
      </c>
      <c r="L1914">
        <v>345</v>
      </c>
      <c r="M1914">
        <f>1/COUNTIFS(SalesPerson,SalesTable[[#This Row],[Sales Person]])</f>
        <v>4.0650406504065045E-3</v>
      </c>
      <c r="N1914">
        <f>1/COUNTIFS(CustomerName,SalesTable[[#This Row],[Customer Name]])</f>
        <v>1.1111111111111112E-2</v>
      </c>
      <c r="O1914">
        <f>1/COUNTIFS(Item,SalesTable[[#This Row],[Item]])</f>
        <v>2.6041666666666665E-3</v>
      </c>
      <c r="P1914">
        <f>1/COUNTIFS(Region,SalesTable[[#This Row],[Region]])</f>
        <v>2.0283975659229209E-3</v>
      </c>
    </row>
    <row r="1915" spans="1:16" x14ac:dyDescent="0.25">
      <c r="A1915" s="6">
        <v>1914</v>
      </c>
      <c r="B1915" s="4">
        <v>43727</v>
      </c>
      <c r="C1915" s="4" t="str">
        <f>TEXT(SalesTable[[#This Row],[Date]],"MMM")</f>
        <v>Sep</v>
      </c>
      <c r="D1915" s="4" t="str">
        <f>TEXT(SalesTable[[#This Row],[Date]],"YYY")</f>
        <v>2019</v>
      </c>
      <c r="E1915">
        <v>9</v>
      </c>
      <c r="F1915" t="s">
        <v>21</v>
      </c>
      <c r="G1915" t="s">
        <v>46</v>
      </c>
      <c r="H1915" t="s">
        <v>23</v>
      </c>
      <c r="I1915" t="s">
        <v>31</v>
      </c>
      <c r="J1915">
        <v>69</v>
      </c>
      <c r="K1915">
        <v>0</v>
      </c>
      <c r="L1915">
        <v>0</v>
      </c>
      <c r="M1915">
        <f>1/COUNTIFS(SalesPerson,SalesTable[[#This Row],[Sales Person]])</f>
        <v>3.6363636363636364E-3</v>
      </c>
      <c r="N1915">
        <f>1/COUNTIFS(CustomerName,SalesTable[[#This Row],[Customer Name]])</f>
        <v>9.433962264150943E-3</v>
      </c>
      <c r="O1915">
        <f>1/COUNTIFS(Item,SalesTable[[#This Row],[Item]])</f>
        <v>2.6041666666666665E-3</v>
      </c>
      <c r="P1915">
        <f>1/COUNTIFS(Region,SalesTable[[#This Row],[Region]])</f>
        <v>2.008032128514056E-3</v>
      </c>
    </row>
    <row r="1916" spans="1:16" x14ac:dyDescent="0.25">
      <c r="A1916" s="6">
        <v>1915</v>
      </c>
      <c r="B1916" s="4">
        <v>43727</v>
      </c>
      <c r="C1916" s="4" t="str">
        <f>TEXT(SalesTable[[#This Row],[Date]],"MMM")</f>
        <v>Sep</v>
      </c>
      <c r="D1916" s="4" t="str">
        <f>TEXT(SalesTable[[#This Row],[Date]],"YYY")</f>
        <v>2019</v>
      </c>
      <c r="E1916">
        <v>11</v>
      </c>
      <c r="F1916" t="s">
        <v>11</v>
      </c>
      <c r="G1916" t="s">
        <v>12</v>
      </c>
      <c r="H1916" t="s">
        <v>13</v>
      </c>
      <c r="I1916" t="s">
        <v>14</v>
      </c>
      <c r="J1916">
        <v>199</v>
      </c>
      <c r="K1916">
        <v>9</v>
      </c>
      <c r="L1916">
        <v>1791</v>
      </c>
      <c r="M1916">
        <f>1/COUNTIFS(SalesPerson,SalesTable[[#This Row],[Sales Person]])</f>
        <v>3.9840637450199202E-3</v>
      </c>
      <c r="N1916">
        <f>1/COUNTIFS(CustomerName,SalesTable[[#This Row],[Customer Name]])</f>
        <v>1.0752688172043012E-2</v>
      </c>
      <c r="O1916">
        <f>1/COUNTIFS(Item,SalesTable[[#This Row],[Item]])</f>
        <v>2.3809523809523812E-3</v>
      </c>
      <c r="P1916">
        <f>1/COUNTIFS(Region,SalesTable[[#This Row],[Region]])</f>
        <v>2.0242914979757085E-3</v>
      </c>
    </row>
    <row r="1917" spans="1:16" x14ac:dyDescent="0.25">
      <c r="A1917" s="6">
        <v>1916</v>
      </c>
      <c r="B1917" s="4">
        <v>43728</v>
      </c>
      <c r="C1917" s="4" t="str">
        <f>TEXT(SalesTable[[#This Row],[Date]],"MMM")</f>
        <v>Sep</v>
      </c>
      <c r="D1917" s="4" t="str">
        <f>TEXT(SalesTable[[#This Row],[Date]],"YYY")</f>
        <v>2019</v>
      </c>
      <c r="E1917">
        <v>5</v>
      </c>
      <c r="F1917" t="s">
        <v>60</v>
      </c>
      <c r="G1917" t="s">
        <v>17</v>
      </c>
      <c r="H1917" t="s">
        <v>18</v>
      </c>
      <c r="I1917" t="s">
        <v>41</v>
      </c>
      <c r="J1917">
        <v>399</v>
      </c>
      <c r="K1917">
        <v>4</v>
      </c>
      <c r="L1917">
        <v>1596</v>
      </c>
      <c r="M1917">
        <f>1/COUNTIFS(SalesPerson,SalesTable[[#This Row],[Sales Person]])</f>
        <v>3.7313432835820895E-3</v>
      </c>
      <c r="N1917">
        <f>1/COUNTIFS(CustomerName,SalesTable[[#This Row],[Customer Name]])</f>
        <v>9.2592592592592587E-3</v>
      </c>
      <c r="O1917">
        <f>1/COUNTIFS(Item,SalesTable[[#This Row],[Item]])</f>
        <v>2.4630541871921183E-3</v>
      </c>
      <c r="P1917">
        <f>1/COUNTIFS(Region,SalesTable[[#This Row],[Region]])</f>
        <v>1.9417475728155339E-3</v>
      </c>
    </row>
    <row r="1918" spans="1:16" x14ac:dyDescent="0.25">
      <c r="A1918" s="6">
        <v>1917</v>
      </c>
      <c r="B1918" s="4">
        <v>43728</v>
      </c>
      <c r="C1918" s="4" t="str">
        <f>TEXT(SalesTable[[#This Row],[Date]],"MMM")</f>
        <v>Sep</v>
      </c>
      <c r="D1918" s="4" t="str">
        <f>TEXT(SalesTable[[#This Row],[Date]],"YYY")</f>
        <v>2019</v>
      </c>
      <c r="E1918">
        <v>4</v>
      </c>
      <c r="F1918" t="s">
        <v>51</v>
      </c>
      <c r="G1918" t="s">
        <v>17</v>
      </c>
      <c r="H1918" t="s">
        <v>18</v>
      </c>
      <c r="I1918" t="s">
        <v>19</v>
      </c>
      <c r="J1918">
        <v>289</v>
      </c>
      <c r="K1918">
        <v>8</v>
      </c>
      <c r="L1918">
        <v>2312</v>
      </c>
      <c r="M1918">
        <f>1/COUNTIFS(SalesPerson,SalesTable[[#This Row],[Sales Person]])</f>
        <v>3.7313432835820895E-3</v>
      </c>
      <c r="N1918">
        <f>1/COUNTIFS(CustomerName,SalesTable[[#This Row],[Customer Name]])</f>
        <v>8.8495575221238937E-3</v>
      </c>
      <c r="O1918">
        <f>1/COUNTIFS(Item,SalesTable[[#This Row],[Item]])</f>
        <v>2.617801047120419E-3</v>
      </c>
      <c r="P1918">
        <f>1/COUNTIFS(Region,SalesTable[[#This Row],[Region]])</f>
        <v>1.9417475728155339E-3</v>
      </c>
    </row>
    <row r="1919" spans="1:16" x14ac:dyDescent="0.25">
      <c r="A1919" s="6">
        <v>1918</v>
      </c>
      <c r="B1919" s="4">
        <v>43728</v>
      </c>
      <c r="C1919" s="4" t="str">
        <f>TEXT(SalesTable[[#This Row],[Date]],"MMM")</f>
        <v>Sep</v>
      </c>
      <c r="D1919" s="4" t="str">
        <f>TEXT(SalesTable[[#This Row],[Date]],"YYY")</f>
        <v>2019</v>
      </c>
      <c r="E1919">
        <v>1</v>
      </c>
      <c r="F1919" t="s">
        <v>16</v>
      </c>
      <c r="G1919" t="s">
        <v>17</v>
      </c>
      <c r="H1919" t="s">
        <v>18</v>
      </c>
      <c r="I1919" t="s">
        <v>41</v>
      </c>
      <c r="J1919">
        <v>399</v>
      </c>
      <c r="K1919">
        <v>1</v>
      </c>
      <c r="L1919">
        <v>399</v>
      </c>
      <c r="M1919">
        <f>1/COUNTIFS(SalesPerson,SalesTable[[#This Row],[Sales Person]])</f>
        <v>3.7313432835820895E-3</v>
      </c>
      <c r="N1919">
        <f>1/COUNTIFS(CustomerName,SalesTable[[#This Row],[Customer Name]])</f>
        <v>1.020408163265306E-2</v>
      </c>
      <c r="O1919">
        <f>1/COUNTIFS(Item,SalesTable[[#This Row],[Item]])</f>
        <v>2.4630541871921183E-3</v>
      </c>
      <c r="P1919">
        <f>1/COUNTIFS(Region,SalesTable[[#This Row],[Region]])</f>
        <v>1.9417475728155339E-3</v>
      </c>
    </row>
    <row r="1920" spans="1:16" x14ac:dyDescent="0.25">
      <c r="A1920" s="6">
        <v>1919</v>
      </c>
      <c r="B1920" s="4">
        <v>43728</v>
      </c>
      <c r="C1920" s="4" t="str">
        <f>TEXT(SalesTable[[#This Row],[Date]],"MMM")</f>
        <v>Sep</v>
      </c>
      <c r="D1920" s="4" t="str">
        <f>TEXT(SalesTable[[#This Row],[Date]],"YYY")</f>
        <v>2019</v>
      </c>
      <c r="E1920">
        <v>11</v>
      </c>
      <c r="F1920" t="s">
        <v>11</v>
      </c>
      <c r="G1920" t="s">
        <v>63</v>
      </c>
      <c r="H1920" t="s">
        <v>13</v>
      </c>
      <c r="I1920" t="s">
        <v>14</v>
      </c>
      <c r="J1920">
        <v>199</v>
      </c>
      <c r="K1920">
        <v>4</v>
      </c>
      <c r="L1920">
        <v>796</v>
      </c>
      <c r="M1920">
        <f>1/COUNTIFS(SalesPerson,SalesTable[[#This Row],[Sales Person]])</f>
        <v>4.11522633744856E-3</v>
      </c>
      <c r="N1920">
        <f>1/COUNTIFS(CustomerName,SalesTable[[#This Row],[Customer Name]])</f>
        <v>1.0752688172043012E-2</v>
      </c>
      <c r="O1920">
        <f>1/COUNTIFS(Item,SalesTable[[#This Row],[Item]])</f>
        <v>2.3809523809523812E-3</v>
      </c>
      <c r="P1920">
        <f>1/COUNTIFS(Region,SalesTable[[#This Row],[Region]])</f>
        <v>2.0242914979757085E-3</v>
      </c>
    </row>
    <row r="1921" spans="1:16" x14ac:dyDescent="0.25">
      <c r="A1921" s="6">
        <v>1920</v>
      </c>
      <c r="B1921" s="4">
        <v>43728</v>
      </c>
      <c r="C1921" s="4" t="str">
        <f>TEXT(SalesTable[[#This Row],[Date]],"MMM")</f>
        <v>Sep</v>
      </c>
      <c r="D1921" s="4" t="str">
        <f>TEXT(SalesTable[[#This Row],[Date]],"YYY")</f>
        <v>2019</v>
      </c>
      <c r="E1921">
        <v>10</v>
      </c>
      <c r="F1921" t="s">
        <v>58</v>
      </c>
      <c r="G1921" t="s">
        <v>46</v>
      </c>
      <c r="H1921" t="s">
        <v>23</v>
      </c>
      <c r="I1921" t="s">
        <v>24</v>
      </c>
      <c r="J1921">
        <v>159</v>
      </c>
      <c r="K1921">
        <v>9</v>
      </c>
      <c r="L1921">
        <v>1431</v>
      </c>
      <c r="M1921">
        <f>1/COUNTIFS(SalesPerson,SalesTable[[#This Row],[Sales Person]])</f>
        <v>3.6363636363636364E-3</v>
      </c>
      <c r="N1921">
        <f>1/COUNTIFS(CustomerName,SalesTable[[#This Row],[Customer Name]])</f>
        <v>1.0101010101010102E-2</v>
      </c>
      <c r="O1921">
        <f>1/COUNTIFS(Item,SalesTable[[#This Row],[Item]])</f>
        <v>2.4509803921568627E-3</v>
      </c>
      <c r="P1921">
        <f>1/COUNTIFS(Region,SalesTable[[#This Row],[Region]])</f>
        <v>2.008032128514056E-3</v>
      </c>
    </row>
    <row r="1922" spans="1:16" x14ac:dyDescent="0.25">
      <c r="A1922" s="6">
        <v>1921</v>
      </c>
      <c r="B1922" s="4">
        <v>43728</v>
      </c>
      <c r="C1922" s="4" t="str">
        <f>TEXT(SalesTable[[#This Row],[Date]],"MMM")</f>
        <v>Sep</v>
      </c>
      <c r="D1922" s="4" t="str">
        <f>TEXT(SalesTable[[#This Row],[Date]],"YYY")</f>
        <v>2019</v>
      </c>
      <c r="E1922">
        <v>17</v>
      </c>
      <c r="F1922" t="s">
        <v>35</v>
      </c>
      <c r="G1922" t="s">
        <v>27</v>
      </c>
      <c r="H1922" t="s">
        <v>28</v>
      </c>
      <c r="I1922" t="s">
        <v>41</v>
      </c>
      <c r="J1922">
        <v>399</v>
      </c>
      <c r="K1922">
        <v>1</v>
      </c>
      <c r="L1922">
        <v>399</v>
      </c>
      <c r="M1922">
        <f>1/COUNTIFS(SalesPerson,SalesTable[[#This Row],[Sales Person]])</f>
        <v>4.0650406504065045E-3</v>
      </c>
      <c r="N1922">
        <f>1/COUNTIFS(CustomerName,SalesTable[[#This Row],[Customer Name]])</f>
        <v>9.0090090090090089E-3</v>
      </c>
      <c r="O1922">
        <f>1/COUNTIFS(Item,SalesTable[[#This Row],[Item]])</f>
        <v>2.4630541871921183E-3</v>
      </c>
      <c r="P1922">
        <f>1/COUNTIFS(Region,SalesTable[[#This Row],[Region]])</f>
        <v>2.0283975659229209E-3</v>
      </c>
    </row>
    <row r="1923" spans="1:16" x14ac:dyDescent="0.25">
      <c r="A1923" s="6">
        <v>1922</v>
      </c>
      <c r="B1923" s="4">
        <v>43728</v>
      </c>
      <c r="C1923" s="4" t="str">
        <f>TEXT(SalesTable[[#This Row],[Date]],"MMM")</f>
        <v>Sep</v>
      </c>
      <c r="D1923" s="4" t="str">
        <f>TEXT(SalesTable[[#This Row],[Date]],"YYY")</f>
        <v>2019</v>
      </c>
      <c r="E1923">
        <v>8</v>
      </c>
      <c r="F1923" t="s">
        <v>45</v>
      </c>
      <c r="G1923" t="s">
        <v>22</v>
      </c>
      <c r="H1923" t="s">
        <v>23</v>
      </c>
      <c r="I1923" t="s">
        <v>41</v>
      </c>
      <c r="J1923">
        <v>399</v>
      </c>
      <c r="K1923">
        <v>3</v>
      </c>
      <c r="L1923">
        <v>1197</v>
      </c>
      <c r="M1923">
        <f>1/COUNTIFS(SalesPerson,SalesTable[[#This Row],[Sales Person]])</f>
        <v>4.4843049327354259E-3</v>
      </c>
      <c r="N1923">
        <f>1/COUNTIFS(CustomerName,SalesTable[[#This Row],[Customer Name]])</f>
        <v>8.8495575221238937E-3</v>
      </c>
      <c r="O1923">
        <f>1/COUNTIFS(Item,SalesTable[[#This Row],[Item]])</f>
        <v>2.4630541871921183E-3</v>
      </c>
      <c r="P1923">
        <f>1/COUNTIFS(Region,SalesTable[[#This Row],[Region]])</f>
        <v>2.008032128514056E-3</v>
      </c>
    </row>
    <row r="1924" spans="1:16" x14ac:dyDescent="0.25">
      <c r="A1924" s="6">
        <v>1923</v>
      </c>
      <c r="B1924" s="4">
        <v>43728</v>
      </c>
      <c r="C1924" s="4" t="str">
        <f>TEXT(SalesTable[[#This Row],[Date]],"MMM")</f>
        <v>Sep</v>
      </c>
      <c r="D1924" s="4" t="str">
        <f>TEXT(SalesTable[[#This Row],[Date]],"YYY")</f>
        <v>2019</v>
      </c>
      <c r="E1924">
        <v>12</v>
      </c>
      <c r="F1924" t="s">
        <v>66</v>
      </c>
      <c r="G1924" t="s">
        <v>63</v>
      </c>
      <c r="H1924" t="s">
        <v>13</v>
      </c>
      <c r="I1924" t="s">
        <v>24</v>
      </c>
      <c r="J1924">
        <v>159</v>
      </c>
      <c r="K1924">
        <v>8</v>
      </c>
      <c r="L1924">
        <v>1272</v>
      </c>
      <c r="M1924">
        <f>1/COUNTIFS(SalesPerson,SalesTable[[#This Row],[Sales Person]])</f>
        <v>4.11522633744856E-3</v>
      </c>
      <c r="N1924">
        <f>1/COUNTIFS(CustomerName,SalesTable[[#This Row],[Customer Name]])</f>
        <v>1.1494252873563218E-2</v>
      </c>
      <c r="O1924">
        <f>1/COUNTIFS(Item,SalesTable[[#This Row],[Item]])</f>
        <v>2.4509803921568627E-3</v>
      </c>
      <c r="P1924">
        <f>1/COUNTIFS(Region,SalesTable[[#This Row],[Region]])</f>
        <v>2.0242914979757085E-3</v>
      </c>
    </row>
    <row r="1925" spans="1:16" x14ac:dyDescent="0.25">
      <c r="A1925" s="6">
        <v>1924</v>
      </c>
      <c r="B1925" s="4">
        <v>43728</v>
      </c>
      <c r="C1925" s="4" t="str">
        <f>TEXT(SalesTable[[#This Row],[Date]],"MMM")</f>
        <v>Sep</v>
      </c>
      <c r="D1925" s="4" t="str">
        <f>TEXT(SalesTable[[#This Row],[Date]],"YYY")</f>
        <v>2019</v>
      </c>
      <c r="E1925">
        <v>6</v>
      </c>
      <c r="F1925" t="s">
        <v>48</v>
      </c>
      <c r="G1925" t="s">
        <v>22</v>
      </c>
      <c r="H1925" t="s">
        <v>23</v>
      </c>
      <c r="I1925" t="s">
        <v>14</v>
      </c>
      <c r="J1925">
        <v>199</v>
      </c>
      <c r="K1925">
        <v>0</v>
      </c>
      <c r="L1925">
        <v>0</v>
      </c>
      <c r="M1925">
        <f>1/COUNTIFS(SalesPerson,SalesTable[[#This Row],[Sales Person]])</f>
        <v>4.4843049327354259E-3</v>
      </c>
      <c r="N1925">
        <f>1/COUNTIFS(CustomerName,SalesTable[[#This Row],[Customer Name]])</f>
        <v>1.1363636363636364E-2</v>
      </c>
      <c r="O1925">
        <f>1/COUNTIFS(Item,SalesTable[[#This Row],[Item]])</f>
        <v>2.3809523809523812E-3</v>
      </c>
      <c r="P1925">
        <f>1/COUNTIFS(Region,SalesTable[[#This Row],[Region]])</f>
        <v>2.008032128514056E-3</v>
      </c>
    </row>
    <row r="1926" spans="1:16" x14ac:dyDescent="0.25">
      <c r="A1926" s="6">
        <v>1925</v>
      </c>
      <c r="B1926" s="4">
        <v>43729</v>
      </c>
      <c r="C1926" s="4" t="str">
        <f>TEXT(SalesTable[[#This Row],[Date]],"MMM")</f>
        <v>Sep</v>
      </c>
      <c r="D1926" s="4" t="str">
        <f>TEXT(SalesTable[[#This Row],[Date]],"YYY")</f>
        <v>2019</v>
      </c>
      <c r="E1926">
        <v>19</v>
      </c>
      <c r="F1926" t="s">
        <v>56</v>
      </c>
      <c r="G1926" t="s">
        <v>27</v>
      </c>
      <c r="H1926" t="s">
        <v>28</v>
      </c>
      <c r="I1926" t="s">
        <v>19</v>
      </c>
      <c r="J1926">
        <v>289</v>
      </c>
      <c r="K1926">
        <v>1</v>
      </c>
      <c r="L1926">
        <v>289</v>
      </c>
      <c r="M1926">
        <f>1/COUNTIFS(SalesPerson,SalesTable[[#This Row],[Sales Person]])</f>
        <v>4.0650406504065045E-3</v>
      </c>
      <c r="N1926">
        <f>1/COUNTIFS(CustomerName,SalesTable[[#This Row],[Customer Name]])</f>
        <v>9.3457943925233638E-3</v>
      </c>
      <c r="O1926">
        <f>1/COUNTIFS(Item,SalesTable[[#This Row],[Item]])</f>
        <v>2.617801047120419E-3</v>
      </c>
      <c r="P1926">
        <f>1/COUNTIFS(Region,SalesTable[[#This Row],[Region]])</f>
        <v>2.0283975659229209E-3</v>
      </c>
    </row>
    <row r="1927" spans="1:16" x14ac:dyDescent="0.25">
      <c r="A1927" s="6">
        <v>1926</v>
      </c>
      <c r="B1927" s="4">
        <v>43730</v>
      </c>
      <c r="C1927" s="4" t="str">
        <f>TEXT(SalesTable[[#This Row],[Date]],"MMM")</f>
        <v>Sep</v>
      </c>
      <c r="D1927" s="4" t="str">
        <f>TEXT(SalesTable[[#This Row],[Date]],"YYY")</f>
        <v>2019</v>
      </c>
      <c r="E1927">
        <v>1</v>
      </c>
      <c r="F1927" t="s">
        <v>16</v>
      </c>
      <c r="G1927" t="s">
        <v>17</v>
      </c>
      <c r="H1927" t="s">
        <v>18</v>
      </c>
      <c r="I1927" t="s">
        <v>14</v>
      </c>
      <c r="J1927">
        <v>199</v>
      </c>
      <c r="K1927">
        <v>3</v>
      </c>
      <c r="L1927">
        <v>597</v>
      </c>
      <c r="M1927">
        <f>1/COUNTIFS(SalesPerson,SalesTable[[#This Row],[Sales Person]])</f>
        <v>3.7313432835820895E-3</v>
      </c>
      <c r="N1927">
        <f>1/COUNTIFS(CustomerName,SalesTable[[#This Row],[Customer Name]])</f>
        <v>1.020408163265306E-2</v>
      </c>
      <c r="O1927">
        <f>1/COUNTIFS(Item,SalesTable[[#This Row],[Item]])</f>
        <v>2.3809523809523812E-3</v>
      </c>
      <c r="P1927">
        <f>1/COUNTIFS(Region,SalesTable[[#This Row],[Region]])</f>
        <v>1.9417475728155339E-3</v>
      </c>
    </row>
    <row r="1928" spans="1:16" x14ac:dyDescent="0.25">
      <c r="A1928" s="6">
        <v>1927</v>
      </c>
      <c r="B1928" s="4">
        <v>43730</v>
      </c>
      <c r="C1928" s="4" t="str">
        <f>TEXT(SalesTable[[#This Row],[Date]],"MMM")</f>
        <v>Sep</v>
      </c>
      <c r="D1928" s="4" t="str">
        <f>TEXT(SalesTable[[#This Row],[Date]],"YYY")</f>
        <v>2019</v>
      </c>
      <c r="E1928">
        <v>6</v>
      </c>
      <c r="F1928" t="s">
        <v>48</v>
      </c>
      <c r="G1928" t="s">
        <v>46</v>
      </c>
      <c r="H1928" t="s">
        <v>23</v>
      </c>
      <c r="I1928" t="s">
        <v>19</v>
      </c>
      <c r="J1928">
        <v>289</v>
      </c>
      <c r="K1928">
        <v>2</v>
      </c>
      <c r="L1928">
        <v>578</v>
      </c>
      <c r="M1928">
        <f>1/COUNTIFS(SalesPerson,SalesTable[[#This Row],[Sales Person]])</f>
        <v>3.6363636363636364E-3</v>
      </c>
      <c r="N1928">
        <f>1/COUNTIFS(CustomerName,SalesTable[[#This Row],[Customer Name]])</f>
        <v>1.1363636363636364E-2</v>
      </c>
      <c r="O1928">
        <f>1/COUNTIFS(Item,SalesTable[[#This Row],[Item]])</f>
        <v>2.617801047120419E-3</v>
      </c>
      <c r="P1928">
        <f>1/COUNTIFS(Region,SalesTable[[#This Row],[Region]])</f>
        <v>2.008032128514056E-3</v>
      </c>
    </row>
    <row r="1929" spans="1:16" x14ac:dyDescent="0.25">
      <c r="A1929" s="6">
        <v>1928</v>
      </c>
      <c r="B1929" s="4">
        <v>43730</v>
      </c>
      <c r="C1929" s="4" t="str">
        <f>TEXT(SalesTable[[#This Row],[Date]],"MMM")</f>
        <v>Sep</v>
      </c>
      <c r="D1929" s="4" t="str">
        <f>TEXT(SalesTable[[#This Row],[Date]],"YYY")</f>
        <v>2019</v>
      </c>
      <c r="E1929">
        <v>13</v>
      </c>
      <c r="F1929" t="s">
        <v>33</v>
      </c>
      <c r="G1929" t="s">
        <v>63</v>
      </c>
      <c r="H1929" t="s">
        <v>13</v>
      </c>
      <c r="I1929" t="s">
        <v>41</v>
      </c>
      <c r="J1929">
        <v>399</v>
      </c>
      <c r="K1929">
        <v>6</v>
      </c>
      <c r="L1929">
        <v>2394</v>
      </c>
      <c r="M1929">
        <f>1/COUNTIFS(SalesPerson,SalesTable[[#This Row],[Sales Person]])</f>
        <v>4.11522633744856E-3</v>
      </c>
      <c r="N1929">
        <f>1/COUNTIFS(CustomerName,SalesTable[[#This Row],[Customer Name]])</f>
        <v>8.9285714285714281E-3</v>
      </c>
      <c r="O1929">
        <f>1/COUNTIFS(Item,SalesTable[[#This Row],[Item]])</f>
        <v>2.4630541871921183E-3</v>
      </c>
      <c r="P1929">
        <f>1/COUNTIFS(Region,SalesTable[[#This Row],[Region]])</f>
        <v>2.0242914979757085E-3</v>
      </c>
    </row>
    <row r="1930" spans="1:16" x14ac:dyDescent="0.25">
      <c r="A1930" s="6">
        <v>1929</v>
      </c>
      <c r="B1930" s="4">
        <v>43730</v>
      </c>
      <c r="C1930" s="4" t="str">
        <f>TEXT(SalesTable[[#This Row],[Date]],"MMM")</f>
        <v>Sep</v>
      </c>
      <c r="D1930" s="4" t="str">
        <f>TEXT(SalesTable[[#This Row],[Date]],"YYY")</f>
        <v>2019</v>
      </c>
      <c r="E1930">
        <v>9</v>
      </c>
      <c r="F1930" t="s">
        <v>21</v>
      </c>
      <c r="G1930" t="s">
        <v>46</v>
      </c>
      <c r="H1930" t="s">
        <v>23</v>
      </c>
      <c r="I1930" t="s">
        <v>14</v>
      </c>
      <c r="J1930">
        <v>199</v>
      </c>
      <c r="K1930">
        <v>3</v>
      </c>
      <c r="L1930">
        <v>597</v>
      </c>
      <c r="M1930">
        <f>1/COUNTIFS(SalesPerson,SalesTable[[#This Row],[Sales Person]])</f>
        <v>3.6363636363636364E-3</v>
      </c>
      <c r="N1930">
        <f>1/COUNTIFS(CustomerName,SalesTable[[#This Row],[Customer Name]])</f>
        <v>9.433962264150943E-3</v>
      </c>
      <c r="O1930">
        <f>1/COUNTIFS(Item,SalesTable[[#This Row],[Item]])</f>
        <v>2.3809523809523812E-3</v>
      </c>
      <c r="P1930">
        <f>1/COUNTIFS(Region,SalesTable[[#This Row],[Region]])</f>
        <v>2.008032128514056E-3</v>
      </c>
    </row>
    <row r="1931" spans="1:16" x14ac:dyDescent="0.25">
      <c r="A1931" s="6">
        <v>1930</v>
      </c>
      <c r="B1931" s="4">
        <v>43731</v>
      </c>
      <c r="C1931" s="4" t="str">
        <f>TEXT(SalesTable[[#This Row],[Date]],"MMM")</f>
        <v>Sep</v>
      </c>
      <c r="D1931" s="4" t="str">
        <f>TEXT(SalesTable[[#This Row],[Date]],"YYY")</f>
        <v>2019</v>
      </c>
      <c r="E1931">
        <v>4</v>
      </c>
      <c r="F1931" t="s">
        <v>51</v>
      </c>
      <c r="G1931" t="s">
        <v>17</v>
      </c>
      <c r="H1931" t="s">
        <v>18</v>
      </c>
      <c r="I1931" t="s">
        <v>41</v>
      </c>
      <c r="J1931">
        <v>399</v>
      </c>
      <c r="K1931">
        <v>7</v>
      </c>
      <c r="L1931">
        <v>2793</v>
      </c>
      <c r="M1931">
        <f>1/COUNTIFS(SalesPerson,SalesTable[[#This Row],[Sales Person]])</f>
        <v>3.7313432835820895E-3</v>
      </c>
      <c r="N1931">
        <f>1/COUNTIFS(CustomerName,SalesTable[[#This Row],[Customer Name]])</f>
        <v>8.8495575221238937E-3</v>
      </c>
      <c r="O1931">
        <f>1/COUNTIFS(Item,SalesTable[[#This Row],[Item]])</f>
        <v>2.4630541871921183E-3</v>
      </c>
      <c r="P1931">
        <f>1/COUNTIFS(Region,SalesTable[[#This Row],[Region]])</f>
        <v>1.9417475728155339E-3</v>
      </c>
    </row>
    <row r="1932" spans="1:16" x14ac:dyDescent="0.25">
      <c r="A1932" s="6">
        <v>1931</v>
      </c>
      <c r="B1932" s="4">
        <v>43731</v>
      </c>
      <c r="C1932" s="4" t="str">
        <f>TEXT(SalesTable[[#This Row],[Date]],"MMM")</f>
        <v>Sep</v>
      </c>
      <c r="D1932" s="4" t="str">
        <f>TEXT(SalesTable[[#This Row],[Date]],"YYY")</f>
        <v>2019</v>
      </c>
      <c r="E1932">
        <v>2</v>
      </c>
      <c r="F1932" t="s">
        <v>106</v>
      </c>
      <c r="G1932" t="s">
        <v>17</v>
      </c>
      <c r="H1932" t="s">
        <v>18</v>
      </c>
      <c r="I1932" t="s">
        <v>41</v>
      </c>
      <c r="J1932">
        <v>399</v>
      </c>
      <c r="K1932">
        <v>0</v>
      </c>
      <c r="L1932">
        <v>0</v>
      </c>
      <c r="M1932">
        <f>1/COUNTIFS(SalesPerson,SalesTable[[#This Row],[Sales Person]])</f>
        <v>3.7313432835820895E-3</v>
      </c>
      <c r="N1932">
        <f>1/COUNTIFS(CustomerName,SalesTable[[#This Row],[Customer Name]])</f>
        <v>9.433962264150943E-3</v>
      </c>
      <c r="O1932">
        <f>1/COUNTIFS(Item,SalesTable[[#This Row],[Item]])</f>
        <v>2.4630541871921183E-3</v>
      </c>
      <c r="P1932">
        <f>1/COUNTIFS(Region,SalesTable[[#This Row],[Region]])</f>
        <v>1.9417475728155339E-3</v>
      </c>
    </row>
    <row r="1933" spans="1:16" x14ac:dyDescent="0.25">
      <c r="A1933" s="6">
        <v>1932</v>
      </c>
      <c r="B1933" s="4">
        <v>43732</v>
      </c>
      <c r="C1933" s="4" t="str">
        <f>TEXT(SalesTable[[#This Row],[Date]],"MMM")</f>
        <v>Sep</v>
      </c>
      <c r="D1933" s="4" t="str">
        <f>TEXT(SalesTable[[#This Row],[Date]],"YYY")</f>
        <v>2019</v>
      </c>
      <c r="E1933">
        <v>7</v>
      </c>
      <c r="F1933" t="s">
        <v>88</v>
      </c>
      <c r="G1933" t="s">
        <v>22</v>
      </c>
      <c r="H1933" t="s">
        <v>23</v>
      </c>
      <c r="I1933" t="s">
        <v>24</v>
      </c>
      <c r="J1933">
        <v>159</v>
      </c>
      <c r="K1933">
        <v>5</v>
      </c>
      <c r="L1933">
        <v>795</v>
      </c>
      <c r="M1933">
        <f>1/COUNTIFS(SalesPerson,SalesTable[[#This Row],[Sales Person]])</f>
        <v>4.4843049327354259E-3</v>
      </c>
      <c r="N1933">
        <f>1/COUNTIFS(CustomerName,SalesTable[[#This Row],[Customer Name]])</f>
        <v>1.0869565217391304E-2</v>
      </c>
      <c r="O1933">
        <f>1/COUNTIFS(Item,SalesTable[[#This Row],[Item]])</f>
        <v>2.4509803921568627E-3</v>
      </c>
      <c r="P1933">
        <f>1/COUNTIFS(Region,SalesTable[[#This Row],[Region]])</f>
        <v>2.008032128514056E-3</v>
      </c>
    </row>
    <row r="1934" spans="1:16" x14ac:dyDescent="0.25">
      <c r="A1934" s="6">
        <v>1933</v>
      </c>
      <c r="B1934" s="4">
        <v>43732</v>
      </c>
      <c r="C1934" s="4" t="str">
        <f>TEXT(SalesTable[[#This Row],[Date]],"MMM")</f>
        <v>Sep</v>
      </c>
      <c r="D1934" s="4" t="str">
        <f>TEXT(SalesTable[[#This Row],[Date]],"YYY")</f>
        <v>2019</v>
      </c>
      <c r="E1934">
        <v>2</v>
      </c>
      <c r="F1934" t="s">
        <v>106</v>
      </c>
      <c r="G1934" t="s">
        <v>68</v>
      </c>
      <c r="H1934" t="s">
        <v>18</v>
      </c>
      <c r="I1934" t="s">
        <v>24</v>
      </c>
      <c r="J1934">
        <v>159</v>
      </c>
      <c r="K1934">
        <v>7</v>
      </c>
      <c r="L1934">
        <v>1113</v>
      </c>
      <c r="M1934">
        <f>1/COUNTIFS(SalesPerson,SalesTable[[#This Row],[Sales Person]])</f>
        <v>4.048582995951417E-3</v>
      </c>
      <c r="N1934">
        <f>1/COUNTIFS(CustomerName,SalesTable[[#This Row],[Customer Name]])</f>
        <v>9.433962264150943E-3</v>
      </c>
      <c r="O1934">
        <f>1/COUNTIFS(Item,SalesTable[[#This Row],[Item]])</f>
        <v>2.4509803921568627E-3</v>
      </c>
      <c r="P1934">
        <f>1/COUNTIFS(Region,SalesTable[[#This Row],[Region]])</f>
        <v>1.9417475728155339E-3</v>
      </c>
    </row>
    <row r="1935" spans="1:16" x14ac:dyDescent="0.25">
      <c r="A1935" s="6">
        <v>1934</v>
      </c>
      <c r="B1935" s="4">
        <v>43733</v>
      </c>
      <c r="C1935" s="4" t="str">
        <f>TEXT(SalesTable[[#This Row],[Date]],"MMM")</f>
        <v>Sep</v>
      </c>
      <c r="D1935" s="4" t="str">
        <f>TEXT(SalesTable[[#This Row],[Date]],"YYY")</f>
        <v>2019</v>
      </c>
      <c r="E1935">
        <v>6</v>
      </c>
      <c r="F1935" t="s">
        <v>48</v>
      </c>
      <c r="G1935" t="s">
        <v>46</v>
      </c>
      <c r="H1935" t="s">
        <v>23</v>
      </c>
      <c r="I1935" t="s">
        <v>19</v>
      </c>
      <c r="J1935">
        <v>289</v>
      </c>
      <c r="K1935">
        <v>8</v>
      </c>
      <c r="L1935">
        <v>2312</v>
      </c>
      <c r="M1935">
        <f>1/COUNTIFS(SalesPerson,SalesTable[[#This Row],[Sales Person]])</f>
        <v>3.6363636363636364E-3</v>
      </c>
      <c r="N1935">
        <f>1/COUNTIFS(CustomerName,SalesTable[[#This Row],[Customer Name]])</f>
        <v>1.1363636363636364E-2</v>
      </c>
      <c r="O1935">
        <f>1/COUNTIFS(Item,SalesTable[[#This Row],[Item]])</f>
        <v>2.617801047120419E-3</v>
      </c>
      <c r="P1935">
        <f>1/COUNTIFS(Region,SalesTable[[#This Row],[Region]])</f>
        <v>2.008032128514056E-3</v>
      </c>
    </row>
    <row r="1936" spans="1:16" x14ac:dyDescent="0.25">
      <c r="A1936" s="6">
        <v>1935</v>
      </c>
      <c r="B1936" s="4">
        <v>43733</v>
      </c>
      <c r="C1936" s="4" t="str">
        <f>TEXT(SalesTable[[#This Row],[Date]],"MMM")</f>
        <v>Sep</v>
      </c>
      <c r="D1936" s="4" t="str">
        <f>TEXT(SalesTable[[#This Row],[Date]],"YYY")</f>
        <v>2019</v>
      </c>
      <c r="E1936">
        <v>12</v>
      </c>
      <c r="F1936" t="s">
        <v>66</v>
      </c>
      <c r="G1936" t="s">
        <v>12</v>
      </c>
      <c r="H1936" t="s">
        <v>13</v>
      </c>
      <c r="I1936" t="s">
        <v>19</v>
      </c>
      <c r="J1936">
        <v>289</v>
      </c>
      <c r="K1936">
        <v>5</v>
      </c>
      <c r="L1936">
        <v>1445</v>
      </c>
      <c r="M1936">
        <f>1/COUNTIFS(SalesPerson,SalesTable[[#This Row],[Sales Person]])</f>
        <v>3.9840637450199202E-3</v>
      </c>
      <c r="N1936">
        <f>1/COUNTIFS(CustomerName,SalesTable[[#This Row],[Customer Name]])</f>
        <v>1.1494252873563218E-2</v>
      </c>
      <c r="O1936">
        <f>1/COUNTIFS(Item,SalesTable[[#This Row],[Item]])</f>
        <v>2.617801047120419E-3</v>
      </c>
      <c r="P1936">
        <f>1/COUNTIFS(Region,SalesTable[[#This Row],[Region]])</f>
        <v>2.0242914979757085E-3</v>
      </c>
    </row>
    <row r="1937" spans="1:16" x14ac:dyDescent="0.25">
      <c r="A1937" s="6">
        <v>1936</v>
      </c>
      <c r="B1937" s="4">
        <v>43734</v>
      </c>
      <c r="C1937" s="4" t="str">
        <f>TEXT(SalesTable[[#This Row],[Date]],"MMM")</f>
        <v>Sep</v>
      </c>
      <c r="D1937" s="4" t="str">
        <f>TEXT(SalesTable[[#This Row],[Date]],"YYY")</f>
        <v>2019</v>
      </c>
      <c r="E1937">
        <v>17</v>
      </c>
      <c r="F1937" t="s">
        <v>35</v>
      </c>
      <c r="G1937" t="s">
        <v>36</v>
      </c>
      <c r="H1937" t="s">
        <v>28</v>
      </c>
      <c r="I1937" t="s">
        <v>19</v>
      </c>
      <c r="J1937">
        <v>289</v>
      </c>
      <c r="K1937">
        <v>6</v>
      </c>
      <c r="L1937">
        <v>1734</v>
      </c>
      <c r="M1937">
        <f>1/COUNTIFS(SalesPerson,SalesTable[[#This Row],[Sales Person]])</f>
        <v>4.048582995951417E-3</v>
      </c>
      <c r="N1937">
        <f>1/COUNTIFS(CustomerName,SalesTable[[#This Row],[Customer Name]])</f>
        <v>9.0090090090090089E-3</v>
      </c>
      <c r="O1937">
        <f>1/COUNTIFS(Item,SalesTable[[#This Row],[Item]])</f>
        <v>2.617801047120419E-3</v>
      </c>
      <c r="P1937">
        <f>1/COUNTIFS(Region,SalesTable[[#This Row],[Region]])</f>
        <v>2.0283975659229209E-3</v>
      </c>
    </row>
    <row r="1938" spans="1:16" x14ac:dyDescent="0.25">
      <c r="A1938" s="6">
        <v>1937</v>
      </c>
      <c r="B1938" s="4">
        <v>43735</v>
      </c>
      <c r="C1938" s="4" t="str">
        <f>TEXT(SalesTable[[#This Row],[Date]],"MMM")</f>
        <v>Sep</v>
      </c>
      <c r="D1938" s="4" t="str">
        <f>TEXT(SalesTable[[#This Row],[Date]],"YYY")</f>
        <v>2019</v>
      </c>
      <c r="E1938">
        <v>15</v>
      </c>
      <c r="F1938" t="s">
        <v>118</v>
      </c>
      <c r="G1938" t="s">
        <v>12</v>
      </c>
      <c r="H1938" t="s">
        <v>13</v>
      </c>
      <c r="I1938" t="s">
        <v>19</v>
      </c>
      <c r="J1938">
        <v>289</v>
      </c>
      <c r="K1938">
        <v>2</v>
      </c>
      <c r="L1938">
        <v>578</v>
      </c>
      <c r="M1938">
        <f>1/COUNTIFS(SalesPerson,SalesTable[[#This Row],[Sales Person]])</f>
        <v>3.9840637450199202E-3</v>
      </c>
      <c r="N1938">
        <f>1/COUNTIFS(CustomerName,SalesTable[[#This Row],[Customer Name]])</f>
        <v>1.020408163265306E-2</v>
      </c>
      <c r="O1938">
        <f>1/COUNTIFS(Item,SalesTable[[#This Row],[Item]])</f>
        <v>2.617801047120419E-3</v>
      </c>
      <c r="P1938">
        <f>1/COUNTIFS(Region,SalesTable[[#This Row],[Region]])</f>
        <v>2.0242914979757085E-3</v>
      </c>
    </row>
    <row r="1939" spans="1:16" x14ac:dyDescent="0.25">
      <c r="A1939" s="6">
        <v>1938</v>
      </c>
      <c r="B1939" s="4">
        <v>43735</v>
      </c>
      <c r="C1939" s="4" t="str">
        <f>TEXT(SalesTable[[#This Row],[Date]],"MMM")</f>
        <v>Sep</v>
      </c>
      <c r="D1939" s="4" t="str">
        <f>TEXT(SalesTable[[#This Row],[Date]],"YYY")</f>
        <v>2019</v>
      </c>
      <c r="E1939">
        <v>13</v>
      </c>
      <c r="F1939" t="s">
        <v>33</v>
      </c>
      <c r="G1939" t="s">
        <v>63</v>
      </c>
      <c r="H1939" t="s">
        <v>13</v>
      </c>
      <c r="I1939" t="s">
        <v>19</v>
      </c>
      <c r="J1939">
        <v>289</v>
      </c>
      <c r="K1939">
        <v>5</v>
      </c>
      <c r="L1939">
        <v>1445</v>
      </c>
      <c r="M1939">
        <f>1/COUNTIFS(SalesPerson,SalesTable[[#This Row],[Sales Person]])</f>
        <v>4.11522633744856E-3</v>
      </c>
      <c r="N1939">
        <f>1/COUNTIFS(CustomerName,SalesTable[[#This Row],[Customer Name]])</f>
        <v>8.9285714285714281E-3</v>
      </c>
      <c r="O1939">
        <f>1/COUNTIFS(Item,SalesTable[[#This Row],[Item]])</f>
        <v>2.617801047120419E-3</v>
      </c>
      <c r="P1939">
        <f>1/COUNTIFS(Region,SalesTable[[#This Row],[Region]])</f>
        <v>2.0242914979757085E-3</v>
      </c>
    </row>
    <row r="1940" spans="1:16" x14ac:dyDescent="0.25">
      <c r="A1940" s="6">
        <v>1939</v>
      </c>
      <c r="B1940" s="4">
        <v>43735</v>
      </c>
      <c r="C1940" s="4" t="str">
        <f>TEXT(SalesTable[[#This Row],[Date]],"MMM")</f>
        <v>Sep</v>
      </c>
      <c r="D1940" s="4" t="str">
        <f>TEXT(SalesTable[[#This Row],[Date]],"YYY")</f>
        <v>2019</v>
      </c>
      <c r="E1940">
        <v>13</v>
      </c>
      <c r="F1940" t="s">
        <v>33</v>
      </c>
      <c r="G1940" t="s">
        <v>63</v>
      </c>
      <c r="H1940" t="s">
        <v>13</v>
      </c>
      <c r="I1940" t="s">
        <v>41</v>
      </c>
      <c r="J1940">
        <v>399</v>
      </c>
      <c r="K1940">
        <v>6</v>
      </c>
      <c r="L1940">
        <v>2394</v>
      </c>
      <c r="M1940">
        <f>1/COUNTIFS(SalesPerson,SalesTable[[#This Row],[Sales Person]])</f>
        <v>4.11522633744856E-3</v>
      </c>
      <c r="N1940">
        <f>1/COUNTIFS(CustomerName,SalesTable[[#This Row],[Customer Name]])</f>
        <v>8.9285714285714281E-3</v>
      </c>
      <c r="O1940">
        <f>1/COUNTIFS(Item,SalesTable[[#This Row],[Item]])</f>
        <v>2.4630541871921183E-3</v>
      </c>
      <c r="P1940">
        <f>1/COUNTIFS(Region,SalesTable[[#This Row],[Region]])</f>
        <v>2.0242914979757085E-3</v>
      </c>
    </row>
    <row r="1941" spans="1:16" x14ac:dyDescent="0.25">
      <c r="A1941" s="6">
        <v>1940</v>
      </c>
      <c r="B1941" s="4">
        <v>43736</v>
      </c>
      <c r="C1941" s="4" t="str">
        <f>TEXT(SalesTable[[#This Row],[Date]],"MMM")</f>
        <v>Sep</v>
      </c>
      <c r="D1941" s="4" t="str">
        <f>TEXT(SalesTable[[#This Row],[Date]],"YYY")</f>
        <v>2019</v>
      </c>
      <c r="E1941">
        <v>12</v>
      </c>
      <c r="F1941" t="s">
        <v>66</v>
      </c>
      <c r="G1941" t="s">
        <v>12</v>
      </c>
      <c r="H1941" t="s">
        <v>13</v>
      </c>
      <c r="I1941" t="s">
        <v>24</v>
      </c>
      <c r="J1941">
        <v>159</v>
      </c>
      <c r="K1941">
        <v>1</v>
      </c>
      <c r="L1941">
        <v>159</v>
      </c>
      <c r="M1941">
        <f>1/COUNTIFS(SalesPerson,SalesTable[[#This Row],[Sales Person]])</f>
        <v>3.9840637450199202E-3</v>
      </c>
      <c r="N1941">
        <f>1/COUNTIFS(CustomerName,SalesTable[[#This Row],[Customer Name]])</f>
        <v>1.1494252873563218E-2</v>
      </c>
      <c r="O1941">
        <f>1/COUNTIFS(Item,SalesTable[[#This Row],[Item]])</f>
        <v>2.4509803921568627E-3</v>
      </c>
      <c r="P1941">
        <f>1/COUNTIFS(Region,SalesTable[[#This Row],[Region]])</f>
        <v>2.0242914979757085E-3</v>
      </c>
    </row>
    <row r="1942" spans="1:16" x14ac:dyDescent="0.25">
      <c r="A1942" s="6">
        <v>1941</v>
      </c>
      <c r="B1942" s="4">
        <v>43736</v>
      </c>
      <c r="C1942" s="4" t="str">
        <f>TEXT(SalesTable[[#This Row],[Date]],"MMM")</f>
        <v>Sep</v>
      </c>
      <c r="D1942" s="4" t="str">
        <f>TEXT(SalesTable[[#This Row],[Date]],"YYY")</f>
        <v>2019</v>
      </c>
      <c r="E1942">
        <v>11</v>
      </c>
      <c r="F1942" t="s">
        <v>11</v>
      </c>
      <c r="G1942" t="s">
        <v>63</v>
      </c>
      <c r="H1942" t="s">
        <v>13</v>
      </c>
      <c r="I1942" t="s">
        <v>31</v>
      </c>
      <c r="J1942">
        <v>69</v>
      </c>
      <c r="K1942">
        <v>3</v>
      </c>
      <c r="L1942">
        <v>207</v>
      </c>
      <c r="M1942">
        <f>1/COUNTIFS(SalesPerson,SalesTable[[#This Row],[Sales Person]])</f>
        <v>4.11522633744856E-3</v>
      </c>
      <c r="N1942">
        <f>1/COUNTIFS(CustomerName,SalesTable[[#This Row],[Customer Name]])</f>
        <v>1.0752688172043012E-2</v>
      </c>
      <c r="O1942">
        <f>1/COUNTIFS(Item,SalesTable[[#This Row],[Item]])</f>
        <v>2.6041666666666665E-3</v>
      </c>
      <c r="P1942">
        <f>1/COUNTIFS(Region,SalesTable[[#This Row],[Region]])</f>
        <v>2.0242914979757085E-3</v>
      </c>
    </row>
    <row r="1943" spans="1:16" x14ac:dyDescent="0.25">
      <c r="A1943" s="6">
        <v>1942</v>
      </c>
      <c r="B1943" s="4">
        <v>43736</v>
      </c>
      <c r="C1943" s="4" t="str">
        <f>TEXT(SalesTable[[#This Row],[Date]],"MMM")</f>
        <v>Sep</v>
      </c>
      <c r="D1943" s="4" t="str">
        <f>TEXT(SalesTable[[#This Row],[Date]],"YYY")</f>
        <v>2019</v>
      </c>
      <c r="E1943">
        <v>4</v>
      </c>
      <c r="F1943" t="s">
        <v>51</v>
      </c>
      <c r="G1943" t="s">
        <v>17</v>
      </c>
      <c r="H1943" t="s">
        <v>18</v>
      </c>
      <c r="I1943" t="s">
        <v>14</v>
      </c>
      <c r="J1943">
        <v>199</v>
      </c>
      <c r="K1943">
        <v>0</v>
      </c>
      <c r="L1943">
        <v>0</v>
      </c>
      <c r="M1943">
        <f>1/COUNTIFS(SalesPerson,SalesTable[[#This Row],[Sales Person]])</f>
        <v>3.7313432835820895E-3</v>
      </c>
      <c r="N1943">
        <f>1/COUNTIFS(CustomerName,SalesTable[[#This Row],[Customer Name]])</f>
        <v>8.8495575221238937E-3</v>
      </c>
      <c r="O1943">
        <f>1/COUNTIFS(Item,SalesTable[[#This Row],[Item]])</f>
        <v>2.3809523809523812E-3</v>
      </c>
      <c r="P1943">
        <f>1/COUNTIFS(Region,SalesTable[[#This Row],[Region]])</f>
        <v>1.9417475728155339E-3</v>
      </c>
    </row>
    <row r="1944" spans="1:16" x14ac:dyDescent="0.25">
      <c r="A1944" s="6">
        <v>1943</v>
      </c>
      <c r="B1944" s="4">
        <v>43737</v>
      </c>
      <c r="C1944" s="4" t="str">
        <f>TEXT(SalesTable[[#This Row],[Date]],"MMM")</f>
        <v>Sep</v>
      </c>
      <c r="D1944" s="4" t="str">
        <f>TEXT(SalesTable[[#This Row],[Date]],"YYY")</f>
        <v>2019</v>
      </c>
      <c r="E1944">
        <v>18</v>
      </c>
      <c r="F1944" t="s">
        <v>26</v>
      </c>
      <c r="G1944" t="s">
        <v>27</v>
      </c>
      <c r="H1944" t="s">
        <v>28</v>
      </c>
      <c r="I1944" t="s">
        <v>31</v>
      </c>
      <c r="J1944">
        <v>69</v>
      </c>
      <c r="K1944">
        <v>3</v>
      </c>
      <c r="L1944">
        <v>207</v>
      </c>
      <c r="M1944">
        <f>1/COUNTIFS(SalesPerson,SalesTable[[#This Row],[Sales Person]])</f>
        <v>4.0650406504065045E-3</v>
      </c>
      <c r="N1944">
        <f>1/COUNTIFS(CustomerName,SalesTable[[#This Row],[Customer Name]])</f>
        <v>1.0309278350515464E-2</v>
      </c>
      <c r="O1944">
        <f>1/COUNTIFS(Item,SalesTable[[#This Row],[Item]])</f>
        <v>2.6041666666666665E-3</v>
      </c>
      <c r="P1944">
        <f>1/COUNTIFS(Region,SalesTable[[#This Row],[Region]])</f>
        <v>2.0283975659229209E-3</v>
      </c>
    </row>
    <row r="1945" spans="1:16" x14ac:dyDescent="0.25">
      <c r="A1945" s="6">
        <v>1944</v>
      </c>
      <c r="B1945" s="4">
        <v>43737</v>
      </c>
      <c r="C1945" s="4" t="str">
        <f>TEXT(SalesTable[[#This Row],[Date]],"MMM")</f>
        <v>Sep</v>
      </c>
      <c r="D1945" s="4" t="str">
        <f>TEXT(SalesTable[[#This Row],[Date]],"YYY")</f>
        <v>2019</v>
      </c>
      <c r="E1945">
        <v>12</v>
      </c>
      <c r="F1945" t="s">
        <v>66</v>
      </c>
      <c r="G1945" t="s">
        <v>63</v>
      </c>
      <c r="H1945" t="s">
        <v>13</v>
      </c>
      <c r="I1945" t="s">
        <v>14</v>
      </c>
      <c r="J1945">
        <v>199</v>
      </c>
      <c r="K1945">
        <v>2</v>
      </c>
      <c r="L1945">
        <v>398</v>
      </c>
      <c r="M1945">
        <f>1/COUNTIFS(SalesPerson,SalesTable[[#This Row],[Sales Person]])</f>
        <v>4.11522633744856E-3</v>
      </c>
      <c r="N1945">
        <f>1/COUNTIFS(CustomerName,SalesTable[[#This Row],[Customer Name]])</f>
        <v>1.1494252873563218E-2</v>
      </c>
      <c r="O1945">
        <f>1/COUNTIFS(Item,SalesTable[[#This Row],[Item]])</f>
        <v>2.3809523809523812E-3</v>
      </c>
      <c r="P1945">
        <f>1/COUNTIFS(Region,SalesTable[[#This Row],[Region]])</f>
        <v>2.0242914979757085E-3</v>
      </c>
    </row>
    <row r="1946" spans="1:16" x14ac:dyDescent="0.25">
      <c r="A1946" s="6">
        <v>1945</v>
      </c>
      <c r="B1946" s="4">
        <v>43737</v>
      </c>
      <c r="C1946" s="4" t="str">
        <f>TEXT(SalesTable[[#This Row],[Date]],"MMM")</f>
        <v>Sep</v>
      </c>
      <c r="D1946" s="4" t="str">
        <f>TEXT(SalesTable[[#This Row],[Date]],"YYY")</f>
        <v>2019</v>
      </c>
      <c r="E1946">
        <v>19</v>
      </c>
      <c r="F1946" t="s">
        <v>56</v>
      </c>
      <c r="G1946" t="s">
        <v>27</v>
      </c>
      <c r="H1946" t="s">
        <v>28</v>
      </c>
      <c r="I1946" t="s">
        <v>19</v>
      </c>
      <c r="J1946">
        <v>289</v>
      </c>
      <c r="K1946">
        <v>0</v>
      </c>
      <c r="L1946">
        <v>0</v>
      </c>
      <c r="M1946">
        <f>1/COUNTIFS(SalesPerson,SalesTable[[#This Row],[Sales Person]])</f>
        <v>4.0650406504065045E-3</v>
      </c>
      <c r="N1946">
        <f>1/COUNTIFS(CustomerName,SalesTable[[#This Row],[Customer Name]])</f>
        <v>9.3457943925233638E-3</v>
      </c>
      <c r="O1946">
        <f>1/COUNTIFS(Item,SalesTable[[#This Row],[Item]])</f>
        <v>2.617801047120419E-3</v>
      </c>
      <c r="P1946">
        <f>1/COUNTIFS(Region,SalesTable[[#This Row],[Region]])</f>
        <v>2.0283975659229209E-3</v>
      </c>
    </row>
    <row r="1947" spans="1:16" x14ac:dyDescent="0.25">
      <c r="A1947" s="6">
        <v>1946</v>
      </c>
      <c r="B1947" s="4">
        <v>43737</v>
      </c>
      <c r="C1947" s="4" t="str">
        <f>TEXT(SalesTable[[#This Row],[Date]],"MMM")</f>
        <v>Sep</v>
      </c>
      <c r="D1947" s="4" t="str">
        <f>TEXT(SalesTable[[#This Row],[Date]],"YYY")</f>
        <v>2019</v>
      </c>
      <c r="E1947">
        <v>16</v>
      </c>
      <c r="F1947" t="s">
        <v>30</v>
      </c>
      <c r="G1947" t="s">
        <v>36</v>
      </c>
      <c r="H1947" t="s">
        <v>28</v>
      </c>
      <c r="I1947" t="s">
        <v>14</v>
      </c>
      <c r="J1947">
        <v>199</v>
      </c>
      <c r="K1947">
        <v>4</v>
      </c>
      <c r="L1947">
        <v>796</v>
      </c>
      <c r="M1947">
        <f>1/COUNTIFS(SalesPerson,SalesTable[[#This Row],[Sales Person]])</f>
        <v>4.048582995951417E-3</v>
      </c>
      <c r="N1947">
        <f>1/COUNTIFS(CustomerName,SalesTable[[#This Row],[Customer Name]])</f>
        <v>1.1111111111111112E-2</v>
      </c>
      <c r="O1947">
        <f>1/COUNTIFS(Item,SalesTable[[#This Row],[Item]])</f>
        <v>2.3809523809523812E-3</v>
      </c>
      <c r="P1947">
        <f>1/COUNTIFS(Region,SalesTable[[#This Row],[Region]])</f>
        <v>2.0283975659229209E-3</v>
      </c>
    </row>
    <row r="1948" spans="1:16" x14ac:dyDescent="0.25">
      <c r="A1948" s="6">
        <v>1947</v>
      </c>
      <c r="B1948" s="4">
        <v>43737</v>
      </c>
      <c r="C1948" s="4" t="str">
        <f>TEXT(SalesTable[[#This Row],[Date]],"MMM")</f>
        <v>Sep</v>
      </c>
      <c r="D1948" s="4" t="str">
        <f>TEXT(SalesTable[[#This Row],[Date]],"YYY")</f>
        <v>2019</v>
      </c>
      <c r="E1948">
        <v>19</v>
      </c>
      <c r="F1948" t="s">
        <v>56</v>
      </c>
      <c r="G1948" t="s">
        <v>36</v>
      </c>
      <c r="H1948" t="s">
        <v>28</v>
      </c>
      <c r="I1948" t="s">
        <v>14</v>
      </c>
      <c r="J1948">
        <v>199</v>
      </c>
      <c r="K1948">
        <v>2</v>
      </c>
      <c r="L1948">
        <v>398</v>
      </c>
      <c r="M1948">
        <f>1/COUNTIFS(SalesPerson,SalesTable[[#This Row],[Sales Person]])</f>
        <v>4.048582995951417E-3</v>
      </c>
      <c r="N1948">
        <f>1/COUNTIFS(CustomerName,SalesTable[[#This Row],[Customer Name]])</f>
        <v>9.3457943925233638E-3</v>
      </c>
      <c r="O1948">
        <f>1/COUNTIFS(Item,SalesTable[[#This Row],[Item]])</f>
        <v>2.3809523809523812E-3</v>
      </c>
      <c r="P1948">
        <f>1/COUNTIFS(Region,SalesTable[[#This Row],[Region]])</f>
        <v>2.0283975659229209E-3</v>
      </c>
    </row>
    <row r="1949" spans="1:16" x14ac:dyDescent="0.25">
      <c r="A1949" s="6">
        <v>1948</v>
      </c>
      <c r="B1949" s="4">
        <v>43737</v>
      </c>
      <c r="C1949" s="4" t="str">
        <f>TEXT(SalesTable[[#This Row],[Date]],"MMM")</f>
        <v>Sep</v>
      </c>
      <c r="D1949" s="4" t="str">
        <f>TEXT(SalesTable[[#This Row],[Date]],"YYY")</f>
        <v>2019</v>
      </c>
      <c r="E1949">
        <v>1</v>
      </c>
      <c r="F1949" t="s">
        <v>16</v>
      </c>
      <c r="G1949" t="s">
        <v>17</v>
      </c>
      <c r="H1949" t="s">
        <v>18</v>
      </c>
      <c r="I1949" t="s">
        <v>19</v>
      </c>
      <c r="J1949">
        <v>289</v>
      </c>
      <c r="K1949">
        <v>8</v>
      </c>
      <c r="L1949">
        <v>2312</v>
      </c>
      <c r="M1949">
        <f>1/COUNTIFS(SalesPerson,SalesTable[[#This Row],[Sales Person]])</f>
        <v>3.7313432835820895E-3</v>
      </c>
      <c r="N1949">
        <f>1/COUNTIFS(CustomerName,SalesTable[[#This Row],[Customer Name]])</f>
        <v>1.020408163265306E-2</v>
      </c>
      <c r="O1949">
        <f>1/COUNTIFS(Item,SalesTable[[#This Row],[Item]])</f>
        <v>2.617801047120419E-3</v>
      </c>
      <c r="P1949">
        <f>1/COUNTIFS(Region,SalesTable[[#This Row],[Region]])</f>
        <v>1.9417475728155339E-3</v>
      </c>
    </row>
    <row r="1950" spans="1:16" x14ac:dyDescent="0.25">
      <c r="A1950" s="6">
        <v>1949</v>
      </c>
      <c r="B1950" s="4">
        <v>43737</v>
      </c>
      <c r="C1950" s="4" t="str">
        <f>TEXT(SalesTable[[#This Row],[Date]],"MMM")</f>
        <v>Sep</v>
      </c>
      <c r="D1950" s="4" t="str">
        <f>TEXT(SalesTable[[#This Row],[Date]],"YYY")</f>
        <v>2019</v>
      </c>
      <c r="E1950">
        <v>9</v>
      </c>
      <c r="F1950" t="s">
        <v>21</v>
      </c>
      <c r="G1950" t="s">
        <v>22</v>
      </c>
      <c r="H1950" t="s">
        <v>23</v>
      </c>
      <c r="I1950" t="s">
        <v>41</v>
      </c>
      <c r="J1950">
        <v>399</v>
      </c>
      <c r="K1950">
        <v>4</v>
      </c>
      <c r="L1950">
        <v>1596</v>
      </c>
      <c r="M1950">
        <f>1/COUNTIFS(SalesPerson,SalesTable[[#This Row],[Sales Person]])</f>
        <v>4.4843049327354259E-3</v>
      </c>
      <c r="N1950">
        <f>1/COUNTIFS(CustomerName,SalesTable[[#This Row],[Customer Name]])</f>
        <v>9.433962264150943E-3</v>
      </c>
      <c r="O1950">
        <f>1/COUNTIFS(Item,SalesTable[[#This Row],[Item]])</f>
        <v>2.4630541871921183E-3</v>
      </c>
      <c r="P1950">
        <f>1/COUNTIFS(Region,SalesTable[[#This Row],[Region]])</f>
        <v>2.008032128514056E-3</v>
      </c>
    </row>
    <row r="1951" spans="1:16" x14ac:dyDescent="0.25">
      <c r="A1951" s="6">
        <v>1950</v>
      </c>
      <c r="B1951" s="4">
        <v>43738</v>
      </c>
      <c r="C1951" s="4" t="str">
        <f>TEXT(SalesTable[[#This Row],[Date]],"MMM")</f>
        <v>Sep</v>
      </c>
      <c r="D1951" s="4" t="str">
        <f>TEXT(SalesTable[[#This Row],[Date]],"YYY")</f>
        <v>2019</v>
      </c>
      <c r="E1951">
        <v>9</v>
      </c>
      <c r="F1951" t="s">
        <v>21</v>
      </c>
      <c r="G1951" t="s">
        <v>46</v>
      </c>
      <c r="H1951" t="s">
        <v>23</v>
      </c>
      <c r="I1951" t="s">
        <v>31</v>
      </c>
      <c r="J1951">
        <v>69</v>
      </c>
      <c r="K1951">
        <v>7</v>
      </c>
      <c r="L1951">
        <v>483</v>
      </c>
      <c r="M1951">
        <f>1/COUNTIFS(SalesPerson,SalesTable[[#This Row],[Sales Person]])</f>
        <v>3.6363636363636364E-3</v>
      </c>
      <c r="N1951">
        <f>1/COUNTIFS(CustomerName,SalesTable[[#This Row],[Customer Name]])</f>
        <v>9.433962264150943E-3</v>
      </c>
      <c r="O1951">
        <f>1/COUNTIFS(Item,SalesTable[[#This Row],[Item]])</f>
        <v>2.6041666666666665E-3</v>
      </c>
      <c r="P1951">
        <f>1/COUNTIFS(Region,SalesTable[[#This Row],[Region]])</f>
        <v>2.008032128514056E-3</v>
      </c>
    </row>
    <row r="1952" spans="1:16" x14ac:dyDescent="0.25">
      <c r="A1952" s="6">
        <v>1951</v>
      </c>
      <c r="B1952" s="4">
        <v>43739</v>
      </c>
      <c r="C1952" s="4" t="str">
        <f>TEXT(SalesTable[[#This Row],[Date]],"MMM")</f>
        <v>Oct</v>
      </c>
      <c r="D1952" s="4" t="str">
        <f>TEXT(SalesTable[[#This Row],[Date]],"YYY")</f>
        <v>2019</v>
      </c>
      <c r="E1952">
        <v>20</v>
      </c>
      <c r="F1952" t="s">
        <v>40</v>
      </c>
      <c r="G1952" t="s">
        <v>27</v>
      </c>
      <c r="H1952" t="s">
        <v>28</v>
      </c>
      <c r="I1952" t="s">
        <v>24</v>
      </c>
      <c r="J1952">
        <v>159</v>
      </c>
      <c r="K1952">
        <v>1</v>
      </c>
      <c r="L1952">
        <v>159</v>
      </c>
      <c r="M1952">
        <f>1/COUNTIFS(SalesPerson,SalesTable[[#This Row],[Sales Person]])</f>
        <v>4.0650406504065045E-3</v>
      </c>
      <c r="N1952">
        <f>1/COUNTIFS(CustomerName,SalesTable[[#This Row],[Customer Name]])</f>
        <v>1.1363636363636364E-2</v>
      </c>
      <c r="O1952">
        <f>1/COUNTIFS(Item,SalesTable[[#This Row],[Item]])</f>
        <v>2.4509803921568627E-3</v>
      </c>
      <c r="P1952">
        <f>1/COUNTIFS(Region,SalesTable[[#This Row],[Region]])</f>
        <v>2.0283975659229209E-3</v>
      </c>
    </row>
    <row r="1953" spans="1:16" x14ac:dyDescent="0.25">
      <c r="A1953" s="6">
        <v>1952</v>
      </c>
      <c r="B1953" s="4">
        <v>43739</v>
      </c>
      <c r="C1953" s="4" t="str">
        <f>TEXT(SalesTable[[#This Row],[Date]],"MMM")</f>
        <v>Oct</v>
      </c>
      <c r="D1953" s="4" t="str">
        <f>TEXT(SalesTable[[#This Row],[Date]],"YYY")</f>
        <v>2019</v>
      </c>
      <c r="E1953">
        <v>8</v>
      </c>
      <c r="F1953" t="s">
        <v>45</v>
      </c>
      <c r="G1953" t="s">
        <v>22</v>
      </c>
      <c r="H1953" t="s">
        <v>23</v>
      </c>
      <c r="I1953" t="s">
        <v>19</v>
      </c>
      <c r="J1953">
        <v>289</v>
      </c>
      <c r="K1953">
        <v>5</v>
      </c>
      <c r="L1953">
        <v>1445</v>
      </c>
      <c r="M1953">
        <f>1/COUNTIFS(SalesPerson,SalesTable[[#This Row],[Sales Person]])</f>
        <v>4.4843049327354259E-3</v>
      </c>
      <c r="N1953">
        <f>1/COUNTIFS(CustomerName,SalesTable[[#This Row],[Customer Name]])</f>
        <v>8.8495575221238937E-3</v>
      </c>
      <c r="O1953">
        <f>1/COUNTIFS(Item,SalesTable[[#This Row],[Item]])</f>
        <v>2.617801047120419E-3</v>
      </c>
      <c r="P1953">
        <f>1/COUNTIFS(Region,SalesTable[[#This Row],[Region]])</f>
        <v>2.008032128514056E-3</v>
      </c>
    </row>
    <row r="1954" spans="1:16" x14ac:dyDescent="0.25">
      <c r="A1954" s="6">
        <v>1953</v>
      </c>
      <c r="B1954" s="4">
        <v>43739</v>
      </c>
      <c r="C1954" s="4" t="str">
        <f>TEXT(SalesTable[[#This Row],[Date]],"MMM")</f>
        <v>Oct</v>
      </c>
      <c r="D1954" s="4" t="str">
        <f>TEXT(SalesTable[[#This Row],[Date]],"YYY")</f>
        <v>2019</v>
      </c>
      <c r="E1954">
        <v>18</v>
      </c>
      <c r="F1954" t="s">
        <v>26</v>
      </c>
      <c r="G1954" t="s">
        <v>36</v>
      </c>
      <c r="H1954" t="s">
        <v>28</v>
      </c>
      <c r="I1954" t="s">
        <v>31</v>
      </c>
      <c r="J1954">
        <v>69</v>
      </c>
      <c r="K1954">
        <v>0</v>
      </c>
      <c r="L1954">
        <v>0</v>
      </c>
      <c r="M1954">
        <f>1/COUNTIFS(SalesPerson,SalesTable[[#This Row],[Sales Person]])</f>
        <v>4.048582995951417E-3</v>
      </c>
      <c r="N1954">
        <f>1/COUNTIFS(CustomerName,SalesTable[[#This Row],[Customer Name]])</f>
        <v>1.0309278350515464E-2</v>
      </c>
      <c r="O1954">
        <f>1/COUNTIFS(Item,SalesTable[[#This Row],[Item]])</f>
        <v>2.6041666666666665E-3</v>
      </c>
      <c r="P1954">
        <f>1/COUNTIFS(Region,SalesTable[[#This Row],[Region]])</f>
        <v>2.0283975659229209E-3</v>
      </c>
    </row>
    <row r="1955" spans="1:16" x14ac:dyDescent="0.25">
      <c r="A1955" s="6">
        <v>1954</v>
      </c>
      <c r="B1955" s="4">
        <v>43739</v>
      </c>
      <c r="C1955" s="4" t="str">
        <f>TEXT(SalesTable[[#This Row],[Date]],"MMM")</f>
        <v>Oct</v>
      </c>
      <c r="D1955" s="4" t="str">
        <f>TEXT(SalesTable[[#This Row],[Date]],"YYY")</f>
        <v>2019</v>
      </c>
      <c r="E1955">
        <v>2</v>
      </c>
      <c r="F1955" t="s">
        <v>106</v>
      </c>
      <c r="G1955" t="s">
        <v>17</v>
      </c>
      <c r="H1955" t="s">
        <v>18</v>
      </c>
      <c r="I1955" t="s">
        <v>41</v>
      </c>
      <c r="J1955">
        <v>399</v>
      </c>
      <c r="K1955">
        <v>2</v>
      </c>
      <c r="L1955">
        <v>798</v>
      </c>
      <c r="M1955">
        <f>1/COUNTIFS(SalesPerson,SalesTable[[#This Row],[Sales Person]])</f>
        <v>3.7313432835820895E-3</v>
      </c>
      <c r="N1955">
        <f>1/COUNTIFS(CustomerName,SalesTable[[#This Row],[Customer Name]])</f>
        <v>9.433962264150943E-3</v>
      </c>
      <c r="O1955">
        <f>1/COUNTIFS(Item,SalesTable[[#This Row],[Item]])</f>
        <v>2.4630541871921183E-3</v>
      </c>
      <c r="P1955">
        <f>1/COUNTIFS(Region,SalesTable[[#This Row],[Region]])</f>
        <v>1.9417475728155339E-3</v>
      </c>
    </row>
    <row r="1956" spans="1:16" x14ac:dyDescent="0.25">
      <c r="A1956" s="6">
        <v>1955</v>
      </c>
      <c r="B1956" s="4">
        <v>43740</v>
      </c>
      <c r="C1956" s="4" t="str">
        <f>TEXT(SalesTable[[#This Row],[Date]],"MMM")</f>
        <v>Oct</v>
      </c>
      <c r="D1956" s="4" t="str">
        <f>TEXT(SalesTable[[#This Row],[Date]],"YYY")</f>
        <v>2019</v>
      </c>
      <c r="E1956">
        <v>10</v>
      </c>
      <c r="F1956" t="s">
        <v>58</v>
      </c>
      <c r="G1956" t="s">
        <v>22</v>
      </c>
      <c r="H1956" t="s">
        <v>23</v>
      </c>
      <c r="I1956" t="s">
        <v>14</v>
      </c>
      <c r="J1956">
        <v>199</v>
      </c>
      <c r="K1956">
        <v>7</v>
      </c>
      <c r="L1956">
        <v>1393</v>
      </c>
      <c r="M1956">
        <f>1/COUNTIFS(SalesPerson,SalesTable[[#This Row],[Sales Person]])</f>
        <v>4.4843049327354259E-3</v>
      </c>
      <c r="N1956">
        <f>1/COUNTIFS(CustomerName,SalesTable[[#This Row],[Customer Name]])</f>
        <v>1.0101010101010102E-2</v>
      </c>
      <c r="O1956">
        <f>1/COUNTIFS(Item,SalesTable[[#This Row],[Item]])</f>
        <v>2.3809523809523812E-3</v>
      </c>
      <c r="P1956">
        <f>1/COUNTIFS(Region,SalesTable[[#This Row],[Region]])</f>
        <v>2.008032128514056E-3</v>
      </c>
    </row>
    <row r="1957" spans="1:16" x14ac:dyDescent="0.25">
      <c r="A1957" s="6">
        <v>1956</v>
      </c>
      <c r="B1957" s="4">
        <v>43740</v>
      </c>
      <c r="C1957" s="4" t="str">
        <f>TEXT(SalesTable[[#This Row],[Date]],"MMM")</f>
        <v>Oct</v>
      </c>
      <c r="D1957" s="4" t="str">
        <f>TEXT(SalesTable[[#This Row],[Date]],"YYY")</f>
        <v>2019</v>
      </c>
      <c r="E1957">
        <v>13</v>
      </c>
      <c r="F1957" t="s">
        <v>33</v>
      </c>
      <c r="G1957" t="s">
        <v>63</v>
      </c>
      <c r="H1957" t="s">
        <v>13</v>
      </c>
      <c r="I1957" t="s">
        <v>24</v>
      </c>
      <c r="J1957">
        <v>159</v>
      </c>
      <c r="K1957">
        <v>5</v>
      </c>
      <c r="L1957">
        <v>795</v>
      </c>
      <c r="M1957">
        <f>1/COUNTIFS(SalesPerson,SalesTable[[#This Row],[Sales Person]])</f>
        <v>4.11522633744856E-3</v>
      </c>
      <c r="N1957">
        <f>1/COUNTIFS(CustomerName,SalesTable[[#This Row],[Customer Name]])</f>
        <v>8.9285714285714281E-3</v>
      </c>
      <c r="O1957">
        <f>1/COUNTIFS(Item,SalesTable[[#This Row],[Item]])</f>
        <v>2.4509803921568627E-3</v>
      </c>
      <c r="P1957">
        <f>1/COUNTIFS(Region,SalesTable[[#This Row],[Region]])</f>
        <v>2.0242914979757085E-3</v>
      </c>
    </row>
    <row r="1958" spans="1:16" x14ac:dyDescent="0.25">
      <c r="A1958" s="6">
        <v>1957</v>
      </c>
      <c r="B1958" s="4">
        <v>43740</v>
      </c>
      <c r="C1958" s="4" t="str">
        <f>TEXT(SalesTable[[#This Row],[Date]],"MMM")</f>
        <v>Oct</v>
      </c>
      <c r="D1958" s="4" t="str">
        <f>TEXT(SalesTable[[#This Row],[Date]],"YYY")</f>
        <v>2019</v>
      </c>
      <c r="E1958">
        <v>17</v>
      </c>
      <c r="F1958" t="s">
        <v>35</v>
      </c>
      <c r="G1958" t="s">
        <v>27</v>
      </c>
      <c r="H1958" t="s">
        <v>28</v>
      </c>
      <c r="I1958" t="s">
        <v>19</v>
      </c>
      <c r="J1958">
        <v>289</v>
      </c>
      <c r="K1958">
        <v>6</v>
      </c>
      <c r="L1958">
        <v>1734</v>
      </c>
      <c r="M1958">
        <f>1/COUNTIFS(SalesPerson,SalesTable[[#This Row],[Sales Person]])</f>
        <v>4.0650406504065045E-3</v>
      </c>
      <c r="N1958">
        <f>1/COUNTIFS(CustomerName,SalesTable[[#This Row],[Customer Name]])</f>
        <v>9.0090090090090089E-3</v>
      </c>
      <c r="O1958">
        <f>1/COUNTIFS(Item,SalesTable[[#This Row],[Item]])</f>
        <v>2.617801047120419E-3</v>
      </c>
      <c r="P1958">
        <f>1/COUNTIFS(Region,SalesTable[[#This Row],[Region]])</f>
        <v>2.0283975659229209E-3</v>
      </c>
    </row>
    <row r="1959" spans="1:16" x14ac:dyDescent="0.25">
      <c r="A1959" s="6">
        <v>1958</v>
      </c>
      <c r="B1959" s="4">
        <v>43741</v>
      </c>
      <c r="C1959" s="4" t="str">
        <f>TEXT(SalesTable[[#This Row],[Date]],"MMM")</f>
        <v>Oct</v>
      </c>
      <c r="D1959" s="4" t="str">
        <f>TEXT(SalesTable[[#This Row],[Date]],"YYY")</f>
        <v>2019</v>
      </c>
      <c r="E1959">
        <v>8</v>
      </c>
      <c r="F1959" t="s">
        <v>45</v>
      </c>
      <c r="G1959" t="s">
        <v>46</v>
      </c>
      <c r="H1959" t="s">
        <v>23</v>
      </c>
      <c r="I1959" t="s">
        <v>41</v>
      </c>
      <c r="J1959">
        <v>399</v>
      </c>
      <c r="K1959">
        <v>3</v>
      </c>
      <c r="L1959">
        <v>1197</v>
      </c>
      <c r="M1959">
        <f>1/COUNTIFS(SalesPerson,SalesTable[[#This Row],[Sales Person]])</f>
        <v>3.6363636363636364E-3</v>
      </c>
      <c r="N1959">
        <f>1/COUNTIFS(CustomerName,SalesTable[[#This Row],[Customer Name]])</f>
        <v>8.8495575221238937E-3</v>
      </c>
      <c r="O1959">
        <f>1/COUNTIFS(Item,SalesTable[[#This Row],[Item]])</f>
        <v>2.4630541871921183E-3</v>
      </c>
      <c r="P1959">
        <f>1/COUNTIFS(Region,SalesTable[[#This Row],[Region]])</f>
        <v>2.008032128514056E-3</v>
      </c>
    </row>
    <row r="1960" spans="1:16" x14ac:dyDescent="0.25">
      <c r="A1960" s="6">
        <v>1959</v>
      </c>
      <c r="B1960" s="4">
        <v>43741</v>
      </c>
      <c r="C1960" s="4" t="str">
        <f>TEXT(SalesTable[[#This Row],[Date]],"MMM")</f>
        <v>Oct</v>
      </c>
      <c r="D1960" s="4" t="str">
        <f>TEXT(SalesTable[[#This Row],[Date]],"YYY")</f>
        <v>2019</v>
      </c>
      <c r="E1960">
        <v>12</v>
      </c>
      <c r="F1960" t="s">
        <v>66</v>
      </c>
      <c r="G1960" t="s">
        <v>12</v>
      </c>
      <c r="H1960" t="s">
        <v>13</v>
      </c>
      <c r="I1960" t="s">
        <v>31</v>
      </c>
      <c r="J1960">
        <v>69</v>
      </c>
      <c r="K1960">
        <v>7</v>
      </c>
      <c r="L1960">
        <v>483</v>
      </c>
      <c r="M1960">
        <f>1/COUNTIFS(SalesPerson,SalesTable[[#This Row],[Sales Person]])</f>
        <v>3.9840637450199202E-3</v>
      </c>
      <c r="N1960">
        <f>1/COUNTIFS(CustomerName,SalesTable[[#This Row],[Customer Name]])</f>
        <v>1.1494252873563218E-2</v>
      </c>
      <c r="O1960">
        <f>1/COUNTIFS(Item,SalesTable[[#This Row],[Item]])</f>
        <v>2.6041666666666665E-3</v>
      </c>
      <c r="P1960">
        <f>1/COUNTIFS(Region,SalesTable[[#This Row],[Region]])</f>
        <v>2.0242914979757085E-3</v>
      </c>
    </row>
    <row r="1961" spans="1:16" x14ac:dyDescent="0.25">
      <c r="A1961" s="6">
        <v>1960</v>
      </c>
      <c r="B1961" s="4">
        <v>43742</v>
      </c>
      <c r="C1961" s="4" t="str">
        <f>TEXT(SalesTable[[#This Row],[Date]],"MMM")</f>
        <v>Oct</v>
      </c>
      <c r="D1961" s="4" t="str">
        <f>TEXT(SalesTable[[#This Row],[Date]],"YYY")</f>
        <v>2019</v>
      </c>
      <c r="E1961">
        <v>19</v>
      </c>
      <c r="F1961" t="s">
        <v>56</v>
      </c>
      <c r="G1961" t="s">
        <v>36</v>
      </c>
      <c r="H1961" t="s">
        <v>28</v>
      </c>
      <c r="I1961" t="s">
        <v>24</v>
      </c>
      <c r="J1961">
        <v>159</v>
      </c>
      <c r="K1961">
        <v>3</v>
      </c>
      <c r="L1961">
        <v>477</v>
      </c>
      <c r="M1961">
        <f>1/COUNTIFS(SalesPerson,SalesTable[[#This Row],[Sales Person]])</f>
        <v>4.048582995951417E-3</v>
      </c>
      <c r="N1961">
        <f>1/COUNTIFS(CustomerName,SalesTable[[#This Row],[Customer Name]])</f>
        <v>9.3457943925233638E-3</v>
      </c>
      <c r="O1961">
        <f>1/COUNTIFS(Item,SalesTable[[#This Row],[Item]])</f>
        <v>2.4509803921568627E-3</v>
      </c>
      <c r="P1961">
        <f>1/COUNTIFS(Region,SalesTable[[#This Row],[Region]])</f>
        <v>2.0283975659229209E-3</v>
      </c>
    </row>
    <row r="1962" spans="1:16" x14ac:dyDescent="0.25">
      <c r="A1962" s="6">
        <v>1961</v>
      </c>
      <c r="B1962" s="4">
        <v>43742</v>
      </c>
      <c r="C1962" s="4" t="str">
        <f>TEXT(SalesTable[[#This Row],[Date]],"MMM")</f>
        <v>Oct</v>
      </c>
      <c r="D1962" s="4" t="str">
        <f>TEXT(SalesTable[[#This Row],[Date]],"YYY")</f>
        <v>2019</v>
      </c>
      <c r="E1962">
        <v>9</v>
      </c>
      <c r="F1962" t="s">
        <v>21</v>
      </c>
      <c r="G1962" t="s">
        <v>22</v>
      </c>
      <c r="H1962" t="s">
        <v>23</v>
      </c>
      <c r="I1962" t="s">
        <v>19</v>
      </c>
      <c r="J1962">
        <v>289</v>
      </c>
      <c r="K1962">
        <v>8</v>
      </c>
      <c r="L1962">
        <v>2312</v>
      </c>
      <c r="M1962">
        <f>1/COUNTIFS(SalesPerson,SalesTable[[#This Row],[Sales Person]])</f>
        <v>4.4843049327354259E-3</v>
      </c>
      <c r="N1962">
        <f>1/COUNTIFS(CustomerName,SalesTable[[#This Row],[Customer Name]])</f>
        <v>9.433962264150943E-3</v>
      </c>
      <c r="O1962">
        <f>1/COUNTIFS(Item,SalesTable[[#This Row],[Item]])</f>
        <v>2.617801047120419E-3</v>
      </c>
      <c r="P1962">
        <f>1/COUNTIFS(Region,SalesTable[[#This Row],[Region]])</f>
        <v>2.008032128514056E-3</v>
      </c>
    </row>
    <row r="1963" spans="1:16" x14ac:dyDescent="0.25">
      <c r="A1963" s="6">
        <v>1962</v>
      </c>
      <c r="B1963" s="4">
        <v>43742</v>
      </c>
      <c r="C1963" s="4" t="str">
        <f>TEXT(SalesTable[[#This Row],[Date]],"MMM")</f>
        <v>Oct</v>
      </c>
      <c r="D1963" s="4" t="str">
        <f>TEXT(SalesTable[[#This Row],[Date]],"YYY")</f>
        <v>2019</v>
      </c>
      <c r="E1963">
        <v>20</v>
      </c>
      <c r="F1963" t="s">
        <v>40</v>
      </c>
      <c r="G1963" t="s">
        <v>27</v>
      </c>
      <c r="H1963" t="s">
        <v>28</v>
      </c>
      <c r="I1963" t="s">
        <v>41</v>
      </c>
      <c r="J1963">
        <v>399</v>
      </c>
      <c r="K1963">
        <v>3</v>
      </c>
      <c r="L1963">
        <v>1197</v>
      </c>
      <c r="M1963">
        <f>1/COUNTIFS(SalesPerson,SalesTable[[#This Row],[Sales Person]])</f>
        <v>4.0650406504065045E-3</v>
      </c>
      <c r="N1963">
        <f>1/COUNTIFS(CustomerName,SalesTable[[#This Row],[Customer Name]])</f>
        <v>1.1363636363636364E-2</v>
      </c>
      <c r="O1963">
        <f>1/COUNTIFS(Item,SalesTable[[#This Row],[Item]])</f>
        <v>2.4630541871921183E-3</v>
      </c>
      <c r="P1963">
        <f>1/COUNTIFS(Region,SalesTable[[#This Row],[Region]])</f>
        <v>2.0283975659229209E-3</v>
      </c>
    </row>
    <row r="1964" spans="1:16" x14ac:dyDescent="0.25">
      <c r="A1964" s="6">
        <v>1963</v>
      </c>
      <c r="B1964" s="4">
        <v>43743</v>
      </c>
      <c r="C1964" s="4" t="str">
        <f>TEXT(SalesTable[[#This Row],[Date]],"MMM")</f>
        <v>Oct</v>
      </c>
      <c r="D1964" s="4" t="str">
        <f>TEXT(SalesTable[[#This Row],[Date]],"YYY")</f>
        <v>2019</v>
      </c>
      <c r="E1964">
        <v>20</v>
      </c>
      <c r="F1964" t="s">
        <v>40</v>
      </c>
      <c r="G1964" t="s">
        <v>36</v>
      </c>
      <c r="H1964" t="s">
        <v>28</v>
      </c>
      <c r="I1964" t="s">
        <v>19</v>
      </c>
      <c r="J1964">
        <v>289</v>
      </c>
      <c r="K1964">
        <v>1</v>
      </c>
      <c r="L1964">
        <v>289</v>
      </c>
      <c r="M1964">
        <f>1/COUNTIFS(SalesPerson,SalesTable[[#This Row],[Sales Person]])</f>
        <v>4.048582995951417E-3</v>
      </c>
      <c r="N1964">
        <f>1/COUNTIFS(CustomerName,SalesTable[[#This Row],[Customer Name]])</f>
        <v>1.1363636363636364E-2</v>
      </c>
      <c r="O1964">
        <f>1/COUNTIFS(Item,SalesTable[[#This Row],[Item]])</f>
        <v>2.617801047120419E-3</v>
      </c>
      <c r="P1964">
        <f>1/COUNTIFS(Region,SalesTable[[#This Row],[Region]])</f>
        <v>2.0283975659229209E-3</v>
      </c>
    </row>
    <row r="1965" spans="1:16" x14ac:dyDescent="0.25">
      <c r="A1965" s="6">
        <v>1964</v>
      </c>
      <c r="B1965" s="4">
        <v>43743</v>
      </c>
      <c r="C1965" s="4" t="str">
        <f>TEXT(SalesTable[[#This Row],[Date]],"MMM")</f>
        <v>Oct</v>
      </c>
      <c r="D1965" s="4" t="str">
        <f>TEXT(SalesTable[[#This Row],[Date]],"YYY")</f>
        <v>2019</v>
      </c>
      <c r="E1965">
        <v>4</v>
      </c>
      <c r="F1965" t="s">
        <v>51</v>
      </c>
      <c r="G1965" t="s">
        <v>17</v>
      </c>
      <c r="H1965" t="s">
        <v>18</v>
      </c>
      <c r="I1965" t="s">
        <v>19</v>
      </c>
      <c r="J1965">
        <v>289</v>
      </c>
      <c r="K1965">
        <v>3</v>
      </c>
      <c r="L1965">
        <v>867</v>
      </c>
      <c r="M1965">
        <f>1/COUNTIFS(SalesPerson,SalesTable[[#This Row],[Sales Person]])</f>
        <v>3.7313432835820895E-3</v>
      </c>
      <c r="N1965">
        <f>1/COUNTIFS(CustomerName,SalesTable[[#This Row],[Customer Name]])</f>
        <v>8.8495575221238937E-3</v>
      </c>
      <c r="O1965">
        <f>1/COUNTIFS(Item,SalesTable[[#This Row],[Item]])</f>
        <v>2.617801047120419E-3</v>
      </c>
      <c r="P1965">
        <f>1/COUNTIFS(Region,SalesTable[[#This Row],[Region]])</f>
        <v>1.9417475728155339E-3</v>
      </c>
    </row>
    <row r="1966" spans="1:16" x14ac:dyDescent="0.25">
      <c r="A1966" s="6">
        <v>1965</v>
      </c>
      <c r="B1966" s="4">
        <v>43743</v>
      </c>
      <c r="C1966" s="4" t="str">
        <f>TEXT(SalesTable[[#This Row],[Date]],"MMM")</f>
        <v>Oct</v>
      </c>
      <c r="D1966" s="4" t="str">
        <f>TEXT(SalesTable[[#This Row],[Date]],"YYY")</f>
        <v>2019</v>
      </c>
      <c r="E1966">
        <v>4</v>
      </c>
      <c r="F1966" t="s">
        <v>51</v>
      </c>
      <c r="G1966" t="s">
        <v>68</v>
      </c>
      <c r="H1966" t="s">
        <v>18</v>
      </c>
      <c r="I1966" t="s">
        <v>14</v>
      </c>
      <c r="J1966">
        <v>199</v>
      </c>
      <c r="K1966">
        <v>2</v>
      </c>
      <c r="L1966">
        <v>398</v>
      </c>
      <c r="M1966">
        <f>1/COUNTIFS(SalesPerson,SalesTable[[#This Row],[Sales Person]])</f>
        <v>4.048582995951417E-3</v>
      </c>
      <c r="N1966">
        <f>1/COUNTIFS(CustomerName,SalesTable[[#This Row],[Customer Name]])</f>
        <v>8.8495575221238937E-3</v>
      </c>
      <c r="O1966">
        <f>1/COUNTIFS(Item,SalesTable[[#This Row],[Item]])</f>
        <v>2.3809523809523812E-3</v>
      </c>
      <c r="P1966">
        <f>1/COUNTIFS(Region,SalesTable[[#This Row],[Region]])</f>
        <v>1.9417475728155339E-3</v>
      </c>
    </row>
    <row r="1967" spans="1:16" x14ac:dyDescent="0.25">
      <c r="A1967" s="6">
        <v>1966</v>
      </c>
      <c r="B1967" s="4">
        <v>43743</v>
      </c>
      <c r="C1967" s="4" t="str">
        <f>TEXT(SalesTable[[#This Row],[Date]],"MMM")</f>
        <v>Oct</v>
      </c>
      <c r="D1967" s="4" t="str">
        <f>TEXT(SalesTable[[#This Row],[Date]],"YYY")</f>
        <v>2019</v>
      </c>
      <c r="E1967">
        <v>15</v>
      </c>
      <c r="F1967" t="s">
        <v>118</v>
      </c>
      <c r="G1967" t="s">
        <v>12</v>
      </c>
      <c r="H1967" t="s">
        <v>13</v>
      </c>
      <c r="I1967" t="s">
        <v>41</v>
      </c>
      <c r="J1967">
        <v>399</v>
      </c>
      <c r="K1967">
        <v>0</v>
      </c>
      <c r="L1967">
        <v>0</v>
      </c>
      <c r="M1967">
        <f>1/COUNTIFS(SalesPerson,SalesTable[[#This Row],[Sales Person]])</f>
        <v>3.9840637450199202E-3</v>
      </c>
      <c r="N1967">
        <f>1/COUNTIFS(CustomerName,SalesTable[[#This Row],[Customer Name]])</f>
        <v>1.020408163265306E-2</v>
      </c>
      <c r="O1967">
        <f>1/COUNTIFS(Item,SalesTable[[#This Row],[Item]])</f>
        <v>2.4630541871921183E-3</v>
      </c>
      <c r="P1967">
        <f>1/COUNTIFS(Region,SalesTable[[#This Row],[Region]])</f>
        <v>2.0242914979757085E-3</v>
      </c>
    </row>
    <row r="1968" spans="1:16" x14ac:dyDescent="0.25">
      <c r="A1968" s="6">
        <v>1967</v>
      </c>
      <c r="B1968" s="4">
        <v>43743</v>
      </c>
      <c r="C1968" s="4" t="str">
        <f>TEXT(SalesTable[[#This Row],[Date]],"MMM")</f>
        <v>Oct</v>
      </c>
      <c r="D1968" s="4" t="str">
        <f>TEXT(SalesTable[[#This Row],[Date]],"YYY")</f>
        <v>2019</v>
      </c>
      <c r="E1968">
        <v>20</v>
      </c>
      <c r="F1968" t="s">
        <v>40</v>
      </c>
      <c r="G1968" t="s">
        <v>36</v>
      </c>
      <c r="H1968" t="s">
        <v>28</v>
      </c>
      <c r="I1968" t="s">
        <v>41</v>
      </c>
      <c r="J1968">
        <v>399</v>
      </c>
      <c r="K1968">
        <v>9</v>
      </c>
      <c r="L1968">
        <v>3591</v>
      </c>
      <c r="M1968">
        <f>1/COUNTIFS(SalesPerson,SalesTable[[#This Row],[Sales Person]])</f>
        <v>4.048582995951417E-3</v>
      </c>
      <c r="N1968">
        <f>1/COUNTIFS(CustomerName,SalesTable[[#This Row],[Customer Name]])</f>
        <v>1.1363636363636364E-2</v>
      </c>
      <c r="O1968">
        <f>1/COUNTIFS(Item,SalesTable[[#This Row],[Item]])</f>
        <v>2.4630541871921183E-3</v>
      </c>
      <c r="P1968">
        <f>1/COUNTIFS(Region,SalesTable[[#This Row],[Region]])</f>
        <v>2.0283975659229209E-3</v>
      </c>
    </row>
    <row r="1969" spans="1:16" x14ac:dyDescent="0.25">
      <c r="A1969" s="6">
        <v>1968</v>
      </c>
      <c r="B1969" s="4">
        <v>43743</v>
      </c>
      <c r="C1969" s="4" t="str">
        <f>TEXT(SalesTable[[#This Row],[Date]],"MMM")</f>
        <v>Oct</v>
      </c>
      <c r="D1969" s="4" t="str">
        <f>TEXT(SalesTable[[#This Row],[Date]],"YYY")</f>
        <v>2019</v>
      </c>
      <c r="E1969">
        <v>1</v>
      </c>
      <c r="F1969" t="s">
        <v>16</v>
      </c>
      <c r="G1969" t="s">
        <v>68</v>
      </c>
      <c r="H1969" t="s">
        <v>18</v>
      </c>
      <c r="I1969" t="s">
        <v>31</v>
      </c>
      <c r="J1969">
        <v>69</v>
      </c>
      <c r="K1969">
        <v>2</v>
      </c>
      <c r="L1969">
        <v>138</v>
      </c>
      <c r="M1969">
        <f>1/COUNTIFS(SalesPerson,SalesTable[[#This Row],[Sales Person]])</f>
        <v>4.048582995951417E-3</v>
      </c>
      <c r="N1969">
        <f>1/COUNTIFS(CustomerName,SalesTable[[#This Row],[Customer Name]])</f>
        <v>1.020408163265306E-2</v>
      </c>
      <c r="O1969">
        <f>1/COUNTIFS(Item,SalesTable[[#This Row],[Item]])</f>
        <v>2.6041666666666665E-3</v>
      </c>
      <c r="P1969">
        <f>1/COUNTIFS(Region,SalesTable[[#This Row],[Region]])</f>
        <v>1.9417475728155339E-3</v>
      </c>
    </row>
    <row r="1970" spans="1:16" x14ac:dyDescent="0.25">
      <c r="A1970" s="6">
        <v>1969</v>
      </c>
      <c r="B1970" s="4">
        <v>43743</v>
      </c>
      <c r="C1970" s="4" t="str">
        <f>TEXT(SalesTable[[#This Row],[Date]],"MMM")</f>
        <v>Oct</v>
      </c>
      <c r="D1970" s="4" t="str">
        <f>TEXT(SalesTable[[#This Row],[Date]],"YYY")</f>
        <v>2019</v>
      </c>
      <c r="E1970">
        <v>3</v>
      </c>
      <c r="F1970" t="s">
        <v>43</v>
      </c>
      <c r="G1970" t="s">
        <v>68</v>
      </c>
      <c r="H1970" t="s">
        <v>18</v>
      </c>
      <c r="I1970" t="s">
        <v>14</v>
      </c>
      <c r="J1970">
        <v>199</v>
      </c>
      <c r="K1970">
        <v>1</v>
      </c>
      <c r="L1970">
        <v>199</v>
      </c>
      <c r="M1970">
        <f>1/COUNTIFS(SalesPerson,SalesTable[[#This Row],[Sales Person]])</f>
        <v>4.048582995951417E-3</v>
      </c>
      <c r="N1970">
        <f>1/COUNTIFS(CustomerName,SalesTable[[#This Row],[Customer Name]])</f>
        <v>1.1111111111111112E-2</v>
      </c>
      <c r="O1970">
        <f>1/COUNTIFS(Item,SalesTable[[#This Row],[Item]])</f>
        <v>2.3809523809523812E-3</v>
      </c>
      <c r="P1970">
        <f>1/COUNTIFS(Region,SalesTable[[#This Row],[Region]])</f>
        <v>1.9417475728155339E-3</v>
      </c>
    </row>
    <row r="1971" spans="1:16" x14ac:dyDescent="0.25">
      <c r="A1971" s="6">
        <v>1970</v>
      </c>
      <c r="B1971" s="4">
        <v>43743</v>
      </c>
      <c r="C1971" s="4" t="str">
        <f>TEXT(SalesTable[[#This Row],[Date]],"MMM")</f>
        <v>Oct</v>
      </c>
      <c r="D1971" s="4" t="str">
        <f>TEXT(SalesTable[[#This Row],[Date]],"YYY")</f>
        <v>2019</v>
      </c>
      <c r="E1971">
        <v>11</v>
      </c>
      <c r="F1971" t="s">
        <v>11</v>
      </c>
      <c r="G1971" t="s">
        <v>63</v>
      </c>
      <c r="H1971" t="s">
        <v>13</v>
      </c>
      <c r="I1971" t="s">
        <v>41</v>
      </c>
      <c r="J1971">
        <v>399</v>
      </c>
      <c r="K1971">
        <v>2</v>
      </c>
      <c r="L1971">
        <v>798</v>
      </c>
      <c r="M1971">
        <f>1/COUNTIFS(SalesPerson,SalesTable[[#This Row],[Sales Person]])</f>
        <v>4.11522633744856E-3</v>
      </c>
      <c r="N1971">
        <f>1/COUNTIFS(CustomerName,SalesTable[[#This Row],[Customer Name]])</f>
        <v>1.0752688172043012E-2</v>
      </c>
      <c r="O1971">
        <f>1/COUNTIFS(Item,SalesTable[[#This Row],[Item]])</f>
        <v>2.4630541871921183E-3</v>
      </c>
      <c r="P1971">
        <f>1/COUNTIFS(Region,SalesTable[[#This Row],[Region]])</f>
        <v>2.0242914979757085E-3</v>
      </c>
    </row>
    <row r="1972" spans="1:16" x14ac:dyDescent="0.25">
      <c r="A1972" s="6">
        <v>1971</v>
      </c>
      <c r="B1972" s="4">
        <v>43743</v>
      </c>
      <c r="C1972" s="4" t="str">
        <f>TEXT(SalesTable[[#This Row],[Date]],"MMM")</f>
        <v>Oct</v>
      </c>
      <c r="D1972" s="4" t="str">
        <f>TEXT(SalesTable[[#This Row],[Date]],"YYY")</f>
        <v>2019</v>
      </c>
      <c r="E1972">
        <v>17</v>
      </c>
      <c r="F1972" t="s">
        <v>35</v>
      </c>
      <c r="G1972" t="s">
        <v>27</v>
      </c>
      <c r="H1972" t="s">
        <v>28</v>
      </c>
      <c r="I1972" t="s">
        <v>31</v>
      </c>
      <c r="J1972">
        <v>69</v>
      </c>
      <c r="K1972">
        <v>6</v>
      </c>
      <c r="L1972">
        <v>414</v>
      </c>
      <c r="M1972">
        <f>1/COUNTIFS(SalesPerson,SalesTable[[#This Row],[Sales Person]])</f>
        <v>4.0650406504065045E-3</v>
      </c>
      <c r="N1972">
        <f>1/COUNTIFS(CustomerName,SalesTable[[#This Row],[Customer Name]])</f>
        <v>9.0090090090090089E-3</v>
      </c>
      <c r="O1972">
        <f>1/COUNTIFS(Item,SalesTable[[#This Row],[Item]])</f>
        <v>2.6041666666666665E-3</v>
      </c>
      <c r="P1972">
        <f>1/COUNTIFS(Region,SalesTable[[#This Row],[Region]])</f>
        <v>2.0283975659229209E-3</v>
      </c>
    </row>
    <row r="1973" spans="1:16" x14ac:dyDescent="0.25">
      <c r="A1973" s="6">
        <v>1972</v>
      </c>
      <c r="B1973" s="4">
        <v>43743</v>
      </c>
      <c r="C1973" s="4" t="str">
        <f>TEXT(SalesTable[[#This Row],[Date]],"MMM")</f>
        <v>Oct</v>
      </c>
      <c r="D1973" s="4" t="str">
        <f>TEXT(SalesTable[[#This Row],[Date]],"YYY")</f>
        <v>2019</v>
      </c>
      <c r="E1973">
        <v>8</v>
      </c>
      <c r="F1973" t="s">
        <v>45</v>
      </c>
      <c r="G1973" t="s">
        <v>22</v>
      </c>
      <c r="H1973" t="s">
        <v>23</v>
      </c>
      <c r="I1973" t="s">
        <v>31</v>
      </c>
      <c r="J1973">
        <v>69</v>
      </c>
      <c r="K1973">
        <v>0</v>
      </c>
      <c r="L1973">
        <v>0</v>
      </c>
      <c r="M1973">
        <f>1/COUNTIFS(SalesPerson,SalesTable[[#This Row],[Sales Person]])</f>
        <v>4.4843049327354259E-3</v>
      </c>
      <c r="N1973">
        <f>1/COUNTIFS(CustomerName,SalesTable[[#This Row],[Customer Name]])</f>
        <v>8.8495575221238937E-3</v>
      </c>
      <c r="O1973">
        <f>1/COUNTIFS(Item,SalesTable[[#This Row],[Item]])</f>
        <v>2.6041666666666665E-3</v>
      </c>
      <c r="P1973">
        <f>1/COUNTIFS(Region,SalesTable[[#This Row],[Region]])</f>
        <v>2.008032128514056E-3</v>
      </c>
    </row>
    <row r="1974" spans="1:16" x14ac:dyDescent="0.25">
      <c r="A1974" s="6">
        <v>1973</v>
      </c>
      <c r="B1974" s="4">
        <v>43743</v>
      </c>
      <c r="C1974" s="4" t="str">
        <f>TEXT(SalesTable[[#This Row],[Date]],"MMM")</f>
        <v>Oct</v>
      </c>
      <c r="D1974" s="4" t="str">
        <f>TEXT(SalesTable[[#This Row],[Date]],"YYY")</f>
        <v>2019</v>
      </c>
      <c r="E1974">
        <v>12</v>
      </c>
      <c r="F1974" t="s">
        <v>66</v>
      </c>
      <c r="G1974" t="s">
        <v>12</v>
      </c>
      <c r="H1974" t="s">
        <v>13</v>
      </c>
      <c r="I1974" t="s">
        <v>41</v>
      </c>
      <c r="J1974">
        <v>399</v>
      </c>
      <c r="K1974">
        <v>6</v>
      </c>
      <c r="L1974">
        <v>2394</v>
      </c>
      <c r="M1974">
        <f>1/COUNTIFS(SalesPerson,SalesTable[[#This Row],[Sales Person]])</f>
        <v>3.9840637450199202E-3</v>
      </c>
      <c r="N1974">
        <f>1/COUNTIFS(CustomerName,SalesTable[[#This Row],[Customer Name]])</f>
        <v>1.1494252873563218E-2</v>
      </c>
      <c r="O1974">
        <f>1/COUNTIFS(Item,SalesTable[[#This Row],[Item]])</f>
        <v>2.4630541871921183E-3</v>
      </c>
      <c r="P1974">
        <f>1/COUNTIFS(Region,SalesTable[[#This Row],[Region]])</f>
        <v>2.0242914979757085E-3</v>
      </c>
    </row>
    <row r="1975" spans="1:16" x14ac:dyDescent="0.25">
      <c r="A1975" s="6">
        <v>1974</v>
      </c>
      <c r="B1975" s="4">
        <v>43744</v>
      </c>
      <c r="C1975" s="4" t="str">
        <f>TEXT(SalesTable[[#This Row],[Date]],"MMM")</f>
        <v>Oct</v>
      </c>
      <c r="D1975" s="4" t="str">
        <f>TEXT(SalesTable[[#This Row],[Date]],"YYY")</f>
        <v>2019</v>
      </c>
      <c r="E1975">
        <v>19</v>
      </c>
      <c r="F1975" t="s">
        <v>56</v>
      </c>
      <c r="G1975" t="s">
        <v>27</v>
      </c>
      <c r="H1975" t="s">
        <v>28</v>
      </c>
      <c r="I1975" t="s">
        <v>19</v>
      </c>
      <c r="J1975">
        <v>289</v>
      </c>
      <c r="K1975">
        <v>1</v>
      </c>
      <c r="L1975">
        <v>289</v>
      </c>
      <c r="M1975">
        <f>1/COUNTIFS(SalesPerson,SalesTable[[#This Row],[Sales Person]])</f>
        <v>4.0650406504065045E-3</v>
      </c>
      <c r="N1975">
        <f>1/COUNTIFS(CustomerName,SalesTable[[#This Row],[Customer Name]])</f>
        <v>9.3457943925233638E-3</v>
      </c>
      <c r="O1975">
        <f>1/COUNTIFS(Item,SalesTable[[#This Row],[Item]])</f>
        <v>2.617801047120419E-3</v>
      </c>
      <c r="P1975">
        <f>1/COUNTIFS(Region,SalesTable[[#This Row],[Region]])</f>
        <v>2.0283975659229209E-3</v>
      </c>
    </row>
    <row r="1976" spans="1:16" x14ac:dyDescent="0.25">
      <c r="A1976" s="6">
        <v>1975</v>
      </c>
      <c r="B1976" s="4">
        <v>43745</v>
      </c>
      <c r="C1976" s="4" t="str">
        <f>TEXT(SalesTable[[#This Row],[Date]],"MMM")</f>
        <v>Oct</v>
      </c>
      <c r="D1976" s="4" t="str">
        <f>TEXT(SalesTable[[#This Row],[Date]],"YYY")</f>
        <v>2019</v>
      </c>
      <c r="E1976">
        <v>6</v>
      </c>
      <c r="F1976" t="s">
        <v>48</v>
      </c>
      <c r="G1976" t="s">
        <v>22</v>
      </c>
      <c r="H1976" t="s">
        <v>23</v>
      </c>
      <c r="I1976" t="s">
        <v>24</v>
      </c>
      <c r="J1976">
        <v>159</v>
      </c>
      <c r="K1976">
        <v>4</v>
      </c>
      <c r="L1976">
        <v>636</v>
      </c>
      <c r="M1976">
        <f>1/COUNTIFS(SalesPerson,SalesTable[[#This Row],[Sales Person]])</f>
        <v>4.4843049327354259E-3</v>
      </c>
      <c r="N1976">
        <f>1/COUNTIFS(CustomerName,SalesTable[[#This Row],[Customer Name]])</f>
        <v>1.1363636363636364E-2</v>
      </c>
      <c r="O1976">
        <f>1/COUNTIFS(Item,SalesTable[[#This Row],[Item]])</f>
        <v>2.4509803921568627E-3</v>
      </c>
      <c r="P1976">
        <f>1/COUNTIFS(Region,SalesTable[[#This Row],[Region]])</f>
        <v>2.008032128514056E-3</v>
      </c>
    </row>
    <row r="1977" spans="1:16" x14ac:dyDescent="0.25">
      <c r="A1977" s="6">
        <v>1976</v>
      </c>
      <c r="B1977" s="4">
        <v>43745</v>
      </c>
      <c r="C1977" s="4" t="str">
        <f>TEXT(SalesTable[[#This Row],[Date]],"MMM")</f>
        <v>Oct</v>
      </c>
      <c r="D1977" s="4" t="str">
        <f>TEXT(SalesTable[[#This Row],[Date]],"YYY")</f>
        <v>2019</v>
      </c>
      <c r="E1977">
        <v>15</v>
      </c>
      <c r="F1977" t="s">
        <v>118</v>
      </c>
      <c r="G1977" t="s">
        <v>12</v>
      </c>
      <c r="H1977" t="s">
        <v>13</v>
      </c>
      <c r="I1977" t="s">
        <v>24</v>
      </c>
      <c r="J1977">
        <v>159</v>
      </c>
      <c r="K1977">
        <v>1</v>
      </c>
      <c r="L1977">
        <v>159</v>
      </c>
      <c r="M1977">
        <f>1/COUNTIFS(SalesPerson,SalesTable[[#This Row],[Sales Person]])</f>
        <v>3.9840637450199202E-3</v>
      </c>
      <c r="N1977">
        <f>1/COUNTIFS(CustomerName,SalesTable[[#This Row],[Customer Name]])</f>
        <v>1.020408163265306E-2</v>
      </c>
      <c r="O1977">
        <f>1/COUNTIFS(Item,SalesTable[[#This Row],[Item]])</f>
        <v>2.4509803921568627E-3</v>
      </c>
      <c r="P1977">
        <f>1/COUNTIFS(Region,SalesTable[[#This Row],[Region]])</f>
        <v>2.0242914979757085E-3</v>
      </c>
    </row>
    <row r="1978" spans="1:16" x14ac:dyDescent="0.25">
      <c r="A1978" s="6">
        <v>1977</v>
      </c>
      <c r="B1978" s="4">
        <v>43746</v>
      </c>
      <c r="C1978" s="4" t="str">
        <f>TEXT(SalesTable[[#This Row],[Date]],"MMM")</f>
        <v>Oct</v>
      </c>
      <c r="D1978" s="4" t="str">
        <f>TEXT(SalesTable[[#This Row],[Date]],"YYY")</f>
        <v>2019</v>
      </c>
      <c r="E1978">
        <v>10</v>
      </c>
      <c r="F1978" t="s">
        <v>58</v>
      </c>
      <c r="G1978" t="s">
        <v>22</v>
      </c>
      <c r="H1978" t="s">
        <v>23</v>
      </c>
      <c r="I1978" t="s">
        <v>24</v>
      </c>
      <c r="J1978">
        <v>159</v>
      </c>
      <c r="K1978">
        <v>6</v>
      </c>
      <c r="L1978">
        <v>954</v>
      </c>
      <c r="M1978">
        <f>1/COUNTIFS(SalesPerson,SalesTable[[#This Row],[Sales Person]])</f>
        <v>4.4843049327354259E-3</v>
      </c>
      <c r="N1978">
        <f>1/COUNTIFS(CustomerName,SalesTable[[#This Row],[Customer Name]])</f>
        <v>1.0101010101010102E-2</v>
      </c>
      <c r="O1978">
        <f>1/COUNTIFS(Item,SalesTable[[#This Row],[Item]])</f>
        <v>2.4509803921568627E-3</v>
      </c>
      <c r="P1978">
        <f>1/COUNTIFS(Region,SalesTable[[#This Row],[Region]])</f>
        <v>2.008032128514056E-3</v>
      </c>
    </row>
    <row r="1979" spans="1:16" x14ac:dyDescent="0.25">
      <c r="A1979" s="6">
        <v>1978</v>
      </c>
      <c r="B1979" s="4">
        <v>43746</v>
      </c>
      <c r="C1979" s="4" t="str">
        <f>TEXT(SalesTable[[#This Row],[Date]],"MMM")</f>
        <v>Oct</v>
      </c>
      <c r="D1979" s="4" t="str">
        <f>TEXT(SalesTable[[#This Row],[Date]],"YYY")</f>
        <v>2019</v>
      </c>
      <c r="E1979">
        <v>14</v>
      </c>
      <c r="F1979" t="s">
        <v>38</v>
      </c>
      <c r="G1979" t="s">
        <v>63</v>
      </c>
      <c r="H1979" t="s">
        <v>13</v>
      </c>
      <c r="I1979" t="s">
        <v>14</v>
      </c>
      <c r="J1979">
        <v>199</v>
      </c>
      <c r="K1979">
        <v>0</v>
      </c>
      <c r="L1979">
        <v>0</v>
      </c>
      <c r="M1979">
        <f>1/COUNTIFS(SalesPerson,SalesTable[[#This Row],[Sales Person]])</f>
        <v>4.11522633744856E-3</v>
      </c>
      <c r="N1979">
        <f>1/COUNTIFS(CustomerName,SalesTable[[#This Row],[Customer Name]])</f>
        <v>9.6153846153846159E-3</v>
      </c>
      <c r="O1979">
        <f>1/COUNTIFS(Item,SalesTable[[#This Row],[Item]])</f>
        <v>2.3809523809523812E-3</v>
      </c>
      <c r="P1979">
        <f>1/COUNTIFS(Region,SalesTable[[#This Row],[Region]])</f>
        <v>2.0242914979757085E-3</v>
      </c>
    </row>
    <row r="1980" spans="1:16" x14ac:dyDescent="0.25">
      <c r="A1980" s="6">
        <v>1979</v>
      </c>
      <c r="B1980" s="4">
        <v>43747</v>
      </c>
      <c r="C1980" s="4" t="str">
        <f>TEXT(SalesTable[[#This Row],[Date]],"MMM")</f>
        <v>Oct</v>
      </c>
      <c r="D1980" s="4" t="str">
        <f>TEXT(SalesTable[[#This Row],[Date]],"YYY")</f>
        <v>2019</v>
      </c>
      <c r="E1980">
        <v>11</v>
      </c>
      <c r="F1980" t="s">
        <v>11</v>
      </c>
      <c r="G1980" t="s">
        <v>63</v>
      </c>
      <c r="H1980" t="s">
        <v>13</v>
      </c>
      <c r="I1980" t="s">
        <v>24</v>
      </c>
      <c r="J1980">
        <v>159</v>
      </c>
      <c r="K1980">
        <v>0</v>
      </c>
      <c r="L1980">
        <v>0</v>
      </c>
      <c r="M1980">
        <f>1/COUNTIFS(SalesPerson,SalesTable[[#This Row],[Sales Person]])</f>
        <v>4.11522633744856E-3</v>
      </c>
      <c r="N1980">
        <f>1/COUNTIFS(CustomerName,SalesTable[[#This Row],[Customer Name]])</f>
        <v>1.0752688172043012E-2</v>
      </c>
      <c r="O1980">
        <f>1/COUNTIFS(Item,SalesTable[[#This Row],[Item]])</f>
        <v>2.4509803921568627E-3</v>
      </c>
      <c r="P1980">
        <f>1/COUNTIFS(Region,SalesTable[[#This Row],[Region]])</f>
        <v>2.0242914979757085E-3</v>
      </c>
    </row>
    <row r="1981" spans="1:16" x14ac:dyDescent="0.25">
      <c r="A1981" s="6">
        <v>1980</v>
      </c>
      <c r="B1981" s="4">
        <v>43747</v>
      </c>
      <c r="C1981" s="4" t="str">
        <f>TEXT(SalesTable[[#This Row],[Date]],"MMM")</f>
        <v>Oct</v>
      </c>
      <c r="D1981" s="4" t="str">
        <f>TEXT(SalesTable[[#This Row],[Date]],"YYY")</f>
        <v>2019</v>
      </c>
      <c r="E1981">
        <v>17</v>
      </c>
      <c r="F1981" t="s">
        <v>35</v>
      </c>
      <c r="G1981" t="s">
        <v>27</v>
      </c>
      <c r="H1981" t="s">
        <v>28</v>
      </c>
      <c r="I1981" t="s">
        <v>31</v>
      </c>
      <c r="J1981">
        <v>69</v>
      </c>
      <c r="K1981">
        <v>4</v>
      </c>
      <c r="L1981">
        <v>276</v>
      </c>
      <c r="M1981">
        <f>1/COUNTIFS(SalesPerson,SalesTable[[#This Row],[Sales Person]])</f>
        <v>4.0650406504065045E-3</v>
      </c>
      <c r="N1981">
        <f>1/COUNTIFS(CustomerName,SalesTable[[#This Row],[Customer Name]])</f>
        <v>9.0090090090090089E-3</v>
      </c>
      <c r="O1981">
        <f>1/COUNTIFS(Item,SalesTable[[#This Row],[Item]])</f>
        <v>2.6041666666666665E-3</v>
      </c>
      <c r="P1981">
        <f>1/COUNTIFS(Region,SalesTable[[#This Row],[Region]])</f>
        <v>2.0283975659229209E-3</v>
      </c>
    </row>
    <row r="1982" spans="1:16" x14ac:dyDescent="0.25">
      <c r="A1982" s="6">
        <v>1981</v>
      </c>
      <c r="B1982" s="4">
        <v>43747</v>
      </c>
      <c r="C1982" s="4" t="str">
        <f>TEXT(SalesTable[[#This Row],[Date]],"MMM")</f>
        <v>Oct</v>
      </c>
      <c r="D1982" s="4" t="str">
        <f>TEXT(SalesTable[[#This Row],[Date]],"YYY")</f>
        <v>2019</v>
      </c>
      <c r="E1982">
        <v>12</v>
      </c>
      <c r="F1982" t="s">
        <v>66</v>
      </c>
      <c r="G1982" t="s">
        <v>12</v>
      </c>
      <c r="H1982" t="s">
        <v>13</v>
      </c>
      <c r="I1982" t="s">
        <v>19</v>
      </c>
      <c r="J1982">
        <v>289</v>
      </c>
      <c r="K1982">
        <v>0</v>
      </c>
      <c r="L1982">
        <v>0</v>
      </c>
      <c r="M1982">
        <f>1/COUNTIFS(SalesPerson,SalesTable[[#This Row],[Sales Person]])</f>
        <v>3.9840637450199202E-3</v>
      </c>
      <c r="N1982">
        <f>1/COUNTIFS(CustomerName,SalesTable[[#This Row],[Customer Name]])</f>
        <v>1.1494252873563218E-2</v>
      </c>
      <c r="O1982">
        <f>1/COUNTIFS(Item,SalesTable[[#This Row],[Item]])</f>
        <v>2.617801047120419E-3</v>
      </c>
      <c r="P1982">
        <f>1/COUNTIFS(Region,SalesTable[[#This Row],[Region]])</f>
        <v>2.0242914979757085E-3</v>
      </c>
    </row>
    <row r="1983" spans="1:16" x14ac:dyDescent="0.25">
      <c r="A1983" s="6">
        <v>1982</v>
      </c>
      <c r="B1983" s="4">
        <v>43747</v>
      </c>
      <c r="C1983" s="4" t="str">
        <f>TEXT(SalesTable[[#This Row],[Date]],"MMM")</f>
        <v>Oct</v>
      </c>
      <c r="D1983" s="4" t="str">
        <f>TEXT(SalesTable[[#This Row],[Date]],"YYY")</f>
        <v>2019</v>
      </c>
      <c r="E1983">
        <v>15</v>
      </c>
      <c r="F1983" t="s">
        <v>118</v>
      </c>
      <c r="G1983" t="s">
        <v>63</v>
      </c>
      <c r="H1983" t="s">
        <v>13</v>
      </c>
      <c r="I1983" t="s">
        <v>31</v>
      </c>
      <c r="J1983">
        <v>69</v>
      </c>
      <c r="K1983">
        <v>1</v>
      </c>
      <c r="L1983">
        <v>69</v>
      </c>
      <c r="M1983">
        <f>1/COUNTIFS(SalesPerson,SalesTable[[#This Row],[Sales Person]])</f>
        <v>4.11522633744856E-3</v>
      </c>
      <c r="N1983">
        <f>1/COUNTIFS(CustomerName,SalesTable[[#This Row],[Customer Name]])</f>
        <v>1.020408163265306E-2</v>
      </c>
      <c r="O1983">
        <f>1/COUNTIFS(Item,SalesTable[[#This Row],[Item]])</f>
        <v>2.6041666666666665E-3</v>
      </c>
      <c r="P1983">
        <f>1/COUNTIFS(Region,SalesTable[[#This Row],[Region]])</f>
        <v>2.0242914979757085E-3</v>
      </c>
    </row>
    <row r="1984" spans="1:16" x14ac:dyDescent="0.25">
      <c r="A1984" s="6">
        <v>1983</v>
      </c>
      <c r="B1984" s="4">
        <v>43748</v>
      </c>
      <c r="C1984" s="4" t="str">
        <f>TEXT(SalesTable[[#This Row],[Date]],"MMM")</f>
        <v>Oct</v>
      </c>
      <c r="D1984" s="4" t="str">
        <f>TEXT(SalesTable[[#This Row],[Date]],"YYY")</f>
        <v>2019</v>
      </c>
      <c r="E1984">
        <v>3</v>
      </c>
      <c r="F1984" t="s">
        <v>43</v>
      </c>
      <c r="G1984" t="s">
        <v>68</v>
      </c>
      <c r="H1984" t="s">
        <v>18</v>
      </c>
      <c r="I1984" t="s">
        <v>41</v>
      </c>
      <c r="J1984">
        <v>399</v>
      </c>
      <c r="K1984">
        <v>1</v>
      </c>
      <c r="L1984">
        <v>399</v>
      </c>
      <c r="M1984">
        <f>1/COUNTIFS(SalesPerson,SalesTable[[#This Row],[Sales Person]])</f>
        <v>4.048582995951417E-3</v>
      </c>
      <c r="N1984">
        <f>1/COUNTIFS(CustomerName,SalesTable[[#This Row],[Customer Name]])</f>
        <v>1.1111111111111112E-2</v>
      </c>
      <c r="O1984">
        <f>1/COUNTIFS(Item,SalesTable[[#This Row],[Item]])</f>
        <v>2.4630541871921183E-3</v>
      </c>
      <c r="P1984">
        <f>1/COUNTIFS(Region,SalesTable[[#This Row],[Region]])</f>
        <v>1.9417475728155339E-3</v>
      </c>
    </row>
    <row r="1985" spans="1:16" x14ac:dyDescent="0.25">
      <c r="A1985" s="6">
        <v>1984</v>
      </c>
      <c r="B1985" s="4">
        <v>43749</v>
      </c>
      <c r="C1985" s="4" t="str">
        <f>TEXT(SalesTable[[#This Row],[Date]],"MMM")</f>
        <v>Oct</v>
      </c>
      <c r="D1985" s="4" t="str">
        <f>TEXT(SalesTable[[#This Row],[Date]],"YYY")</f>
        <v>2019</v>
      </c>
      <c r="E1985">
        <v>20</v>
      </c>
      <c r="F1985" t="s">
        <v>40</v>
      </c>
      <c r="G1985" t="s">
        <v>27</v>
      </c>
      <c r="H1985" t="s">
        <v>28</v>
      </c>
      <c r="I1985" t="s">
        <v>14</v>
      </c>
      <c r="J1985">
        <v>199</v>
      </c>
      <c r="K1985">
        <v>1</v>
      </c>
      <c r="L1985">
        <v>199</v>
      </c>
      <c r="M1985">
        <f>1/COUNTIFS(SalesPerson,SalesTable[[#This Row],[Sales Person]])</f>
        <v>4.0650406504065045E-3</v>
      </c>
      <c r="N1985">
        <f>1/COUNTIFS(CustomerName,SalesTable[[#This Row],[Customer Name]])</f>
        <v>1.1363636363636364E-2</v>
      </c>
      <c r="O1985">
        <f>1/COUNTIFS(Item,SalesTable[[#This Row],[Item]])</f>
        <v>2.3809523809523812E-3</v>
      </c>
      <c r="P1985">
        <f>1/COUNTIFS(Region,SalesTable[[#This Row],[Region]])</f>
        <v>2.0283975659229209E-3</v>
      </c>
    </row>
    <row r="1986" spans="1:16" x14ac:dyDescent="0.25">
      <c r="A1986" s="6">
        <v>1985</v>
      </c>
      <c r="B1986" s="4">
        <v>43750</v>
      </c>
      <c r="C1986" s="4" t="str">
        <f>TEXT(SalesTable[[#This Row],[Date]],"MMM")</f>
        <v>Oct</v>
      </c>
      <c r="D1986" s="4" t="str">
        <f>TEXT(SalesTable[[#This Row],[Date]],"YYY")</f>
        <v>2019</v>
      </c>
      <c r="E1986">
        <v>13</v>
      </c>
      <c r="F1986" t="s">
        <v>33</v>
      </c>
      <c r="G1986" t="s">
        <v>12</v>
      </c>
      <c r="H1986" t="s">
        <v>13</v>
      </c>
      <c r="I1986" t="s">
        <v>41</v>
      </c>
      <c r="J1986">
        <v>399</v>
      </c>
      <c r="K1986">
        <v>3</v>
      </c>
      <c r="L1986">
        <v>1197</v>
      </c>
      <c r="M1986">
        <f>1/COUNTIFS(SalesPerson,SalesTable[[#This Row],[Sales Person]])</f>
        <v>3.9840637450199202E-3</v>
      </c>
      <c r="N1986">
        <f>1/COUNTIFS(CustomerName,SalesTable[[#This Row],[Customer Name]])</f>
        <v>8.9285714285714281E-3</v>
      </c>
      <c r="O1986">
        <f>1/COUNTIFS(Item,SalesTable[[#This Row],[Item]])</f>
        <v>2.4630541871921183E-3</v>
      </c>
      <c r="P1986">
        <f>1/COUNTIFS(Region,SalesTable[[#This Row],[Region]])</f>
        <v>2.0242914979757085E-3</v>
      </c>
    </row>
    <row r="1987" spans="1:16" x14ac:dyDescent="0.25">
      <c r="A1987" s="6">
        <v>1986</v>
      </c>
      <c r="B1987" s="4">
        <v>43750</v>
      </c>
      <c r="C1987" s="4" t="str">
        <f>TEXT(SalesTable[[#This Row],[Date]],"MMM")</f>
        <v>Oct</v>
      </c>
      <c r="D1987" s="4" t="str">
        <f>TEXT(SalesTable[[#This Row],[Date]],"YYY")</f>
        <v>2019</v>
      </c>
      <c r="E1987">
        <v>1</v>
      </c>
      <c r="F1987" t="s">
        <v>16</v>
      </c>
      <c r="G1987" t="s">
        <v>17</v>
      </c>
      <c r="H1987" t="s">
        <v>18</v>
      </c>
      <c r="I1987" t="s">
        <v>31</v>
      </c>
      <c r="J1987">
        <v>69</v>
      </c>
      <c r="K1987">
        <v>8</v>
      </c>
      <c r="L1987">
        <v>552</v>
      </c>
      <c r="M1987">
        <f>1/COUNTIFS(SalesPerson,SalesTable[[#This Row],[Sales Person]])</f>
        <v>3.7313432835820895E-3</v>
      </c>
      <c r="N1987">
        <f>1/COUNTIFS(CustomerName,SalesTable[[#This Row],[Customer Name]])</f>
        <v>1.020408163265306E-2</v>
      </c>
      <c r="O1987">
        <f>1/COUNTIFS(Item,SalesTable[[#This Row],[Item]])</f>
        <v>2.6041666666666665E-3</v>
      </c>
      <c r="P1987">
        <f>1/COUNTIFS(Region,SalesTable[[#This Row],[Region]])</f>
        <v>1.9417475728155339E-3</v>
      </c>
    </row>
    <row r="1988" spans="1:16" x14ac:dyDescent="0.25">
      <c r="A1988" s="6">
        <v>1987</v>
      </c>
      <c r="B1988" s="4">
        <v>43751</v>
      </c>
      <c r="C1988" s="4" t="str">
        <f>TEXT(SalesTable[[#This Row],[Date]],"MMM")</f>
        <v>Oct</v>
      </c>
      <c r="D1988" s="4" t="str">
        <f>TEXT(SalesTable[[#This Row],[Date]],"YYY")</f>
        <v>2019</v>
      </c>
      <c r="E1988">
        <v>9</v>
      </c>
      <c r="F1988" t="s">
        <v>21</v>
      </c>
      <c r="G1988" t="s">
        <v>22</v>
      </c>
      <c r="H1988" t="s">
        <v>23</v>
      </c>
      <c r="I1988" t="s">
        <v>19</v>
      </c>
      <c r="J1988">
        <v>289</v>
      </c>
      <c r="K1988">
        <v>0</v>
      </c>
      <c r="L1988">
        <v>0</v>
      </c>
      <c r="M1988">
        <f>1/COUNTIFS(SalesPerson,SalesTable[[#This Row],[Sales Person]])</f>
        <v>4.4843049327354259E-3</v>
      </c>
      <c r="N1988">
        <f>1/COUNTIFS(CustomerName,SalesTable[[#This Row],[Customer Name]])</f>
        <v>9.433962264150943E-3</v>
      </c>
      <c r="O1988">
        <f>1/COUNTIFS(Item,SalesTable[[#This Row],[Item]])</f>
        <v>2.617801047120419E-3</v>
      </c>
      <c r="P1988">
        <f>1/COUNTIFS(Region,SalesTable[[#This Row],[Region]])</f>
        <v>2.008032128514056E-3</v>
      </c>
    </row>
    <row r="1989" spans="1:16" x14ac:dyDescent="0.25">
      <c r="A1989" s="6">
        <v>1988</v>
      </c>
      <c r="B1989" s="4">
        <v>43751</v>
      </c>
      <c r="C1989" s="4" t="str">
        <f>TEXT(SalesTable[[#This Row],[Date]],"MMM")</f>
        <v>Oct</v>
      </c>
      <c r="D1989" s="4" t="str">
        <f>TEXT(SalesTable[[#This Row],[Date]],"YYY")</f>
        <v>2019</v>
      </c>
      <c r="E1989">
        <v>2</v>
      </c>
      <c r="F1989" t="s">
        <v>106</v>
      </c>
      <c r="G1989" t="s">
        <v>68</v>
      </c>
      <c r="H1989" t="s">
        <v>18</v>
      </c>
      <c r="I1989" t="s">
        <v>14</v>
      </c>
      <c r="J1989">
        <v>199</v>
      </c>
      <c r="K1989">
        <v>5</v>
      </c>
      <c r="L1989">
        <v>995</v>
      </c>
      <c r="M1989">
        <f>1/COUNTIFS(SalesPerson,SalesTable[[#This Row],[Sales Person]])</f>
        <v>4.048582995951417E-3</v>
      </c>
      <c r="N1989">
        <f>1/COUNTIFS(CustomerName,SalesTable[[#This Row],[Customer Name]])</f>
        <v>9.433962264150943E-3</v>
      </c>
      <c r="O1989">
        <f>1/COUNTIFS(Item,SalesTable[[#This Row],[Item]])</f>
        <v>2.3809523809523812E-3</v>
      </c>
      <c r="P1989">
        <f>1/COUNTIFS(Region,SalesTable[[#This Row],[Region]])</f>
        <v>1.9417475728155339E-3</v>
      </c>
    </row>
    <row r="1990" spans="1:16" x14ac:dyDescent="0.25">
      <c r="A1990" s="6">
        <v>1989</v>
      </c>
      <c r="B1990" s="4">
        <v>43751</v>
      </c>
      <c r="C1990" s="4" t="str">
        <f>TEXT(SalesTable[[#This Row],[Date]],"MMM")</f>
        <v>Oct</v>
      </c>
      <c r="D1990" s="4" t="str">
        <f>TEXT(SalesTable[[#This Row],[Date]],"YYY")</f>
        <v>2019</v>
      </c>
      <c r="E1990">
        <v>12</v>
      </c>
      <c r="F1990" t="s">
        <v>66</v>
      </c>
      <c r="G1990" t="s">
        <v>63</v>
      </c>
      <c r="H1990" t="s">
        <v>13</v>
      </c>
      <c r="I1990" t="s">
        <v>19</v>
      </c>
      <c r="J1990">
        <v>289</v>
      </c>
      <c r="K1990">
        <v>3</v>
      </c>
      <c r="L1990">
        <v>867</v>
      </c>
      <c r="M1990">
        <f>1/COUNTIFS(SalesPerson,SalesTable[[#This Row],[Sales Person]])</f>
        <v>4.11522633744856E-3</v>
      </c>
      <c r="N1990">
        <f>1/COUNTIFS(CustomerName,SalesTable[[#This Row],[Customer Name]])</f>
        <v>1.1494252873563218E-2</v>
      </c>
      <c r="O1990">
        <f>1/COUNTIFS(Item,SalesTable[[#This Row],[Item]])</f>
        <v>2.617801047120419E-3</v>
      </c>
      <c r="P1990">
        <f>1/COUNTIFS(Region,SalesTable[[#This Row],[Region]])</f>
        <v>2.0242914979757085E-3</v>
      </c>
    </row>
    <row r="1991" spans="1:16" x14ac:dyDescent="0.25">
      <c r="A1991" s="6">
        <v>1990</v>
      </c>
      <c r="B1991" s="4">
        <v>43751</v>
      </c>
      <c r="C1991" s="4" t="str">
        <f>TEXT(SalesTable[[#This Row],[Date]],"MMM")</f>
        <v>Oct</v>
      </c>
      <c r="D1991" s="4" t="str">
        <f>TEXT(SalesTable[[#This Row],[Date]],"YYY")</f>
        <v>2019</v>
      </c>
      <c r="E1991">
        <v>11</v>
      </c>
      <c r="F1991" t="s">
        <v>11</v>
      </c>
      <c r="G1991" t="s">
        <v>12</v>
      </c>
      <c r="H1991" t="s">
        <v>13</v>
      </c>
      <c r="I1991" t="s">
        <v>14</v>
      </c>
      <c r="J1991">
        <v>199</v>
      </c>
      <c r="K1991">
        <v>4</v>
      </c>
      <c r="L1991">
        <v>796</v>
      </c>
      <c r="M1991">
        <f>1/COUNTIFS(SalesPerson,SalesTable[[#This Row],[Sales Person]])</f>
        <v>3.9840637450199202E-3</v>
      </c>
      <c r="N1991">
        <f>1/COUNTIFS(CustomerName,SalesTable[[#This Row],[Customer Name]])</f>
        <v>1.0752688172043012E-2</v>
      </c>
      <c r="O1991">
        <f>1/COUNTIFS(Item,SalesTable[[#This Row],[Item]])</f>
        <v>2.3809523809523812E-3</v>
      </c>
      <c r="P1991">
        <f>1/COUNTIFS(Region,SalesTable[[#This Row],[Region]])</f>
        <v>2.0242914979757085E-3</v>
      </c>
    </row>
    <row r="1992" spans="1:16" x14ac:dyDescent="0.25">
      <c r="A1992" s="6">
        <v>1991</v>
      </c>
      <c r="B1992" s="4">
        <v>43752</v>
      </c>
      <c r="C1992" s="4" t="str">
        <f>TEXT(SalesTable[[#This Row],[Date]],"MMM")</f>
        <v>Oct</v>
      </c>
      <c r="D1992" s="4" t="str">
        <f>TEXT(SalesTable[[#This Row],[Date]],"YYY")</f>
        <v>2019</v>
      </c>
      <c r="E1992">
        <v>3</v>
      </c>
      <c r="F1992" t="s">
        <v>43</v>
      </c>
      <c r="G1992" t="s">
        <v>17</v>
      </c>
      <c r="H1992" t="s">
        <v>18</v>
      </c>
      <c r="I1992" t="s">
        <v>14</v>
      </c>
      <c r="J1992">
        <v>199</v>
      </c>
      <c r="K1992">
        <v>7</v>
      </c>
      <c r="L1992">
        <v>1393</v>
      </c>
      <c r="M1992">
        <f>1/COUNTIFS(SalesPerson,SalesTable[[#This Row],[Sales Person]])</f>
        <v>3.7313432835820895E-3</v>
      </c>
      <c r="N1992">
        <f>1/COUNTIFS(CustomerName,SalesTable[[#This Row],[Customer Name]])</f>
        <v>1.1111111111111112E-2</v>
      </c>
      <c r="O1992">
        <f>1/COUNTIFS(Item,SalesTable[[#This Row],[Item]])</f>
        <v>2.3809523809523812E-3</v>
      </c>
      <c r="P1992">
        <f>1/COUNTIFS(Region,SalesTable[[#This Row],[Region]])</f>
        <v>1.9417475728155339E-3</v>
      </c>
    </row>
    <row r="1993" spans="1:16" x14ac:dyDescent="0.25">
      <c r="A1993" s="6">
        <v>1992</v>
      </c>
      <c r="B1993" s="4">
        <v>43753</v>
      </c>
      <c r="C1993" s="4" t="str">
        <f>TEXT(SalesTable[[#This Row],[Date]],"MMM")</f>
        <v>Oct</v>
      </c>
      <c r="D1993" s="4" t="str">
        <f>TEXT(SalesTable[[#This Row],[Date]],"YYY")</f>
        <v>2019</v>
      </c>
      <c r="E1993">
        <v>5</v>
      </c>
      <c r="F1993" t="s">
        <v>60</v>
      </c>
      <c r="G1993" t="s">
        <v>17</v>
      </c>
      <c r="H1993" t="s">
        <v>18</v>
      </c>
      <c r="I1993" t="s">
        <v>24</v>
      </c>
      <c r="J1993">
        <v>159</v>
      </c>
      <c r="K1993">
        <v>7</v>
      </c>
      <c r="L1993">
        <v>1113</v>
      </c>
      <c r="M1993">
        <f>1/COUNTIFS(SalesPerson,SalesTable[[#This Row],[Sales Person]])</f>
        <v>3.7313432835820895E-3</v>
      </c>
      <c r="N1993">
        <f>1/COUNTIFS(CustomerName,SalesTable[[#This Row],[Customer Name]])</f>
        <v>9.2592592592592587E-3</v>
      </c>
      <c r="O1993">
        <f>1/COUNTIFS(Item,SalesTable[[#This Row],[Item]])</f>
        <v>2.4509803921568627E-3</v>
      </c>
      <c r="P1993">
        <f>1/COUNTIFS(Region,SalesTable[[#This Row],[Region]])</f>
        <v>1.9417475728155339E-3</v>
      </c>
    </row>
    <row r="1994" spans="1:16" x14ac:dyDescent="0.25">
      <c r="A1994" s="6">
        <v>1993</v>
      </c>
      <c r="B1994" s="4">
        <v>43754</v>
      </c>
      <c r="C1994" s="4" t="str">
        <f>TEXT(SalesTable[[#This Row],[Date]],"MMM")</f>
        <v>Oct</v>
      </c>
      <c r="D1994" s="4" t="str">
        <f>TEXT(SalesTable[[#This Row],[Date]],"YYY")</f>
        <v>2019</v>
      </c>
      <c r="E1994">
        <v>15</v>
      </c>
      <c r="F1994" t="s">
        <v>118</v>
      </c>
      <c r="G1994" t="s">
        <v>63</v>
      </c>
      <c r="H1994" t="s">
        <v>13</v>
      </c>
      <c r="I1994" t="s">
        <v>14</v>
      </c>
      <c r="J1994">
        <v>199</v>
      </c>
      <c r="K1994">
        <v>1</v>
      </c>
      <c r="L1994">
        <v>199</v>
      </c>
      <c r="M1994">
        <f>1/COUNTIFS(SalesPerson,SalesTable[[#This Row],[Sales Person]])</f>
        <v>4.11522633744856E-3</v>
      </c>
      <c r="N1994">
        <f>1/COUNTIFS(CustomerName,SalesTable[[#This Row],[Customer Name]])</f>
        <v>1.020408163265306E-2</v>
      </c>
      <c r="O1994">
        <f>1/COUNTIFS(Item,SalesTable[[#This Row],[Item]])</f>
        <v>2.3809523809523812E-3</v>
      </c>
      <c r="P1994">
        <f>1/COUNTIFS(Region,SalesTable[[#This Row],[Region]])</f>
        <v>2.0242914979757085E-3</v>
      </c>
    </row>
    <row r="1995" spans="1:16" x14ac:dyDescent="0.25">
      <c r="A1995" s="6">
        <v>1994</v>
      </c>
      <c r="B1995" s="4">
        <v>43754</v>
      </c>
      <c r="C1995" s="4" t="str">
        <f>TEXT(SalesTable[[#This Row],[Date]],"MMM")</f>
        <v>Oct</v>
      </c>
      <c r="D1995" s="4" t="str">
        <f>TEXT(SalesTable[[#This Row],[Date]],"YYY")</f>
        <v>2019</v>
      </c>
      <c r="E1995">
        <v>3</v>
      </c>
      <c r="F1995" t="s">
        <v>43</v>
      </c>
      <c r="G1995" t="s">
        <v>17</v>
      </c>
      <c r="H1995" t="s">
        <v>18</v>
      </c>
      <c r="I1995" t="s">
        <v>31</v>
      </c>
      <c r="J1995">
        <v>69</v>
      </c>
      <c r="K1995">
        <v>3</v>
      </c>
      <c r="L1995">
        <v>207</v>
      </c>
      <c r="M1995">
        <f>1/COUNTIFS(SalesPerson,SalesTable[[#This Row],[Sales Person]])</f>
        <v>3.7313432835820895E-3</v>
      </c>
      <c r="N1995">
        <f>1/COUNTIFS(CustomerName,SalesTable[[#This Row],[Customer Name]])</f>
        <v>1.1111111111111112E-2</v>
      </c>
      <c r="O1995">
        <f>1/COUNTIFS(Item,SalesTable[[#This Row],[Item]])</f>
        <v>2.6041666666666665E-3</v>
      </c>
      <c r="P1995">
        <f>1/COUNTIFS(Region,SalesTable[[#This Row],[Region]])</f>
        <v>1.9417475728155339E-3</v>
      </c>
    </row>
    <row r="1996" spans="1:16" x14ac:dyDescent="0.25">
      <c r="A1996" s="6">
        <v>1995</v>
      </c>
      <c r="B1996" s="4">
        <v>43754</v>
      </c>
      <c r="C1996" s="4" t="str">
        <f>TEXT(SalesTable[[#This Row],[Date]],"MMM")</f>
        <v>Oct</v>
      </c>
      <c r="D1996" s="4" t="str">
        <f>TEXT(SalesTable[[#This Row],[Date]],"YYY")</f>
        <v>2019</v>
      </c>
      <c r="E1996">
        <v>1</v>
      </c>
      <c r="F1996" t="s">
        <v>16</v>
      </c>
      <c r="G1996" t="s">
        <v>17</v>
      </c>
      <c r="H1996" t="s">
        <v>18</v>
      </c>
      <c r="I1996" t="s">
        <v>14</v>
      </c>
      <c r="J1996">
        <v>199</v>
      </c>
      <c r="K1996">
        <v>8</v>
      </c>
      <c r="L1996">
        <v>1592</v>
      </c>
      <c r="M1996">
        <f>1/COUNTIFS(SalesPerson,SalesTable[[#This Row],[Sales Person]])</f>
        <v>3.7313432835820895E-3</v>
      </c>
      <c r="N1996">
        <f>1/COUNTIFS(CustomerName,SalesTable[[#This Row],[Customer Name]])</f>
        <v>1.020408163265306E-2</v>
      </c>
      <c r="O1996">
        <f>1/COUNTIFS(Item,SalesTable[[#This Row],[Item]])</f>
        <v>2.3809523809523812E-3</v>
      </c>
      <c r="P1996">
        <f>1/COUNTIFS(Region,SalesTable[[#This Row],[Region]])</f>
        <v>1.9417475728155339E-3</v>
      </c>
    </row>
    <row r="1997" spans="1:16" x14ac:dyDescent="0.25">
      <c r="A1997" s="6">
        <v>1996</v>
      </c>
      <c r="B1997" s="4">
        <v>43754</v>
      </c>
      <c r="C1997" s="4" t="str">
        <f>TEXT(SalesTable[[#This Row],[Date]],"MMM")</f>
        <v>Oct</v>
      </c>
      <c r="D1997" s="4" t="str">
        <f>TEXT(SalesTable[[#This Row],[Date]],"YYY")</f>
        <v>2019</v>
      </c>
      <c r="E1997">
        <v>9</v>
      </c>
      <c r="F1997" t="s">
        <v>21</v>
      </c>
      <c r="G1997" t="s">
        <v>46</v>
      </c>
      <c r="H1997" t="s">
        <v>23</v>
      </c>
      <c r="I1997" t="s">
        <v>31</v>
      </c>
      <c r="J1997">
        <v>69</v>
      </c>
      <c r="K1997">
        <v>8</v>
      </c>
      <c r="L1997">
        <v>552</v>
      </c>
      <c r="M1997">
        <f>1/COUNTIFS(SalesPerson,SalesTable[[#This Row],[Sales Person]])</f>
        <v>3.6363636363636364E-3</v>
      </c>
      <c r="N1997">
        <f>1/COUNTIFS(CustomerName,SalesTable[[#This Row],[Customer Name]])</f>
        <v>9.433962264150943E-3</v>
      </c>
      <c r="O1997">
        <f>1/COUNTIFS(Item,SalesTable[[#This Row],[Item]])</f>
        <v>2.6041666666666665E-3</v>
      </c>
      <c r="P1997">
        <f>1/COUNTIFS(Region,SalesTable[[#This Row],[Region]])</f>
        <v>2.008032128514056E-3</v>
      </c>
    </row>
    <row r="1998" spans="1:16" x14ac:dyDescent="0.25">
      <c r="A1998" s="6">
        <v>1997</v>
      </c>
      <c r="B1998" s="4">
        <v>43754</v>
      </c>
      <c r="C1998" s="4" t="str">
        <f>TEXT(SalesTable[[#This Row],[Date]],"MMM")</f>
        <v>Oct</v>
      </c>
      <c r="D1998" s="4" t="str">
        <f>TEXT(SalesTable[[#This Row],[Date]],"YYY")</f>
        <v>2019</v>
      </c>
      <c r="E1998">
        <v>5</v>
      </c>
      <c r="F1998" t="s">
        <v>60</v>
      </c>
      <c r="G1998" t="s">
        <v>68</v>
      </c>
      <c r="H1998" t="s">
        <v>18</v>
      </c>
      <c r="I1998" t="s">
        <v>31</v>
      </c>
      <c r="J1998">
        <v>69</v>
      </c>
      <c r="K1998">
        <v>6</v>
      </c>
      <c r="L1998">
        <v>414</v>
      </c>
      <c r="M1998">
        <f>1/COUNTIFS(SalesPerson,SalesTable[[#This Row],[Sales Person]])</f>
        <v>4.048582995951417E-3</v>
      </c>
      <c r="N1998">
        <f>1/COUNTIFS(CustomerName,SalesTable[[#This Row],[Customer Name]])</f>
        <v>9.2592592592592587E-3</v>
      </c>
      <c r="O1998">
        <f>1/COUNTIFS(Item,SalesTable[[#This Row],[Item]])</f>
        <v>2.6041666666666665E-3</v>
      </c>
      <c r="P1998">
        <f>1/COUNTIFS(Region,SalesTable[[#This Row],[Region]])</f>
        <v>1.9417475728155339E-3</v>
      </c>
    </row>
    <row r="1999" spans="1:16" x14ac:dyDescent="0.25">
      <c r="A1999" s="6">
        <v>1998</v>
      </c>
      <c r="B1999" s="4">
        <v>43754</v>
      </c>
      <c r="C1999" s="4" t="str">
        <f>TEXT(SalesTable[[#This Row],[Date]],"MMM")</f>
        <v>Oct</v>
      </c>
      <c r="D1999" s="4" t="str">
        <f>TEXT(SalesTable[[#This Row],[Date]],"YYY")</f>
        <v>2019</v>
      </c>
      <c r="E1999">
        <v>3</v>
      </c>
      <c r="F1999" t="s">
        <v>43</v>
      </c>
      <c r="G1999" t="s">
        <v>68</v>
      </c>
      <c r="H1999" t="s">
        <v>18</v>
      </c>
      <c r="I1999" t="s">
        <v>41</v>
      </c>
      <c r="J1999">
        <v>399</v>
      </c>
      <c r="K1999">
        <v>6</v>
      </c>
      <c r="L1999">
        <v>2394</v>
      </c>
      <c r="M1999">
        <f>1/COUNTIFS(SalesPerson,SalesTable[[#This Row],[Sales Person]])</f>
        <v>4.048582995951417E-3</v>
      </c>
      <c r="N1999">
        <f>1/COUNTIFS(CustomerName,SalesTable[[#This Row],[Customer Name]])</f>
        <v>1.1111111111111112E-2</v>
      </c>
      <c r="O1999">
        <f>1/COUNTIFS(Item,SalesTable[[#This Row],[Item]])</f>
        <v>2.4630541871921183E-3</v>
      </c>
      <c r="P1999">
        <f>1/COUNTIFS(Region,SalesTable[[#This Row],[Region]])</f>
        <v>1.9417475728155339E-3</v>
      </c>
    </row>
    <row r="2000" spans="1:16" x14ac:dyDescent="0.25">
      <c r="A2000" s="6">
        <v>1999</v>
      </c>
      <c r="B2000" s="4">
        <v>43754</v>
      </c>
      <c r="C2000" s="4" t="str">
        <f>TEXT(SalesTable[[#This Row],[Date]],"MMM")</f>
        <v>Oct</v>
      </c>
      <c r="D2000" s="4" t="str">
        <f>TEXT(SalesTable[[#This Row],[Date]],"YYY")</f>
        <v>2019</v>
      </c>
      <c r="E2000">
        <v>6</v>
      </c>
      <c r="F2000" t="s">
        <v>48</v>
      </c>
      <c r="G2000" t="s">
        <v>46</v>
      </c>
      <c r="H2000" t="s">
        <v>23</v>
      </c>
      <c r="I2000" t="s">
        <v>19</v>
      </c>
      <c r="J2000">
        <v>289</v>
      </c>
      <c r="K2000">
        <v>1</v>
      </c>
      <c r="L2000">
        <v>289</v>
      </c>
      <c r="M2000">
        <f>1/COUNTIFS(SalesPerson,SalesTable[[#This Row],[Sales Person]])</f>
        <v>3.6363636363636364E-3</v>
      </c>
      <c r="N2000">
        <f>1/COUNTIFS(CustomerName,SalesTable[[#This Row],[Customer Name]])</f>
        <v>1.1363636363636364E-2</v>
      </c>
      <c r="O2000">
        <f>1/COUNTIFS(Item,SalesTable[[#This Row],[Item]])</f>
        <v>2.617801047120419E-3</v>
      </c>
      <c r="P2000">
        <f>1/COUNTIFS(Region,SalesTable[[#This Row],[Region]])</f>
        <v>2.008032128514056E-3</v>
      </c>
    </row>
    <row r="2001" spans="1:16" x14ac:dyDescent="0.25">
      <c r="A2001" s="6">
        <v>2000</v>
      </c>
      <c r="B2001" s="4">
        <v>43754</v>
      </c>
      <c r="C2001" s="4" t="str">
        <f>TEXT(SalesTable[[#This Row],[Date]],"MMM")</f>
        <v>Oct</v>
      </c>
      <c r="D2001" s="4" t="str">
        <f>TEXT(SalesTable[[#This Row],[Date]],"YYY")</f>
        <v>2019</v>
      </c>
      <c r="E2001">
        <v>14</v>
      </c>
      <c r="F2001" t="s">
        <v>38</v>
      </c>
      <c r="G2001" t="s">
        <v>12</v>
      </c>
      <c r="H2001" t="s">
        <v>13</v>
      </c>
      <c r="I2001" t="s">
        <v>14</v>
      </c>
      <c r="J2001">
        <v>199</v>
      </c>
      <c r="K2001">
        <v>4</v>
      </c>
      <c r="L2001">
        <v>796</v>
      </c>
      <c r="M2001">
        <f>1/COUNTIFS(SalesPerson,SalesTable[[#This Row],[Sales Person]])</f>
        <v>3.9840637450199202E-3</v>
      </c>
      <c r="N2001">
        <f>1/COUNTIFS(CustomerName,SalesTable[[#This Row],[Customer Name]])</f>
        <v>9.6153846153846159E-3</v>
      </c>
      <c r="O2001">
        <f>1/COUNTIFS(Item,SalesTable[[#This Row],[Item]])</f>
        <v>2.3809523809523812E-3</v>
      </c>
      <c r="P2001">
        <f>1/COUNTIFS(Region,SalesTable[[#This Row],[Region]])</f>
        <v>2.0242914979757085E-3</v>
      </c>
    </row>
  </sheetData>
  <pageMargins left="0.7" right="0.7" top="0.75" bottom="0.75" header="0.3" footer="0.3"/>
  <pageSetup paperSize="9"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9DB4BF-124C-4F1B-AB74-DB79D865C311}">
  <dimension ref="A1:C17"/>
  <sheetViews>
    <sheetView workbookViewId="0">
      <selection activeCell="A2" sqref="A2"/>
    </sheetView>
  </sheetViews>
  <sheetFormatPr defaultRowHeight="15.75" x14ac:dyDescent="0.25"/>
  <cols>
    <col min="1" max="1" width="23.5" bestFit="1" customWidth="1"/>
    <col min="3" max="3" width="18.25" bestFit="1" customWidth="1"/>
  </cols>
  <sheetData>
    <row r="1" spans="1:3" x14ac:dyDescent="0.25">
      <c r="A1" t="s">
        <v>2061</v>
      </c>
    </row>
    <row r="2" spans="1:3" x14ac:dyDescent="0.25">
      <c r="A2" s="14">
        <v>20.000000000000107</v>
      </c>
    </row>
    <row r="4" spans="1:3" x14ac:dyDescent="0.25">
      <c r="A4" t="s">
        <v>2052</v>
      </c>
    </row>
    <row r="5" spans="1:3" x14ac:dyDescent="0.25">
      <c r="A5" s="14">
        <v>8</v>
      </c>
    </row>
    <row r="7" spans="1:3" x14ac:dyDescent="0.25">
      <c r="A7" t="s">
        <v>2050</v>
      </c>
    </row>
    <row r="8" spans="1:3" x14ac:dyDescent="0.25">
      <c r="A8" s="14">
        <v>5.0000000000000515</v>
      </c>
    </row>
    <row r="10" spans="1:3" x14ac:dyDescent="0.25">
      <c r="A10" t="s">
        <v>2051</v>
      </c>
    </row>
    <row r="11" spans="1:3" x14ac:dyDescent="0.25">
      <c r="A11" s="14">
        <v>4.0000000000000373</v>
      </c>
    </row>
    <row r="13" spans="1:3" x14ac:dyDescent="0.25">
      <c r="A13" t="s">
        <v>2057</v>
      </c>
    </row>
    <row r="14" spans="1:3" x14ac:dyDescent="0.25">
      <c r="A14" s="14">
        <v>9119</v>
      </c>
    </row>
    <row r="16" spans="1:3" x14ac:dyDescent="0.25">
      <c r="A16" s="9" t="s">
        <v>2055</v>
      </c>
      <c r="C16" s="9" t="s">
        <v>2056</v>
      </c>
    </row>
    <row r="17" spans="1:3" x14ac:dyDescent="0.25">
      <c r="A17" s="9">
        <v>2028591</v>
      </c>
      <c r="C17" s="9">
        <v>1014.2954999999999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085E57-B0A1-4F18-BC53-B9AAC2E8A1C8}">
  <dimension ref="A1:B26"/>
  <sheetViews>
    <sheetView workbookViewId="0">
      <selection activeCell="B2" sqref="B2"/>
    </sheetView>
  </sheetViews>
  <sheetFormatPr defaultRowHeight="15.75" x14ac:dyDescent="0.25"/>
  <cols>
    <col min="1" max="1" width="12.375" bestFit="1" customWidth="1"/>
    <col min="2" max="2" width="14.875" customWidth="1"/>
    <col min="3" max="3" width="6.875" customWidth="1"/>
    <col min="4" max="6" width="6.875" bestFit="1" customWidth="1"/>
    <col min="7" max="7" width="11" bestFit="1" customWidth="1"/>
  </cols>
  <sheetData>
    <row r="1" spans="1:2" x14ac:dyDescent="0.25">
      <c r="A1" s="7" t="s">
        <v>2053</v>
      </c>
      <c r="B1" t="s">
        <v>2055</v>
      </c>
    </row>
    <row r="2" spans="1:2" x14ac:dyDescent="0.25">
      <c r="A2" s="8" t="s">
        <v>2074</v>
      </c>
      <c r="B2" s="14">
        <v>1158151</v>
      </c>
    </row>
    <row r="3" spans="1:2" x14ac:dyDescent="0.25">
      <c r="A3" s="11" t="s">
        <v>2062</v>
      </c>
      <c r="B3" s="14">
        <v>92759</v>
      </c>
    </row>
    <row r="4" spans="1:2" x14ac:dyDescent="0.25">
      <c r="A4" s="11" t="s">
        <v>2063</v>
      </c>
      <c r="B4" s="14">
        <v>93096</v>
      </c>
    </row>
    <row r="5" spans="1:2" x14ac:dyDescent="0.25">
      <c r="A5" s="11" t="s">
        <v>2064</v>
      </c>
      <c r="B5" s="14">
        <v>103309</v>
      </c>
    </row>
    <row r="6" spans="1:2" x14ac:dyDescent="0.25">
      <c r="A6" s="11" t="s">
        <v>2065</v>
      </c>
      <c r="B6" s="14">
        <v>93392</v>
      </c>
    </row>
    <row r="7" spans="1:2" x14ac:dyDescent="0.25">
      <c r="A7" s="11" t="s">
        <v>2066</v>
      </c>
      <c r="B7" s="14">
        <v>118523</v>
      </c>
    </row>
    <row r="8" spans="1:2" x14ac:dyDescent="0.25">
      <c r="A8" s="11" t="s">
        <v>2067</v>
      </c>
      <c r="B8" s="14">
        <v>105113</v>
      </c>
    </row>
    <row r="9" spans="1:2" x14ac:dyDescent="0.25">
      <c r="A9" s="11" t="s">
        <v>2068</v>
      </c>
      <c r="B9" s="14">
        <v>86694</v>
      </c>
    </row>
    <row r="10" spans="1:2" x14ac:dyDescent="0.25">
      <c r="A10" s="11" t="s">
        <v>2069</v>
      </c>
      <c r="B10" s="14">
        <v>96143</v>
      </c>
    </row>
    <row r="11" spans="1:2" x14ac:dyDescent="0.25">
      <c r="A11" s="11" t="s">
        <v>2070</v>
      </c>
      <c r="B11" s="14">
        <v>89459</v>
      </c>
    </row>
    <row r="12" spans="1:2" x14ac:dyDescent="0.25">
      <c r="A12" s="11" t="s">
        <v>2071</v>
      </c>
      <c r="B12" s="14">
        <v>88891</v>
      </c>
    </row>
    <row r="13" spans="1:2" x14ac:dyDescent="0.25">
      <c r="A13" s="11" t="s">
        <v>2072</v>
      </c>
      <c r="B13" s="14">
        <v>99699</v>
      </c>
    </row>
    <row r="14" spans="1:2" x14ac:dyDescent="0.25">
      <c r="A14" s="11" t="s">
        <v>2073</v>
      </c>
      <c r="B14" s="14">
        <v>91073</v>
      </c>
    </row>
    <row r="15" spans="1:2" x14ac:dyDescent="0.25">
      <c r="A15" s="8" t="s">
        <v>2075</v>
      </c>
      <c r="B15" s="14">
        <v>870440</v>
      </c>
    </row>
    <row r="16" spans="1:2" x14ac:dyDescent="0.25">
      <c r="A16" s="11" t="s">
        <v>2062</v>
      </c>
      <c r="B16" s="14">
        <v>84293</v>
      </c>
    </row>
    <row r="17" spans="1:2" x14ac:dyDescent="0.25">
      <c r="A17" s="11" t="s">
        <v>2063</v>
      </c>
      <c r="B17" s="14">
        <v>106033</v>
      </c>
    </row>
    <row r="18" spans="1:2" x14ac:dyDescent="0.25">
      <c r="A18" s="11" t="s">
        <v>2064</v>
      </c>
      <c r="B18" s="14">
        <v>127074</v>
      </c>
    </row>
    <row r="19" spans="1:2" x14ac:dyDescent="0.25">
      <c r="A19" s="11" t="s">
        <v>2065</v>
      </c>
      <c r="B19" s="14">
        <v>92400</v>
      </c>
    </row>
    <row r="20" spans="1:2" ht="16.5" customHeight="1" x14ac:dyDescent="0.25">
      <c r="A20" s="11" t="s">
        <v>2066</v>
      </c>
      <c r="B20" s="14">
        <v>91637</v>
      </c>
    </row>
    <row r="21" spans="1:2" x14ac:dyDescent="0.25">
      <c r="A21" s="11" t="s">
        <v>2067</v>
      </c>
      <c r="B21" s="14">
        <v>88012</v>
      </c>
    </row>
    <row r="22" spans="1:2" x14ac:dyDescent="0.25">
      <c r="A22" s="11" t="s">
        <v>2068</v>
      </c>
      <c r="B22" s="14">
        <v>71980</v>
      </c>
    </row>
    <row r="23" spans="1:2" x14ac:dyDescent="0.25">
      <c r="A23" s="11" t="s">
        <v>2069</v>
      </c>
      <c r="B23" s="14">
        <v>88838</v>
      </c>
    </row>
    <row r="24" spans="1:2" x14ac:dyDescent="0.25">
      <c r="A24" s="11" t="s">
        <v>2070</v>
      </c>
      <c r="B24" s="14">
        <v>82758</v>
      </c>
    </row>
    <row r="25" spans="1:2" x14ac:dyDescent="0.25">
      <c r="A25" s="11" t="s">
        <v>2071</v>
      </c>
      <c r="B25" s="14">
        <v>37415</v>
      </c>
    </row>
    <row r="26" spans="1:2" x14ac:dyDescent="0.25">
      <c r="A26" s="8" t="s">
        <v>2054</v>
      </c>
      <c r="B26" s="14">
        <v>2028591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677945-FE1A-4308-8305-7909D7CFA3A4}">
  <dimension ref="A1:C20"/>
  <sheetViews>
    <sheetView workbookViewId="0">
      <selection activeCell="C2" sqref="C2"/>
    </sheetView>
  </sheetViews>
  <sheetFormatPr defaultRowHeight="15.75" x14ac:dyDescent="0.25"/>
  <cols>
    <col min="1" max="1" width="12.375" customWidth="1"/>
    <col min="2" max="2" width="15.125" customWidth="1"/>
    <col min="3" max="3" width="16.125" bestFit="1" customWidth="1"/>
  </cols>
  <sheetData>
    <row r="1" spans="1:3" x14ac:dyDescent="0.25">
      <c r="A1" s="7" t="s">
        <v>2053</v>
      </c>
      <c r="B1" t="s">
        <v>2057</v>
      </c>
      <c r="C1" t="s">
        <v>2077</v>
      </c>
    </row>
    <row r="2" spans="1:3" x14ac:dyDescent="0.25">
      <c r="A2" s="8" t="s">
        <v>2062</v>
      </c>
      <c r="B2" s="14">
        <v>808</v>
      </c>
      <c r="C2" s="14">
        <v>808</v>
      </c>
    </row>
    <row r="3" spans="1:3" x14ac:dyDescent="0.25">
      <c r="A3" s="8" t="s">
        <v>2063</v>
      </c>
      <c r="B3" s="14">
        <v>851</v>
      </c>
      <c r="C3" s="14">
        <v>851</v>
      </c>
    </row>
    <row r="4" spans="1:3" x14ac:dyDescent="0.25">
      <c r="A4" s="8" t="s">
        <v>2064</v>
      </c>
      <c r="B4" s="14">
        <v>997</v>
      </c>
      <c r="C4" s="14">
        <v>997</v>
      </c>
    </row>
    <row r="5" spans="1:3" x14ac:dyDescent="0.25">
      <c r="A5" s="8" t="s">
        <v>2065</v>
      </c>
      <c r="B5" s="14">
        <v>838</v>
      </c>
      <c r="C5" s="14">
        <v>838</v>
      </c>
    </row>
    <row r="6" spans="1:3" x14ac:dyDescent="0.25">
      <c r="A6" s="8" t="s">
        <v>2066</v>
      </c>
      <c r="B6" s="14">
        <v>1050</v>
      </c>
      <c r="C6" s="14">
        <v>1050</v>
      </c>
    </row>
    <row r="7" spans="1:3" x14ac:dyDescent="0.25">
      <c r="A7" s="8" t="s">
        <v>2067</v>
      </c>
      <c r="B7" s="14">
        <v>825</v>
      </c>
      <c r="C7" s="14">
        <v>825</v>
      </c>
    </row>
    <row r="8" spans="1:3" x14ac:dyDescent="0.25">
      <c r="A8" s="8" t="s">
        <v>2068</v>
      </c>
      <c r="B8" s="14">
        <v>716</v>
      </c>
      <c r="C8" s="14">
        <v>716</v>
      </c>
    </row>
    <row r="9" spans="1:3" x14ac:dyDescent="0.25">
      <c r="A9" s="8" t="s">
        <v>2069</v>
      </c>
      <c r="B9" s="14">
        <v>839</v>
      </c>
      <c r="C9" s="14">
        <v>839</v>
      </c>
    </row>
    <row r="10" spans="1:3" x14ac:dyDescent="0.25">
      <c r="A10" s="8" t="s">
        <v>2070</v>
      </c>
      <c r="B10" s="14">
        <v>773</v>
      </c>
      <c r="C10" s="14">
        <v>773</v>
      </c>
    </row>
    <row r="11" spans="1:3" x14ac:dyDescent="0.25">
      <c r="A11" s="8" t="s">
        <v>2071</v>
      </c>
      <c r="B11" s="14">
        <v>584</v>
      </c>
      <c r="C11" s="14">
        <v>584</v>
      </c>
    </row>
    <row r="12" spans="1:3" x14ac:dyDescent="0.25">
      <c r="A12" s="8" t="s">
        <v>2072</v>
      </c>
      <c r="B12" s="14">
        <v>421</v>
      </c>
      <c r="C12" s="14">
        <v>421</v>
      </c>
    </row>
    <row r="13" spans="1:3" x14ac:dyDescent="0.25">
      <c r="A13" s="8" t="s">
        <v>2073</v>
      </c>
      <c r="B13" s="14">
        <v>417</v>
      </c>
      <c r="C13" s="14">
        <v>417</v>
      </c>
    </row>
    <row r="14" spans="1:3" x14ac:dyDescent="0.25">
      <c r="A14" s="8" t="s">
        <v>2054</v>
      </c>
      <c r="B14" s="14">
        <v>9119</v>
      </c>
      <c r="C14" s="14">
        <v>9119</v>
      </c>
    </row>
    <row r="20" ht="37.5" customHeight="1" x14ac:dyDescent="0.25"/>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658533-4D73-4A5D-BF2C-C2C26397B9BA}">
  <dimension ref="A3:B8"/>
  <sheetViews>
    <sheetView workbookViewId="0">
      <selection activeCell="B4" sqref="B4"/>
    </sheetView>
  </sheetViews>
  <sheetFormatPr defaultRowHeight="15.75" x14ac:dyDescent="0.25"/>
  <cols>
    <col min="1" max="1" width="12.375" customWidth="1"/>
    <col min="2" max="2" width="12.5" customWidth="1"/>
    <col min="3" max="3" width="6.875" customWidth="1"/>
    <col min="4" max="6" width="6.875" bestFit="1" customWidth="1"/>
    <col min="7" max="7" width="11" bestFit="1" customWidth="1"/>
  </cols>
  <sheetData>
    <row r="3" spans="1:2" x14ac:dyDescent="0.25">
      <c r="A3" s="7" t="s">
        <v>2053</v>
      </c>
      <c r="B3" t="s">
        <v>2076</v>
      </c>
    </row>
    <row r="4" spans="1:2" x14ac:dyDescent="0.25">
      <c r="A4" s="8" t="s">
        <v>28</v>
      </c>
      <c r="B4" s="10">
        <v>0.24418574271501747</v>
      </c>
    </row>
    <row r="5" spans="1:2" x14ac:dyDescent="0.25">
      <c r="A5" s="8" t="s">
        <v>23</v>
      </c>
      <c r="B5" s="10">
        <v>0.25047878059204642</v>
      </c>
    </row>
    <row r="6" spans="1:2" x14ac:dyDescent="0.25">
      <c r="A6" s="8" t="s">
        <v>13</v>
      </c>
      <c r="B6" s="10">
        <v>0.24301793708046621</v>
      </c>
    </row>
    <row r="7" spans="1:2" x14ac:dyDescent="0.25">
      <c r="A7" s="8" t="s">
        <v>18</v>
      </c>
      <c r="B7" s="10">
        <v>0.26231753961246995</v>
      </c>
    </row>
    <row r="8" spans="1:2" x14ac:dyDescent="0.25">
      <c r="A8" s="8" t="s">
        <v>2054</v>
      </c>
      <c r="B8" s="10">
        <v>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2EE11E-F4E2-48E6-9E4A-EC517122A70F}">
  <dimension ref="A1:B5"/>
  <sheetViews>
    <sheetView workbookViewId="0">
      <selection activeCell="B2" sqref="B2"/>
    </sheetView>
  </sheetViews>
  <sheetFormatPr defaultRowHeight="15.75" x14ac:dyDescent="0.25"/>
  <cols>
    <col min="1" max="1" width="12.375" bestFit="1" customWidth="1"/>
    <col min="2" max="2" width="14.875" customWidth="1"/>
    <col min="3" max="3" width="18.25" customWidth="1"/>
  </cols>
  <sheetData>
    <row r="1" spans="1:2" x14ac:dyDescent="0.25">
      <c r="A1" s="7" t="s">
        <v>2053</v>
      </c>
      <c r="B1" t="s">
        <v>2055</v>
      </c>
    </row>
    <row r="2" spans="1:2" x14ac:dyDescent="0.25">
      <c r="A2" s="8" t="s">
        <v>17</v>
      </c>
      <c r="B2" s="13">
        <v>276378</v>
      </c>
    </row>
    <row r="3" spans="1:2" x14ac:dyDescent="0.25">
      <c r="A3" s="8" t="s">
        <v>46</v>
      </c>
      <c r="B3" s="13">
        <v>276331</v>
      </c>
    </row>
    <row r="4" spans="1:2" x14ac:dyDescent="0.25">
      <c r="A4" s="8" t="s">
        <v>68</v>
      </c>
      <c r="B4" s="13">
        <v>255757</v>
      </c>
    </row>
    <row r="5" spans="1:2" x14ac:dyDescent="0.25">
      <c r="A5" s="8" t="s">
        <v>2054</v>
      </c>
      <c r="B5" s="13">
        <v>808466</v>
      </c>
    </row>
  </sheetData>
  <pageMargins left="0.7" right="0.7" top="0.75" bottom="0.75" header="0.3" footer="0.3"/>
  <pageSetup paperSize="9" orientation="portrait"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878027-F665-4209-886B-B37E9D300D18}">
  <dimension ref="A1:E7"/>
  <sheetViews>
    <sheetView workbookViewId="0">
      <selection activeCell="B2" sqref="B2"/>
    </sheetView>
  </sheetViews>
  <sheetFormatPr defaultRowHeight="15.75" x14ac:dyDescent="0.25"/>
  <cols>
    <col min="1" max="1" width="12.375" customWidth="1"/>
    <col min="2" max="2" width="14.875" customWidth="1"/>
    <col min="3" max="3" width="8.5" customWidth="1"/>
  </cols>
  <sheetData>
    <row r="1" spans="1:5" x14ac:dyDescent="0.25">
      <c r="A1" s="7" t="s">
        <v>2053</v>
      </c>
      <c r="B1" t="s">
        <v>2055</v>
      </c>
      <c r="D1" s="12"/>
      <c r="E1" s="12"/>
    </row>
    <row r="2" spans="1:5" x14ac:dyDescent="0.25">
      <c r="A2" s="8" t="s">
        <v>41</v>
      </c>
      <c r="B2" s="14">
        <v>736953</v>
      </c>
      <c r="D2" s="8" t="str" cm="1">
        <f t="array" aca="1" ref="D2:D6" ca="1">OFFSET($A$1,1,0,COUNT($B1:$B6))</f>
        <v>Item 1</v>
      </c>
      <c r="E2" s="13" cm="1">
        <f t="array" aca="1" ref="E2:E6" ca="1">OFFSET($A$1,1,1,COUNT($B1:$B6))</f>
        <v>736953</v>
      </c>
    </row>
    <row r="3" spans="1:5" x14ac:dyDescent="0.25">
      <c r="A3" s="8" t="s">
        <v>14</v>
      </c>
      <c r="B3" s="14">
        <v>365762</v>
      </c>
      <c r="D3" s="8" t="str">
        <f ca="1"/>
        <v>Item 2</v>
      </c>
      <c r="E3" s="13">
        <f ca="1"/>
        <v>365762</v>
      </c>
    </row>
    <row r="4" spans="1:5" x14ac:dyDescent="0.25">
      <c r="A4" s="8" t="s">
        <v>31</v>
      </c>
      <c r="B4" s="14">
        <v>124890</v>
      </c>
      <c r="D4" s="8" t="str">
        <f ca="1"/>
        <v>Item 3</v>
      </c>
      <c r="E4" s="13">
        <f ca="1"/>
        <v>124890</v>
      </c>
    </row>
    <row r="5" spans="1:5" x14ac:dyDescent="0.25">
      <c r="A5" s="8" t="s">
        <v>24</v>
      </c>
      <c r="B5" s="14">
        <v>301305</v>
      </c>
      <c r="D5" s="8" t="str">
        <f ca="1"/>
        <v>Item 4</v>
      </c>
      <c r="E5" s="13">
        <f ca="1"/>
        <v>301305</v>
      </c>
    </row>
    <row r="6" spans="1:5" x14ac:dyDescent="0.25">
      <c r="A6" s="8" t="s">
        <v>19</v>
      </c>
      <c r="B6" s="14">
        <v>499681</v>
      </c>
      <c r="D6" s="8" t="str">
        <f ca="1"/>
        <v>Item 5</v>
      </c>
      <c r="E6" s="13">
        <f ca="1"/>
        <v>499681</v>
      </c>
    </row>
    <row r="7" spans="1:5" x14ac:dyDescent="0.25">
      <c r="A7" s="8" t="s">
        <v>2054</v>
      </c>
      <c r="B7" s="14">
        <v>2028591</v>
      </c>
    </row>
  </sheetData>
  <pageMargins left="0.7" right="0.7" top="0.75" bottom="0.75" header="0.3" footer="0.3"/>
  <pageSetup paperSize="9" orientation="portrait"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AF7AC-566E-4FBE-86EA-C5D6B7085C0F}">
  <dimension ref="A1:B12"/>
  <sheetViews>
    <sheetView workbookViewId="0">
      <selection activeCell="B2" sqref="B2"/>
    </sheetView>
  </sheetViews>
  <sheetFormatPr defaultRowHeight="15.75" x14ac:dyDescent="0.25"/>
  <cols>
    <col min="1" max="1" width="12.375" customWidth="1"/>
    <col min="2" max="2" width="14.875" customWidth="1"/>
    <col min="3" max="3" width="18.25" customWidth="1"/>
  </cols>
  <sheetData>
    <row r="1" spans="1:2" x14ac:dyDescent="0.25">
      <c r="A1" s="7" t="s">
        <v>2053</v>
      </c>
      <c r="B1" t="s">
        <v>2055</v>
      </c>
    </row>
    <row r="2" spans="1:2" x14ac:dyDescent="0.25">
      <c r="A2" s="8" t="s">
        <v>51</v>
      </c>
      <c r="B2" s="13">
        <v>122821</v>
      </c>
    </row>
    <row r="3" spans="1:2" x14ac:dyDescent="0.25">
      <c r="A3" s="8" t="s">
        <v>56</v>
      </c>
      <c r="B3" s="13">
        <v>122085</v>
      </c>
    </row>
    <row r="4" spans="1:2" x14ac:dyDescent="0.25">
      <c r="A4" s="8" t="s">
        <v>33</v>
      </c>
      <c r="B4" s="13">
        <v>115641</v>
      </c>
    </row>
    <row r="5" spans="1:2" x14ac:dyDescent="0.25">
      <c r="A5" s="8" t="s">
        <v>38</v>
      </c>
      <c r="B5" s="13">
        <v>114447</v>
      </c>
    </row>
    <row r="6" spans="1:2" x14ac:dyDescent="0.25">
      <c r="A6" s="8" t="s">
        <v>21</v>
      </c>
      <c r="B6" s="13">
        <v>111991</v>
      </c>
    </row>
    <row r="7" spans="1:2" x14ac:dyDescent="0.25">
      <c r="A7" s="8" t="s">
        <v>58</v>
      </c>
      <c r="B7" s="13">
        <v>108239</v>
      </c>
    </row>
    <row r="8" spans="1:2" x14ac:dyDescent="0.25">
      <c r="A8" s="8" t="s">
        <v>60</v>
      </c>
      <c r="B8" s="13">
        <v>106230</v>
      </c>
    </row>
    <row r="9" spans="1:2" x14ac:dyDescent="0.25">
      <c r="A9" s="8" t="s">
        <v>106</v>
      </c>
      <c r="B9" s="13">
        <v>106107</v>
      </c>
    </row>
    <row r="10" spans="1:2" x14ac:dyDescent="0.25">
      <c r="A10" s="8" t="s">
        <v>35</v>
      </c>
      <c r="B10" s="13">
        <v>105933</v>
      </c>
    </row>
    <row r="11" spans="1:2" x14ac:dyDescent="0.25">
      <c r="A11" s="8" t="s">
        <v>45</v>
      </c>
      <c r="B11" s="13">
        <v>100909</v>
      </c>
    </row>
    <row r="12" spans="1:2" x14ac:dyDescent="0.25">
      <c r="A12" s="8" t="s">
        <v>2054</v>
      </c>
      <c r="B12" s="14">
        <v>1114403</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6C43BB-8BF8-43AA-A892-FA9B310076A7}">
  <sheetPr>
    <tabColor rgb="FF00B050"/>
  </sheetPr>
  <dimension ref="A10"/>
  <sheetViews>
    <sheetView showGridLines="0" tabSelected="1" zoomScale="80" zoomScaleNormal="80" workbookViewId="0">
      <selection activeCell="Y14" sqref="Y14"/>
    </sheetView>
  </sheetViews>
  <sheetFormatPr defaultRowHeight="15.75" x14ac:dyDescent="0.25"/>
  <cols>
    <col min="1" max="1" width="12.375" customWidth="1"/>
  </cols>
  <sheetData>
    <row r="10" spans="1:1" x14ac:dyDescent="0.25">
      <c r="A10" s="9"/>
    </row>
  </sheetData>
  <pageMargins left="0.7" right="0.7" top="0.75" bottom="0.75" header="0.3" footer="0.3"/>
  <pageSetup paperSize="9"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4</vt:i4>
      </vt:variant>
    </vt:vector>
  </HeadingPairs>
  <TitlesOfParts>
    <vt:vector size="14" baseType="lpstr">
      <vt:lpstr>Sales Data</vt:lpstr>
      <vt:lpstr>Cleaned Sales Data</vt:lpstr>
      <vt:lpstr>KPI</vt:lpstr>
      <vt:lpstr>Rev Trends By Year and Month</vt:lpstr>
      <vt:lpstr>Trend by Quantity</vt:lpstr>
      <vt:lpstr>Rev Contributed By Region</vt:lpstr>
      <vt:lpstr>Top 3 Sales Person</vt:lpstr>
      <vt:lpstr>Revenue by Items</vt:lpstr>
      <vt:lpstr>Top 10 Customers</vt:lpstr>
      <vt:lpstr>Dashboard</vt:lpstr>
      <vt:lpstr>CustomerName</vt:lpstr>
      <vt:lpstr>Item</vt:lpstr>
      <vt:lpstr>Region</vt:lpstr>
      <vt:lpstr>SalesPerson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Excel Dashboard</dc:title>
  <dc:subject/>
  <dc:creator>Yahaya Abdullahi</dc:creator>
  <cp:keywords/>
  <dc:description>Downloaded from excelfind.com</dc:description>
  <cp:lastModifiedBy>scis</cp:lastModifiedBy>
  <dcterms:created xsi:type="dcterms:W3CDTF">2018-08-24T06:50:59Z</dcterms:created>
  <dcterms:modified xsi:type="dcterms:W3CDTF">2023-02-23T10:33:34Z</dcterms:modified>
  <cp:category/>
</cp:coreProperties>
</file>