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0" yWindow="255" windowWidth="15285" windowHeight="10065" tabRatio="555" activeTab="2"/>
  </bookViews>
  <sheets>
    <sheet name="Chassis Design" sheetId="1" r:id="rId1"/>
    <sheet name="Motor Drive" sheetId="4" r:id="rId2"/>
    <sheet name="Power" sheetId="5" r:id="rId3"/>
  </sheets>
  <calcPr calcId="145621"/>
</workbook>
</file>

<file path=xl/calcChain.xml><?xml version="1.0" encoding="utf-8"?>
<calcChain xmlns="http://schemas.openxmlformats.org/spreadsheetml/2006/main">
  <c r="Q6" i="5" l="1"/>
  <c r="Q7" i="5" s="1"/>
  <c r="Q8" i="5" s="1"/>
  <c r="Q9" i="5" s="1"/>
  <c r="Q10" i="5" s="1"/>
  <c r="Q11" i="5" s="1"/>
  <c r="Q12" i="5" s="1"/>
  <c r="Q9" i="4" l="1"/>
  <c r="Q10" i="4"/>
  <c r="Q11" i="4"/>
  <c r="Q12" i="4" s="1"/>
  <c r="Q13" i="4" s="1"/>
  <c r="Q14" i="4" s="1"/>
  <c r="Q15" i="4" s="1"/>
  <c r="Q16" i="4" s="1"/>
  <c r="Q17" i="4" s="1"/>
  <c r="Q8" i="1"/>
  <c r="Q9" i="1"/>
  <c r="Q10" i="1"/>
  <c r="Q11" i="1"/>
  <c r="Q12" i="1"/>
  <c r="F16" i="4"/>
  <c r="Q6" i="4" l="1"/>
  <c r="Q7" i="4" s="1"/>
  <c r="Q8" i="4" s="1"/>
  <c r="Q6" i="1"/>
  <c r="Q7" i="1" s="1"/>
</calcChain>
</file>

<file path=xl/sharedStrings.xml><?xml version="1.0" encoding="utf-8"?>
<sst xmlns="http://schemas.openxmlformats.org/spreadsheetml/2006/main" count="192" uniqueCount="88">
  <si>
    <t>Units</t>
  </si>
  <si>
    <t>Last Updated</t>
  </si>
  <si>
    <t>Last Updated By</t>
  </si>
  <si>
    <t>Estimate?</t>
  </si>
  <si>
    <t>X</t>
  </si>
  <si>
    <t>Est. Update Due Date</t>
  </si>
  <si>
    <t>Actual Due Date</t>
  </si>
  <si>
    <t>Interface Champ.</t>
  </si>
  <si>
    <t>Chassis Design</t>
  </si>
  <si>
    <t>Motor Drive</t>
  </si>
  <si>
    <t>Power</t>
  </si>
  <si>
    <t>Cornell Cup USA presented by Intel</t>
  </si>
  <si>
    <t>Total Volume Allocated to Motors</t>
  </si>
  <si>
    <t>Row #</t>
  </si>
  <si>
    <t>Provided to</t>
  </si>
  <si>
    <t>Actual Volume used by Power subsystem</t>
  </si>
  <si>
    <t>Total Volume Allocated to Power subsystem</t>
  </si>
  <si>
    <t>Total Volume Max</t>
  </si>
  <si>
    <t>Total Weight Allocated to Motors</t>
  </si>
  <si>
    <t>Total Weight Allocated to Power subsystem</t>
  </si>
  <si>
    <t>Actual Weight used by Power subsystem</t>
  </si>
  <si>
    <t>Sample Interface Trace Matrix Excerpt : Chassis Design Subsystem Sheet</t>
  </si>
  <si>
    <t>Sample Interface Trace Matrix Excerpt : Motor Drive Subsystem Sheet</t>
  </si>
  <si>
    <t>Motor Cost</t>
  </si>
  <si>
    <t>Motor Dimensions</t>
  </si>
  <si>
    <t>Motor Length</t>
  </si>
  <si>
    <t>Power Information</t>
  </si>
  <si>
    <t>Motor power rating</t>
  </si>
  <si>
    <t>Motor Weight</t>
  </si>
  <si>
    <t>Motors Weight</t>
  </si>
  <si>
    <t>Actual Weight used by Motor drive subsystem</t>
  </si>
  <si>
    <t>Maximum Duration Usage</t>
  </si>
  <si>
    <t>Motor Drive Subsystem</t>
  </si>
  <si>
    <t>Sample Interface Trace Matrix Excerpt : Power Subsystem Sheet</t>
  </si>
  <si>
    <t>Power Subsystem</t>
  </si>
  <si>
    <t>Voltages Supplied</t>
  </si>
  <si>
    <t>Max Current Draw</t>
  </si>
  <si>
    <t>Motor Current</t>
  </si>
  <si>
    <t>Motor Voltage</t>
  </si>
  <si>
    <t>Max Voltage Supplied</t>
  </si>
  <si>
    <t>Power Board Cost</t>
  </si>
  <si>
    <t>Motor Installation Guide</t>
  </si>
  <si>
    <t>Power Board Connection Instructions</t>
  </si>
  <si>
    <t>Power Board Dimensions</t>
  </si>
  <si>
    <t>5, 12, 24</t>
  </si>
  <si>
    <t>V</t>
  </si>
  <si>
    <t>Total Cost Allowed</t>
  </si>
  <si>
    <t>Chassis Design Cost</t>
  </si>
  <si>
    <r>
      <t>in</t>
    </r>
    <r>
      <rPr>
        <vertAlign val="superscript"/>
        <sz val="11"/>
        <color theme="1"/>
        <rFont val="Calibri"/>
        <family val="2"/>
        <scheme val="minor"/>
      </rPr>
      <t>3</t>
    </r>
  </si>
  <si>
    <t>kg</t>
  </si>
  <si>
    <t>$</t>
  </si>
  <si>
    <t>W</t>
  </si>
  <si>
    <t>A</t>
  </si>
  <si>
    <t>min.</t>
  </si>
  <si>
    <t>g</t>
  </si>
  <si>
    <t>Motor Dia.</t>
  </si>
  <si>
    <t>mm</t>
  </si>
  <si>
    <t xml:space="preserve">less than 6 </t>
  </si>
  <si>
    <t xml:space="preserve"> incl. components &amp; shipping: 230</t>
  </si>
  <si>
    <t>PowerBoardInstructions (Sec 2.1)</t>
  </si>
  <si>
    <t>.docx</t>
  </si>
  <si>
    <t>MotorGuide  (Sec 1.2)</t>
  </si>
  <si>
    <t>Archie</t>
  </si>
  <si>
    <t>Fritz</t>
  </si>
  <si>
    <t>Susan</t>
  </si>
  <si>
    <t>Heidi</t>
  </si>
  <si>
    <t>Rebecca</t>
  </si>
  <si>
    <t>Ahmed</t>
  </si>
  <si>
    <t>Yashoda</t>
  </si>
  <si>
    <t>Jose</t>
  </si>
  <si>
    <t>Allison</t>
  </si>
  <si>
    <t>Yulia</t>
  </si>
  <si>
    <t>Kelsey</t>
  </si>
  <si>
    <t>Marc</t>
  </si>
  <si>
    <t>Horitz</t>
  </si>
  <si>
    <t>Nick</t>
  </si>
  <si>
    <t>Justin</t>
  </si>
  <si>
    <t>Justine</t>
  </si>
  <si>
    <t>Nero</t>
  </si>
  <si>
    <t>Jin</t>
  </si>
  <si>
    <t>Hilary</t>
  </si>
  <si>
    <t>Lesslie</t>
  </si>
  <si>
    <t>Octavier</t>
  </si>
  <si>
    <t>Xing</t>
  </si>
  <si>
    <t>12 x 2.5 x 1</t>
  </si>
  <si>
    <t>in.</t>
  </si>
  <si>
    <t>TotalComponent Weight Max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</si>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</sst>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1" fillId="0" borderId="1" xfId="0" applyFont="1" applyBorder="1"/>
    <xf numFmtId="0" fontId="0" fillId="0" borderId="1" xfId="0" applyFont="1" applyBorder="1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2" fillId="3" borderId="1" xfId="0" applyFont="1" applyFill="1" applyBorder="1"/>
    <xf numFmtId="0" fontId="0" fillId="0" borderId="0" xfId="0" applyFill="1"/>
    <xf numFmtId="0" fontId="0" fillId="0" borderId="1" xfId="0" applyFont="1" applyBorder="1" applyAlignment="1">
      <alignment horizontal="center"/>
    </xf>
    <xf numFmtId="0" fontId="0" fillId="3" borderId="1" xfId="0" applyFont="1" applyFill="1" applyBorder="1"/>
    <xf numFmtId="0" fontId="0" fillId="0" borderId="1" xfId="0" applyFont="1" applyFill="1" applyBorder="1"/>
    <xf numFmtId="0" fontId="4" fillId="0" borderId="0" xfId="0" applyFont="1" applyFill="1"/>
    <xf numFmtId="0" fontId="3" fillId="0" borderId="0" xfId="0" applyFont="1" applyFill="1"/>
    <xf numFmtId="0" fontId="2" fillId="0" borderId="1" xfId="0" applyFont="1" applyFill="1" applyBorder="1"/>
    <xf numFmtId="0" fontId="2" fillId="2" borderId="1" xfId="0" applyFont="1" applyFill="1" applyBorder="1"/>
    <xf numFmtId="0" fontId="0" fillId="0" borderId="0" xfId="0" applyAlignment="1">
      <alignment horizontal="left"/>
    </xf>
    <xf numFmtId="0" fontId="0" fillId="0" borderId="1" xfId="0" applyFont="1" applyBorder="1" applyAlignment="1">
      <alignment horizontal="left"/>
    </xf>
    <xf numFmtId="14" fontId="0" fillId="0" borderId="0" xfId="0" applyNumberFormat="1"/>
    <xf numFmtId="0" fontId="0" fillId="0" borderId="2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zoomScaleNormal="100" workbookViewId="0">
      <selection activeCell="C17" sqref="C17"/>
    </sheetView>
  </sheetViews>
  <sheetFormatPr defaultRowHeight="15" x14ac:dyDescent="0.25"/>
  <cols>
    <col min="1" max="1" width="21.28515625" style="7" bestFit="1" customWidth="1"/>
    <col min="2" max="3" width="14.28515625" bestFit="1" customWidth="1"/>
    <col min="4" max="4" width="1.7109375" style="8" customWidth="1"/>
    <col min="5" max="5" width="0.5703125" customWidth="1"/>
    <col min="6" max="6" width="28.42578125" style="6" customWidth="1"/>
    <col min="7" max="7" width="9.140625" style="18"/>
    <col min="8" max="8" width="9.7109375" bestFit="1" customWidth="1"/>
    <col min="9" max="9" width="1.7109375" style="8" customWidth="1"/>
    <col min="10" max="10" width="12.42578125" bestFit="1" customWidth="1"/>
    <col min="11" max="11" width="15.140625" style="18" bestFit="1" customWidth="1"/>
    <col min="12" max="12" width="15.140625" style="18" customWidth="1"/>
    <col min="13" max="13" width="1.5703125" style="8" customWidth="1"/>
    <col min="14" max="14" width="19.85546875" bestFit="1" customWidth="1"/>
    <col min="15" max="15" width="15.42578125" bestFit="1" customWidth="1"/>
    <col min="16" max="16" width="1.7109375" style="8" customWidth="1"/>
    <col min="17" max="17" width="6.28515625" style="10" bestFit="1" customWidth="1"/>
  </cols>
  <sheetData>
    <row r="1" spans="1:21" ht="26.25" x14ac:dyDescent="0.4">
      <c r="A1" s="14" t="s">
        <v>11</v>
      </c>
      <c r="D1" s="10"/>
      <c r="I1" s="10"/>
      <c r="M1" s="10"/>
      <c r="N1" s="10"/>
      <c r="O1" s="10"/>
      <c r="P1" s="10"/>
    </row>
    <row r="2" spans="1:21" ht="23.25" x14ac:dyDescent="0.35">
      <c r="A2" s="15" t="s">
        <v>21</v>
      </c>
      <c r="D2" s="10"/>
      <c r="I2" s="10"/>
      <c r="M2" s="10"/>
      <c r="N2" s="10"/>
      <c r="O2" s="10"/>
      <c r="P2" s="10"/>
    </row>
    <row r="3" spans="1:21" x14ac:dyDescent="0.25">
      <c r="A3" s="10"/>
      <c r="D3" s="10"/>
      <c r="I3" s="10"/>
      <c r="M3" s="10"/>
      <c r="N3" s="10"/>
      <c r="O3" s="10"/>
      <c r="P3" s="10"/>
    </row>
    <row r="4" spans="1:21" ht="15.75" thickBot="1" x14ac:dyDescent="0.3">
      <c r="A4" s="17" t="s">
        <v>8</v>
      </c>
      <c r="B4" s="3" t="s">
        <v>9</v>
      </c>
      <c r="C4" s="3" t="s">
        <v>10</v>
      </c>
      <c r="D4" s="9"/>
      <c r="E4" s="5"/>
      <c r="F4" s="11" t="s">
        <v>87</v>
      </c>
      <c r="G4" s="19" t="s">
        <v>0</v>
      </c>
      <c r="H4" s="5" t="s">
        <v>3</v>
      </c>
      <c r="I4" s="12"/>
      <c r="J4" s="5" t="s">
        <v>1</v>
      </c>
      <c r="K4" s="19" t="s">
        <v>2</v>
      </c>
      <c r="L4" s="19" t="s">
        <v>7</v>
      </c>
      <c r="M4" s="12"/>
      <c r="N4" s="5" t="s">
        <v>5</v>
      </c>
      <c r="O4" s="5" t="s">
        <v>6</v>
      </c>
      <c r="P4" s="12"/>
      <c r="Q4" s="13" t="s">
        <v>13</v>
      </c>
      <c r="R4" s="4" t="s">
        <v>8</v>
      </c>
    </row>
    <row r="5" spans="1:21" ht="18" thickTop="1" x14ac:dyDescent="0.25">
      <c r="B5" t="s">
        <v>14</v>
      </c>
      <c r="C5" t="s">
        <v>14</v>
      </c>
      <c r="F5" s="6">
        <v>144</v>
      </c>
      <c r="G5" s="18" t="s">
        <v>48</v>
      </c>
      <c r="H5" t="s">
        <v>4</v>
      </c>
      <c r="J5" s="20">
        <v>41085</v>
      </c>
      <c r="K5" s="18" t="s">
        <v>79</v>
      </c>
      <c r="L5" s="18" t="s">
        <v>78</v>
      </c>
      <c r="N5" s="20">
        <v>41105</v>
      </c>
      <c r="O5" s="20">
        <v>41122</v>
      </c>
      <c r="Q5" s="10">
        <v>5</v>
      </c>
      <c r="R5" t="s">
        <v>17</v>
      </c>
    </row>
    <row r="6" spans="1:21" ht="17.25" x14ac:dyDescent="0.25">
      <c r="B6" t="s">
        <v>14</v>
      </c>
      <c r="F6" s="6">
        <v>10</v>
      </c>
      <c r="G6" s="18" t="s">
        <v>48</v>
      </c>
      <c r="H6" t="s">
        <v>4</v>
      </c>
      <c r="J6" s="20">
        <v>41086</v>
      </c>
      <c r="K6" s="18" t="s">
        <v>79</v>
      </c>
      <c r="L6" s="18" t="s">
        <v>78</v>
      </c>
      <c r="N6" s="20">
        <v>41105</v>
      </c>
      <c r="O6" s="20">
        <v>41122</v>
      </c>
      <c r="Q6" s="10">
        <f>Q5+1</f>
        <v>6</v>
      </c>
      <c r="S6" t="s">
        <v>12</v>
      </c>
    </row>
    <row r="7" spans="1:21" ht="17.25" x14ac:dyDescent="0.25">
      <c r="C7" t="s">
        <v>14</v>
      </c>
      <c r="F7" s="6">
        <v>12</v>
      </c>
      <c r="G7" s="18" t="s">
        <v>48</v>
      </c>
      <c r="H7" t="s">
        <v>4</v>
      </c>
      <c r="J7" s="20">
        <v>41086</v>
      </c>
      <c r="K7" s="18" t="s">
        <v>79</v>
      </c>
      <c r="L7" s="18" t="s">
        <v>78</v>
      </c>
      <c r="N7" s="20">
        <v>41105</v>
      </c>
      <c r="O7" s="20">
        <v>41122</v>
      </c>
      <c r="Q7" s="10">
        <f t="shared" ref="Q7:Q12" si="0">Q6+1</f>
        <v>7</v>
      </c>
      <c r="S7" t="s">
        <v>16</v>
      </c>
    </row>
    <row r="8" spans="1:21" x14ac:dyDescent="0.25">
      <c r="B8" t="s">
        <v>14</v>
      </c>
      <c r="F8" s="6">
        <v>2.5</v>
      </c>
      <c r="G8" s="18" t="s">
        <v>49</v>
      </c>
      <c r="H8" t="s">
        <v>4</v>
      </c>
      <c r="J8" s="20">
        <v>41088</v>
      </c>
      <c r="K8" s="18" t="s">
        <v>80</v>
      </c>
      <c r="L8" s="18" t="s">
        <v>82</v>
      </c>
      <c r="N8" s="20">
        <v>41105</v>
      </c>
      <c r="O8" s="20">
        <v>41122</v>
      </c>
      <c r="Q8" s="10">
        <f t="shared" si="0"/>
        <v>8</v>
      </c>
      <c r="R8" t="s">
        <v>86</v>
      </c>
    </row>
    <row r="9" spans="1:21" x14ac:dyDescent="0.25">
      <c r="B9" t="s">
        <v>14</v>
      </c>
      <c r="F9" s="6">
        <v>2</v>
      </c>
      <c r="G9" s="18" t="s">
        <v>49</v>
      </c>
      <c r="H9" t="s">
        <v>4</v>
      </c>
      <c r="J9" s="20">
        <v>41089</v>
      </c>
      <c r="K9" s="18" t="s">
        <v>80</v>
      </c>
      <c r="L9" s="18" t="s">
        <v>82</v>
      </c>
      <c r="N9" s="20">
        <v>41105</v>
      </c>
      <c r="O9" s="20">
        <v>41122</v>
      </c>
      <c r="Q9" s="10">
        <f t="shared" si="0"/>
        <v>9</v>
      </c>
      <c r="S9" t="s">
        <v>18</v>
      </c>
    </row>
    <row r="10" spans="1:21" x14ac:dyDescent="0.25">
      <c r="C10" t="s">
        <v>14</v>
      </c>
      <c r="F10" s="6">
        <v>0.5</v>
      </c>
      <c r="G10" s="18" t="s">
        <v>49</v>
      </c>
      <c r="H10" t="s">
        <v>4</v>
      </c>
      <c r="J10" s="20">
        <v>41089</v>
      </c>
      <c r="K10" s="18" t="s">
        <v>80</v>
      </c>
      <c r="L10" s="18" t="s">
        <v>82</v>
      </c>
      <c r="N10" s="20">
        <v>41105</v>
      </c>
      <c r="O10" s="20">
        <v>41122</v>
      </c>
      <c r="Q10" s="10">
        <f t="shared" si="0"/>
        <v>10</v>
      </c>
      <c r="S10" t="s">
        <v>19</v>
      </c>
    </row>
    <row r="11" spans="1:21" x14ac:dyDescent="0.25">
      <c r="F11" s="6">
        <v>1500</v>
      </c>
      <c r="G11" s="18" t="s">
        <v>50</v>
      </c>
      <c r="J11" s="20">
        <v>41075</v>
      </c>
      <c r="K11" s="18" t="s">
        <v>83</v>
      </c>
      <c r="L11" s="18" t="s">
        <v>81</v>
      </c>
      <c r="N11" s="20">
        <v>41075</v>
      </c>
      <c r="O11" s="20">
        <v>41105</v>
      </c>
      <c r="Q11" s="10">
        <f t="shared" si="0"/>
        <v>11</v>
      </c>
      <c r="R11" t="s">
        <v>46</v>
      </c>
      <c r="T11" s="1"/>
    </row>
    <row r="12" spans="1:21" x14ac:dyDescent="0.25">
      <c r="F12" s="6">
        <v>150</v>
      </c>
      <c r="G12" s="18" t="s">
        <v>50</v>
      </c>
      <c r="J12" s="20">
        <v>41103</v>
      </c>
      <c r="K12" s="18" t="s">
        <v>83</v>
      </c>
      <c r="L12" s="18" t="s">
        <v>81</v>
      </c>
      <c r="N12" s="20"/>
      <c r="O12" s="20">
        <v>41105</v>
      </c>
      <c r="Q12" s="10">
        <f t="shared" si="0"/>
        <v>12</v>
      </c>
      <c r="S12" t="s">
        <v>47</v>
      </c>
      <c r="U12" s="1"/>
    </row>
    <row r="14" spans="1:21" x14ac:dyDescent="0.25">
      <c r="T14" s="1"/>
    </row>
    <row r="15" spans="1:21" x14ac:dyDescent="0.25">
      <c r="U1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workbookViewId="0">
      <pane xSplit="16845" topLeftCell="Q1"/>
      <selection activeCell="A15" sqref="A15"/>
      <selection pane="topRight" activeCell="R5" sqref="R5"/>
    </sheetView>
  </sheetViews>
  <sheetFormatPr defaultRowHeight="15" x14ac:dyDescent="0.25"/>
  <cols>
    <col min="1" max="1" width="21.28515625" style="10" bestFit="1" customWidth="1"/>
    <col min="2" max="2" width="14.28515625" style="7" bestFit="1" customWidth="1"/>
    <col min="3" max="3" width="14.28515625" bestFit="1" customWidth="1"/>
    <col min="4" max="4" width="1.7109375" style="8" customWidth="1"/>
    <col min="5" max="5" width="0.85546875" customWidth="1"/>
    <col min="6" max="6" width="22.42578125" style="6" customWidth="1"/>
    <col min="7" max="7" width="9.140625" style="18"/>
    <col min="8" max="8" width="9.7109375" bestFit="1" customWidth="1"/>
    <col min="9" max="9" width="1.7109375" style="8" customWidth="1"/>
    <col min="10" max="10" width="12.42578125" bestFit="1" customWidth="1"/>
    <col min="11" max="11" width="15.140625" bestFit="1" customWidth="1"/>
    <col min="12" max="12" width="15.140625" customWidth="1"/>
    <col min="13" max="13" width="1.5703125" style="8" customWidth="1"/>
    <col min="14" max="14" width="19.85546875" bestFit="1" customWidth="1"/>
    <col min="15" max="15" width="15.42578125" bestFit="1" customWidth="1"/>
    <col min="16" max="16" width="1.7109375" style="8" customWidth="1"/>
    <col min="17" max="17" width="6.28515625" style="10" bestFit="1" customWidth="1"/>
  </cols>
  <sheetData>
    <row r="1" spans="1:21" ht="26.25" x14ac:dyDescent="0.4">
      <c r="A1" s="14" t="s">
        <v>11</v>
      </c>
      <c r="B1" s="10"/>
      <c r="D1" s="10"/>
      <c r="I1" s="10"/>
      <c r="M1" s="10"/>
      <c r="N1" s="10"/>
      <c r="O1" s="10"/>
      <c r="P1" s="10"/>
    </row>
    <row r="2" spans="1:21" ht="23.25" x14ac:dyDescent="0.35">
      <c r="A2" s="15" t="s">
        <v>22</v>
      </c>
      <c r="B2" s="10"/>
      <c r="D2" s="10"/>
      <c r="I2" s="10"/>
      <c r="M2" s="10"/>
      <c r="N2" s="10"/>
      <c r="O2" s="10"/>
      <c r="P2" s="10"/>
    </row>
    <row r="3" spans="1:21" x14ac:dyDescent="0.25">
      <c r="B3" s="10"/>
      <c r="D3" s="10"/>
      <c r="I3" s="10"/>
      <c r="M3" s="10"/>
      <c r="N3" s="10"/>
      <c r="O3" s="10"/>
      <c r="P3" s="10"/>
    </row>
    <row r="4" spans="1:21" ht="15.75" thickBot="1" x14ac:dyDescent="0.3">
      <c r="A4" s="16" t="s">
        <v>8</v>
      </c>
      <c r="B4" s="17" t="s">
        <v>9</v>
      </c>
      <c r="C4" s="3" t="s">
        <v>10</v>
      </c>
      <c r="D4" s="9"/>
      <c r="E4" s="5"/>
      <c r="F4" s="11" t="s">
        <v>87</v>
      </c>
      <c r="G4" s="19" t="s">
        <v>0</v>
      </c>
      <c r="H4" s="5" t="s">
        <v>3</v>
      </c>
      <c r="I4" s="12"/>
      <c r="J4" s="5" t="s">
        <v>1</v>
      </c>
      <c r="K4" s="5" t="s">
        <v>2</v>
      </c>
      <c r="L4" s="5" t="s">
        <v>7</v>
      </c>
      <c r="M4" s="12"/>
      <c r="N4" s="5" t="s">
        <v>5</v>
      </c>
      <c r="O4" s="5" t="s">
        <v>6</v>
      </c>
      <c r="P4" s="12"/>
      <c r="Q4" s="13" t="s">
        <v>13</v>
      </c>
      <c r="R4" s="4" t="s">
        <v>32</v>
      </c>
    </row>
    <row r="5" spans="1:21" ht="15.75" thickTop="1" x14ac:dyDescent="0.25">
      <c r="Q5" s="10">
        <v>5</v>
      </c>
      <c r="R5" t="s">
        <v>26</v>
      </c>
    </row>
    <row r="6" spans="1:21" x14ac:dyDescent="0.25">
      <c r="C6" t="s">
        <v>14</v>
      </c>
      <c r="F6" s="6">
        <v>24</v>
      </c>
      <c r="G6" s="18" t="s">
        <v>45</v>
      </c>
      <c r="J6" s="20">
        <v>41101</v>
      </c>
      <c r="K6" s="18" t="s">
        <v>68</v>
      </c>
      <c r="L6" s="18" t="s">
        <v>69</v>
      </c>
      <c r="O6" s="20">
        <v>41102</v>
      </c>
      <c r="Q6" s="10">
        <f>Q5+1</f>
        <v>6</v>
      </c>
      <c r="S6" t="s">
        <v>38</v>
      </c>
    </row>
    <row r="7" spans="1:21" x14ac:dyDescent="0.25">
      <c r="C7" t="s">
        <v>14</v>
      </c>
      <c r="F7" s="6">
        <v>1.7</v>
      </c>
      <c r="G7" s="18" t="s">
        <v>52</v>
      </c>
      <c r="J7" s="20">
        <v>41101</v>
      </c>
      <c r="K7" s="18" t="s">
        <v>68</v>
      </c>
      <c r="L7" s="18" t="s">
        <v>69</v>
      </c>
      <c r="O7" s="20">
        <v>41102</v>
      </c>
      <c r="Q7" s="10">
        <f t="shared" ref="Q7:Q17" si="0">Q6+1</f>
        <v>7</v>
      </c>
      <c r="S7" t="s">
        <v>37</v>
      </c>
    </row>
    <row r="8" spans="1:21" x14ac:dyDescent="0.25">
      <c r="C8" t="s">
        <v>14</v>
      </c>
      <c r="F8" s="6">
        <v>30</v>
      </c>
      <c r="G8" s="18" t="s">
        <v>51</v>
      </c>
      <c r="J8" s="20">
        <v>41101</v>
      </c>
      <c r="K8" s="18" t="s">
        <v>68</v>
      </c>
      <c r="L8" s="18" t="s">
        <v>69</v>
      </c>
      <c r="O8" s="20">
        <v>41102</v>
      </c>
      <c r="Q8" s="10">
        <f t="shared" si="0"/>
        <v>8</v>
      </c>
      <c r="S8" t="s">
        <v>27</v>
      </c>
    </row>
    <row r="9" spans="1:21" x14ac:dyDescent="0.25">
      <c r="C9" t="s">
        <v>14</v>
      </c>
      <c r="F9" s="6">
        <v>24</v>
      </c>
      <c r="G9" s="18" t="s">
        <v>53</v>
      </c>
      <c r="H9" s="18" t="s">
        <v>4</v>
      </c>
      <c r="J9" s="20">
        <v>41088</v>
      </c>
      <c r="K9" s="18" t="s">
        <v>70</v>
      </c>
      <c r="L9" s="18" t="s">
        <v>71</v>
      </c>
      <c r="N9" s="20">
        <v>41090</v>
      </c>
      <c r="O9" s="20">
        <v>41105</v>
      </c>
      <c r="Q9" s="10">
        <f t="shared" si="0"/>
        <v>9</v>
      </c>
      <c r="R9" t="s">
        <v>31</v>
      </c>
    </row>
    <row r="10" spans="1:21" x14ac:dyDescent="0.25">
      <c r="A10" t="s">
        <v>14</v>
      </c>
      <c r="F10">
        <v>216</v>
      </c>
      <c r="G10" s="18" t="s">
        <v>50</v>
      </c>
      <c r="H10" s="18"/>
      <c r="J10" s="20">
        <v>41109</v>
      </c>
      <c r="K10" s="18" t="s">
        <v>72</v>
      </c>
      <c r="L10" s="18" t="s">
        <v>73</v>
      </c>
      <c r="N10" s="20">
        <v>41095</v>
      </c>
      <c r="O10" s="20">
        <v>41108</v>
      </c>
      <c r="Q10" s="10">
        <f t="shared" si="0"/>
        <v>10</v>
      </c>
      <c r="R10" t="s">
        <v>23</v>
      </c>
    </row>
    <row r="11" spans="1:21" x14ac:dyDescent="0.25">
      <c r="H11" s="18"/>
      <c r="K11" s="18"/>
      <c r="L11" s="18"/>
      <c r="Q11" s="10">
        <f t="shared" si="0"/>
        <v>11</v>
      </c>
      <c r="R11" t="s">
        <v>24</v>
      </c>
    </row>
    <row r="12" spans="1:21" x14ac:dyDescent="0.25">
      <c r="A12" t="s">
        <v>14</v>
      </c>
      <c r="F12" s="6">
        <v>62.5</v>
      </c>
      <c r="G12" s="18" t="s">
        <v>56</v>
      </c>
      <c r="H12" s="18"/>
      <c r="J12" s="20">
        <v>41101</v>
      </c>
      <c r="K12" s="18" t="s">
        <v>74</v>
      </c>
      <c r="L12" s="18" t="s">
        <v>75</v>
      </c>
      <c r="N12" s="20">
        <v>41095</v>
      </c>
      <c r="O12" s="20">
        <v>41101</v>
      </c>
      <c r="Q12" s="10">
        <f t="shared" si="0"/>
        <v>12</v>
      </c>
      <c r="S12" t="s">
        <v>25</v>
      </c>
    </row>
    <row r="13" spans="1:21" x14ac:dyDescent="0.25">
      <c r="A13" t="s">
        <v>14</v>
      </c>
      <c r="F13" s="6">
        <v>50</v>
      </c>
      <c r="G13" s="18" t="s">
        <v>56</v>
      </c>
      <c r="H13" s="18"/>
      <c r="J13" s="20">
        <v>41101</v>
      </c>
      <c r="K13" s="18" t="s">
        <v>74</v>
      </c>
      <c r="L13" s="18" t="s">
        <v>75</v>
      </c>
      <c r="N13" s="20">
        <v>41095</v>
      </c>
      <c r="O13" s="20">
        <v>41101</v>
      </c>
      <c r="Q13" s="10">
        <f t="shared" si="0"/>
        <v>13</v>
      </c>
      <c r="S13" t="s">
        <v>55</v>
      </c>
    </row>
    <row r="14" spans="1:21" x14ac:dyDescent="0.25">
      <c r="H14" s="18"/>
      <c r="K14" s="18"/>
      <c r="L14" s="18"/>
      <c r="Q14" s="10">
        <f t="shared" si="0"/>
        <v>14</v>
      </c>
      <c r="R14" t="s">
        <v>28</v>
      </c>
      <c r="T14" s="1"/>
    </row>
    <row r="15" spans="1:21" x14ac:dyDescent="0.25">
      <c r="A15" t="s">
        <v>14</v>
      </c>
      <c r="F15" s="6">
        <v>521</v>
      </c>
      <c r="G15" s="18" t="s">
        <v>54</v>
      </c>
      <c r="H15" s="18"/>
      <c r="J15" s="20">
        <v>41101</v>
      </c>
      <c r="K15" s="18" t="s">
        <v>74</v>
      </c>
      <c r="L15" s="18" t="s">
        <v>75</v>
      </c>
      <c r="N15" s="20">
        <v>41095</v>
      </c>
      <c r="O15" s="20">
        <v>41101</v>
      </c>
      <c r="Q15" s="10">
        <f t="shared" si="0"/>
        <v>15</v>
      </c>
      <c r="S15" s="2" t="s">
        <v>29</v>
      </c>
      <c r="U15" s="1"/>
    </row>
    <row r="16" spans="1:21" x14ac:dyDescent="0.25">
      <c r="A16" t="s">
        <v>14</v>
      </c>
      <c r="F16" s="6">
        <f>F15*4/1000</f>
        <v>2.0840000000000001</v>
      </c>
      <c r="G16" s="18" t="s">
        <v>49</v>
      </c>
      <c r="H16" s="18"/>
      <c r="J16" s="20">
        <v>41101</v>
      </c>
      <c r="K16" s="18" t="s">
        <v>74</v>
      </c>
      <c r="L16" s="18" t="s">
        <v>75</v>
      </c>
      <c r="O16" s="20">
        <v>41101</v>
      </c>
      <c r="Q16" s="10">
        <f t="shared" si="0"/>
        <v>16</v>
      </c>
      <c r="S16" s="2" t="s">
        <v>30</v>
      </c>
    </row>
    <row r="17" spans="1:21" x14ac:dyDescent="0.25">
      <c r="A17" t="s">
        <v>14</v>
      </c>
      <c r="F17" s="6" t="s">
        <v>61</v>
      </c>
      <c r="G17" s="18" t="s">
        <v>60</v>
      </c>
      <c r="H17" s="18"/>
      <c r="J17" s="20">
        <v>41119</v>
      </c>
      <c r="K17" s="18" t="s">
        <v>76</v>
      </c>
      <c r="L17" s="18" t="s">
        <v>77</v>
      </c>
      <c r="O17" s="20">
        <v>41136</v>
      </c>
      <c r="Q17" s="10">
        <f t="shared" si="0"/>
        <v>17</v>
      </c>
      <c r="R17" t="s">
        <v>41</v>
      </c>
      <c r="T17" s="1"/>
    </row>
    <row r="18" spans="1:21" x14ac:dyDescent="0.25">
      <c r="H18" s="18"/>
      <c r="U1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tabSelected="1" workbookViewId="0">
      <pane xSplit="19425" topLeftCell="P1" activePane="topRight"/>
      <selection activeCell="B16" sqref="B16"/>
      <selection pane="topRight" activeCell="Q15" sqref="Q15"/>
    </sheetView>
  </sheetViews>
  <sheetFormatPr defaultRowHeight="15" x14ac:dyDescent="0.25"/>
  <cols>
    <col min="1" max="1" width="21.28515625" style="10" bestFit="1" customWidth="1"/>
    <col min="2" max="2" width="14.28515625" bestFit="1" customWidth="1"/>
    <col min="3" max="3" width="14.28515625" style="7" bestFit="1" customWidth="1"/>
    <col min="4" max="4" width="1.7109375" style="8" customWidth="1"/>
    <col min="5" max="5" width="1.140625" customWidth="1"/>
    <col min="6" max="6" width="31.140625" style="6" bestFit="1" customWidth="1"/>
    <col min="8" max="8" width="9.7109375" bestFit="1" customWidth="1"/>
    <col min="9" max="9" width="1.7109375" style="8" customWidth="1"/>
    <col min="10" max="10" width="12.42578125" bestFit="1" customWidth="1"/>
    <col min="11" max="11" width="15.140625" bestFit="1" customWidth="1"/>
    <col min="12" max="12" width="15.140625" customWidth="1"/>
    <col min="13" max="13" width="1.5703125" style="8" customWidth="1"/>
    <col min="14" max="14" width="19.85546875" bestFit="1" customWidth="1"/>
    <col min="15" max="15" width="15.42578125" bestFit="1" customWidth="1"/>
    <col min="16" max="16" width="1.7109375" style="8" customWidth="1"/>
    <col min="17" max="17" width="6.28515625" style="10" bestFit="1" customWidth="1"/>
  </cols>
  <sheetData>
    <row r="1" spans="1:21" ht="26.25" x14ac:dyDescent="0.4">
      <c r="A1" s="14" t="s">
        <v>11</v>
      </c>
      <c r="C1" s="10"/>
      <c r="D1" s="10"/>
      <c r="I1" s="10"/>
      <c r="M1" s="10"/>
      <c r="N1" s="10"/>
      <c r="O1" s="10"/>
      <c r="P1" s="10"/>
    </row>
    <row r="2" spans="1:21" ht="23.25" x14ac:dyDescent="0.35">
      <c r="A2" s="15" t="s">
        <v>33</v>
      </c>
      <c r="C2" s="10"/>
      <c r="D2" s="10"/>
      <c r="I2" s="10"/>
      <c r="M2" s="10"/>
      <c r="N2" s="10"/>
      <c r="O2" s="10"/>
      <c r="P2" s="10"/>
    </row>
    <row r="3" spans="1:21" x14ac:dyDescent="0.25">
      <c r="C3" s="10"/>
      <c r="D3" s="10"/>
      <c r="I3" s="10"/>
      <c r="M3" s="10"/>
      <c r="N3" s="10"/>
      <c r="O3" s="10"/>
      <c r="P3" s="10"/>
    </row>
    <row r="4" spans="1:21" ht="15.75" thickBot="1" x14ac:dyDescent="0.3">
      <c r="A4" s="16" t="s">
        <v>8</v>
      </c>
      <c r="B4" s="3" t="s">
        <v>9</v>
      </c>
      <c r="C4" s="17" t="s">
        <v>10</v>
      </c>
      <c r="D4" s="9"/>
      <c r="E4" s="5"/>
      <c r="F4" s="11" t="s">
        <v>87</v>
      </c>
      <c r="G4" s="5" t="s">
        <v>0</v>
      </c>
      <c r="H4" s="5" t="s">
        <v>3</v>
      </c>
      <c r="I4" s="12"/>
      <c r="J4" s="5" t="s">
        <v>1</v>
      </c>
      <c r="K4" s="5" t="s">
        <v>2</v>
      </c>
      <c r="L4" s="5" t="s">
        <v>7</v>
      </c>
      <c r="M4" s="12"/>
      <c r="N4" s="5" t="s">
        <v>5</v>
      </c>
      <c r="O4" s="5" t="s">
        <v>6</v>
      </c>
      <c r="P4" s="12"/>
      <c r="Q4" s="13" t="s">
        <v>13</v>
      </c>
      <c r="R4" s="4" t="s">
        <v>34</v>
      </c>
      <c r="S4" s="22"/>
      <c r="T4" s="21"/>
    </row>
    <row r="5" spans="1:21" ht="15.75" thickTop="1" x14ac:dyDescent="0.25">
      <c r="B5" t="s">
        <v>14</v>
      </c>
      <c r="F5" s="6" t="s">
        <v>44</v>
      </c>
      <c r="G5" t="s">
        <v>45</v>
      </c>
      <c r="J5" s="20">
        <v>41102</v>
      </c>
      <c r="K5" t="s">
        <v>62</v>
      </c>
      <c r="L5" t="s">
        <v>63</v>
      </c>
      <c r="N5" s="20">
        <v>41091</v>
      </c>
      <c r="O5" s="20">
        <v>41102</v>
      </c>
      <c r="Q5" s="10">
        <v>1</v>
      </c>
      <c r="R5" t="s">
        <v>35</v>
      </c>
    </row>
    <row r="6" spans="1:21" x14ac:dyDescent="0.25">
      <c r="B6" t="s">
        <v>14</v>
      </c>
      <c r="F6" s="6" t="s">
        <v>57</v>
      </c>
      <c r="G6" t="s">
        <v>52</v>
      </c>
      <c r="H6" t="s">
        <v>4</v>
      </c>
      <c r="J6" s="20">
        <v>41102</v>
      </c>
      <c r="K6" t="s">
        <v>62</v>
      </c>
      <c r="L6" t="s">
        <v>63</v>
      </c>
      <c r="N6" s="20">
        <v>41091</v>
      </c>
      <c r="O6" s="20">
        <v>41102</v>
      </c>
      <c r="Q6" s="10">
        <f>Q5+1</f>
        <v>2</v>
      </c>
      <c r="R6" t="s">
        <v>36</v>
      </c>
    </row>
    <row r="7" spans="1:21" x14ac:dyDescent="0.25">
      <c r="B7" t="s">
        <v>14</v>
      </c>
      <c r="F7" s="6">
        <v>24</v>
      </c>
      <c r="G7" t="s">
        <v>45</v>
      </c>
      <c r="J7" s="20">
        <v>41102</v>
      </c>
      <c r="K7" t="s">
        <v>62</v>
      </c>
      <c r="L7" t="s">
        <v>63</v>
      </c>
      <c r="N7" s="20">
        <v>41091</v>
      </c>
      <c r="O7" s="20">
        <v>41102</v>
      </c>
      <c r="Q7" s="10">
        <f t="shared" ref="Q7:Q12" si="0">Q6+1</f>
        <v>3</v>
      </c>
      <c r="R7" t="s">
        <v>39</v>
      </c>
    </row>
    <row r="8" spans="1:21" x14ac:dyDescent="0.25">
      <c r="A8" t="s">
        <v>14</v>
      </c>
      <c r="F8" s="6" t="s">
        <v>58</v>
      </c>
      <c r="G8" t="s">
        <v>50</v>
      </c>
      <c r="J8" s="20">
        <v>41112</v>
      </c>
      <c r="K8" t="s">
        <v>64</v>
      </c>
      <c r="L8" t="s">
        <v>65</v>
      </c>
      <c r="N8" s="20">
        <v>41105</v>
      </c>
      <c r="O8" s="20">
        <v>41110</v>
      </c>
      <c r="Q8" s="10">
        <f t="shared" si="0"/>
        <v>4</v>
      </c>
      <c r="R8" t="s">
        <v>40</v>
      </c>
    </row>
    <row r="9" spans="1:21" x14ac:dyDescent="0.25">
      <c r="A9" t="s">
        <v>14</v>
      </c>
      <c r="F9" s="6" t="s">
        <v>59</v>
      </c>
      <c r="G9" t="s">
        <v>60</v>
      </c>
      <c r="J9" s="20">
        <v>41112</v>
      </c>
      <c r="K9" t="s">
        <v>66</v>
      </c>
      <c r="L9" t="s">
        <v>67</v>
      </c>
      <c r="O9" s="20">
        <v>41136</v>
      </c>
      <c r="Q9" s="10">
        <f t="shared" si="0"/>
        <v>5</v>
      </c>
      <c r="R9" t="s">
        <v>42</v>
      </c>
    </row>
    <row r="10" spans="1:21" x14ac:dyDescent="0.25">
      <c r="A10" t="s">
        <v>14</v>
      </c>
      <c r="F10" s="6" t="s">
        <v>84</v>
      </c>
      <c r="G10" t="s">
        <v>85</v>
      </c>
      <c r="J10" s="20">
        <v>41106</v>
      </c>
      <c r="K10" t="s">
        <v>64</v>
      </c>
      <c r="L10" t="s">
        <v>65</v>
      </c>
      <c r="O10" s="20">
        <v>41136</v>
      </c>
      <c r="Q10" s="10">
        <f t="shared" si="0"/>
        <v>6</v>
      </c>
      <c r="R10" t="s">
        <v>43</v>
      </c>
    </row>
    <row r="11" spans="1:21" ht="17.25" x14ac:dyDescent="0.25">
      <c r="A11" t="s">
        <v>14</v>
      </c>
      <c r="F11" s="6">
        <v>12.5</v>
      </c>
      <c r="G11" t="s">
        <v>48</v>
      </c>
      <c r="J11" s="20">
        <v>41110</v>
      </c>
      <c r="K11" t="s">
        <v>64</v>
      </c>
      <c r="L11" t="s">
        <v>65</v>
      </c>
      <c r="N11" s="20"/>
      <c r="O11" s="20">
        <v>41110</v>
      </c>
      <c r="Q11" s="10">
        <f t="shared" si="0"/>
        <v>7</v>
      </c>
      <c r="R11" s="2" t="s">
        <v>15</v>
      </c>
    </row>
    <row r="12" spans="1:21" x14ac:dyDescent="0.25">
      <c r="A12" t="s">
        <v>14</v>
      </c>
      <c r="F12" s="6">
        <v>0.21</v>
      </c>
      <c r="G12" t="s">
        <v>49</v>
      </c>
      <c r="H12" t="s">
        <v>4</v>
      </c>
      <c r="J12" s="20">
        <v>41110</v>
      </c>
      <c r="K12" t="s">
        <v>64</v>
      </c>
      <c r="L12" t="s">
        <v>65</v>
      </c>
      <c r="O12" s="20">
        <v>41110</v>
      </c>
      <c r="Q12" s="10">
        <f t="shared" si="0"/>
        <v>8</v>
      </c>
      <c r="R12" t="s">
        <v>20</v>
      </c>
      <c r="S12" s="2"/>
    </row>
    <row r="13" spans="1:21" x14ac:dyDescent="0.25">
      <c r="T13" s="1"/>
    </row>
    <row r="14" spans="1:21" x14ac:dyDescent="0.25">
      <c r="S14" s="1"/>
      <c r="U14" s="1"/>
    </row>
    <row r="15" spans="1:21" x14ac:dyDescent="0.25">
      <c r="S15" s="2"/>
      <c r="U15" s="1"/>
    </row>
    <row r="16" spans="1:21" x14ac:dyDescent="0.25">
      <c r="S16" s="2"/>
    </row>
    <row r="17" spans="20:21" x14ac:dyDescent="0.25">
      <c r="T17" s="1"/>
    </row>
    <row r="18" spans="20:21" x14ac:dyDescent="0.25">
      <c r="U18" s="1"/>
    </row>
  </sheetData>
  <pageMargins left="0.7" right="0.7" top="0.75" bottom="0.75" header="0.3" footer="0.3"/>
  <ignoredErrors>
    <ignoredError sqref="F5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Chassis Design</vt:lpstr>
      <vt:lpstr>Motor Drive</vt:lpstr>
      <vt:lpstr>Power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Schneider</dc:creator>
  <cp:lastModifiedBy>David R. Schneider</cp:lastModifiedBy>
  <dcterms:created xsi:type="dcterms:W3CDTF">2012-02-18T14:38:18Z</dcterms:created>
  <dcterms:modified xsi:type="dcterms:W3CDTF">2013-10-29T13:57:43Z</dcterms:modified>
</cp:coreProperties>
</file>