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8670" tabRatio="777" activeTab="1"/>
  </bookViews>
  <sheets>
    <sheet name="目录" sheetId="14" r:id="rId1"/>
    <sheet name="账户行为登录特征表" sheetId="8" r:id="rId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postgresql数据类型
</t>
        </r>
      </text>
    </comment>
  </commentList>
</comments>
</file>

<file path=xl/sharedStrings.xml><?xml version="1.0" encoding="utf-8"?>
<sst xmlns="http://schemas.openxmlformats.org/spreadsheetml/2006/main" count="205" uniqueCount="148">
  <si>
    <t>关联宽表，sql计算得到特征表</t>
  </si>
  <si>
    <t>序号</t>
  </si>
  <si>
    <t>特征表名称</t>
  </si>
  <si>
    <t>中文名称</t>
  </si>
  <si>
    <t>数据库</t>
  </si>
  <si>
    <t>描述</t>
  </si>
  <si>
    <t>featuretable_accountbehavior_login</t>
  </si>
  <si>
    <t>账户行为登录特征表</t>
  </si>
  <si>
    <t>atsecdb</t>
  </si>
  <si>
    <t>根据账户行为登录宽表统计特征</t>
  </si>
  <si>
    <t>返回</t>
  </si>
  <si>
    <t>英文表名</t>
  </si>
  <si>
    <t>中文表名</t>
  </si>
  <si>
    <t>字段</t>
  </si>
  <si>
    <t>数据类型</t>
  </si>
  <si>
    <t>dt_day</t>
  </si>
  <si>
    <t xml:space="preserve">TEXT </t>
  </si>
  <si>
    <t>yyyy-MM-dd</t>
  </si>
  <si>
    <t>uuid</t>
  </si>
  <si>
    <t>dtdlcgs</t>
  </si>
  <si>
    <t>INT8</t>
  </si>
  <si>
    <t>当天登录成功数</t>
  </si>
  <si>
    <t>dtdlsbs</t>
  </si>
  <si>
    <t>当天登录失败数</t>
  </si>
  <si>
    <t>dtdlcgszb</t>
  </si>
  <si>
    <t>float8</t>
  </si>
  <si>
    <t>当天登录成功数占比=(成功数+1)/(失败数+成功数+2)</t>
  </si>
  <si>
    <t>dtdlsbszb</t>
  </si>
  <si>
    <t>当天登录失败数占比=(失败数+1)/(失败数+成功数+2)</t>
  </si>
  <si>
    <t>jycdlcgsj</t>
  </si>
  <si>
    <t>近1次登录成功的时间 yyyy-MM-dd hh:mm:ss</t>
  </si>
  <si>
    <t>jycdlsbsj</t>
  </si>
  <si>
    <t>近1次登录失败的时间 yyyy-MM-dd hh:mm:ss</t>
  </si>
  <si>
    <t>jycdlcgsjd</t>
  </si>
  <si>
    <t>INT2</t>
  </si>
  <si>
    <t>近1次登录成功的时间段(hh小时)；//账户登录时间范围的偏好</t>
  </si>
  <si>
    <t>jycdlsbsjd</t>
  </si>
  <si>
    <t>近1次登录失败的时间段(hh小时)</t>
  </si>
  <si>
    <t>jycdlcgsjjg</t>
  </si>
  <si>
    <t>INT4</t>
  </si>
  <si>
    <t>近1次登录成功的时间与当前日期的时间间隔（天）：&gt;7天-沉睡；&gt;14天-预流失；&gt;28天-流失</t>
  </si>
  <si>
    <t>jycdlsbsjjg</t>
  </si>
  <si>
    <t>近1次登录失败的时间与当前日期的时间间隔（天）</t>
  </si>
  <si>
    <t>j2cdlcgsj</t>
  </si>
  <si>
    <t>近2次登录成功的时间 yyyy-MM-dd hh:mm:ss</t>
  </si>
  <si>
    <t>j2cdlsbsj</t>
  </si>
  <si>
    <t>近2次登录失败的时间 yyyy-MM-dd hh:mm:ss</t>
  </si>
  <si>
    <t>j2cdlcgsjjg</t>
  </si>
  <si>
    <t>近2次登录成功的时间间隔（天）：&lt;7天-活跃；&lt;14天-低活跃；&lt;28天-沉睡；&gt;28天-回流</t>
  </si>
  <si>
    <t>j2cdlsbsjjg</t>
  </si>
  <si>
    <t>近2次登录失败的时间间隔（天）</t>
  </si>
  <si>
    <t>j7tdlcgs</t>
  </si>
  <si>
    <t>近7天（1周）登录成功数（整周包括工作日和周末）</t>
  </si>
  <si>
    <t>j7tdlsbs</t>
  </si>
  <si>
    <t>近7天（1周）登录失败数（整周包括工作日和周末）</t>
  </si>
  <si>
    <t>j7tdlcgszb</t>
  </si>
  <si>
    <t>近7天（1周）登录成功数占比=(成功数+1)/(失败数+成功数+2)</t>
  </si>
  <si>
    <t>j7tdlsbszb</t>
  </si>
  <si>
    <t>近7天（1周）登录失败数占比=(失败数+1)/(失败数+成功数+2)</t>
  </si>
  <si>
    <t>j14tdlcgs</t>
  </si>
  <si>
    <t>近14天（2周）登录成功数</t>
  </si>
  <si>
    <t>j14tdlsbs</t>
  </si>
  <si>
    <t>近14天（2周）登录失败数</t>
  </si>
  <si>
    <t>j14tdlcgszb</t>
  </si>
  <si>
    <t>近14天（2周）登录成功数占比=(成功数+1)/(失败数+成功数+2)</t>
  </si>
  <si>
    <t>j14tdlsbszb</t>
  </si>
  <si>
    <t>近14天（2周）登录失败数占比=(失败数+1)/(失败数+成功数+2)</t>
  </si>
  <si>
    <t>j28tdlcgs</t>
  </si>
  <si>
    <t>近28天（4周）登录成功数</t>
  </si>
  <si>
    <t>j28tdlsbs</t>
  </si>
  <si>
    <t>近28天（4周）登录失败数</t>
  </si>
  <si>
    <t>j28tdlcgszb</t>
  </si>
  <si>
    <t>近28天（4周）登录成功数占比=(成功数+1)/(失败数+成功数+2)</t>
  </si>
  <si>
    <t>j28tdlsbszb</t>
  </si>
  <si>
    <t>近28天（4周）登录失败数占比=(失败数+1)/(失败数+成功数+2)</t>
  </si>
  <si>
    <t>ljdlcgs</t>
  </si>
  <si>
    <t>累计登录成功数</t>
  </si>
  <si>
    <t>ljdlsbs</t>
  </si>
  <si>
    <t>累计登录失败数</t>
  </si>
  <si>
    <t>ljdlcgszb</t>
  </si>
  <si>
    <t>累计登录成功数占比=(成功数+1)/(失败数+成功数+2)</t>
  </si>
  <si>
    <t>ljdlsbszb</t>
  </si>
  <si>
    <t>累计登录失败数占比=(失败数+1)/(失败数+成功数+2)</t>
  </si>
  <si>
    <t>t1_zhmyms</t>
  </si>
  <si>
    <t>当天 账户名+域名数 count(distinct account_user, domain)</t>
  </si>
  <si>
    <t>t7_zhmyms</t>
  </si>
  <si>
    <t>近7天 账户名+域名数</t>
  </si>
  <si>
    <t>t14_zhmyms</t>
  </si>
  <si>
    <t>近14天 账户名+域名数</t>
  </si>
  <si>
    <t>t28_zhmyms</t>
  </si>
  <si>
    <t>近28天 账户名+域名数</t>
  </si>
  <si>
    <t>lj_zhmyms</t>
  </si>
  <si>
    <t>累计 账户名+域名数</t>
  </si>
  <si>
    <t>t1_jcxxs</t>
  </si>
  <si>
    <t>当天 进程信息数 count(distinct process_name)</t>
  </si>
  <si>
    <t>t7_jcxxs</t>
  </si>
  <si>
    <t>近7天 进程信息数</t>
  </si>
  <si>
    <t>t14_jcxxs</t>
  </si>
  <si>
    <t>近14天 进程信息数</t>
  </si>
  <si>
    <t>t28_jcxxs</t>
  </si>
  <si>
    <t>近28天 进程信息数</t>
  </si>
  <si>
    <t>lj_jcxxs</t>
  </si>
  <si>
    <t>累计 进程信息数</t>
  </si>
  <si>
    <t>t1_gzts</t>
  </si>
  <si>
    <t>当天 工作台数 count(distinct workstation_name)</t>
  </si>
  <si>
    <t>t7_gzts</t>
  </si>
  <si>
    <t>近7天 工作台数</t>
  </si>
  <si>
    <t>t14_gzts</t>
  </si>
  <si>
    <t>近14天 工作台数</t>
  </si>
  <si>
    <t>t28_gzts</t>
  </si>
  <si>
    <t>近28天 工作台数</t>
  </si>
  <si>
    <t>lj_gzts</t>
  </si>
  <si>
    <t>累计 工作台数</t>
  </si>
  <si>
    <t>t1_zydzs</t>
  </si>
  <si>
    <t>当天 资源地址数count(distinct source_network_address, source_port)</t>
  </si>
  <si>
    <t>t7_zydzs</t>
  </si>
  <si>
    <t>近7天 资源地址数</t>
  </si>
  <si>
    <t>t14_zydzs</t>
  </si>
  <si>
    <t>近14天 资源地址数</t>
  </si>
  <si>
    <t>t28_zydzs</t>
  </si>
  <si>
    <t>近28天 资源地址数</t>
  </si>
  <si>
    <t>lj_zydzs</t>
  </si>
  <si>
    <t>累计 资源地址数</t>
  </si>
  <si>
    <t>t1_dljcs</t>
  </si>
  <si>
    <t>当天 登录进程数 count(distinct logon_process)</t>
  </si>
  <si>
    <t>t7_dljcs</t>
  </si>
  <si>
    <t>近7天 登录进程数</t>
  </si>
  <si>
    <t>t14_dljcs</t>
  </si>
  <si>
    <t>近14天 登录进程数</t>
  </si>
  <si>
    <t>t28_dljcs</t>
  </si>
  <si>
    <t>近28天 登录进程数</t>
  </si>
  <si>
    <t>lj_dljcs</t>
  </si>
  <si>
    <t>累计 登录进程数</t>
  </si>
  <si>
    <t>使用过的ip数</t>
  </si>
  <si>
    <t>登录设备配置CPU、内存等</t>
  </si>
  <si>
    <t>dau_pv = 登录成功pv + 登录失败的pv</t>
  </si>
  <si>
    <t>dau_uv = count(uuid)</t>
  </si>
  <si>
    <t>登录成功pv</t>
  </si>
  <si>
    <t>登录成功uv</t>
  </si>
  <si>
    <t>登录失败pv</t>
  </si>
  <si>
    <t>登录失败uv</t>
  </si>
  <si>
    <t>未登录成功只登录失败的uv</t>
  </si>
  <si>
    <t>登录成功只登录失败的uv</t>
  </si>
  <si>
    <t>新增数</t>
  </si>
  <si>
    <t>流失数</t>
  </si>
  <si>
    <t>回流数</t>
  </si>
  <si>
    <t>, PRIMARY KEY  (dt_day, uuid)</t>
  </si>
  <si>
    <t>COMMIT;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</si>
</sst>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0" borderId="9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7" fillId="10" borderId="11" applyNumberForma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26">
    <xf numFmtId="0" fontId="0" fillId="0" borderId="0" xfId="0"/>
    <xf numFmtId="0" fontId="1" fillId="0" borderId="0" xfId="49" applyFont="1" applyAlignment="1">
      <alignment vertical="center"/>
    </xf>
    <xf numFmtId="0" fontId="0" fillId="0" borderId="0" xfId="0" applyFill="1" applyAlignment="1"/>
    <xf numFmtId="0" fontId="0" fillId="0" borderId="0" xfId="0" applyAlignment="1"/>
    <xf numFmtId="0" fontId="2" fillId="0" borderId="0" xfId="10" applyAlignment="1">
      <alignment vertical="center"/>
    </xf>
    <xf numFmtId="0" fontId="3" fillId="0" borderId="0" xfId="49" applyFont="1" applyBorder="1" applyAlignment="1">
      <alignment horizontal="center" vertical="center"/>
    </xf>
    <xf numFmtId="0" fontId="4" fillId="0" borderId="0" xfId="49" applyFont="1">
      <alignment vertical="center"/>
    </xf>
    <xf numFmtId="0" fontId="4" fillId="0" borderId="0" xfId="49" applyFont="1" applyBorder="1" applyAlignment="1">
      <alignment vertical="center"/>
    </xf>
    <xf numFmtId="0" fontId="5" fillId="0" borderId="0" xfId="0" applyFont="1" applyAlignment="1"/>
    <xf numFmtId="0" fontId="0" fillId="0" borderId="0" xfId="0" applyBorder="1" applyAlignment="1"/>
    <xf numFmtId="0" fontId="0" fillId="2" borderId="1" xfId="0" applyFill="1" applyBorder="1" applyAlignment="1"/>
    <xf numFmtId="0" fontId="0" fillId="0" borderId="2" xfId="0" applyFill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0" borderId="1" xfId="0" applyFill="1" applyBorder="1" applyAlignment="1"/>
    <xf numFmtId="0" fontId="0" fillId="0" borderId="3" xfId="0" applyBorder="1" applyAlignment="1"/>
    <xf numFmtId="0" fontId="0" fillId="0" borderId="3" xfId="0" applyFill="1" applyBorder="1" applyAlignment="1"/>
    <xf numFmtId="0" fontId="0" fillId="0" borderId="0" xfId="0" applyFill="1" applyBorder="1" applyAlignment="1"/>
    <xf numFmtId="22" fontId="0" fillId="0" borderId="0" xfId="0" applyNumberFormat="1" applyAlignment="1"/>
    <xf numFmtId="0" fontId="0" fillId="0" borderId="0" xfId="0" applyAlignment="1">
      <alignment horizontal="left"/>
    </xf>
    <xf numFmtId="0" fontId="3" fillId="0" borderId="0" xfId="49" applyFont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2" fillId="0" borderId="1" xfId="10" applyBorder="1" applyAlignment="1"/>
    <xf numFmtId="0" fontId="0" fillId="0" borderId="1" xfId="0" applyBorder="1" applyAlignment="1">
      <alignment horizontal="left"/>
    </xf>
    <xf numFmtId="0" fontId="6" fillId="0" borderId="1" xfId="0" applyFont="1" applyBorder="1" applyAlignment="1"/>
    <xf numFmtId="0" fontId="7" fillId="0" borderId="1" xfId="0" applyFont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5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C6" sqref="C6"/>
    </sheetView>
  </sheetViews>
  <sheetFormatPr defaultColWidth="9" defaultRowHeight="13.5" outlineLevelCol="6"/>
  <cols>
    <col min="1" max="1" width="2" style="3" customWidth="1"/>
    <col min="2" max="2" width="4.66666666666667" style="3" customWidth="1"/>
    <col min="3" max="3" width="43" style="3" customWidth="1"/>
    <col min="4" max="4" width="22.775" style="3" customWidth="1"/>
    <col min="5" max="5" width="17.775" style="3" customWidth="1"/>
    <col min="6" max="6" width="47.3333333333333" style="3" customWidth="1"/>
    <col min="7" max="7" width="26" style="19" customWidth="1"/>
    <col min="8" max="16384" width="8.88333333333333" style="3"/>
  </cols>
  <sheetData>
    <row r="1" s="1" customFormat="1" ht="16.05" customHeight="1" spans="3:6">
      <c r="C1" s="20" t="s">
        <v>0</v>
      </c>
      <c r="D1" s="5"/>
      <c r="E1" s="6"/>
      <c r="F1" s="7"/>
    </row>
    <row r="2" s="2" customFormat="1" spans="2:7"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21"/>
    </row>
    <row r="3" spans="2:7">
      <c r="B3" s="12">
        <v>1</v>
      </c>
      <c r="C3" s="22" t="s">
        <v>6</v>
      </c>
      <c r="D3" s="12" t="s">
        <v>7</v>
      </c>
      <c r="E3" s="12" t="s">
        <v>8</v>
      </c>
      <c r="F3" s="12" t="s">
        <v>9</v>
      </c>
      <c r="G3" s="23"/>
    </row>
    <row r="4" spans="2:7">
      <c r="B4" s="12">
        <v>2</v>
      </c>
      <c r="C4" s="12"/>
      <c r="D4" s="12"/>
      <c r="E4" s="12"/>
      <c r="F4" s="12"/>
      <c r="G4" s="23"/>
    </row>
    <row r="5" spans="2:7">
      <c r="B5" s="12">
        <v>3</v>
      </c>
      <c r="C5" s="14"/>
      <c r="D5" s="14"/>
      <c r="E5" s="12"/>
      <c r="F5" s="12"/>
      <c r="G5" s="23"/>
    </row>
    <row r="6" spans="2:7">
      <c r="B6" s="12">
        <v>4</v>
      </c>
      <c r="C6" s="12"/>
      <c r="D6" s="12"/>
      <c r="E6" s="12"/>
      <c r="F6" s="12"/>
      <c r="G6" s="23"/>
    </row>
    <row r="7" spans="2:7">
      <c r="B7" s="12">
        <v>5</v>
      </c>
      <c r="C7" s="12"/>
      <c r="D7" s="12"/>
      <c r="E7" s="12"/>
      <c r="F7" s="12"/>
      <c r="G7" s="23"/>
    </row>
    <row r="8" spans="2:7">
      <c r="B8" s="12">
        <v>6</v>
      </c>
      <c r="C8" s="12"/>
      <c r="D8" s="12"/>
      <c r="E8" s="12"/>
      <c r="F8" s="24"/>
      <c r="G8" s="23"/>
    </row>
    <row r="9" spans="2:7">
      <c r="B9" s="12">
        <v>7</v>
      </c>
      <c r="C9" s="12"/>
      <c r="D9" s="12"/>
      <c r="E9" s="12"/>
      <c r="F9" s="25"/>
      <c r="G9" s="23"/>
    </row>
    <row r="10" spans="2:7">
      <c r="B10" s="12">
        <v>8</v>
      </c>
      <c r="C10" s="12"/>
      <c r="D10" s="12"/>
      <c r="E10" s="12"/>
      <c r="F10" s="25"/>
      <c r="G10" s="23"/>
    </row>
    <row r="11" spans="2:7">
      <c r="B11" s="12">
        <v>9</v>
      </c>
      <c r="C11" s="12"/>
      <c r="D11" s="12"/>
      <c r="E11" s="12"/>
      <c r="F11" s="25"/>
      <c r="G11" s="23"/>
    </row>
    <row r="12" spans="2:7">
      <c r="B12" s="12">
        <v>10</v>
      </c>
      <c r="C12" s="12"/>
      <c r="D12" s="12"/>
      <c r="E12" s="12"/>
      <c r="F12" s="25"/>
      <c r="G12" s="23"/>
    </row>
    <row r="13" spans="2:7">
      <c r="B13" s="12">
        <v>11</v>
      </c>
      <c r="C13" s="12"/>
      <c r="D13" s="12"/>
      <c r="E13" s="12"/>
      <c r="F13" s="12"/>
      <c r="G13" s="23"/>
    </row>
    <row r="14" spans="2:7">
      <c r="B14" s="12">
        <v>12</v>
      </c>
      <c r="C14" s="12"/>
      <c r="D14" s="12"/>
      <c r="E14" s="12"/>
      <c r="F14" s="12"/>
      <c r="G14" s="23"/>
    </row>
    <row r="15" spans="2:7">
      <c r="B15" s="12">
        <v>13</v>
      </c>
      <c r="C15" s="12"/>
      <c r="D15" s="12"/>
      <c r="E15" s="12"/>
      <c r="F15" s="12"/>
      <c r="G15" s="23"/>
    </row>
  </sheetData>
  <hyperlinks>
    <hyperlink ref="C3" location="账户行为登录宽表!A1" display="featuretable_accountbehavior_login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B1:F99"/>
  <sheetViews>
    <sheetView tabSelected="1" workbookViewId="0">
      <pane xSplit="3" ySplit="4" topLeftCell="D5" activePane="bottomRight" state="frozen"/>
      <selection/>
      <selection pane="topRight"/>
      <selection pane="bottomLeft"/>
      <selection pane="bottomRight" activeCell="E13" sqref="E13"/>
    </sheetView>
  </sheetViews>
  <sheetFormatPr defaultColWidth="9" defaultRowHeight="13.5" outlineLevelCol="5"/>
  <cols>
    <col min="1" max="1" width="2.33333333333333" style="3" customWidth="1"/>
    <col min="2" max="2" width="4.66666666666667" style="3" customWidth="1"/>
    <col min="3" max="3" width="22.775" style="3" customWidth="1"/>
    <col min="4" max="4" width="13" style="3" customWidth="1"/>
    <col min="5" max="5" width="58.3333333333333" style="3" customWidth="1"/>
    <col min="6" max="6" width="42.1083333333333" style="3" customWidth="1"/>
    <col min="7" max="16384" width="8.88333333333333" style="3"/>
  </cols>
  <sheetData>
    <row r="1" s="1" customFormat="1" ht="16.05" customHeight="1" spans="2:6">
      <c r="B1" s="4" t="s">
        <v>10</v>
      </c>
      <c r="C1" s="5" t="s">
        <v>11</v>
      </c>
      <c r="D1" s="6" t="s">
        <v>6</v>
      </c>
      <c r="E1" s="7"/>
      <c r="F1" s="7"/>
    </row>
    <row r="2" s="1" customFormat="1" ht="16.05" customHeight="1" spans="3:5">
      <c r="C2" s="5" t="s">
        <v>12</v>
      </c>
      <c r="D2" s="7" t="s">
        <v>7</v>
      </c>
      <c r="E2" s="7"/>
    </row>
    <row r="3" spans="3:6">
      <c r="C3" s="8"/>
      <c r="D3" s="8"/>
      <c r="E3" s="8"/>
      <c r="F3" s="9" t="str">
        <f>"DROP TABLE IF EXISTS "&amp;D1&amp;"; "</f>
        <v>DROP TABLE IF EXISTS featuretable_accountbehavior_login; </v>
      </c>
    </row>
    <row r="4" s="2" customFormat="1" spans="2:6">
      <c r="B4" s="10" t="s">
        <v>1</v>
      </c>
      <c r="C4" s="10" t="s">
        <v>13</v>
      </c>
      <c r="D4" s="10" t="s">
        <v>14</v>
      </c>
      <c r="E4" s="10" t="s">
        <v>5</v>
      </c>
      <c r="F4" s="11" t="str">
        <f>"CREATE TABLE "&amp;D1&amp;"("</f>
        <v>CREATE TABLE featuretable_accountbehavior_login(</v>
      </c>
    </row>
    <row r="5" spans="2:6">
      <c r="B5" s="12">
        <v>1</v>
      </c>
      <c r="C5" s="13" t="s">
        <v>15</v>
      </c>
      <c r="D5" s="12" t="s">
        <v>16</v>
      </c>
      <c r="E5" s="12" t="s">
        <v>17</v>
      </c>
      <c r="F5" s="12" t="str">
        <f>C5&amp;" "&amp;D5</f>
        <v>dt_day TEXT </v>
      </c>
    </row>
    <row r="6" spans="2:6">
      <c r="B6" s="12">
        <v>2</v>
      </c>
      <c r="C6" s="13" t="s">
        <v>18</v>
      </c>
      <c r="D6" s="12" t="s">
        <v>16</v>
      </c>
      <c r="E6" s="12" t="s">
        <v>18</v>
      </c>
      <c r="F6" s="12" t="str">
        <f>",  "&amp;C6&amp;" "&amp;D6</f>
        <v>,  uuid TEXT </v>
      </c>
    </row>
    <row r="7" spans="2:6">
      <c r="B7" s="12">
        <v>3</v>
      </c>
      <c r="C7" s="12" t="s">
        <v>19</v>
      </c>
      <c r="D7" s="12" t="s">
        <v>20</v>
      </c>
      <c r="E7" s="12" t="s">
        <v>21</v>
      </c>
      <c r="F7" s="12" t="str">
        <f t="shared" ref="F7:F43" si="0">",  "&amp;C7&amp;" "&amp;D7</f>
        <v>,  dtdlcgs INT8</v>
      </c>
    </row>
    <row r="8" spans="2:6">
      <c r="B8" s="12">
        <v>4</v>
      </c>
      <c r="C8" s="12" t="s">
        <v>22</v>
      </c>
      <c r="D8" s="12" t="s">
        <v>20</v>
      </c>
      <c r="E8" s="12" t="s">
        <v>23</v>
      </c>
      <c r="F8" s="12" t="str">
        <f t="shared" si="0"/>
        <v>,  dtdlsbs INT8</v>
      </c>
    </row>
    <row r="9" spans="2:6">
      <c r="B9" s="12">
        <v>5</v>
      </c>
      <c r="C9" s="12" t="s">
        <v>24</v>
      </c>
      <c r="D9" s="12" t="s">
        <v>25</v>
      </c>
      <c r="E9" s="12" t="s">
        <v>26</v>
      </c>
      <c r="F9" s="12" t="str">
        <f t="shared" si="0"/>
        <v>,  dtdlcgszb float8</v>
      </c>
    </row>
    <row r="10" spans="2:6">
      <c r="B10" s="12">
        <v>6</v>
      </c>
      <c r="C10" s="12" t="s">
        <v>27</v>
      </c>
      <c r="D10" s="12" t="s">
        <v>25</v>
      </c>
      <c r="E10" s="12" t="s">
        <v>28</v>
      </c>
      <c r="F10" s="12" t="str">
        <f t="shared" si="0"/>
        <v>,  dtdlsbszb float8</v>
      </c>
    </row>
    <row r="11" spans="2:6">
      <c r="B11" s="12">
        <v>7</v>
      </c>
      <c r="C11" s="14" t="s">
        <v>29</v>
      </c>
      <c r="D11" s="12" t="s">
        <v>16</v>
      </c>
      <c r="E11" s="12" t="s">
        <v>30</v>
      </c>
      <c r="F11" s="12" t="str">
        <f t="shared" si="0"/>
        <v>,  jycdlcgsj TEXT </v>
      </c>
    </row>
    <row r="12" spans="2:6">
      <c r="B12" s="12">
        <v>8</v>
      </c>
      <c r="C12" s="12" t="s">
        <v>31</v>
      </c>
      <c r="D12" s="12" t="s">
        <v>16</v>
      </c>
      <c r="E12" s="12" t="s">
        <v>32</v>
      </c>
      <c r="F12" s="12" t="str">
        <f t="shared" si="0"/>
        <v>,  jycdlsbsj TEXT </v>
      </c>
    </row>
    <row r="13" spans="2:6">
      <c r="B13" s="12">
        <v>9</v>
      </c>
      <c r="C13" s="15" t="s">
        <v>33</v>
      </c>
      <c r="D13" s="12" t="s">
        <v>34</v>
      </c>
      <c r="E13" s="12" t="s">
        <v>35</v>
      </c>
      <c r="F13" s="12" t="str">
        <f t="shared" si="0"/>
        <v>,  jycdlcgsjd INT2</v>
      </c>
    </row>
    <row r="14" spans="2:6">
      <c r="B14" s="12">
        <v>10</v>
      </c>
      <c r="C14" s="15" t="s">
        <v>36</v>
      </c>
      <c r="D14" s="12" t="s">
        <v>34</v>
      </c>
      <c r="E14" s="12" t="s">
        <v>37</v>
      </c>
      <c r="F14" s="12" t="str">
        <f t="shared" si="0"/>
        <v>,  jycdlsbsjd INT2</v>
      </c>
    </row>
    <row r="15" spans="2:6">
      <c r="B15" s="12">
        <v>11</v>
      </c>
      <c r="C15" s="16" t="s">
        <v>38</v>
      </c>
      <c r="D15" s="12" t="s">
        <v>39</v>
      </c>
      <c r="E15" s="12" t="s">
        <v>40</v>
      </c>
      <c r="F15" s="12" t="str">
        <f t="shared" si="0"/>
        <v>,  jycdlcgsjjg INT4</v>
      </c>
    </row>
    <row r="16" spans="2:6">
      <c r="B16" s="12">
        <v>12</v>
      </c>
      <c r="C16" s="16" t="s">
        <v>41</v>
      </c>
      <c r="D16" s="12" t="s">
        <v>39</v>
      </c>
      <c r="E16" s="12" t="s">
        <v>42</v>
      </c>
      <c r="F16" s="12" t="str">
        <f t="shared" si="0"/>
        <v>,  jycdlsbsjjg INT4</v>
      </c>
    </row>
    <row r="17" spans="2:6">
      <c r="B17" s="12">
        <v>13</v>
      </c>
      <c r="C17" s="14" t="s">
        <v>43</v>
      </c>
      <c r="D17" s="12" t="s">
        <v>16</v>
      </c>
      <c r="E17" s="12" t="s">
        <v>44</v>
      </c>
      <c r="F17" s="12" t="str">
        <f t="shared" ref="F17:F18" si="1">",  "&amp;C17&amp;" "&amp;D17</f>
        <v>,  j2cdlcgsj TEXT </v>
      </c>
    </row>
    <row r="18" spans="2:6">
      <c r="B18" s="12">
        <v>14</v>
      </c>
      <c r="C18" s="12" t="s">
        <v>45</v>
      </c>
      <c r="D18" s="12" t="s">
        <v>16</v>
      </c>
      <c r="E18" s="12" t="s">
        <v>46</v>
      </c>
      <c r="F18" s="12" t="str">
        <f t="shared" si="1"/>
        <v>,  j2cdlsbsj TEXT </v>
      </c>
    </row>
    <row r="19" spans="2:6">
      <c r="B19" s="12">
        <v>15</v>
      </c>
      <c r="C19" s="12" t="s">
        <v>47</v>
      </c>
      <c r="D19" s="12" t="s">
        <v>39</v>
      </c>
      <c r="E19" s="12" t="s">
        <v>48</v>
      </c>
      <c r="F19" s="12" t="str">
        <f t="shared" si="0"/>
        <v>,  j2cdlcgsjjg INT4</v>
      </c>
    </row>
    <row r="20" spans="2:6">
      <c r="B20" s="12">
        <v>16</v>
      </c>
      <c r="C20" s="16" t="s">
        <v>49</v>
      </c>
      <c r="D20" s="12" t="s">
        <v>39</v>
      </c>
      <c r="E20" s="12" t="s">
        <v>50</v>
      </c>
      <c r="F20" s="12" t="str">
        <f t="shared" si="0"/>
        <v>,  j2cdlsbsjjg INT4</v>
      </c>
    </row>
    <row r="21" spans="2:6">
      <c r="B21" s="12">
        <v>17</v>
      </c>
      <c r="C21" s="12" t="s">
        <v>51</v>
      </c>
      <c r="D21" s="12" t="s">
        <v>20</v>
      </c>
      <c r="E21" s="12" t="s">
        <v>52</v>
      </c>
      <c r="F21" s="12" t="str">
        <f t="shared" si="0"/>
        <v>,  j7tdlcgs INT8</v>
      </c>
    </row>
    <row r="22" spans="2:6">
      <c r="B22" s="12">
        <v>18</v>
      </c>
      <c r="C22" s="12" t="s">
        <v>53</v>
      </c>
      <c r="D22" s="12" t="s">
        <v>20</v>
      </c>
      <c r="E22" s="12" t="s">
        <v>54</v>
      </c>
      <c r="F22" s="12" t="str">
        <f t="shared" si="0"/>
        <v>,  j7tdlsbs INT8</v>
      </c>
    </row>
    <row r="23" spans="2:6">
      <c r="B23" s="12">
        <v>19</v>
      </c>
      <c r="C23" s="12" t="s">
        <v>55</v>
      </c>
      <c r="D23" s="12" t="s">
        <v>25</v>
      </c>
      <c r="E23" s="12" t="s">
        <v>56</v>
      </c>
      <c r="F23" s="12" t="str">
        <f t="shared" si="0"/>
        <v>,  j7tdlcgszb float8</v>
      </c>
    </row>
    <row r="24" spans="2:6">
      <c r="B24" s="12">
        <v>20</v>
      </c>
      <c r="C24" s="12" t="s">
        <v>57</v>
      </c>
      <c r="D24" s="12" t="s">
        <v>25</v>
      </c>
      <c r="E24" s="12" t="s">
        <v>58</v>
      </c>
      <c r="F24" s="12" t="str">
        <f t="shared" si="0"/>
        <v>,  j7tdlsbszb float8</v>
      </c>
    </row>
    <row r="25" spans="2:6">
      <c r="B25" s="12">
        <v>21</v>
      </c>
      <c r="C25" s="12" t="s">
        <v>59</v>
      </c>
      <c r="D25" s="12" t="s">
        <v>20</v>
      </c>
      <c r="E25" s="12" t="s">
        <v>60</v>
      </c>
      <c r="F25" s="12" t="str">
        <f t="shared" si="0"/>
        <v>,  j14tdlcgs INT8</v>
      </c>
    </row>
    <row r="26" spans="2:6">
      <c r="B26" s="12">
        <v>22</v>
      </c>
      <c r="C26" s="12" t="s">
        <v>61</v>
      </c>
      <c r="D26" s="12" t="s">
        <v>20</v>
      </c>
      <c r="E26" s="12" t="s">
        <v>62</v>
      </c>
      <c r="F26" s="12" t="str">
        <f t="shared" si="0"/>
        <v>,  j14tdlsbs INT8</v>
      </c>
    </row>
    <row r="27" spans="2:6">
      <c r="B27" s="12">
        <v>23</v>
      </c>
      <c r="C27" s="12" t="s">
        <v>63</v>
      </c>
      <c r="D27" s="12" t="s">
        <v>25</v>
      </c>
      <c r="E27" s="12" t="s">
        <v>64</v>
      </c>
      <c r="F27" s="12" t="str">
        <f t="shared" si="0"/>
        <v>,  j14tdlcgszb float8</v>
      </c>
    </row>
    <row r="28" spans="2:6">
      <c r="B28" s="12">
        <v>24</v>
      </c>
      <c r="C28" s="12" t="s">
        <v>65</v>
      </c>
      <c r="D28" s="12" t="s">
        <v>25</v>
      </c>
      <c r="E28" s="12" t="s">
        <v>66</v>
      </c>
      <c r="F28" s="12" t="str">
        <f t="shared" si="0"/>
        <v>,  j14tdlsbszb float8</v>
      </c>
    </row>
    <row r="29" spans="2:6">
      <c r="B29" s="12">
        <v>25</v>
      </c>
      <c r="C29" s="12" t="s">
        <v>67</v>
      </c>
      <c r="D29" s="12" t="s">
        <v>20</v>
      </c>
      <c r="E29" s="12" t="s">
        <v>68</v>
      </c>
      <c r="F29" s="12" t="str">
        <f t="shared" si="0"/>
        <v>,  j28tdlcgs INT8</v>
      </c>
    </row>
    <row r="30" spans="2:6">
      <c r="B30" s="12">
        <v>26</v>
      </c>
      <c r="C30" s="12" t="s">
        <v>69</v>
      </c>
      <c r="D30" s="12" t="s">
        <v>20</v>
      </c>
      <c r="E30" s="12" t="s">
        <v>70</v>
      </c>
      <c r="F30" s="12" t="str">
        <f t="shared" si="0"/>
        <v>,  j28tdlsbs INT8</v>
      </c>
    </row>
    <row r="31" spans="2:6">
      <c r="B31" s="12">
        <v>27</v>
      </c>
      <c r="C31" s="12" t="s">
        <v>71</v>
      </c>
      <c r="D31" s="12" t="s">
        <v>25</v>
      </c>
      <c r="E31" s="12" t="s">
        <v>72</v>
      </c>
      <c r="F31" s="12" t="str">
        <f t="shared" si="0"/>
        <v>,  j28tdlcgszb float8</v>
      </c>
    </row>
    <row r="32" spans="2:6">
      <c r="B32" s="12">
        <v>28</v>
      </c>
      <c r="C32" s="12" t="s">
        <v>73</v>
      </c>
      <c r="D32" s="12" t="s">
        <v>25</v>
      </c>
      <c r="E32" s="12" t="s">
        <v>74</v>
      </c>
      <c r="F32" s="12" t="str">
        <f t="shared" si="0"/>
        <v>,  j28tdlsbszb float8</v>
      </c>
    </row>
    <row r="33" spans="2:6">
      <c r="B33" s="12">
        <v>29</v>
      </c>
      <c r="C33" s="12" t="s">
        <v>75</v>
      </c>
      <c r="D33" s="12" t="s">
        <v>20</v>
      </c>
      <c r="E33" s="12" t="s">
        <v>76</v>
      </c>
      <c r="F33" s="12" t="str">
        <f t="shared" si="0"/>
        <v>,  ljdlcgs INT8</v>
      </c>
    </row>
    <row r="34" spans="2:6">
      <c r="B34" s="12">
        <v>30</v>
      </c>
      <c r="C34" s="12" t="s">
        <v>77</v>
      </c>
      <c r="D34" s="12" t="s">
        <v>20</v>
      </c>
      <c r="E34" s="12" t="s">
        <v>78</v>
      </c>
      <c r="F34" s="12" t="str">
        <f t="shared" si="0"/>
        <v>,  ljdlsbs INT8</v>
      </c>
    </row>
    <row r="35" spans="2:6">
      <c r="B35" s="12">
        <v>31</v>
      </c>
      <c r="C35" s="12" t="s">
        <v>79</v>
      </c>
      <c r="D35" s="12" t="s">
        <v>20</v>
      </c>
      <c r="E35" s="12" t="s">
        <v>80</v>
      </c>
      <c r="F35" s="12" t="str">
        <f t="shared" si="0"/>
        <v>,  ljdlcgszb INT8</v>
      </c>
    </row>
    <row r="36" spans="2:6">
      <c r="B36" s="12">
        <v>32</v>
      </c>
      <c r="C36" s="12" t="s">
        <v>81</v>
      </c>
      <c r="D36" s="12" t="s">
        <v>20</v>
      </c>
      <c r="E36" s="12" t="s">
        <v>82</v>
      </c>
      <c r="F36" s="12" t="str">
        <f t="shared" si="0"/>
        <v>,  ljdlsbszb INT8</v>
      </c>
    </row>
    <row r="37" spans="2:6">
      <c r="B37" s="12">
        <v>33</v>
      </c>
      <c r="C37" s="12" t="s">
        <v>83</v>
      </c>
      <c r="D37" s="12" t="s">
        <v>20</v>
      </c>
      <c r="E37" s="12" t="s">
        <v>84</v>
      </c>
      <c r="F37" s="12" t="str">
        <f t="shared" si="0"/>
        <v>,  t1_zhmyms INT8</v>
      </c>
    </row>
    <row r="38" spans="2:6">
      <c r="B38" s="12">
        <v>34</v>
      </c>
      <c r="C38" s="12" t="s">
        <v>85</v>
      </c>
      <c r="D38" s="12" t="s">
        <v>20</v>
      </c>
      <c r="E38" s="12" t="s">
        <v>86</v>
      </c>
      <c r="F38" s="12" t="str">
        <f t="shared" si="0"/>
        <v>,  t7_zhmyms INT8</v>
      </c>
    </row>
    <row r="39" spans="2:6">
      <c r="B39" s="12">
        <v>35</v>
      </c>
      <c r="C39" s="12" t="s">
        <v>87</v>
      </c>
      <c r="D39" s="12" t="s">
        <v>20</v>
      </c>
      <c r="E39" s="12" t="s">
        <v>88</v>
      </c>
      <c r="F39" s="12" t="str">
        <f t="shared" si="0"/>
        <v>,  t14_zhmyms INT8</v>
      </c>
    </row>
    <row r="40" spans="2:6">
      <c r="B40" s="12">
        <v>36</v>
      </c>
      <c r="C40" s="12" t="s">
        <v>89</v>
      </c>
      <c r="D40" s="12" t="s">
        <v>20</v>
      </c>
      <c r="E40" s="12" t="s">
        <v>90</v>
      </c>
      <c r="F40" s="12" t="str">
        <f t="shared" si="0"/>
        <v>,  t28_zhmyms INT8</v>
      </c>
    </row>
    <row r="41" spans="2:6">
      <c r="B41" s="12">
        <v>37</v>
      </c>
      <c r="C41" s="12" t="s">
        <v>91</v>
      </c>
      <c r="D41" s="12" t="s">
        <v>20</v>
      </c>
      <c r="E41" s="12" t="s">
        <v>92</v>
      </c>
      <c r="F41" s="12" t="str">
        <f t="shared" si="0"/>
        <v>,  lj_zhmyms INT8</v>
      </c>
    </row>
    <row r="42" spans="2:6">
      <c r="B42" s="12">
        <v>38</v>
      </c>
      <c r="C42" s="12" t="s">
        <v>93</v>
      </c>
      <c r="D42" s="12" t="s">
        <v>20</v>
      </c>
      <c r="E42" s="12" t="s">
        <v>94</v>
      </c>
      <c r="F42" s="12" t="str">
        <f t="shared" si="0"/>
        <v>,  t1_jcxxs INT8</v>
      </c>
    </row>
    <row r="43" spans="2:6">
      <c r="B43" s="12">
        <v>39</v>
      </c>
      <c r="C43" s="12" t="s">
        <v>95</v>
      </c>
      <c r="D43" s="12" t="s">
        <v>20</v>
      </c>
      <c r="E43" s="12" t="s">
        <v>96</v>
      </c>
      <c r="F43" s="12" t="str">
        <f t="shared" si="0"/>
        <v>,  t7_jcxxs INT8</v>
      </c>
    </row>
    <row r="44" spans="2:6">
      <c r="B44" s="12">
        <v>40</v>
      </c>
      <c r="C44" s="12" t="s">
        <v>97</v>
      </c>
      <c r="D44" s="12" t="s">
        <v>20</v>
      </c>
      <c r="E44" s="12" t="s">
        <v>98</v>
      </c>
      <c r="F44" s="12" t="str">
        <f t="shared" ref="F44:F57" si="2">",  "&amp;C44&amp;" "&amp;D44</f>
        <v>,  t14_jcxxs INT8</v>
      </c>
    </row>
    <row r="45" spans="2:6">
      <c r="B45" s="12">
        <v>41</v>
      </c>
      <c r="C45" s="12" t="s">
        <v>99</v>
      </c>
      <c r="D45" s="12" t="s">
        <v>20</v>
      </c>
      <c r="E45" s="12" t="s">
        <v>100</v>
      </c>
      <c r="F45" s="12" t="str">
        <f t="shared" si="2"/>
        <v>,  t28_jcxxs INT8</v>
      </c>
    </row>
    <row r="46" spans="2:6">
      <c r="B46" s="12">
        <v>42</v>
      </c>
      <c r="C46" s="12" t="s">
        <v>101</v>
      </c>
      <c r="D46" s="12" t="s">
        <v>20</v>
      </c>
      <c r="E46" s="12" t="s">
        <v>102</v>
      </c>
      <c r="F46" s="12" t="str">
        <f t="shared" si="2"/>
        <v>,  lj_jcxxs INT8</v>
      </c>
    </row>
    <row r="47" spans="2:6">
      <c r="B47" s="12">
        <v>43</v>
      </c>
      <c r="C47" s="12" t="s">
        <v>103</v>
      </c>
      <c r="D47" s="12" t="s">
        <v>20</v>
      </c>
      <c r="E47" s="12" t="s">
        <v>104</v>
      </c>
      <c r="F47" s="12" t="str">
        <f t="shared" si="2"/>
        <v>,  t1_gzts INT8</v>
      </c>
    </row>
    <row r="48" spans="2:6">
      <c r="B48" s="12">
        <v>44</v>
      </c>
      <c r="C48" s="12" t="s">
        <v>105</v>
      </c>
      <c r="D48" s="12" t="s">
        <v>20</v>
      </c>
      <c r="E48" s="12" t="s">
        <v>106</v>
      </c>
      <c r="F48" s="12" t="str">
        <f t="shared" si="2"/>
        <v>,  t7_gzts INT8</v>
      </c>
    </row>
    <row r="49" spans="2:6">
      <c r="B49" s="12">
        <v>45</v>
      </c>
      <c r="C49" s="12" t="s">
        <v>107</v>
      </c>
      <c r="D49" s="12" t="s">
        <v>20</v>
      </c>
      <c r="E49" s="12" t="s">
        <v>108</v>
      </c>
      <c r="F49" s="12" t="str">
        <f t="shared" si="2"/>
        <v>,  t14_gzts INT8</v>
      </c>
    </row>
    <row r="50" spans="2:6">
      <c r="B50" s="12">
        <v>46</v>
      </c>
      <c r="C50" s="12" t="s">
        <v>109</v>
      </c>
      <c r="D50" s="12" t="s">
        <v>20</v>
      </c>
      <c r="E50" s="12" t="s">
        <v>110</v>
      </c>
      <c r="F50" s="12" t="str">
        <f t="shared" si="2"/>
        <v>,  t28_gzts INT8</v>
      </c>
    </row>
    <row r="51" spans="2:6">
      <c r="B51" s="12">
        <v>47</v>
      </c>
      <c r="C51" s="12" t="s">
        <v>111</v>
      </c>
      <c r="D51" s="12" t="s">
        <v>20</v>
      </c>
      <c r="E51" s="12" t="s">
        <v>112</v>
      </c>
      <c r="F51" s="12" t="str">
        <f t="shared" si="2"/>
        <v>,  lj_gzts INT8</v>
      </c>
    </row>
    <row r="52" spans="2:6">
      <c r="B52" s="12">
        <v>48</v>
      </c>
      <c r="C52" s="12" t="s">
        <v>113</v>
      </c>
      <c r="D52" s="12" t="s">
        <v>20</v>
      </c>
      <c r="E52" s="12" t="s">
        <v>114</v>
      </c>
      <c r="F52" s="12" t="str">
        <f t="shared" si="2"/>
        <v>,  t1_zydzs INT8</v>
      </c>
    </row>
    <row r="53" spans="2:6">
      <c r="B53" s="12">
        <v>49</v>
      </c>
      <c r="C53" s="12" t="s">
        <v>115</v>
      </c>
      <c r="D53" s="12" t="s">
        <v>20</v>
      </c>
      <c r="E53" s="12" t="s">
        <v>116</v>
      </c>
      <c r="F53" s="12" t="str">
        <f t="shared" si="2"/>
        <v>,  t7_zydzs INT8</v>
      </c>
    </row>
    <row r="54" spans="2:6">
      <c r="B54" s="12">
        <v>50</v>
      </c>
      <c r="C54" s="12" t="s">
        <v>117</v>
      </c>
      <c r="D54" s="12" t="s">
        <v>20</v>
      </c>
      <c r="E54" s="12" t="s">
        <v>118</v>
      </c>
      <c r="F54" s="12" t="str">
        <f t="shared" si="2"/>
        <v>,  t14_zydzs INT8</v>
      </c>
    </row>
    <row r="55" spans="2:6">
      <c r="B55" s="12">
        <v>51</v>
      </c>
      <c r="C55" s="12" t="s">
        <v>119</v>
      </c>
      <c r="D55" s="12" t="s">
        <v>20</v>
      </c>
      <c r="E55" s="12" t="s">
        <v>120</v>
      </c>
      <c r="F55" s="12" t="str">
        <f t="shared" si="2"/>
        <v>,  t28_zydzs INT8</v>
      </c>
    </row>
    <row r="56" spans="2:6">
      <c r="B56" s="12">
        <v>52</v>
      </c>
      <c r="C56" s="12" t="s">
        <v>121</v>
      </c>
      <c r="D56" s="12" t="s">
        <v>20</v>
      </c>
      <c r="E56" s="12" t="s">
        <v>122</v>
      </c>
      <c r="F56" s="12" t="str">
        <f t="shared" si="2"/>
        <v>,  lj_zydzs INT8</v>
      </c>
    </row>
    <row r="57" spans="2:6">
      <c r="B57" s="12">
        <v>53</v>
      </c>
      <c r="C57" s="12" t="s">
        <v>123</v>
      </c>
      <c r="D57" s="12" t="s">
        <v>20</v>
      </c>
      <c r="E57" s="12" t="s">
        <v>124</v>
      </c>
      <c r="F57" s="12" t="str">
        <f t="shared" si="2"/>
        <v>,  t1_dljcs INT8</v>
      </c>
    </row>
    <row r="58" spans="2:6">
      <c r="B58" s="12">
        <v>54</v>
      </c>
      <c r="C58" s="12" t="s">
        <v>125</v>
      </c>
      <c r="D58" s="12" t="s">
        <v>20</v>
      </c>
      <c r="E58" s="12" t="s">
        <v>126</v>
      </c>
      <c r="F58" s="12" t="str">
        <f t="shared" ref="F58:F61" si="3">",  "&amp;C58&amp;" "&amp;D58</f>
        <v>,  t7_dljcs INT8</v>
      </c>
    </row>
    <row r="59" spans="2:6">
      <c r="B59" s="12">
        <v>55</v>
      </c>
      <c r="C59" s="12" t="s">
        <v>127</v>
      </c>
      <c r="D59" s="12" t="s">
        <v>20</v>
      </c>
      <c r="E59" s="12" t="s">
        <v>128</v>
      </c>
      <c r="F59" s="12" t="str">
        <f t="shared" si="3"/>
        <v>,  t14_dljcs INT8</v>
      </c>
    </row>
    <row r="60" spans="2:6">
      <c r="B60" s="12">
        <v>56</v>
      </c>
      <c r="C60" s="12" t="s">
        <v>129</v>
      </c>
      <c r="D60" s="12" t="s">
        <v>20</v>
      </c>
      <c r="E60" s="12" t="s">
        <v>130</v>
      </c>
      <c r="F60" s="12" t="str">
        <f t="shared" si="3"/>
        <v>,  t28_dljcs INT8</v>
      </c>
    </row>
    <row r="61" spans="2:6">
      <c r="B61" s="12">
        <v>57</v>
      </c>
      <c r="C61" s="12" t="s">
        <v>131</v>
      </c>
      <c r="D61" s="12" t="s">
        <v>20</v>
      </c>
      <c r="E61" s="12" t="s">
        <v>132</v>
      </c>
      <c r="F61" s="12" t="str">
        <f t="shared" si="3"/>
        <v>,  lj_dljcs INT8</v>
      </c>
    </row>
    <row r="62" spans="2:6">
      <c r="B62" s="12">
        <v>58</v>
      </c>
      <c r="C62" s="12"/>
      <c r="D62" s="12"/>
      <c r="E62" s="12"/>
      <c r="F62" s="12"/>
    </row>
    <row r="63" spans="2:6">
      <c r="B63" s="12">
        <v>59</v>
      </c>
      <c r="C63" s="12"/>
      <c r="D63" s="12"/>
      <c r="E63" s="12"/>
      <c r="F63" s="12"/>
    </row>
    <row r="64" spans="2:6">
      <c r="B64" s="12">
        <v>60</v>
      </c>
      <c r="C64" s="12"/>
      <c r="D64" s="12"/>
      <c r="E64" s="14" t="s">
        <v>133</v>
      </c>
      <c r="F64" s="12"/>
    </row>
    <row r="65" spans="2:6">
      <c r="B65" s="12">
        <v>61</v>
      </c>
      <c r="C65" s="12"/>
      <c r="D65" s="12"/>
      <c r="E65" s="12" t="s">
        <v>134</v>
      </c>
      <c r="F65" s="12"/>
    </row>
    <row r="66" spans="2:6">
      <c r="B66" s="12">
        <v>62</v>
      </c>
      <c r="C66" s="12"/>
      <c r="D66" s="12"/>
      <c r="E66" s="12" t="s">
        <v>135</v>
      </c>
      <c r="F66" s="12"/>
    </row>
    <row r="67" spans="2:6">
      <c r="B67" s="12">
        <v>63</v>
      </c>
      <c r="C67" s="16"/>
      <c r="D67" s="14"/>
      <c r="E67" s="12" t="s">
        <v>136</v>
      </c>
      <c r="F67" s="12"/>
    </row>
    <row r="68" spans="2:6">
      <c r="B68" s="12">
        <v>64</v>
      </c>
      <c r="C68" s="12"/>
      <c r="D68" s="12"/>
      <c r="E68" s="12" t="s">
        <v>137</v>
      </c>
      <c r="F68" s="12"/>
    </row>
    <row r="69" spans="2:6">
      <c r="B69" s="12">
        <v>65</v>
      </c>
      <c r="C69" s="12"/>
      <c r="D69" s="12"/>
      <c r="E69" s="12" t="s">
        <v>138</v>
      </c>
      <c r="F69" s="12"/>
    </row>
    <row r="70" spans="2:6">
      <c r="B70" s="12">
        <v>66</v>
      </c>
      <c r="C70" s="12"/>
      <c r="D70" s="12"/>
      <c r="E70" s="12" t="s">
        <v>139</v>
      </c>
      <c r="F70" s="12"/>
    </row>
    <row r="71" spans="2:6">
      <c r="B71" s="12">
        <v>67</v>
      </c>
      <c r="C71" s="12"/>
      <c r="D71" s="12"/>
      <c r="E71" s="12" t="s">
        <v>140</v>
      </c>
      <c r="F71" s="12"/>
    </row>
    <row r="72" spans="2:6">
      <c r="B72" s="12">
        <v>68</v>
      </c>
      <c r="C72" s="12"/>
      <c r="D72" s="12"/>
      <c r="E72" s="12" t="s">
        <v>141</v>
      </c>
      <c r="F72" s="12"/>
    </row>
    <row r="73" spans="2:6">
      <c r="B73" s="12">
        <v>69</v>
      </c>
      <c r="C73" s="12"/>
      <c r="D73" s="12"/>
      <c r="E73" s="12" t="s">
        <v>142</v>
      </c>
      <c r="F73" s="12"/>
    </row>
    <row r="74" spans="2:6">
      <c r="B74" s="12">
        <v>70</v>
      </c>
      <c r="C74" s="14"/>
      <c r="D74" s="14"/>
      <c r="E74" s="12"/>
      <c r="F74" s="12"/>
    </row>
    <row r="75" spans="2:6">
      <c r="B75" s="12">
        <v>71</v>
      </c>
      <c r="C75" s="14"/>
      <c r="D75" s="14"/>
      <c r="E75" s="12" t="s">
        <v>143</v>
      </c>
      <c r="F75" s="12"/>
    </row>
    <row r="76" spans="2:6">
      <c r="B76" s="12">
        <v>72</v>
      </c>
      <c r="C76" s="14"/>
      <c r="D76" s="14"/>
      <c r="E76" s="12" t="s">
        <v>144</v>
      </c>
      <c r="F76" s="12"/>
    </row>
    <row r="77" spans="2:6">
      <c r="B77" s="12">
        <v>73</v>
      </c>
      <c r="C77" s="14"/>
      <c r="D77" s="14"/>
      <c r="E77" s="12" t="s">
        <v>145</v>
      </c>
      <c r="F77" s="12"/>
    </row>
    <row r="78" s="2" customFormat="1" spans="2:6">
      <c r="B78" s="17"/>
      <c r="C78" s="3"/>
      <c r="D78" s="17"/>
      <c r="E78" s="17"/>
      <c r="F78" s="17" t="s">
        <v>146</v>
      </c>
    </row>
    <row r="79" spans="6:6">
      <c r="F79" s="3" t="str">
        <f>");"</f>
        <v>);</v>
      </c>
    </row>
    <row r="81" spans="6:6">
      <c r="F81" s="3" t="str">
        <f>"CREATE INDEX "&amp;C27&amp;" on "&amp;$D$1&amp;"("&amp;C27&amp;");"</f>
        <v>CREATE INDEX j14tdlcgszb on featuretable_accountbehavior_login(j14tdlcgszb);</v>
      </c>
    </row>
    <row r="82" spans="6:6">
      <c r="F82" s="3" t="str">
        <f>"CREATE INDEX "&amp;C19&amp;" on "&amp;$D$1&amp;"("&amp;C19&amp;");"</f>
        <v>CREATE INDEX j2cdlcgsjjg on featuretable_accountbehavior_login(j2cdlcgsjjg);</v>
      </c>
    </row>
    <row r="83" spans="6:6">
      <c r="F83" s="3" t="str">
        <f>"CREATE INDEX "&amp;C9&amp;" on "&amp;$D$1&amp;"("&amp;C9&amp;");"</f>
        <v>CREATE INDEX dtdlcgszb on featuretable_accountbehavior_login(dtdlcgszb);</v>
      </c>
    </row>
    <row r="84" spans="6:6">
      <c r="F84" s="3" t="str">
        <f>"CREATE INDEX "&amp;C12&amp;" on "&amp;$D$1&amp;"("&amp;C12&amp;");"</f>
        <v>CREATE INDEX jycdlsbsj on featuretable_accountbehavior_login(jycdlsbsj);</v>
      </c>
    </row>
    <row r="86" spans="6:6">
      <c r="F86" s="3" t="s">
        <v>147</v>
      </c>
    </row>
    <row r="93" spans="6:6">
      <c r="F93" s="18"/>
    </row>
    <row r="94" spans="6:6">
      <c r="F94" s="18"/>
    </row>
    <row r="95" spans="6:6">
      <c r="F95" s="18"/>
    </row>
    <row r="96" spans="6:6">
      <c r="F96" s="18"/>
    </row>
    <row r="97" spans="6:6">
      <c r="F97" s="18"/>
    </row>
    <row r="98" spans="6:6">
      <c r="F98" s="18"/>
    </row>
    <row r="99" spans="6:6">
      <c r="F99" s="18"/>
    </row>
  </sheetData>
  <hyperlinks>
    <hyperlink ref="B1" location="目录!A1" display="返回"/>
  </hyperlink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目录</vt:lpstr>
      <vt:lpstr>账户行为登录特征表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黄文澜</cp:lastModifiedBy>
  <dcterms:created xsi:type="dcterms:W3CDTF">2006-09-16T00:00:00Z</dcterms:created>
  <dcterms:modified xsi:type="dcterms:W3CDTF">2021-01-24T02:35:41Z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