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1.Lecture\"/>
    </mc:Choice>
  </mc:AlternateContent>
  <xr:revisionPtr revIDLastSave="0" documentId="13_ncr:1_{E7DCC59A-BC3D-4CE7-AE98-E3A5F0B64BC8}" xr6:coauthVersionLast="47" xr6:coauthVersionMax="47" xr10:uidLastSave="{00000000-0000-0000-0000-000000000000}"/>
  <bookViews>
    <workbookView xWindow="-120" yWindow="-120" windowWidth="19440" windowHeight="12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5" i="1"/>
  <c r="E5" i="1"/>
  <c r="F5" i="1"/>
  <c r="G4" i="1"/>
  <c r="F4" i="1"/>
  <c r="G3" i="1"/>
  <c r="B3" i="1"/>
  <c r="F2" i="1"/>
  <c r="G2" i="1" s="1"/>
  <c r="E2" i="1"/>
</calcChain>
</file>

<file path=xl/sharedStrings.xml><?xml version="1.0" encoding="utf-8"?>
<sst xmlns="http://schemas.openxmlformats.org/spreadsheetml/2006/main" count="25" uniqueCount="25">
  <si>
    <t>Задача</t>
  </si>
  <si>
    <t>1.Пусть мы вкладываем 1 000 рублей под 12% годовых на 3 года. Сколько мы получим при начислении простых и сложных процентов?</t>
  </si>
  <si>
    <t>2. Человек хочет иметь возможность через 16 лет оплатить образование своему ребенку. Он планирует, что для оплаты учебы в университете, нужно будет иметь $100 тыс. Если текущая доходность банковского депозита равна 4% годовых, то сколько нужно положить в банк сейчас, чтобы через 16 лет получить нужную сумму?</t>
  </si>
  <si>
    <t>3. Если инвестор получил наследство в размере $125 тыс и хочет вложить его в акции на фондовом рынке, то какую сумму он может ожидать получить через 20 лет, если средняя доходность фондового рынка ожидается 7% годовых?</t>
  </si>
  <si>
    <t>4. В кредитном договоре прописана ставка 15% годовых. Если начисление процентов осуществляется ежемесячно, какова эффективная ставка по кредиту?</t>
  </si>
  <si>
    <t>PV</t>
  </si>
  <si>
    <t>n</t>
  </si>
  <si>
    <t>i</t>
  </si>
  <si>
    <t>FVj</t>
  </si>
  <si>
    <t>FVi</t>
  </si>
  <si>
    <t>FVi=PV*(1+i*n)</t>
  </si>
  <si>
    <t>разница</t>
  </si>
  <si>
    <t>формулы</t>
  </si>
  <si>
    <t>наращение</t>
  </si>
  <si>
    <t>PVi=FV/(1+i*n)</t>
  </si>
  <si>
    <t>PVj=FV/(1+j)^n</t>
  </si>
  <si>
    <t>FVj=PV*(1+j)^n</t>
  </si>
  <si>
    <t>дисконтирование</t>
  </si>
  <si>
    <t>FVr=PV*(1+r/m)^nm</t>
  </si>
  <si>
    <t>PVr=FV/(1+r/m)^nm</t>
  </si>
  <si>
    <t>эффектисная ставка</t>
  </si>
  <si>
    <t>эффект = 1.08 и реальная ставка равна</t>
  </si>
  <si>
    <t>FV=PV*(1+эф.ставка)</t>
  </si>
  <si>
    <t>Rном -номинальная % ставка, Rреал - реальная % ставка</t>
  </si>
  <si>
    <t>Перевод номинальной в реальную % ставку по формуле Фишера (1+Rном)=(1+Rреал)*(1+I), где I - инфляция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</si>
</sst>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9" fontId="0" fillId="0" borderId="0" xfId="0" applyNumberFormat="1"/>
    <xf numFmtId="8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B8" sqref="B8"/>
    </sheetView>
  </sheetViews>
  <sheetFormatPr defaultRowHeight="15" x14ac:dyDescent="0.25"/>
  <cols>
    <col min="1" max="1" width="65.85546875" style="1" customWidth="1"/>
    <col min="7" max="7" width="12.28515625" bestFit="1" customWidth="1"/>
    <col min="9" max="9" width="10.5703125" customWidth="1"/>
  </cols>
  <sheetData>
    <row r="1" spans="1:12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9</v>
      </c>
      <c r="F1" s="3" t="s">
        <v>8</v>
      </c>
      <c r="G1" s="3" t="s">
        <v>11</v>
      </c>
      <c r="H1" s="3" t="s">
        <v>12</v>
      </c>
    </row>
    <row r="2" spans="1:12" ht="33" customHeight="1" x14ac:dyDescent="0.25">
      <c r="A2" s="1" t="s">
        <v>1</v>
      </c>
      <c r="B2">
        <v>1000</v>
      </c>
      <c r="C2">
        <v>3</v>
      </c>
      <c r="D2" s="4">
        <v>0.12</v>
      </c>
      <c r="E2">
        <f>B2*(1+D2*C2)</f>
        <v>1359.9999999999998</v>
      </c>
      <c r="F2">
        <f>B2*(1+D2)^C2</f>
        <v>1404.9280000000003</v>
      </c>
      <c r="G2">
        <f>F2-E2</f>
        <v>44.928000000000566</v>
      </c>
      <c r="H2" t="s">
        <v>10</v>
      </c>
      <c r="J2" t="s">
        <v>16</v>
      </c>
      <c r="L2" s="3" t="s">
        <v>13</v>
      </c>
    </row>
    <row r="3" spans="1:12" ht="76.5" customHeight="1" x14ac:dyDescent="0.25">
      <c r="A3" s="1" t="s">
        <v>2</v>
      </c>
      <c r="B3">
        <f>F3/(1+D3)^C3</f>
        <v>53390.817568584105</v>
      </c>
      <c r="C3">
        <v>16</v>
      </c>
      <c r="D3" s="4">
        <v>0.04</v>
      </c>
      <c r="F3">
        <v>100000</v>
      </c>
      <c r="G3" s="5">
        <f>PV(D3,C3,0,F3)</f>
        <v>-53390.817568584105</v>
      </c>
      <c r="H3" t="s">
        <v>14</v>
      </c>
      <c r="J3" t="s">
        <v>15</v>
      </c>
      <c r="L3" s="3" t="s">
        <v>17</v>
      </c>
    </row>
    <row r="4" spans="1:12" ht="60" x14ac:dyDescent="0.25">
      <c r="A4" s="1" t="s">
        <v>3</v>
      </c>
      <c r="B4">
        <v>125000</v>
      </c>
      <c r="C4">
        <v>20</v>
      </c>
      <c r="D4" s="4">
        <v>7.0000000000000007E-2</v>
      </c>
      <c r="F4">
        <f>B4*(1+D4)^C4</f>
        <v>483710.55781077244</v>
      </c>
      <c r="G4" s="5">
        <f>FV(D4,C4,0,B4)</f>
        <v>-483710.55781077244</v>
      </c>
    </row>
    <row r="5" spans="1:12" ht="45" x14ac:dyDescent="0.25">
      <c r="A5" s="1" t="s">
        <v>4</v>
      </c>
      <c r="B5">
        <v>100</v>
      </c>
      <c r="C5">
        <v>12</v>
      </c>
      <c r="D5" s="4">
        <v>0.15</v>
      </c>
      <c r="E5" s="5">
        <f>FV(D5,1,0,B5)</f>
        <v>-114.99999999999999</v>
      </c>
      <c r="F5">
        <f>B5*(1+D5/C5)^(1*C5)</f>
        <v>116.07545177229986</v>
      </c>
      <c r="G5" s="5">
        <f>F5+E5</f>
        <v>1.0754517722998713</v>
      </c>
      <c r="H5" t="s">
        <v>18</v>
      </c>
      <c r="J5" t="s">
        <v>19</v>
      </c>
    </row>
    <row r="6" spans="1:12" x14ac:dyDescent="0.25">
      <c r="B6" t="s">
        <v>21</v>
      </c>
      <c r="F6" s="6">
        <f>EFFECT(D5,C5)</f>
        <v>0.16075451772299854</v>
      </c>
      <c r="G6" t="s">
        <v>20</v>
      </c>
      <c r="I6" t="s">
        <v>22</v>
      </c>
    </row>
    <row r="7" spans="1:12" x14ac:dyDescent="0.25">
      <c r="A7" s="1" t="s">
        <v>23</v>
      </c>
      <c r="B7" t="s">
        <v>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2023-07-22T11:14:26Z</dcterms:modified>
</cp:coreProperties>
</file>