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lder\20231031\"/>
    </mc:Choice>
  </mc:AlternateContent>
  <xr:revisionPtr revIDLastSave="0" documentId="13_ncr:1_{B3A65D63-44E9-40DC-9714-79E888BBEC1A}" xr6:coauthVersionLast="47" xr6:coauthVersionMax="47" xr10:uidLastSave="{00000000-0000-0000-0000-000000000000}"/>
  <bookViews>
    <workbookView xWindow="20280" yWindow="-120" windowWidth="20640" windowHeight="11760" activeTab="1" xr2:uid="{D6A95A91-8B7E-4B24-9ECD-C838C3F57A7A}"/>
  </bookViews>
  <sheets>
    <sheet name="5" sheetId="1" r:id="rId1"/>
    <sheet name="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N8" i="2" s="1"/>
  <c r="M7" i="2"/>
  <c r="N7" i="2" s="1"/>
  <c r="M6" i="2"/>
  <c r="N6" i="2" s="1"/>
  <c r="F5" i="2"/>
  <c r="C6" i="2" s="1"/>
  <c r="B9" i="1"/>
  <c r="J7" i="1"/>
  <c r="I7" i="1"/>
  <c r="H7" i="1"/>
  <c r="E7" i="1"/>
  <c r="F7" i="1"/>
  <c r="G7" i="1"/>
  <c r="D7" i="1"/>
  <c r="C7" i="1"/>
  <c r="B7" i="1"/>
  <c r="C3" i="2" l="1"/>
  <c r="B3" i="2"/>
  <c r="O6" i="2"/>
  <c r="D3" i="2"/>
  <c r="O7" i="2"/>
  <c r="F3" i="2"/>
  <c r="E3" i="2"/>
  <c r="I3" i="2"/>
  <c r="J3" i="2"/>
  <c r="O8" i="2"/>
  <c r="H3" i="2"/>
  <c r="G3" i="2"/>
  <c r="B7" i="2"/>
  <c r="C10" i="2" s="1"/>
  <c r="K3" i="2" l="1"/>
  <c r="C15" i="2"/>
  <c r="C11" i="2"/>
  <c r="C9" i="2"/>
  <c r="C13" i="2"/>
  <c r="C14" i="2"/>
  <c r="C12" i="2"/>
  <c r="C8" i="2"/>
  <c r="C16" i="2"/>
  <c r="C17" i="2" l="1"/>
</calcChain>
</file>

<file path=xl/sharedStrings.xml><?xml version="1.0" encoding="utf-8"?>
<sst xmlns="http://schemas.openxmlformats.org/spreadsheetml/2006/main" count="82" uniqueCount="70">
  <si>
    <t>№ варианта</t>
  </si>
  <si>
    <t>R1 Ом</t>
  </si>
  <si>
    <t>R2 Ом</t>
  </si>
  <si>
    <t>R3 Ом</t>
  </si>
  <si>
    <t>R4 Ом</t>
  </si>
  <si>
    <t>R5 Ом</t>
  </si>
  <si>
    <t>R6 Ом</t>
  </si>
  <si>
    <t>U(GB) (В)</t>
  </si>
  <si>
    <t>IR1 А</t>
  </si>
  <si>
    <t>IR2 А</t>
  </si>
  <si>
    <t>IR3 А</t>
  </si>
  <si>
    <t>IR4 А</t>
  </si>
  <si>
    <t>IR5 А</t>
  </si>
  <si>
    <t>IR6 А</t>
  </si>
  <si>
    <t>∑I1-6 А</t>
  </si>
  <si>
    <t>Rэкв. Ом</t>
  </si>
  <si>
    <t>Iвх. А</t>
  </si>
  <si>
    <t>Вариант задания</t>
  </si>
  <si>
    <t>Таблица ответов</t>
  </si>
  <si>
    <t>I=U/R</t>
  </si>
  <si>
    <t>R 2 Ом</t>
  </si>
  <si>
    <t>R 3 Ом</t>
  </si>
  <si>
    <t>R 4 Ом</t>
  </si>
  <si>
    <t>R 5 Ом</t>
  </si>
  <si>
    <t>R 6 Ом</t>
  </si>
  <si>
    <t>R 7 Ом</t>
  </si>
  <si>
    <t>R 8 Ом</t>
  </si>
  <si>
    <t>R 9 Ом</t>
  </si>
  <si>
    <t>UВ</t>
  </si>
  <si>
    <t>U=I*R</t>
  </si>
  <si>
    <t>1/(R1+R2)+1/(R3+R4+R5)+1/(R6+R7+R8+R9)</t>
  </si>
  <si>
    <t>1/Rэкв.</t>
  </si>
  <si>
    <t>Rэкв.</t>
  </si>
  <si>
    <t>1/1/Rэкв.</t>
  </si>
  <si>
    <t>Ом</t>
  </si>
  <si>
    <t>A</t>
  </si>
  <si>
    <t>ϪUR1</t>
  </si>
  <si>
    <t>I*R1</t>
  </si>
  <si>
    <t>ϪUR2</t>
  </si>
  <si>
    <t>I*R2</t>
  </si>
  <si>
    <t>ϪUR3</t>
  </si>
  <si>
    <t>I*R3</t>
  </si>
  <si>
    <t>ϪUR4</t>
  </si>
  <si>
    <t>I*R4</t>
  </si>
  <si>
    <t>ϪUR5</t>
  </si>
  <si>
    <t>I*R5</t>
  </si>
  <si>
    <t>ϪUR6</t>
  </si>
  <si>
    <t>I*R6</t>
  </si>
  <si>
    <t>ϪUR7</t>
  </si>
  <si>
    <t>I*R7</t>
  </si>
  <si>
    <t>ϪUR8</t>
  </si>
  <si>
    <t>I*R8</t>
  </si>
  <si>
    <t>ϪUR9</t>
  </si>
  <si>
    <t>I*R9</t>
  </si>
  <si>
    <t>V</t>
  </si>
  <si>
    <t>1. Ветвь (R1+R2)</t>
  </si>
  <si>
    <t>2. Ветвь (R3+R4+R5)</t>
  </si>
  <si>
    <t>3. Ветвь (R6+R7+R6+R9)</t>
  </si>
  <si>
    <t>Rэкв ОМ</t>
  </si>
  <si>
    <t>I=U/R A</t>
  </si>
  <si>
    <t>ϪU=I*R V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</si>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</sst>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58E8-5579-4E87-A712-7DC78E692C87}">
  <dimension ref="A1:J9"/>
  <sheetViews>
    <sheetView workbookViewId="0">
      <selection activeCell="I7" sqref="I7"/>
    </sheetView>
  </sheetViews>
  <sheetFormatPr defaultRowHeight="15" x14ac:dyDescent="0.25"/>
  <cols>
    <col min="2" max="2" width="5.42578125" customWidth="1"/>
    <col min="3" max="3" width="6.85546875" customWidth="1"/>
    <col min="4" max="4" width="7" customWidth="1"/>
    <col min="5" max="5" width="6.42578125" customWidth="1"/>
    <col min="6" max="6" width="6.140625" customWidth="1"/>
    <col min="7" max="7" width="8.140625" customWidth="1"/>
    <col min="8" max="8" width="7.140625" customWidth="1"/>
    <col min="9" max="9" width="8.85546875" customWidth="1"/>
    <col min="10" max="10" width="7.28515625" customWidth="1"/>
  </cols>
  <sheetData>
    <row r="1" spans="1:10" x14ac:dyDescent="0.25">
      <c r="A1" s="4" t="s">
        <v>17</v>
      </c>
      <c r="B1" s="4"/>
      <c r="C1" s="4"/>
      <c r="D1" s="4"/>
      <c r="E1" s="4"/>
      <c r="F1" s="4"/>
      <c r="G1" s="4"/>
      <c r="H1" s="4"/>
    </row>
    <row r="2" spans="1:10" ht="31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2">
        <v>1</v>
      </c>
      <c r="B3" s="2">
        <v>100</v>
      </c>
      <c r="C3" s="2">
        <v>100</v>
      </c>
      <c r="D3" s="2">
        <v>500</v>
      </c>
      <c r="E3" s="2">
        <v>500</v>
      </c>
      <c r="F3" s="2">
        <v>1000</v>
      </c>
      <c r="G3" s="2">
        <v>100</v>
      </c>
      <c r="H3" s="2">
        <v>26</v>
      </c>
    </row>
    <row r="5" spans="1:10" x14ac:dyDescent="0.25">
      <c r="B5" s="5" t="s">
        <v>18</v>
      </c>
      <c r="C5" s="5"/>
      <c r="D5" s="5"/>
      <c r="E5" s="5"/>
      <c r="F5" s="5"/>
      <c r="G5" s="5"/>
      <c r="H5" s="5"/>
    </row>
    <row r="6" spans="1:10" ht="30" x14ac:dyDescent="0.25">
      <c r="A6" t="s">
        <v>19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x14ac:dyDescent="0.25">
      <c r="B7" s="2">
        <f>$H$3/B3</f>
        <v>0.26</v>
      </c>
      <c r="C7" s="2">
        <f>$H$3/C3</f>
        <v>0.26</v>
      </c>
      <c r="D7" s="2">
        <f>$H$3/D3</f>
        <v>5.1999999999999998E-2</v>
      </c>
      <c r="E7" s="2">
        <f t="shared" ref="E7:G7" si="0">$H$3/E3</f>
        <v>5.1999999999999998E-2</v>
      </c>
      <c r="F7" s="2">
        <f t="shared" si="0"/>
        <v>2.5999999999999999E-2</v>
      </c>
      <c r="G7" s="2">
        <f t="shared" si="0"/>
        <v>0.26</v>
      </c>
      <c r="H7" s="2">
        <f>SUM(B7:G7)</f>
        <v>0.91000000000000014</v>
      </c>
      <c r="I7" s="2">
        <f>1/(1/B3+1/C3+1/D3+1/E3+1/F3+1/G3)</f>
        <v>28.571428571428569</v>
      </c>
      <c r="J7" s="2">
        <f>H3/I7</f>
        <v>0.91</v>
      </c>
    </row>
    <row r="9" spans="1:10" x14ac:dyDescent="0.25">
      <c r="B9">
        <f>B7+C7+D7+E7+F7+G7</f>
        <v>0.91000000000000014</v>
      </c>
    </row>
  </sheetData>
  <mergeCells count="2">
    <mergeCell ref="A1:H1"/>
    <mergeCell ref="B5:H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2640-F20D-4135-B265-9D2D2EFB1259}">
  <dimension ref="A1:O19"/>
  <sheetViews>
    <sheetView tabSelected="1" workbookViewId="0">
      <selection activeCell="B18" sqref="B18:J19"/>
    </sheetView>
  </sheetViews>
  <sheetFormatPr defaultRowHeight="15" x14ac:dyDescent="0.25"/>
  <cols>
    <col min="5" max="5" width="10.85546875" customWidth="1"/>
    <col min="12" max="12" width="24.42578125" customWidth="1"/>
  </cols>
  <sheetData>
    <row r="1" spans="1:15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spans="1:15" x14ac:dyDescent="0.25">
      <c r="A2" s="2">
        <v>1</v>
      </c>
      <c r="B2" s="2">
        <v>100</v>
      </c>
      <c r="C2" s="2">
        <v>100</v>
      </c>
      <c r="D2" s="2">
        <v>500</v>
      </c>
      <c r="E2" s="2">
        <v>50</v>
      </c>
      <c r="F2" s="2">
        <v>100</v>
      </c>
      <c r="G2" s="2">
        <v>100</v>
      </c>
      <c r="H2" s="2">
        <v>400</v>
      </c>
      <c r="I2" s="2">
        <v>100</v>
      </c>
      <c r="J2" s="2">
        <v>200</v>
      </c>
      <c r="K2" s="2">
        <v>26</v>
      </c>
      <c r="N2" t="s">
        <v>29</v>
      </c>
    </row>
    <row r="3" spans="1:15" x14ac:dyDescent="0.25">
      <c r="A3" t="s">
        <v>60</v>
      </c>
      <c r="B3">
        <f>$N$6*B2</f>
        <v>13</v>
      </c>
      <c r="C3">
        <f>$N$6*C2</f>
        <v>13</v>
      </c>
      <c r="D3">
        <f>$N$7*D2</f>
        <v>20</v>
      </c>
      <c r="E3">
        <f>$N$7*E2</f>
        <v>2</v>
      </c>
      <c r="F3">
        <f>$N$7*F2</f>
        <v>4</v>
      </c>
      <c r="G3">
        <f>$N$8*G2</f>
        <v>3.25</v>
      </c>
      <c r="H3">
        <f t="shared" ref="H3:J3" si="0">$N$8*H2</f>
        <v>13</v>
      </c>
      <c r="I3">
        <f t="shared" si="0"/>
        <v>3.25</v>
      </c>
      <c r="J3">
        <f t="shared" si="0"/>
        <v>6.5</v>
      </c>
      <c r="K3">
        <f>SUM(G3:J3)</f>
        <v>26</v>
      </c>
    </row>
    <row r="5" spans="1:15" x14ac:dyDescent="0.25">
      <c r="A5" t="s">
        <v>31</v>
      </c>
      <c r="B5" t="s">
        <v>30</v>
      </c>
      <c r="F5">
        <f>1/(B2+C2)+1/(D2+E2+F2)+1/(G2+H2+I2+J2)</f>
        <v>7.7884615384615384E-3</v>
      </c>
      <c r="M5" t="s">
        <v>58</v>
      </c>
      <c r="N5" t="s">
        <v>59</v>
      </c>
      <c r="O5" t="s">
        <v>60</v>
      </c>
    </row>
    <row r="6" spans="1:15" x14ac:dyDescent="0.25">
      <c r="A6" t="s">
        <v>32</v>
      </c>
      <c r="B6" t="s">
        <v>33</v>
      </c>
      <c r="C6">
        <f>1/F5</f>
        <v>128.39506172839506</v>
      </c>
      <c r="D6" t="s">
        <v>34</v>
      </c>
      <c r="L6" t="s">
        <v>55</v>
      </c>
      <c r="M6">
        <f>B2+C2</f>
        <v>200</v>
      </c>
      <c r="N6">
        <f>K2/M6</f>
        <v>0.13</v>
      </c>
      <c r="O6">
        <f>N6*M6</f>
        <v>26</v>
      </c>
    </row>
    <row r="7" spans="1:15" x14ac:dyDescent="0.25">
      <c r="A7" t="s">
        <v>19</v>
      </c>
      <c r="B7">
        <f>K2/C6</f>
        <v>0.20249999999999999</v>
      </c>
      <c r="C7" t="s">
        <v>35</v>
      </c>
      <c r="L7" t="s">
        <v>56</v>
      </c>
      <c r="M7">
        <f>D2+E2+F2</f>
        <v>650</v>
      </c>
      <c r="N7">
        <f>K2/M7</f>
        <v>0.04</v>
      </c>
      <c r="O7">
        <f t="shared" ref="O7:O8" si="1">N7*M7</f>
        <v>26</v>
      </c>
    </row>
    <row r="8" spans="1:15" x14ac:dyDescent="0.25">
      <c r="A8" s="6" t="s">
        <v>36</v>
      </c>
      <c r="B8" t="s">
        <v>37</v>
      </c>
      <c r="C8">
        <f>$B$7*B2</f>
        <v>20.25</v>
      </c>
      <c r="D8" t="s">
        <v>54</v>
      </c>
      <c r="L8" t="s">
        <v>57</v>
      </c>
      <c r="M8">
        <f>G2+H2+I2+J2</f>
        <v>800</v>
      </c>
      <c r="N8">
        <f>K2/M8</f>
        <v>3.2500000000000001E-2</v>
      </c>
      <c r="O8">
        <f t="shared" si="1"/>
        <v>26</v>
      </c>
    </row>
    <row r="9" spans="1:15" x14ac:dyDescent="0.25">
      <c r="A9" s="6" t="s">
        <v>38</v>
      </c>
      <c r="B9" t="s">
        <v>39</v>
      </c>
      <c r="C9">
        <f>$B$7*C2</f>
        <v>20.25</v>
      </c>
      <c r="D9" t="s">
        <v>54</v>
      </c>
    </row>
    <row r="10" spans="1:15" x14ac:dyDescent="0.25">
      <c r="A10" s="6" t="s">
        <v>40</v>
      </c>
      <c r="B10" t="s">
        <v>41</v>
      </c>
      <c r="C10">
        <f>$B$7*D2</f>
        <v>101.24999999999999</v>
      </c>
      <c r="D10" t="s">
        <v>54</v>
      </c>
    </row>
    <row r="11" spans="1:15" x14ac:dyDescent="0.25">
      <c r="A11" s="6" t="s">
        <v>42</v>
      </c>
      <c r="B11" t="s">
        <v>43</v>
      </c>
      <c r="C11">
        <f>$B$7*E2</f>
        <v>10.125</v>
      </c>
      <c r="D11" t="s">
        <v>54</v>
      </c>
    </row>
    <row r="12" spans="1:15" x14ac:dyDescent="0.25">
      <c r="A12" s="6" t="s">
        <v>44</v>
      </c>
      <c r="B12" t="s">
        <v>45</v>
      </c>
      <c r="C12">
        <f>$B$7*F2</f>
        <v>20.25</v>
      </c>
      <c r="D12" t="s">
        <v>54</v>
      </c>
    </row>
    <row r="13" spans="1:15" x14ac:dyDescent="0.25">
      <c r="A13" s="6" t="s">
        <v>46</v>
      </c>
      <c r="B13" t="s">
        <v>47</v>
      </c>
      <c r="C13">
        <f>$B$7*G2</f>
        <v>20.25</v>
      </c>
      <c r="D13" t="s">
        <v>54</v>
      </c>
    </row>
    <row r="14" spans="1:15" x14ac:dyDescent="0.25">
      <c r="A14" s="6" t="s">
        <v>48</v>
      </c>
      <c r="B14" t="s">
        <v>49</v>
      </c>
      <c r="C14">
        <f>$B$7*H2</f>
        <v>81</v>
      </c>
      <c r="D14" t="s">
        <v>54</v>
      </c>
    </row>
    <row r="15" spans="1:15" x14ac:dyDescent="0.25">
      <c r="A15" s="6" t="s">
        <v>50</v>
      </c>
      <c r="B15" t="s">
        <v>51</v>
      </c>
      <c r="C15">
        <f>$B$7*I2</f>
        <v>20.25</v>
      </c>
      <c r="D15" t="s">
        <v>54</v>
      </c>
    </row>
    <row r="16" spans="1:15" x14ac:dyDescent="0.25">
      <c r="A16" s="6" t="s">
        <v>52</v>
      </c>
      <c r="B16" t="s">
        <v>53</v>
      </c>
      <c r="C16">
        <f>$B$7*J2</f>
        <v>40.5</v>
      </c>
      <c r="D16" t="s">
        <v>54</v>
      </c>
    </row>
    <row r="17" spans="2:10" x14ac:dyDescent="0.25">
      <c r="C17">
        <f>SUM(C8:C16)</f>
        <v>334.125</v>
      </c>
    </row>
    <row r="18" spans="2:10" x14ac:dyDescent="0.25"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</row>
    <row r="19" spans="2:10" x14ac:dyDescent="0.25">
      <c r="B19">
        <v>13</v>
      </c>
      <c r="C19">
        <v>13</v>
      </c>
      <c r="D19">
        <v>20</v>
      </c>
      <c r="E19">
        <v>2</v>
      </c>
      <c r="F19">
        <v>4</v>
      </c>
      <c r="G19">
        <v>3.25</v>
      </c>
      <c r="H19">
        <v>13</v>
      </c>
      <c r="I19">
        <v>3.25</v>
      </c>
      <c r="J19">
        <v>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Romashin</dc:creator>
  <cp:lastModifiedBy>Rostislav Romashin</cp:lastModifiedBy>
  <dcterms:created xsi:type="dcterms:W3CDTF">2023-10-31T15:18:06Z</dcterms:created>
  <dcterms:modified xsi:type="dcterms:W3CDTF">2023-11-01T12:06:24Z</dcterms:modified>
</cp:coreProperties>
</file>