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ocuments\Excel\Curso basico\"/>
    </mc:Choice>
  </mc:AlternateContent>
  <xr:revisionPtr revIDLastSave="0" documentId="13_ncr:1_{8DD5A047-1C16-45E2-8A10-1E09BE9CFA52}" xr6:coauthVersionLast="47" xr6:coauthVersionMax="47" xr10:uidLastSave="{00000000-0000-0000-0000-000000000000}"/>
  <bookViews>
    <workbookView xWindow="4170" yWindow="300" windowWidth="19665" windowHeight="13815" firstSheet="1" activeTab="2" xr2:uid="{E129365B-CD53-410A-83BD-FF6D8718DE5E}"/>
  </bookViews>
  <sheets>
    <sheet name="Saisons" sheetId="1" state="veryHidden" r:id="rId1"/>
    <sheet name="Episodes" sheetId="2" r:id="rId2"/>
    <sheet name="Game of Thrones" sheetId="3" r:id="rId3"/>
  </sheets>
  <definedNames>
    <definedName name="cinco">Episodes!$C$42:$C$51</definedName>
    <definedName name="cuatro">Episodes!$C$32:$C$41</definedName>
    <definedName name="dos">Episodes!$C$12:$C$21</definedName>
    <definedName name="e_1">Episodes!$D$2:$D$11</definedName>
    <definedName name="e_2">Episodes!$D$12:$D$21</definedName>
    <definedName name="e_3">Episodes!$D$22:$D$31</definedName>
    <definedName name="e_4">Episodes!$D$32:$D$41</definedName>
    <definedName name="e_5">Episodes!$D$42:$D$51</definedName>
    <definedName name="e_6">Episodes!$D$52:$D$61</definedName>
    <definedName name="e_7">Episodes!$D$62:$D$68</definedName>
    <definedName name="seis">Episodes!$C$52:$C$61</definedName>
    <definedName name="siete">Episodes!$C$62:$C$68</definedName>
    <definedName name="tres">Episodes!$C$22:$C$31</definedName>
    <definedName name="uno">Episodes!$C$2:$C$11</definedName>
    <definedName name="webpage">Episodes!$V$2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2" l="1"/>
  <c r="E2" i="1"/>
  <c r="D2" i="1"/>
  <c r="N12" i="3" a="1"/>
  <c r="N12" i="3" l="1"/>
  <c r="V3" i="2" s="1"/>
  <c r="S12" i="3" l="1" a="1"/>
  <c r="S12" i="3" s="1"/>
  <c r="L26" i="3" l="1"/>
  <c r="I15" i="3"/>
  <c r="V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<sst xmlns="http://schemas.openxmlformats.org/spreadsheetml/2006/main" count="305" uniqueCount="133">
  <si>
    <t>Season</t>
  </si>
  <si>
    <t>Nom</t>
  </si>
  <si>
    <t>Première saison</t>
  </si>
  <si>
    <t>deuxième saison</t>
  </si>
  <si>
    <t>Troisième saison</t>
  </si>
  <si>
    <t>Quatrième saison</t>
  </si>
  <si>
    <t>Septième saison</t>
  </si>
  <si>
    <t>Huitième saison</t>
  </si>
  <si>
    <t>Saison</t>
  </si>
  <si>
    <t>Numéro</t>
  </si>
  <si>
    <t>Numéro dans la saison</t>
  </si>
  <si>
    <t>Titre</t>
  </si>
  <si>
    <t>Directeur</t>
  </si>
  <si>
    <t>Écrit par</t>
  </si>
  <si>
    <t>Spectateurs aux USA en millions</t>
  </si>
  <si>
    <t>Winter Is Coming</t>
  </si>
  <si>
    <t>Tim Van Patten</t>
  </si>
  <si>
    <t>David Benioff &amp; D. B. Weiss</t>
  </si>
  <si>
    <t>The Kingsroad</t>
  </si>
  <si>
    <t>Lord Snow</t>
  </si>
  <si>
    <t>Brian Kirk</t>
  </si>
  <si>
    <t>Cripples, Bastards, and Broken Things</t>
  </si>
  <si>
    <t>Bryan Cogman</t>
  </si>
  <si>
    <t>The Wolf and the Lion</t>
  </si>
  <si>
    <t>A Golden Crown</t>
  </si>
  <si>
    <t>Daniel Minahan</t>
  </si>
  <si>
    <t>Various</t>
  </si>
  <si>
    <t>You Win or You Die</t>
  </si>
  <si>
    <t>The Pointy End</t>
  </si>
  <si>
    <t>George R. R. Martin</t>
  </si>
  <si>
    <t>Baelor</t>
  </si>
  <si>
    <t>Alan Taylor</t>
  </si>
  <si>
    <t>Fire and Blood</t>
  </si>
  <si>
    <t>The North Remembers</t>
  </si>
  <si>
    <t>The Night Lands</t>
  </si>
  <si>
    <t>What Is Dead May Never Die</t>
  </si>
  <si>
    <t>Alik Sakharov</t>
  </si>
  <si>
    <t>Garden of Bones</t>
  </si>
  <si>
    <t>David Petrarca</t>
  </si>
  <si>
    <t>Vanessa Taylor</t>
  </si>
  <si>
    <t>The Ghost of Harrenhal</t>
  </si>
  <si>
    <t>The Old Gods and the New</t>
  </si>
  <si>
    <t>David Nutter</t>
  </si>
  <si>
    <t>A Man Without Honor</t>
  </si>
  <si>
    <t>The Prince of Winterfell</t>
  </si>
  <si>
    <t>Blackwater</t>
  </si>
  <si>
    <t>Neil Marshall</t>
  </si>
  <si>
    <t>Valar Morghulis</t>
  </si>
  <si>
    <t>Valar Dohaeris</t>
  </si>
  <si>
    <t>Dark Wings, Dark Words</t>
  </si>
  <si>
    <t>Walk of Punishment</t>
  </si>
  <si>
    <t>David Benioff</t>
  </si>
  <si>
    <t>And Now His Watch Is Ended</t>
  </si>
  <si>
    <t>Alex Graves</t>
  </si>
  <si>
    <t>Kissed by Fire</t>
  </si>
  <si>
    <t>The Climb</t>
  </si>
  <si>
    <t>The Bear and the Maiden Fair</t>
  </si>
  <si>
    <t>Michelle MacLaren</t>
  </si>
  <si>
    <t>Second Sons</t>
  </si>
  <si>
    <t>The Rains of Castamere</t>
  </si>
  <si>
    <t>Mhysa</t>
  </si>
  <si>
    <t>Two Swords</t>
  </si>
  <si>
    <t>D. B. Weiss</t>
  </si>
  <si>
    <t>The Lion and the Rose</t>
  </si>
  <si>
    <t>Breaker of Chains</t>
  </si>
  <si>
    <t>Oathkeeper</t>
  </si>
  <si>
    <t>First of His Name</t>
  </si>
  <si>
    <t>The Laws of Gods and Men</t>
  </si>
  <si>
    <t>Mockingbird</t>
  </si>
  <si>
    <t>The Mountain and the Viper</t>
  </si>
  <si>
    <t>The Watchers on the Wall</t>
  </si>
  <si>
    <t>The Children</t>
  </si>
  <si>
    <t>The Wars to Come</t>
  </si>
  <si>
    <t>Michael Slovis</t>
  </si>
  <si>
    <t>The House of Black and White</t>
  </si>
  <si>
    <t>High Sparrow</t>
  </si>
  <si>
    <t>Mark Mylod</t>
  </si>
  <si>
    <t>Sons of the Harpy</t>
  </si>
  <si>
    <t>Dave Hill</t>
  </si>
  <si>
    <t>Kill the Boy</t>
  </si>
  <si>
    <t>Jeremy Podeswa</t>
  </si>
  <si>
    <t>Unbowed, Unbent, Unbroken</t>
  </si>
  <si>
    <t>The Gift</t>
  </si>
  <si>
    <t>Miguel Sapochnik</t>
  </si>
  <si>
    <t>Hardhome</t>
  </si>
  <si>
    <t>The Dance of Dragons</t>
  </si>
  <si>
    <t>Mother's Mercy</t>
  </si>
  <si>
    <t>The Red Woman</t>
  </si>
  <si>
    <t>Home</t>
  </si>
  <si>
    <t>Oathbreaker</t>
  </si>
  <si>
    <t>Daniel Sackheim</t>
  </si>
  <si>
    <t>Book of the Stranger</t>
  </si>
  <si>
    <t>The Door</t>
  </si>
  <si>
    <t>Jack Bender</t>
  </si>
  <si>
    <t>Blood of My Blood</t>
  </si>
  <si>
    <t>The Broken Man</t>
  </si>
  <si>
    <t>No One</t>
  </si>
  <si>
    <t>Battle of the Bastards</t>
  </si>
  <si>
    <t>The Winds of Winter</t>
  </si>
  <si>
    <t>Dragonstone</t>
  </si>
  <si>
    <t>Stormborn</t>
  </si>
  <si>
    <t>The Queen's Justice</t>
  </si>
  <si>
    <t>The Spoils of War</t>
  </si>
  <si>
    <t>Matt Shakman</t>
  </si>
  <si>
    <t>Eastwatch</t>
  </si>
  <si>
    <t>Beyond the Wall</t>
  </si>
  <si>
    <t>The Dragon and the Wolf</t>
  </si>
  <si>
    <t>Sixième saison</t>
  </si>
  <si>
    <t>Cinquième saison</t>
  </si>
  <si>
    <t>Episode</t>
  </si>
  <si>
    <t>Title</t>
  </si>
  <si>
    <t>Viewers</t>
  </si>
  <si>
    <t>uno</t>
  </si>
  <si>
    <t>dos</t>
  </si>
  <si>
    <t>tres</t>
  </si>
  <si>
    <t>cuatro</t>
  </si>
  <si>
    <t>cinco</t>
  </si>
  <si>
    <t>seis</t>
  </si>
  <si>
    <t>siete</t>
  </si>
  <si>
    <t>ocho</t>
  </si>
  <si>
    <t>https://www.theguardian.com/tv-and-radio/tvandradioblog/2011/apr/18/game-of-thrones-episode-one</t>
  </si>
  <si>
    <t>https://www.theguardian.com/tv-and-radio/tvandradioblog/2011/may/02/game-of-thrones-episode-three</t>
  </si>
  <si>
    <t>https://www.theguardian.com/tv-and-radio/tvandradioblog/2011/may/23/game-of-thrones-season-one-episode-six</t>
  </si>
  <si>
    <t>https://www.theguardian.com/tv-and-radio/tvandradioblog/2011/may/30/game-of-thrones-season-one-episode-seven</t>
  </si>
  <si>
    <t>N/A</t>
  </si>
  <si>
    <t>e_1</t>
  </si>
  <si>
    <t>e_2</t>
  </si>
  <si>
    <t>e_3</t>
  </si>
  <si>
    <t>e_4</t>
  </si>
  <si>
    <t>e_5</t>
  </si>
  <si>
    <t>e_6</t>
  </si>
  <si>
    <t>e_7</t>
  </si>
  <si>
    <t>Resume de l'episode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</si>
</sst>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double">
        <color theme="4"/>
      </left>
      <right style="thin">
        <color theme="4"/>
      </right>
      <top style="double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double">
        <color theme="4"/>
      </top>
      <bottom style="thick">
        <color theme="4"/>
      </bottom>
      <diagonal/>
    </border>
    <border>
      <left style="thin">
        <color theme="4"/>
      </left>
      <right style="double">
        <color theme="4"/>
      </right>
      <top style="double">
        <color theme="4"/>
      </top>
      <bottom style="thick">
        <color theme="4"/>
      </bottom>
      <diagonal/>
    </border>
    <border>
      <left style="double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thick">
        <color theme="4"/>
      </bottom>
      <diagonal/>
    </border>
    <border>
      <left style="thin">
        <color theme="4"/>
      </left>
      <right style="double">
        <color theme="4"/>
      </right>
      <top style="thick">
        <color theme="4"/>
      </top>
      <bottom style="thick">
        <color theme="4"/>
      </bottom>
      <diagonal/>
    </border>
    <border>
      <left style="double">
        <color theme="4"/>
      </left>
      <right style="thin">
        <color theme="4"/>
      </right>
      <top style="thick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ck">
        <color theme="4"/>
      </top>
      <bottom style="double">
        <color theme="4"/>
      </bottom>
      <diagonal/>
    </border>
    <border>
      <left style="thin">
        <color theme="4"/>
      </left>
      <right style="double">
        <color theme="4"/>
      </right>
      <top style="thick">
        <color theme="4"/>
      </top>
      <bottom style="double">
        <color theme="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3" fillId="0" borderId="0" xfId="1"/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0" borderId="5" xfId="0" applyBorder="1" applyAlignment="1" applyProtection="1">
      <alignment horizontal="center" vertical="center"/>
      <protection locked="0"/>
    </xf>
    <xf numFmtId="0" fontId="0" fillId="0" borderId="6" xfId="0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/>
      <protection locked="0"/>
    </xf>
    <xf numFmtId="0" fontId="3" fillId="3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2</xdr:row>
      <xdr:rowOff>0</xdr:rowOff>
    </xdr:from>
    <xdr:to>
      <xdr:col>19</xdr:col>
      <xdr:colOff>485775</xdr:colOff>
      <xdr:row>8</xdr:row>
      <xdr:rowOff>66675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6EF398F-AEBB-B4FF-67A9-12FA64D98636}"/>
            </a:ext>
          </a:extLst>
        </xdr:cNvPr>
        <xdr:cNvSpPr/>
      </xdr:nvSpPr>
      <xdr:spPr>
        <a:xfrm>
          <a:off x="4914900" y="381000"/>
          <a:ext cx="7153275" cy="1209675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UY" sz="1100"/>
        </a:p>
      </xdr:txBody>
    </xdr:sp>
    <xdr:clientData/>
  </xdr:twoCellAnchor>
  <xdr:oneCellAnchor>
    <xdr:from>
      <xdr:col>9</xdr:col>
      <xdr:colOff>491276</xdr:colOff>
      <xdr:row>2</xdr:row>
      <xdr:rowOff>136023</xdr:rowOff>
    </xdr:from>
    <xdr:ext cx="5027723" cy="937629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241002F-D6DA-2629-2F00-5BF7B4FDE6E5}"/>
            </a:ext>
          </a:extLst>
        </xdr:cNvPr>
        <xdr:cNvSpPr/>
      </xdr:nvSpPr>
      <xdr:spPr>
        <a:xfrm>
          <a:off x="5977676" y="517023"/>
          <a:ext cx="502772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0" cap="none" spc="0">
              <a:ln w="0"/>
              <a:gradFill>
                <a:gsLst>
                  <a:gs pos="0">
                    <a:schemeClr val="accent5">
                      <a:lumMod val="50000"/>
                    </a:schemeClr>
                  </a:gs>
                  <a:gs pos="50000">
                    <a:schemeClr val="accent5"/>
                  </a:gs>
                  <a:gs pos="100000">
                    <a:schemeClr val="accent5">
                      <a:lumMod val="60000"/>
                      <a:lumOff val="40000"/>
                    </a:schemeClr>
                  </a:gs>
                </a:gsLst>
                <a:lin ang="5400000"/>
              </a:gradFill>
              <a:effectLst>
                <a:reflection blurRad="6350" stA="53000" endA="300" endPos="35500" dir="5400000" sy="-90000" algn="bl" rotWithShape="0"/>
              </a:effectLst>
            </a:rPr>
            <a:t>Game of Thrones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guardian.com/tv-and-radio/tvandradioblog/2011/apr/18/game-of-thrones-episode-on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6C5A-9D65-40A7-8C71-C03CF9486536}">
  <sheetPr codeName="Sheet1"/>
  <dimension ref="A1:E9"/>
  <sheetViews>
    <sheetView workbookViewId="0">
      <selection activeCell="F2" sqref="F2"/>
    </sheetView>
  </sheetViews>
  <sheetFormatPr defaultColWidth="9.140625" defaultRowHeight="15" x14ac:dyDescent="0.25"/>
  <cols>
    <col min="2" max="2" width="16.85546875" bestFit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t="s">
        <v>112</v>
      </c>
      <c r="B2" t="s">
        <v>2</v>
      </c>
      <c r="C2" t="s">
        <v>125</v>
      </c>
      <c r="D2" t="str">
        <f>_xlfn.XLOOKUP('Game of Thrones'!I12,Saisons!B2:B9,Saisons!A2:A9)</f>
        <v>uno</v>
      </c>
      <c r="E2" t="str">
        <f>_xlfn.XLOOKUP('Game of Thrones'!I12,Saisons!B2:B9,Saisons!C2:C9)</f>
        <v>e_1</v>
      </c>
    </row>
    <row r="3" spans="1:5" x14ac:dyDescent="0.25">
      <c r="A3" t="s">
        <v>113</v>
      </c>
      <c r="B3" t="s">
        <v>3</v>
      </c>
      <c r="C3" t="s">
        <v>126</v>
      </c>
    </row>
    <row r="4" spans="1:5" x14ac:dyDescent="0.25">
      <c r="A4" t="s">
        <v>114</v>
      </c>
      <c r="B4" t="s">
        <v>4</v>
      </c>
      <c r="C4" t="s">
        <v>127</v>
      </c>
    </row>
    <row r="5" spans="1:5" x14ac:dyDescent="0.25">
      <c r="A5" t="s">
        <v>115</v>
      </c>
      <c r="B5" t="s">
        <v>5</v>
      </c>
      <c r="C5" t="s">
        <v>128</v>
      </c>
    </row>
    <row r="6" spans="1:5" x14ac:dyDescent="0.25">
      <c r="A6" t="s">
        <v>116</v>
      </c>
      <c r="B6" t="s">
        <v>108</v>
      </c>
      <c r="C6" t="s">
        <v>129</v>
      </c>
    </row>
    <row r="7" spans="1:5" x14ac:dyDescent="0.25">
      <c r="A7" t="s">
        <v>117</v>
      </c>
      <c r="B7" t="s">
        <v>107</v>
      </c>
      <c r="C7" t="s">
        <v>130</v>
      </c>
    </row>
    <row r="8" spans="1:5" x14ac:dyDescent="0.25">
      <c r="A8" t="s">
        <v>118</v>
      </c>
      <c r="B8" t="s">
        <v>6</v>
      </c>
      <c r="C8" t="s">
        <v>131</v>
      </c>
    </row>
    <row r="9" spans="1:5" x14ac:dyDescent="0.25">
      <c r="A9" t="s">
        <v>119</v>
      </c>
      <c r="B9" t="s">
        <v>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8B019-7BB3-4CA0-8AA9-4EE2CC59BB35}">
  <sheetPr codeName="Sheet2"/>
  <dimension ref="A1:V68"/>
  <sheetViews>
    <sheetView workbookViewId="0">
      <selection activeCell="I16" sqref="I16"/>
    </sheetView>
  </sheetViews>
  <sheetFormatPr defaultColWidth="9.140625" defaultRowHeight="15" x14ac:dyDescent="0.25"/>
  <cols>
    <col min="1" max="1" width="9.140625" style="15" customWidth="1"/>
    <col min="2" max="2" width="11.85546875" style="15" customWidth="1"/>
    <col min="3" max="3" width="18.28515625" style="15" customWidth="1"/>
    <col min="4" max="4" width="34.7109375" style="15" bestFit="1" customWidth="1"/>
    <col min="5" max="5" width="23.85546875" style="15" customWidth="1"/>
    <col min="6" max="6" width="30.5703125" style="15" customWidth="1"/>
    <col min="7" max="7" width="25.140625" style="15" customWidth="1"/>
    <col min="8" max="8" width="3" style="15" customWidth="1"/>
    <col min="9" max="9" width="110.7109375" style="21" bestFit="1" customWidth="1"/>
    <col min="10" max="16" width="9.140625" style="15"/>
    <col min="17" max="17" width="9.140625" style="15" customWidth="1"/>
    <col min="18" max="21" width="9.140625" style="15"/>
    <col min="22" max="22" width="0" style="15" hidden="1" customWidth="1"/>
    <col min="23" max="16384" width="9.140625" style="15"/>
  </cols>
  <sheetData>
    <row r="1" spans="1:22" s="18" customFormat="1" ht="52.5" customHeight="1" x14ac:dyDescent="0.25">
      <c r="A1" s="17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7"/>
      <c r="I1" s="17" t="s">
        <v>132</v>
      </c>
    </row>
    <row r="2" spans="1:22" x14ac:dyDescent="0.25">
      <c r="A2" s="15">
        <v>1</v>
      </c>
      <c r="B2" s="15">
        <v>1</v>
      </c>
      <c r="C2" s="15">
        <v>1</v>
      </c>
      <c r="D2" s="15" t="s">
        <v>15</v>
      </c>
      <c r="E2" s="15" t="s">
        <v>16</v>
      </c>
      <c r="F2" s="15" t="s">
        <v>17</v>
      </c>
      <c r="G2" s="15">
        <v>2.2200000000000002</v>
      </c>
      <c r="I2" s="19" t="s">
        <v>120</v>
      </c>
      <c r="V2" s="15" t="str">
        <f ca="1">V3</f>
        <v>https://www.theguardian.com/tv-and-radio/tvandradioblog/2011/apr/25/game-of-thrones-episode-two</v>
      </c>
    </row>
    <row r="3" spans="1:22" x14ac:dyDescent="0.25">
      <c r="A3" s="15">
        <v>1</v>
      </c>
      <c r="B3" s="15">
        <v>2</v>
      </c>
      <c r="C3" s="15">
        <v>2</v>
      </c>
      <c r="D3" s="15" t="s">
        <v>18</v>
      </c>
      <c r="E3" s="15" t="s">
        <v>16</v>
      </c>
      <c r="F3" s="15" t="s">
        <v>17</v>
      </c>
      <c r="G3" s="15">
        <v>2.2000000000000002</v>
      </c>
      <c r="I3" s="19" t="str">
        <f>HYPERLINK("https://www.theguardian.com/tv-and-radio/tvandradioblog/2011/apr/25/game-of-thrones-episode-two")</f>
        <v>https://www.theguardian.com/tv-and-radio/tvandradioblog/2011/apr/25/game-of-thrones-episode-two</v>
      </c>
      <c r="V3" s="15" t="str">
        <f ca="1">_xlfn.XLOOKUP('Game of Thrones'!N12,Episodes!D2:D68,Episodes!I2:I68)</f>
        <v>https://www.theguardian.com/tv-and-radio/tvandradioblog/2011/apr/25/game-of-thrones-episode-two</v>
      </c>
    </row>
    <row r="4" spans="1:22" x14ac:dyDescent="0.25">
      <c r="A4" s="15">
        <v>1</v>
      </c>
      <c r="B4" s="15">
        <v>3</v>
      </c>
      <c r="C4" s="15">
        <v>3</v>
      </c>
      <c r="D4" s="15" t="s">
        <v>19</v>
      </c>
      <c r="E4" s="15" t="s">
        <v>20</v>
      </c>
      <c r="F4" s="15" t="s">
        <v>17</v>
      </c>
      <c r="G4" s="15">
        <v>2.44</v>
      </c>
      <c r="I4" s="20" t="s">
        <v>121</v>
      </c>
    </row>
    <row r="5" spans="1:22" x14ac:dyDescent="0.25">
      <c r="A5" s="15">
        <v>1</v>
      </c>
      <c r="B5" s="15">
        <v>4</v>
      </c>
      <c r="C5" s="15">
        <v>4</v>
      </c>
      <c r="D5" s="15" t="s">
        <v>21</v>
      </c>
      <c r="E5" s="15" t="s">
        <v>20</v>
      </c>
      <c r="F5" s="15" t="s">
        <v>22</v>
      </c>
      <c r="G5" s="15">
        <v>2.4500000000000002</v>
      </c>
      <c r="I5" s="20" t="s">
        <v>124</v>
      </c>
    </row>
    <row r="6" spans="1:22" x14ac:dyDescent="0.25">
      <c r="A6" s="15">
        <v>1</v>
      </c>
      <c r="B6" s="15">
        <v>5</v>
      </c>
      <c r="C6" s="15">
        <v>5</v>
      </c>
      <c r="D6" s="15" t="s">
        <v>23</v>
      </c>
      <c r="E6" s="15" t="s">
        <v>20</v>
      </c>
      <c r="F6" s="15" t="s">
        <v>17</v>
      </c>
      <c r="G6" s="15">
        <v>2.58</v>
      </c>
      <c r="I6" s="20" t="s">
        <v>124</v>
      </c>
    </row>
    <row r="7" spans="1:22" x14ac:dyDescent="0.25">
      <c r="A7" s="15">
        <v>1</v>
      </c>
      <c r="B7" s="15">
        <v>6</v>
      </c>
      <c r="C7" s="15">
        <v>6</v>
      </c>
      <c r="D7" s="15" t="s">
        <v>24</v>
      </c>
      <c r="E7" s="15" t="s">
        <v>25</v>
      </c>
      <c r="F7" s="15" t="s">
        <v>26</v>
      </c>
      <c r="G7" s="15">
        <v>2.44</v>
      </c>
      <c r="I7" s="20" t="s">
        <v>122</v>
      </c>
    </row>
    <row r="8" spans="1:22" x14ac:dyDescent="0.25">
      <c r="A8" s="15">
        <v>1</v>
      </c>
      <c r="B8" s="15">
        <v>7</v>
      </c>
      <c r="C8" s="15">
        <v>7</v>
      </c>
      <c r="D8" s="15" t="s">
        <v>27</v>
      </c>
      <c r="E8" s="15" t="s">
        <v>25</v>
      </c>
      <c r="F8" s="15" t="s">
        <v>17</v>
      </c>
      <c r="G8" s="15">
        <v>2.4</v>
      </c>
      <c r="I8" s="20" t="s">
        <v>123</v>
      </c>
    </row>
    <row r="9" spans="1:22" x14ac:dyDescent="0.25">
      <c r="A9" s="15">
        <v>1</v>
      </c>
      <c r="B9" s="15">
        <v>8</v>
      </c>
      <c r="C9" s="15">
        <v>8</v>
      </c>
      <c r="D9" s="15" t="s">
        <v>28</v>
      </c>
      <c r="E9" s="15" t="s">
        <v>25</v>
      </c>
      <c r="F9" s="15" t="s">
        <v>29</v>
      </c>
      <c r="G9" s="15">
        <v>2.72</v>
      </c>
      <c r="I9" s="20" t="s">
        <v>124</v>
      </c>
    </row>
    <row r="10" spans="1:22" x14ac:dyDescent="0.25">
      <c r="A10" s="15">
        <v>1</v>
      </c>
      <c r="B10" s="15">
        <v>9</v>
      </c>
      <c r="C10" s="15">
        <v>9</v>
      </c>
      <c r="D10" s="15" t="s">
        <v>30</v>
      </c>
      <c r="E10" s="15" t="s">
        <v>31</v>
      </c>
      <c r="F10" s="15" t="s">
        <v>17</v>
      </c>
      <c r="G10" s="15">
        <v>2.66</v>
      </c>
      <c r="I10" s="20" t="s">
        <v>124</v>
      </c>
    </row>
    <row r="11" spans="1:22" x14ac:dyDescent="0.25">
      <c r="A11" s="15">
        <v>1</v>
      </c>
      <c r="B11" s="15">
        <v>10</v>
      </c>
      <c r="C11" s="15">
        <v>10</v>
      </c>
      <c r="D11" s="15" t="s">
        <v>32</v>
      </c>
      <c r="E11" s="15" t="s">
        <v>31</v>
      </c>
      <c r="F11" s="15" t="s">
        <v>17</v>
      </c>
      <c r="G11" s="15">
        <v>3.04</v>
      </c>
      <c r="I11" s="20" t="s">
        <v>124</v>
      </c>
    </row>
    <row r="12" spans="1:22" x14ac:dyDescent="0.25">
      <c r="A12" s="15">
        <v>2</v>
      </c>
      <c r="B12" s="15">
        <v>11</v>
      </c>
      <c r="C12" s="15">
        <v>1</v>
      </c>
      <c r="D12" s="15" t="s">
        <v>33</v>
      </c>
      <c r="E12" s="15" t="s">
        <v>31</v>
      </c>
      <c r="F12" s="15" t="s">
        <v>17</v>
      </c>
      <c r="G12" s="15">
        <v>3.86</v>
      </c>
      <c r="I12" s="20" t="s">
        <v>124</v>
      </c>
      <c r="N12" s="16"/>
    </row>
    <row r="13" spans="1:22" x14ac:dyDescent="0.25">
      <c r="A13" s="15">
        <v>2</v>
      </c>
      <c r="B13" s="15">
        <v>12</v>
      </c>
      <c r="C13" s="15">
        <v>2</v>
      </c>
      <c r="D13" s="15" t="s">
        <v>34</v>
      </c>
      <c r="E13" s="15" t="s">
        <v>31</v>
      </c>
      <c r="F13" s="15" t="s">
        <v>17</v>
      </c>
      <c r="G13" s="15">
        <v>3.76</v>
      </c>
      <c r="I13" s="20" t="s">
        <v>124</v>
      </c>
    </row>
    <row r="14" spans="1:22" x14ac:dyDescent="0.25">
      <c r="A14" s="15">
        <v>2</v>
      </c>
      <c r="B14" s="15">
        <v>13</v>
      </c>
      <c r="C14" s="15">
        <v>3</v>
      </c>
      <c r="D14" s="15" t="s">
        <v>35</v>
      </c>
      <c r="E14" s="15" t="s">
        <v>36</v>
      </c>
      <c r="F14" s="15" t="s">
        <v>22</v>
      </c>
      <c r="G14" s="15">
        <v>3.77</v>
      </c>
      <c r="I14" s="20" t="s">
        <v>124</v>
      </c>
    </row>
    <row r="15" spans="1:22" x14ac:dyDescent="0.25">
      <c r="A15" s="15">
        <v>2</v>
      </c>
      <c r="B15" s="15">
        <v>14</v>
      </c>
      <c r="C15" s="15">
        <v>4</v>
      </c>
      <c r="D15" s="15" t="s">
        <v>37</v>
      </c>
      <c r="E15" s="15" t="s">
        <v>38</v>
      </c>
      <c r="F15" s="15" t="s">
        <v>39</v>
      </c>
      <c r="G15" s="15">
        <v>3.65</v>
      </c>
      <c r="I15" s="20" t="s">
        <v>124</v>
      </c>
    </row>
    <row r="16" spans="1:22" x14ac:dyDescent="0.25">
      <c r="A16" s="15">
        <v>2</v>
      </c>
      <c r="B16" s="15">
        <v>15</v>
      </c>
      <c r="C16" s="15">
        <v>5</v>
      </c>
      <c r="D16" s="15" t="s">
        <v>40</v>
      </c>
      <c r="E16" s="15" t="s">
        <v>38</v>
      </c>
      <c r="F16" s="15" t="s">
        <v>17</v>
      </c>
      <c r="G16" s="15">
        <v>3.9</v>
      </c>
      <c r="I16" s="20" t="s">
        <v>124</v>
      </c>
    </row>
    <row r="17" spans="1:9" x14ac:dyDescent="0.25">
      <c r="A17" s="15">
        <v>2</v>
      </c>
      <c r="B17" s="15">
        <v>16</v>
      </c>
      <c r="C17" s="15">
        <v>6</v>
      </c>
      <c r="D17" s="15" t="s">
        <v>41</v>
      </c>
      <c r="E17" s="15" t="s">
        <v>42</v>
      </c>
      <c r="F17" s="15" t="s">
        <v>39</v>
      </c>
      <c r="G17" s="15">
        <v>3.88</v>
      </c>
      <c r="I17" s="20" t="s">
        <v>124</v>
      </c>
    </row>
    <row r="18" spans="1:9" x14ac:dyDescent="0.25">
      <c r="A18" s="15">
        <v>2</v>
      </c>
      <c r="B18" s="15">
        <v>17</v>
      </c>
      <c r="C18" s="15">
        <v>7</v>
      </c>
      <c r="D18" s="15" t="s">
        <v>43</v>
      </c>
      <c r="E18" s="15" t="s">
        <v>42</v>
      </c>
      <c r="F18" s="15" t="s">
        <v>17</v>
      </c>
      <c r="G18" s="15">
        <v>3.69</v>
      </c>
      <c r="I18" s="20" t="s">
        <v>124</v>
      </c>
    </row>
    <row r="19" spans="1:9" x14ac:dyDescent="0.25">
      <c r="A19" s="15">
        <v>2</v>
      </c>
      <c r="B19" s="15">
        <v>18</v>
      </c>
      <c r="C19" s="15">
        <v>8</v>
      </c>
      <c r="D19" s="15" t="s">
        <v>44</v>
      </c>
      <c r="E19" s="15" t="s">
        <v>31</v>
      </c>
      <c r="F19" s="15" t="s">
        <v>17</v>
      </c>
      <c r="G19" s="15">
        <v>3.86</v>
      </c>
      <c r="I19" s="20" t="s">
        <v>124</v>
      </c>
    </row>
    <row r="20" spans="1:9" x14ac:dyDescent="0.25">
      <c r="A20" s="15">
        <v>2</v>
      </c>
      <c r="B20" s="15">
        <v>19</v>
      </c>
      <c r="C20" s="15">
        <v>9</v>
      </c>
      <c r="D20" s="15" t="s">
        <v>45</v>
      </c>
      <c r="E20" s="15" t="s">
        <v>46</v>
      </c>
      <c r="F20" s="15" t="s">
        <v>29</v>
      </c>
      <c r="G20" s="15">
        <v>3.38</v>
      </c>
      <c r="I20" s="20" t="s">
        <v>124</v>
      </c>
    </row>
    <row r="21" spans="1:9" x14ac:dyDescent="0.25">
      <c r="A21" s="15">
        <v>2</v>
      </c>
      <c r="B21" s="15">
        <v>20</v>
      </c>
      <c r="C21" s="15">
        <v>10</v>
      </c>
      <c r="D21" s="15" t="s">
        <v>47</v>
      </c>
      <c r="E21" s="15" t="s">
        <v>31</v>
      </c>
      <c r="F21" s="15" t="s">
        <v>17</v>
      </c>
      <c r="G21" s="15">
        <v>4.2</v>
      </c>
      <c r="I21" s="20" t="s">
        <v>124</v>
      </c>
    </row>
    <row r="22" spans="1:9" x14ac:dyDescent="0.25">
      <c r="A22" s="15">
        <v>3</v>
      </c>
      <c r="B22" s="15">
        <v>21</v>
      </c>
      <c r="C22" s="15">
        <v>1</v>
      </c>
      <c r="D22" s="15" t="s">
        <v>48</v>
      </c>
      <c r="E22" s="15" t="s">
        <v>25</v>
      </c>
      <c r="F22" s="15" t="s">
        <v>17</v>
      </c>
      <c r="G22" s="15">
        <v>4.37</v>
      </c>
      <c r="I22" s="20" t="s">
        <v>124</v>
      </c>
    </row>
    <row r="23" spans="1:9" x14ac:dyDescent="0.25">
      <c r="A23" s="15">
        <v>3</v>
      </c>
      <c r="B23" s="15">
        <v>22</v>
      </c>
      <c r="C23" s="15">
        <v>2</v>
      </c>
      <c r="D23" s="15" t="s">
        <v>49</v>
      </c>
      <c r="E23" s="15" t="s">
        <v>25</v>
      </c>
      <c r="F23" s="15" t="s">
        <v>39</v>
      </c>
      <c r="G23" s="15">
        <v>4.2699999999999996</v>
      </c>
      <c r="I23" s="20" t="s">
        <v>124</v>
      </c>
    </row>
    <row r="24" spans="1:9" x14ac:dyDescent="0.25">
      <c r="A24" s="15">
        <v>3</v>
      </c>
      <c r="B24" s="15">
        <v>23</v>
      </c>
      <c r="C24" s="15">
        <v>3</v>
      </c>
      <c r="D24" s="15" t="s">
        <v>50</v>
      </c>
      <c r="E24" s="15" t="s">
        <v>51</v>
      </c>
      <c r="F24" s="15" t="s">
        <v>17</v>
      </c>
      <c r="G24" s="15">
        <v>4.72</v>
      </c>
      <c r="I24" s="20" t="s">
        <v>124</v>
      </c>
    </row>
    <row r="25" spans="1:9" x14ac:dyDescent="0.25">
      <c r="A25" s="15">
        <v>3</v>
      </c>
      <c r="B25" s="15">
        <v>24</v>
      </c>
      <c r="C25" s="15">
        <v>4</v>
      </c>
      <c r="D25" s="15" t="s">
        <v>52</v>
      </c>
      <c r="E25" s="15" t="s">
        <v>53</v>
      </c>
      <c r="F25" s="15" t="s">
        <v>17</v>
      </c>
      <c r="G25" s="15">
        <v>4.87</v>
      </c>
      <c r="I25" s="20" t="s">
        <v>124</v>
      </c>
    </row>
    <row r="26" spans="1:9" x14ac:dyDescent="0.25">
      <c r="A26" s="15">
        <v>3</v>
      </c>
      <c r="B26" s="15">
        <v>25</v>
      </c>
      <c r="C26" s="15">
        <v>5</v>
      </c>
      <c r="D26" s="15" t="s">
        <v>54</v>
      </c>
      <c r="E26" s="15" t="s">
        <v>53</v>
      </c>
      <c r="F26" s="15" t="s">
        <v>22</v>
      </c>
      <c r="G26" s="15">
        <v>5.35</v>
      </c>
      <c r="I26" s="20" t="s">
        <v>124</v>
      </c>
    </row>
    <row r="27" spans="1:9" x14ac:dyDescent="0.25">
      <c r="A27" s="15">
        <v>3</v>
      </c>
      <c r="B27" s="15">
        <v>26</v>
      </c>
      <c r="C27" s="15">
        <v>6</v>
      </c>
      <c r="D27" s="15" t="s">
        <v>55</v>
      </c>
      <c r="E27" s="15" t="s">
        <v>36</v>
      </c>
      <c r="F27" s="15" t="s">
        <v>17</v>
      </c>
      <c r="G27" s="15">
        <v>5.5</v>
      </c>
      <c r="I27" s="20" t="s">
        <v>124</v>
      </c>
    </row>
    <row r="28" spans="1:9" x14ac:dyDescent="0.25">
      <c r="A28" s="15">
        <v>3</v>
      </c>
      <c r="B28" s="15">
        <v>27</v>
      </c>
      <c r="C28" s="15">
        <v>7</v>
      </c>
      <c r="D28" s="15" t="s">
        <v>56</v>
      </c>
      <c r="E28" s="15" t="s">
        <v>57</v>
      </c>
      <c r="F28" s="15" t="s">
        <v>29</v>
      </c>
      <c r="G28" s="15">
        <v>4.84</v>
      </c>
      <c r="I28" s="20" t="s">
        <v>124</v>
      </c>
    </row>
    <row r="29" spans="1:9" x14ac:dyDescent="0.25">
      <c r="A29" s="15">
        <v>3</v>
      </c>
      <c r="B29" s="15">
        <v>28</v>
      </c>
      <c r="C29" s="15">
        <v>8</v>
      </c>
      <c r="D29" s="15" t="s">
        <v>58</v>
      </c>
      <c r="E29" s="15" t="s">
        <v>57</v>
      </c>
      <c r="F29" s="15" t="s">
        <v>17</v>
      </c>
      <c r="G29" s="15">
        <v>5.13</v>
      </c>
      <c r="I29" s="20" t="s">
        <v>124</v>
      </c>
    </row>
    <row r="30" spans="1:9" x14ac:dyDescent="0.25">
      <c r="A30" s="15">
        <v>3</v>
      </c>
      <c r="B30" s="15">
        <v>29</v>
      </c>
      <c r="C30" s="15">
        <v>9</v>
      </c>
      <c r="D30" s="15" t="s">
        <v>59</v>
      </c>
      <c r="E30" s="15" t="s">
        <v>42</v>
      </c>
      <c r="F30" s="15" t="s">
        <v>17</v>
      </c>
      <c r="G30" s="15">
        <v>5.22</v>
      </c>
      <c r="I30" s="20" t="s">
        <v>124</v>
      </c>
    </row>
    <row r="31" spans="1:9" x14ac:dyDescent="0.25">
      <c r="A31" s="15">
        <v>3</v>
      </c>
      <c r="B31" s="15">
        <v>30</v>
      </c>
      <c r="C31" s="15">
        <v>10</v>
      </c>
      <c r="D31" s="15" t="s">
        <v>60</v>
      </c>
      <c r="E31" s="15" t="s">
        <v>42</v>
      </c>
      <c r="F31" s="15" t="s">
        <v>17</v>
      </c>
      <c r="G31" s="15">
        <v>5.39</v>
      </c>
      <c r="I31" s="20" t="s">
        <v>124</v>
      </c>
    </row>
    <row r="32" spans="1:9" x14ac:dyDescent="0.25">
      <c r="A32" s="15">
        <v>4</v>
      </c>
      <c r="B32" s="15">
        <v>31</v>
      </c>
      <c r="C32" s="15">
        <v>1</v>
      </c>
      <c r="D32" s="15" t="s">
        <v>61</v>
      </c>
      <c r="E32" s="15" t="s">
        <v>62</v>
      </c>
      <c r="F32" s="15" t="s">
        <v>17</v>
      </c>
      <c r="G32" s="15">
        <v>6.64</v>
      </c>
      <c r="I32" s="20" t="s">
        <v>124</v>
      </c>
    </row>
    <row r="33" spans="1:9" x14ac:dyDescent="0.25">
      <c r="A33" s="15">
        <v>4</v>
      </c>
      <c r="B33" s="15">
        <v>32</v>
      </c>
      <c r="C33" s="15">
        <v>2</v>
      </c>
      <c r="D33" s="15" t="s">
        <v>63</v>
      </c>
      <c r="E33" s="15" t="s">
        <v>53</v>
      </c>
      <c r="F33" s="15" t="s">
        <v>29</v>
      </c>
      <c r="G33" s="15">
        <v>6.31</v>
      </c>
      <c r="I33" s="20" t="s">
        <v>124</v>
      </c>
    </row>
    <row r="34" spans="1:9" x14ac:dyDescent="0.25">
      <c r="A34" s="15">
        <v>4</v>
      </c>
      <c r="B34" s="15">
        <v>33</v>
      </c>
      <c r="C34" s="15">
        <v>3</v>
      </c>
      <c r="D34" s="15" t="s">
        <v>64</v>
      </c>
      <c r="E34" s="15" t="s">
        <v>53</v>
      </c>
      <c r="F34" s="15" t="s">
        <v>17</v>
      </c>
      <c r="G34" s="15">
        <v>6.59</v>
      </c>
      <c r="I34" s="20" t="s">
        <v>124</v>
      </c>
    </row>
    <row r="35" spans="1:9" x14ac:dyDescent="0.25">
      <c r="A35" s="15">
        <v>4</v>
      </c>
      <c r="B35" s="15">
        <v>34</v>
      </c>
      <c r="C35" s="15">
        <v>4</v>
      </c>
      <c r="D35" s="15" t="s">
        <v>65</v>
      </c>
      <c r="E35" s="15" t="s">
        <v>57</v>
      </c>
      <c r="F35" s="15" t="s">
        <v>22</v>
      </c>
      <c r="G35" s="15">
        <v>6.95</v>
      </c>
      <c r="I35" s="20" t="s">
        <v>124</v>
      </c>
    </row>
    <row r="36" spans="1:9" x14ac:dyDescent="0.25">
      <c r="A36" s="15">
        <v>4</v>
      </c>
      <c r="B36" s="15">
        <v>35</v>
      </c>
      <c r="C36" s="15">
        <v>5</v>
      </c>
      <c r="D36" s="15" t="s">
        <v>66</v>
      </c>
      <c r="E36" s="15" t="s">
        <v>57</v>
      </c>
      <c r="F36" s="15" t="s">
        <v>17</v>
      </c>
      <c r="G36" s="15">
        <v>7.16</v>
      </c>
      <c r="I36" s="20" t="s">
        <v>124</v>
      </c>
    </row>
    <row r="37" spans="1:9" x14ac:dyDescent="0.25">
      <c r="A37" s="15">
        <v>4</v>
      </c>
      <c r="B37" s="15">
        <v>36</v>
      </c>
      <c r="C37" s="15">
        <v>6</v>
      </c>
      <c r="D37" s="15" t="s">
        <v>67</v>
      </c>
      <c r="E37" s="15" t="s">
        <v>36</v>
      </c>
      <c r="F37" s="15" t="s">
        <v>22</v>
      </c>
      <c r="G37" s="15">
        <v>6.4</v>
      </c>
      <c r="I37" s="20" t="s">
        <v>124</v>
      </c>
    </row>
    <row r="38" spans="1:9" x14ac:dyDescent="0.25">
      <c r="A38" s="15">
        <v>4</v>
      </c>
      <c r="B38" s="15">
        <v>37</v>
      </c>
      <c r="C38" s="15">
        <v>7</v>
      </c>
      <c r="D38" s="15" t="s">
        <v>68</v>
      </c>
      <c r="E38" s="15" t="s">
        <v>36</v>
      </c>
      <c r="F38" s="15" t="s">
        <v>17</v>
      </c>
      <c r="G38" s="15">
        <v>7.2</v>
      </c>
      <c r="I38" s="20" t="s">
        <v>124</v>
      </c>
    </row>
    <row r="39" spans="1:9" x14ac:dyDescent="0.25">
      <c r="A39" s="15">
        <v>4</v>
      </c>
      <c r="B39" s="15">
        <v>38</v>
      </c>
      <c r="C39" s="15">
        <v>8</v>
      </c>
      <c r="D39" s="15" t="s">
        <v>69</v>
      </c>
      <c r="E39" s="15" t="s">
        <v>53</v>
      </c>
      <c r="F39" s="15" t="s">
        <v>17</v>
      </c>
      <c r="G39" s="15">
        <v>7.17</v>
      </c>
      <c r="I39" s="20" t="s">
        <v>124</v>
      </c>
    </row>
    <row r="40" spans="1:9" x14ac:dyDescent="0.25">
      <c r="A40" s="15">
        <v>4</v>
      </c>
      <c r="B40" s="15">
        <v>39</v>
      </c>
      <c r="C40" s="15">
        <v>9</v>
      </c>
      <c r="D40" s="15" t="s">
        <v>70</v>
      </c>
      <c r="E40" s="15" t="s">
        <v>46</v>
      </c>
      <c r="F40" s="15" t="s">
        <v>17</v>
      </c>
      <c r="G40" s="15">
        <v>6.95</v>
      </c>
      <c r="I40" s="20" t="s">
        <v>124</v>
      </c>
    </row>
    <row r="41" spans="1:9" x14ac:dyDescent="0.25">
      <c r="A41" s="15">
        <v>4</v>
      </c>
      <c r="B41" s="15">
        <v>40</v>
      </c>
      <c r="C41" s="15">
        <v>10</v>
      </c>
      <c r="D41" s="15" t="s">
        <v>71</v>
      </c>
      <c r="E41" s="15" t="s">
        <v>53</v>
      </c>
      <c r="F41" s="15" t="s">
        <v>17</v>
      </c>
      <c r="G41" s="15">
        <v>7.09</v>
      </c>
      <c r="I41" s="20" t="s">
        <v>124</v>
      </c>
    </row>
    <row r="42" spans="1:9" x14ac:dyDescent="0.25">
      <c r="A42" s="15">
        <v>5</v>
      </c>
      <c r="B42" s="15">
        <v>41</v>
      </c>
      <c r="C42" s="15">
        <v>1</v>
      </c>
      <c r="D42" s="15" t="s">
        <v>72</v>
      </c>
      <c r="E42" s="15" t="s">
        <v>73</v>
      </c>
      <c r="F42" s="15" t="s">
        <v>17</v>
      </c>
      <c r="G42" s="15">
        <v>8</v>
      </c>
      <c r="I42" s="20" t="s">
        <v>124</v>
      </c>
    </row>
    <row r="43" spans="1:9" x14ac:dyDescent="0.25">
      <c r="A43" s="15">
        <v>5</v>
      </c>
      <c r="B43" s="15">
        <v>42</v>
      </c>
      <c r="C43" s="15">
        <v>2</v>
      </c>
      <c r="D43" s="15" t="s">
        <v>74</v>
      </c>
      <c r="E43" s="15" t="s">
        <v>73</v>
      </c>
      <c r="F43" s="15" t="s">
        <v>17</v>
      </c>
      <c r="G43" s="15">
        <v>6.81</v>
      </c>
      <c r="I43" s="20" t="s">
        <v>124</v>
      </c>
    </row>
    <row r="44" spans="1:9" x14ac:dyDescent="0.25">
      <c r="A44" s="15">
        <v>5</v>
      </c>
      <c r="B44" s="15">
        <v>43</v>
      </c>
      <c r="C44" s="15">
        <v>3</v>
      </c>
      <c r="D44" s="15" t="s">
        <v>75</v>
      </c>
      <c r="E44" s="15" t="s">
        <v>76</v>
      </c>
      <c r="F44" s="15" t="s">
        <v>17</v>
      </c>
      <c r="G44" s="15">
        <v>6.71</v>
      </c>
      <c r="I44" s="20" t="s">
        <v>124</v>
      </c>
    </row>
    <row r="45" spans="1:9" x14ac:dyDescent="0.25">
      <c r="A45" s="15">
        <v>5</v>
      </c>
      <c r="B45" s="15">
        <v>44</v>
      </c>
      <c r="C45" s="15">
        <v>4</v>
      </c>
      <c r="D45" s="15" t="s">
        <v>77</v>
      </c>
      <c r="E45" s="15" t="s">
        <v>76</v>
      </c>
      <c r="F45" s="15" t="s">
        <v>78</v>
      </c>
      <c r="G45" s="15">
        <v>6.82</v>
      </c>
      <c r="I45" s="20" t="s">
        <v>124</v>
      </c>
    </row>
    <row r="46" spans="1:9" x14ac:dyDescent="0.25">
      <c r="A46" s="15">
        <v>5</v>
      </c>
      <c r="B46" s="15">
        <v>45</v>
      </c>
      <c r="C46" s="15">
        <v>5</v>
      </c>
      <c r="D46" s="15" t="s">
        <v>79</v>
      </c>
      <c r="E46" s="15" t="s">
        <v>80</v>
      </c>
      <c r="F46" s="15" t="s">
        <v>22</v>
      </c>
      <c r="G46" s="15">
        <v>6.56</v>
      </c>
      <c r="I46" s="20" t="s">
        <v>124</v>
      </c>
    </row>
    <row r="47" spans="1:9" x14ac:dyDescent="0.25">
      <c r="A47" s="15">
        <v>5</v>
      </c>
      <c r="B47" s="15">
        <v>46</v>
      </c>
      <c r="C47" s="15">
        <v>6</v>
      </c>
      <c r="D47" s="15" t="s">
        <v>81</v>
      </c>
      <c r="E47" s="15" t="s">
        <v>80</v>
      </c>
      <c r="F47" s="15" t="s">
        <v>22</v>
      </c>
      <c r="G47" s="15">
        <v>6.24</v>
      </c>
      <c r="I47" s="20" t="s">
        <v>124</v>
      </c>
    </row>
    <row r="48" spans="1:9" x14ac:dyDescent="0.25">
      <c r="A48" s="15">
        <v>5</v>
      </c>
      <c r="B48" s="15">
        <v>47</v>
      </c>
      <c r="C48" s="15">
        <v>7</v>
      </c>
      <c r="D48" s="15" t="s">
        <v>82</v>
      </c>
      <c r="E48" s="15" t="s">
        <v>83</v>
      </c>
      <c r="F48" s="15" t="s">
        <v>17</v>
      </c>
      <c r="G48" s="15">
        <v>5.4</v>
      </c>
      <c r="I48" s="20" t="s">
        <v>124</v>
      </c>
    </row>
    <row r="49" spans="1:9" x14ac:dyDescent="0.25">
      <c r="A49" s="15">
        <v>5</v>
      </c>
      <c r="B49" s="15">
        <v>48</v>
      </c>
      <c r="C49" s="15">
        <v>8</v>
      </c>
      <c r="D49" s="15" t="s">
        <v>84</v>
      </c>
      <c r="E49" s="15" t="s">
        <v>83</v>
      </c>
      <c r="F49" s="15" t="s">
        <v>17</v>
      </c>
      <c r="G49" s="15">
        <v>7.01</v>
      </c>
      <c r="I49" s="20" t="s">
        <v>124</v>
      </c>
    </row>
    <row r="50" spans="1:9" x14ac:dyDescent="0.25">
      <c r="A50" s="15">
        <v>5</v>
      </c>
      <c r="B50" s="15">
        <v>49</v>
      </c>
      <c r="C50" s="15">
        <v>9</v>
      </c>
      <c r="D50" s="15" t="s">
        <v>85</v>
      </c>
      <c r="E50" s="15" t="s">
        <v>42</v>
      </c>
      <c r="F50" s="15" t="s">
        <v>17</v>
      </c>
      <c r="G50" s="15">
        <v>7.14</v>
      </c>
      <c r="I50" s="20" t="s">
        <v>124</v>
      </c>
    </row>
    <row r="51" spans="1:9" x14ac:dyDescent="0.25">
      <c r="A51" s="15">
        <v>5</v>
      </c>
      <c r="B51" s="15">
        <v>50</v>
      </c>
      <c r="C51" s="15">
        <v>10</v>
      </c>
      <c r="D51" s="15" t="s">
        <v>86</v>
      </c>
      <c r="E51" s="15" t="s">
        <v>42</v>
      </c>
      <c r="F51" s="15" t="s">
        <v>17</v>
      </c>
      <c r="G51" s="15">
        <v>8.11</v>
      </c>
      <c r="I51" s="20" t="s">
        <v>124</v>
      </c>
    </row>
    <row r="52" spans="1:9" x14ac:dyDescent="0.25">
      <c r="A52" s="15">
        <v>6</v>
      </c>
      <c r="B52" s="15">
        <v>51</v>
      </c>
      <c r="C52" s="15">
        <v>1</v>
      </c>
      <c r="D52" s="15" t="s">
        <v>87</v>
      </c>
      <c r="E52" s="15" t="s">
        <v>80</v>
      </c>
      <c r="F52" s="15" t="s">
        <v>17</v>
      </c>
      <c r="G52" s="15">
        <v>7.94</v>
      </c>
      <c r="I52" s="20" t="s">
        <v>124</v>
      </c>
    </row>
    <row r="53" spans="1:9" x14ac:dyDescent="0.25">
      <c r="A53" s="15">
        <v>6</v>
      </c>
      <c r="B53" s="15">
        <v>52</v>
      </c>
      <c r="C53" s="15">
        <v>2</v>
      </c>
      <c r="D53" s="15" t="s">
        <v>88</v>
      </c>
      <c r="E53" s="15" t="s">
        <v>80</v>
      </c>
      <c r="F53" s="15" t="s">
        <v>78</v>
      </c>
      <c r="G53" s="15">
        <v>7.29</v>
      </c>
      <c r="I53" s="20" t="s">
        <v>124</v>
      </c>
    </row>
    <row r="54" spans="1:9" x14ac:dyDescent="0.25">
      <c r="A54" s="15">
        <v>6</v>
      </c>
      <c r="B54" s="15">
        <v>53</v>
      </c>
      <c r="C54" s="15">
        <v>3</v>
      </c>
      <c r="D54" s="15" t="s">
        <v>89</v>
      </c>
      <c r="E54" s="15" t="s">
        <v>90</v>
      </c>
      <c r="F54" s="15" t="s">
        <v>17</v>
      </c>
      <c r="G54" s="15">
        <v>7.28</v>
      </c>
      <c r="I54" s="20" t="s">
        <v>124</v>
      </c>
    </row>
    <row r="55" spans="1:9" x14ac:dyDescent="0.25">
      <c r="A55" s="15">
        <v>6</v>
      </c>
      <c r="B55" s="15">
        <v>54</v>
      </c>
      <c r="C55" s="15">
        <v>4</v>
      </c>
      <c r="D55" s="15" t="s">
        <v>91</v>
      </c>
      <c r="E55" s="15" t="s">
        <v>90</v>
      </c>
      <c r="F55" s="15" t="s">
        <v>17</v>
      </c>
      <c r="G55" s="15">
        <v>7.82</v>
      </c>
      <c r="I55" s="20" t="s">
        <v>124</v>
      </c>
    </row>
    <row r="56" spans="1:9" x14ac:dyDescent="0.25">
      <c r="A56" s="15">
        <v>6</v>
      </c>
      <c r="B56" s="15">
        <v>55</v>
      </c>
      <c r="C56" s="15">
        <v>5</v>
      </c>
      <c r="D56" s="15" t="s">
        <v>92</v>
      </c>
      <c r="E56" s="15" t="s">
        <v>93</v>
      </c>
      <c r="F56" s="15" t="s">
        <v>17</v>
      </c>
      <c r="G56" s="15">
        <v>7.89</v>
      </c>
      <c r="I56" s="20" t="s">
        <v>124</v>
      </c>
    </row>
    <row r="57" spans="1:9" x14ac:dyDescent="0.25">
      <c r="A57" s="15">
        <v>6</v>
      </c>
      <c r="B57" s="15">
        <v>56</v>
      </c>
      <c r="C57" s="15">
        <v>6</v>
      </c>
      <c r="D57" s="15" t="s">
        <v>94</v>
      </c>
      <c r="E57" s="15" t="s">
        <v>93</v>
      </c>
      <c r="F57" s="15" t="s">
        <v>22</v>
      </c>
      <c r="G57" s="15">
        <v>6.71</v>
      </c>
      <c r="I57" s="20" t="s">
        <v>124</v>
      </c>
    </row>
    <row r="58" spans="1:9" x14ac:dyDescent="0.25">
      <c r="A58" s="15">
        <v>6</v>
      </c>
      <c r="B58" s="15">
        <v>57</v>
      </c>
      <c r="C58" s="15">
        <v>7</v>
      </c>
      <c r="D58" s="15" t="s">
        <v>95</v>
      </c>
      <c r="E58" s="15" t="s">
        <v>76</v>
      </c>
      <c r="F58" s="15" t="s">
        <v>22</v>
      </c>
      <c r="G58" s="15">
        <v>7.8</v>
      </c>
      <c r="I58" s="20" t="s">
        <v>124</v>
      </c>
    </row>
    <row r="59" spans="1:9" x14ac:dyDescent="0.25">
      <c r="A59" s="15">
        <v>6</v>
      </c>
      <c r="B59" s="15">
        <v>58</v>
      </c>
      <c r="C59" s="15">
        <v>8</v>
      </c>
      <c r="D59" s="15" t="s">
        <v>96</v>
      </c>
      <c r="E59" s="15" t="s">
        <v>76</v>
      </c>
      <c r="F59" s="15" t="s">
        <v>17</v>
      </c>
      <c r="G59" s="15">
        <v>7.6</v>
      </c>
      <c r="I59" s="20" t="s">
        <v>124</v>
      </c>
    </row>
    <row r="60" spans="1:9" x14ac:dyDescent="0.25">
      <c r="A60" s="15">
        <v>6</v>
      </c>
      <c r="B60" s="15">
        <v>59</v>
      </c>
      <c r="C60" s="15">
        <v>9</v>
      </c>
      <c r="D60" s="15" t="s">
        <v>97</v>
      </c>
      <c r="E60" s="15" t="s">
        <v>83</v>
      </c>
      <c r="F60" s="15" t="s">
        <v>17</v>
      </c>
      <c r="G60" s="15">
        <v>7.66</v>
      </c>
      <c r="I60" s="20" t="s">
        <v>124</v>
      </c>
    </row>
    <row r="61" spans="1:9" x14ac:dyDescent="0.25">
      <c r="A61" s="15">
        <v>6</v>
      </c>
      <c r="B61" s="15">
        <v>60</v>
      </c>
      <c r="C61" s="15">
        <v>10</v>
      </c>
      <c r="D61" s="15" t="s">
        <v>98</v>
      </c>
      <c r="E61" s="15" t="s">
        <v>83</v>
      </c>
      <c r="F61" s="15" t="s">
        <v>17</v>
      </c>
      <c r="G61" s="15">
        <v>8.89</v>
      </c>
      <c r="I61" s="20" t="s">
        <v>124</v>
      </c>
    </row>
    <row r="62" spans="1:9" x14ac:dyDescent="0.25">
      <c r="A62" s="15">
        <v>7</v>
      </c>
      <c r="B62" s="15">
        <v>61</v>
      </c>
      <c r="C62" s="15">
        <v>1</v>
      </c>
      <c r="D62" s="15" t="s">
        <v>99</v>
      </c>
      <c r="E62" s="15" t="s">
        <v>80</v>
      </c>
      <c r="F62" s="15" t="s">
        <v>17</v>
      </c>
      <c r="G62" s="15">
        <v>10.11</v>
      </c>
      <c r="I62" s="20" t="s">
        <v>124</v>
      </c>
    </row>
    <row r="63" spans="1:9" x14ac:dyDescent="0.25">
      <c r="A63" s="15">
        <v>7</v>
      </c>
      <c r="B63" s="15">
        <v>62</v>
      </c>
      <c r="C63" s="15">
        <v>2</v>
      </c>
      <c r="D63" s="15" t="s">
        <v>100</v>
      </c>
      <c r="E63" s="15" t="s">
        <v>76</v>
      </c>
      <c r="F63" s="15" t="s">
        <v>22</v>
      </c>
      <c r="G63" s="15">
        <v>9.27</v>
      </c>
      <c r="I63" s="20" t="s">
        <v>124</v>
      </c>
    </row>
    <row r="64" spans="1:9" x14ac:dyDescent="0.25">
      <c r="A64" s="15">
        <v>7</v>
      </c>
      <c r="B64" s="15">
        <v>63</v>
      </c>
      <c r="C64" s="15">
        <v>3</v>
      </c>
      <c r="D64" s="15" t="s">
        <v>101</v>
      </c>
      <c r="E64" s="15" t="s">
        <v>76</v>
      </c>
      <c r="F64" s="15" t="s">
        <v>17</v>
      </c>
      <c r="G64" s="15">
        <v>9.25</v>
      </c>
      <c r="I64" s="20" t="s">
        <v>124</v>
      </c>
    </row>
    <row r="65" spans="1:9" x14ac:dyDescent="0.25">
      <c r="A65" s="15">
        <v>7</v>
      </c>
      <c r="B65" s="15">
        <v>64</v>
      </c>
      <c r="C65" s="15">
        <v>4</v>
      </c>
      <c r="D65" s="15" t="s">
        <v>102</v>
      </c>
      <c r="E65" s="15" t="s">
        <v>103</v>
      </c>
      <c r="F65" s="15" t="s">
        <v>17</v>
      </c>
      <c r="G65" s="15">
        <v>10.17</v>
      </c>
      <c r="I65" s="20" t="s">
        <v>124</v>
      </c>
    </row>
    <row r="66" spans="1:9" x14ac:dyDescent="0.25">
      <c r="A66" s="15">
        <v>7</v>
      </c>
      <c r="B66" s="15">
        <v>65</v>
      </c>
      <c r="C66" s="15">
        <v>5</v>
      </c>
      <c r="D66" s="15" t="s">
        <v>104</v>
      </c>
      <c r="E66" s="15" t="s">
        <v>103</v>
      </c>
      <c r="F66" s="15" t="s">
        <v>78</v>
      </c>
      <c r="G66" s="15">
        <v>10.72</v>
      </c>
      <c r="I66" s="20" t="s">
        <v>124</v>
      </c>
    </row>
    <row r="67" spans="1:9" x14ac:dyDescent="0.25">
      <c r="A67" s="15">
        <v>7</v>
      </c>
      <c r="B67" s="15">
        <v>66</v>
      </c>
      <c r="C67" s="15">
        <v>6</v>
      </c>
      <c r="D67" s="15" t="s">
        <v>105</v>
      </c>
      <c r="E67" s="15" t="s">
        <v>31</v>
      </c>
      <c r="F67" s="15" t="s">
        <v>17</v>
      </c>
      <c r="G67" s="15">
        <v>10.24</v>
      </c>
      <c r="I67" s="20" t="s">
        <v>124</v>
      </c>
    </row>
    <row r="68" spans="1:9" x14ac:dyDescent="0.25">
      <c r="A68" s="15">
        <v>7</v>
      </c>
      <c r="B68" s="15">
        <v>67</v>
      </c>
      <c r="C68" s="15">
        <v>7</v>
      </c>
      <c r="D68" s="15" t="s">
        <v>106</v>
      </c>
      <c r="E68" s="15" t="s">
        <v>80</v>
      </c>
      <c r="F68" s="15" t="s">
        <v>17</v>
      </c>
      <c r="G68" s="15">
        <v>12.07</v>
      </c>
      <c r="I68" s="20" t="s">
        <v>124</v>
      </c>
    </row>
  </sheetData>
  <sheetProtection algorithmName="SHA-512" hashValue="brSswwbAc2SfK/kHrQU37yHtHOB0nWP900/WkCsAhjA20Ww7aydF/RHOdFSnb26+J7OeHXzzxR3wMLqpQ1XqQA==" saltValue="XsDi27/5Ia7AJbXzgYoABQ==" spinCount="100000" sheet="1" objects="1" scenarios="1" selectLockedCells="1"/>
  <hyperlinks>
    <hyperlink ref="I2" r:id="rId1" xr:uid="{09341304-40D7-4C31-A157-E36410619ED1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DAC38-0D30-4910-BFAF-084771E30E15}">
  <sheetPr codeName="Sheet3"/>
  <dimension ref="I9:Z26"/>
  <sheetViews>
    <sheetView showGridLines="0" tabSelected="1" topLeftCell="D1" workbookViewId="0">
      <selection activeCell="L12" sqref="L12:M13"/>
    </sheetView>
  </sheetViews>
  <sheetFormatPr defaultRowHeight="15" x14ac:dyDescent="0.25"/>
  <sheetData>
    <row r="9" spans="9:26" ht="15.75" thickBot="1" x14ac:dyDescent="0.3"/>
    <row r="10" spans="9:26" ht="18.75" customHeight="1" thickTop="1" thickBot="1" x14ac:dyDescent="0.3">
      <c r="I10" s="11" t="s">
        <v>0</v>
      </c>
      <c r="J10" s="3"/>
      <c r="K10" s="3"/>
      <c r="L10" s="3" t="s">
        <v>109</v>
      </c>
      <c r="M10" s="3"/>
      <c r="N10" s="3" t="s">
        <v>110</v>
      </c>
      <c r="O10" s="3"/>
      <c r="P10" s="3"/>
      <c r="Q10" s="3"/>
      <c r="R10" s="3"/>
      <c r="S10" s="3" t="s">
        <v>111</v>
      </c>
      <c r="T10" s="13"/>
      <c r="Z10" s="2"/>
    </row>
    <row r="11" spans="9:26" ht="18.75" customHeight="1" thickTop="1" thickBot="1" x14ac:dyDescent="0.3">
      <c r="I11" s="12"/>
      <c r="J11" s="4"/>
      <c r="K11" s="4"/>
      <c r="L11" s="4"/>
      <c r="M11" s="4"/>
      <c r="N11" s="4"/>
      <c r="O11" s="4"/>
      <c r="P11" s="4"/>
      <c r="Q11" s="4"/>
      <c r="R11" s="4"/>
      <c r="S11" s="4"/>
      <c r="T11" s="14"/>
    </row>
    <row r="12" spans="9:26" ht="15" customHeight="1" thickTop="1" thickBot="1" x14ac:dyDescent="0.3">
      <c r="I12" s="22" t="s">
        <v>2</v>
      </c>
      <c r="J12" s="23"/>
      <c r="K12" s="23"/>
      <c r="L12" s="24">
        <v>2</v>
      </c>
      <c r="M12" s="24"/>
      <c r="N12" s="5" t="str" cm="1">
        <f t="array" aca="1" ref="N12" ca="1">_xlfn.XLOOKUP(L12,INDIRECT(Saisons!D2),INDIRECT(Saisons!E2))</f>
        <v>The Kingsroad</v>
      </c>
      <c r="O12" s="5"/>
      <c r="P12" s="5"/>
      <c r="Q12" s="5"/>
      <c r="R12" s="5"/>
      <c r="S12" s="7" t="str" cm="1">
        <f t="array" aca="1" ref="S12" ca="1">_xlfn.XLOOKUP(N12,Episodes!D2:D68,Episodes!G2:G68&amp;" millones")</f>
        <v>2.2 millones</v>
      </c>
      <c r="T12" s="8"/>
      <c r="Y12" s="2"/>
    </row>
    <row r="13" spans="9:26" ht="15" customHeight="1" thickTop="1" thickBot="1" x14ac:dyDescent="0.3">
      <c r="I13" s="25"/>
      <c r="J13" s="26"/>
      <c r="K13" s="26"/>
      <c r="L13" s="27"/>
      <c r="M13" s="27"/>
      <c r="N13" s="6"/>
      <c r="O13" s="6"/>
      <c r="P13" s="6"/>
      <c r="Q13" s="6"/>
      <c r="R13" s="6"/>
      <c r="S13" s="9"/>
      <c r="T13" s="10"/>
    </row>
    <row r="14" spans="9:26" ht="15.75" thickTop="1" x14ac:dyDescent="0.25"/>
    <row r="15" spans="9:26" x14ac:dyDescent="0.25">
      <c r="I15" s="28" t="str">
        <f ca="1">HYPERLINK(CONCATENATE("", Episodes!V3), "Ver resumen del episodio")</f>
        <v>Ver resumen del episodio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</row>
    <row r="16" spans="9:26" x14ac:dyDescent="0.25"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</row>
    <row r="17" spans="9:20" x14ac:dyDescent="0.25"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</row>
    <row r="18" spans="9:20" x14ac:dyDescent="0.25"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</row>
    <row r="19" spans="9:20" x14ac:dyDescent="0.25"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</row>
    <row r="26" spans="9:20" x14ac:dyDescent="0.25">
      <c r="L26" s="2" t="str">
        <f ca="1">HYPERLINK(CONCATENATE("", Episodes!V3), "")</f>
        <v/>
      </c>
    </row>
  </sheetData>
  <sheetProtection algorithmName="SHA-512" hashValue="Bp4a6jkN6PwODZ//xyfXwHSYwd6Fbp/bOSoWZeGSngyNq0Iq+XlMweMvcseJ+EdxnG4qlI+mBr7CMfd+lPJUlw==" saltValue="D7jFDf8kxTgHCmNBiBlF7Q==" spinCount="100000" sheet="1" objects="1" scenarios="1" selectLockedCells="1"/>
  <mergeCells count="9">
    <mergeCell ref="I15:T19"/>
    <mergeCell ref="N10:R11"/>
    <mergeCell ref="N12:R13"/>
    <mergeCell ref="L10:M11"/>
    <mergeCell ref="L12:M13"/>
    <mergeCell ref="S12:T13"/>
    <mergeCell ref="I10:K11"/>
    <mergeCell ref="I12:K13"/>
    <mergeCell ref="S10:T1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39CF3B7-ACB3-42CB-8C38-38F3F8FF5E8A}">
          <x14:formula1>
            <xm:f>Saisons!$B$2:$B$9</xm:f>
          </x14:formula1>
          <xm:sqref>I12</xm:sqref>
        </x14:dataValidation>
        <x14:dataValidation type="list" allowBlank="1" showInputMessage="1" showErrorMessage="1" xr:uid="{54524093-C6CA-455F-8EDF-651AB7A2FD8A}">
          <x14:formula1>
            <xm:f>Episodes!$C$2:$C$11</xm:f>
          </x14:formula1>
          <xm:sqref>L12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Episodes</vt:lpstr>
      <vt:lpstr>Game of Thrones</vt:lpstr>
      <vt:lpstr>cinco</vt:lpstr>
      <vt:lpstr>cuatro</vt:lpstr>
      <vt:lpstr>dos</vt:lpstr>
      <vt:lpstr>e_1</vt:lpstr>
      <vt:lpstr>e_2</vt:lpstr>
      <vt:lpstr>e_3</vt:lpstr>
      <vt:lpstr>e_4</vt:lpstr>
      <vt:lpstr>e_5</vt:lpstr>
      <vt:lpstr>e_6</vt:lpstr>
      <vt:lpstr>e_7</vt:lpstr>
      <vt:lpstr>seis</vt:lpstr>
      <vt:lpstr>siete</vt:lpstr>
      <vt:lpstr>tres</vt:lpstr>
      <vt:lpstr>uno</vt:lpstr>
      <vt:lpstr>webpage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1992572</dc:creator>
  <cp:lastModifiedBy>ana lurati</cp:lastModifiedBy>
  <cp:lastPrinted>2024-06-23T00:48:18Z</cp:lastPrinted>
  <dcterms:created xsi:type="dcterms:W3CDTF">2022-06-30T22:03:57Z</dcterms:created>
  <dcterms:modified xsi:type="dcterms:W3CDTF">2024-08-02T14:22:30Z</dcterms:modified>
</cp:coreProperties>
</file>