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D:\Viewport\"/>
    </mc:Choice>
  </mc:AlternateContent>
  <xr:revisionPtr revIDLastSave="0" documentId="13_ncr:1_{3B5C45FC-E71E-4D8D-A01C-88BA848CD5A9}" xr6:coauthVersionLast="47" xr6:coauthVersionMax="47" xr10:uidLastSave="{00000000-0000-0000-0000-000000000000}"/>
  <bookViews>
    <workbookView xWindow="-98" yWindow="-98" windowWidth="20715" windowHeight="13276" firstSheet="1" xr2:uid="{CE245208-E2E4-45B8-8652-911ADA20E49E}"/>
  </bookViews>
  <sheets>
    <sheet name="Calc" sheetId="1" r:id="rId1"/>
    <sheet name="Parameter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G67" i="1"/>
  <c r="H67" i="1"/>
  <c r="J67" i="1"/>
  <c r="K67" i="1" s="1"/>
  <c r="F68" i="1"/>
  <c r="G68" i="1"/>
  <c r="J68" i="1" s="1"/>
  <c r="H68" i="1"/>
  <c r="F69" i="1"/>
  <c r="G69" i="1"/>
  <c r="J69" i="1" s="1"/>
  <c r="N69" i="1" s="1"/>
  <c r="H69" i="1"/>
  <c r="F70" i="1"/>
  <c r="G70" i="1"/>
  <c r="H70" i="1"/>
  <c r="F71" i="1"/>
  <c r="G71" i="1"/>
  <c r="H71" i="1"/>
  <c r="F72" i="1"/>
  <c r="G72" i="1"/>
  <c r="H72" i="1"/>
  <c r="F73" i="1"/>
  <c r="G73" i="1"/>
  <c r="J73" i="1" s="1"/>
  <c r="N73" i="1" s="1"/>
  <c r="H73" i="1"/>
  <c r="F74" i="1"/>
  <c r="J74" i="1" s="1"/>
  <c r="G74" i="1"/>
  <c r="H74" i="1"/>
  <c r="F75" i="1"/>
  <c r="G75" i="1"/>
  <c r="J75" i="1" s="1"/>
  <c r="H75" i="1"/>
  <c r="F76" i="1"/>
  <c r="G76" i="1"/>
  <c r="H76" i="1"/>
  <c r="F77" i="1"/>
  <c r="G77" i="1"/>
  <c r="H77" i="1"/>
  <c r="J77" i="1"/>
  <c r="F78" i="1"/>
  <c r="G78" i="1"/>
  <c r="H78" i="1"/>
  <c r="F79" i="1"/>
  <c r="G79" i="1"/>
  <c r="H79" i="1"/>
  <c r="F80" i="1"/>
  <c r="G80" i="1"/>
  <c r="J80" i="1" s="1"/>
  <c r="H80" i="1"/>
  <c r="F81" i="1"/>
  <c r="J81" i="1" s="1"/>
  <c r="G81" i="1"/>
  <c r="H81" i="1"/>
  <c r="F82" i="1"/>
  <c r="J82" i="1" s="1"/>
  <c r="G82" i="1"/>
  <c r="H82" i="1"/>
  <c r="F83" i="1"/>
  <c r="G83" i="1"/>
  <c r="J83" i="1" s="1"/>
  <c r="H83" i="1"/>
  <c r="F84" i="1"/>
  <c r="G84" i="1"/>
  <c r="H84" i="1"/>
  <c r="F85" i="1"/>
  <c r="G85" i="1"/>
  <c r="J85" i="1" s="1"/>
  <c r="H85" i="1"/>
  <c r="F86" i="1"/>
  <c r="G86" i="1"/>
  <c r="H86" i="1"/>
  <c r="F87" i="1"/>
  <c r="G87" i="1"/>
  <c r="H87" i="1"/>
  <c r="F88" i="1"/>
  <c r="G88" i="1"/>
  <c r="J88" i="1" s="1"/>
  <c r="H88" i="1"/>
  <c r="F89" i="1"/>
  <c r="G89" i="1"/>
  <c r="J89" i="1" s="1"/>
  <c r="H89" i="1"/>
  <c r="F90" i="1"/>
  <c r="J90" i="1" s="1"/>
  <c r="G90" i="1"/>
  <c r="H90" i="1"/>
  <c r="F91" i="1"/>
  <c r="G91" i="1"/>
  <c r="J91" i="1" s="1"/>
  <c r="H91" i="1"/>
  <c r="F92" i="1"/>
  <c r="G92" i="1"/>
  <c r="H92" i="1"/>
  <c r="F93" i="1"/>
  <c r="G93" i="1"/>
  <c r="H93" i="1"/>
  <c r="J93" i="1"/>
  <c r="F94" i="1"/>
  <c r="G94" i="1"/>
  <c r="H94" i="1"/>
  <c r="F95" i="1"/>
  <c r="G95" i="1"/>
  <c r="H95" i="1"/>
  <c r="F96" i="1"/>
  <c r="G96" i="1"/>
  <c r="J96" i="1" s="1"/>
  <c r="H96" i="1"/>
  <c r="F97" i="1"/>
  <c r="J97" i="1" s="1"/>
  <c r="G97" i="1"/>
  <c r="H97" i="1"/>
  <c r="F98" i="1"/>
  <c r="J98" i="1" s="1"/>
  <c r="G98" i="1"/>
  <c r="H98" i="1"/>
  <c r="F99" i="1"/>
  <c r="G99" i="1"/>
  <c r="J99" i="1" s="1"/>
  <c r="H99" i="1"/>
  <c r="F100" i="1"/>
  <c r="G100" i="1"/>
  <c r="H100" i="1"/>
  <c r="F101" i="1"/>
  <c r="G101" i="1"/>
  <c r="J101" i="1" s="1"/>
  <c r="H101" i="1"/>
  <c r="F102" i="1"/>
  <c r="G102" i="1"/>
  <c r="H102" i="1"/>
  <c r="F103" i="1"/>
  <c r="G103" i="1"/>
  <c r="H103" i="1"/>
  <c r="F104" i="1"/>
  <c r="G104" i="1"/>
  <c r="J104" i="1" s="1"/>
  <c r="H104" i="1"/>
  <c r="F105" i="1"/>
  <c r="G105" i="1"/>
  <c r="J105" i="1" s="1"/>
  <c r="H105" i="1"/>
  <c r="F106" i="1"/>
  <c r="J106" i="1" s="1"/>
  <c r="G106" i="1"/>
  <c r="H106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4" i="1"/>
  <c r="G34" i="1"/>
  <c r="J34" i="1" s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H21" i="1"/>
  <c r="G21" i="1"/>
  <c r="F21" i="1"/>
  <c r="H20" i="1"/>
  <c r="F20" i="1"/>
  <c r="G20" i="1"/>
  <c r="F19" i="1"/>
  <c r="G19" i="1"/>
  <c r="H19" i="1"/>
  <c r="H18" i="1"/>
  <c r="G18" i="1"/>
  <c r="F18" i="1"/>
  <c r="H17" i="1"/>
  <c r="G17" i="1"/>
  <c r="F17" i="1"/>
  <c r="H16" i="1"/>
  <c r="G16" i="1"/>
  <c r="F16" i="1"/>
  <c r="M67" i="1" l="1"/>
  <c r="J17" i="1"/>
  <c r="N17" i="1" s="1"/>
  <c r="J103" i="1"/>
  <c r="N103" i="1" s="1"/>
  <c r="J102" i="1"/>
  <c r="J92" i="1"/>
  <c r="J87" i="1"/>
  <c r="N87" i="1" s="1"/>
  <c r="J86" i="1"/>
  <c r="L86" i="1" s="1"/>
  <c r="O86" i="1" s="1"/>
  <c r="J76" i="1"/>
  <c r="N67" i="1"/>
  <c r="L67" i="1"/>
  <c r="O67" i="1" s="1"/>
  <c r="J100" i="1"/>
  <c r="N100" i="1" s="1"/>
  <c r="J95" i="1"/>
  <c r="J94" i="1"/>
  <c r="N94" i="1" s="1"/>
  <c r="J84" i="1"/>
  <c r="N84" i="1" s="1"/>
  <c r="J79" i="1"/>
  <c r="J78" i="1"/>
  <c r="J72" i="1"/>
  <c r="J71" i="1"/>
  <c r="L71" i="1" s="1"/>
  <c r="O71" i="1" s="1"/>
  <c r="J70" i="1"/>
  <c r="L106" i="1"/>
  <c r="O106" i="1" s="1"/>
  <c r="N106" i="1"/>
  <c r="K106" i="1"/>
  <c r="M106" i="1" s="1"/>
  <c r="L102" i="1"/>
  <c r="O102" i="1" s="1"/>
  <c r="N102" i="1"/>
  <c r="K102" i="1"/>
  <c r="M102" i="1" s="1"/>
  <c r="L98" i="1"/>
  <c r="O98" i="1" s="1"/>
  <c r="N98" i="1"/>
  <c r="K98" i="1"/>
  <c r="M98" i="1" s="1"/>
  <c r="L90" i="1"/>
  <c r="O90" i="1" s="1"/>
  <c r="N90" i="1"/>
  <c r="K90" i="1"/>
  <c r="M90" i="1" s="1"/>
  <c r="L94" i="1"/>
  <c r="O94" i="1" s="1"/>
  <c r="K94" i="1"/>
  <c r="M94" i="1" s="1"/>
  <c r="K103" i="1"/>
  <c r="M103" i="1" s="1"/>
  <c r="K97" i="1"/>
  <c r="M97" i="1" s="1"/>
  <c r="L97" i="1"/>
  <c r="O97" i="1" s="1"/>
  <c r="N97" i="1"/>
  <c r="K105" i="1"/>
  <c r="M105" i="1" s="1"/>
  <c r="L105" i="1"/>
  <c r="O105" i="1" s="1"/>
  <c r="N105" i="1"/>
  <c r="K101" i="1"/>
  <c r="M101" i="1" s="1"/>
  <c r="L101" i="1"/>
  <c r="O101" i="1" s="1"/>
  <c r="N101" i="1"/>
  <c r="N99" i="1"/>
  <c r="K99" i="1"/>
  <c r="M99" i="1" s="1"/>
  <c r="N95" i="1"/>
  <c r="T95" i="1" s="1"/>
  <c r="K95" i="1"/>
  <c r="M95" i="1" s="1"/>
  <c r="K93" i="1"/>
  <c r="M93" i="1" s="1"/>
  <c r="L93" i="1"/>
  <c r="O93" i="1" s="1"/>
  <c r="N93" i="1"/>
  <c r="N91" i="1"/>
  <c r="K91" i="1"/>
  <c r="M91" i="1" s="1"/>
  <c r="K89" i="1"/>
  <c r="M89" i="1" s="1"/>
  <c r="L89" i="1"/>
  <c r="O89" i="1" s="1"/>
  <c r="S89" i="1"/>
  <c r="N89" i="1"/>
  <c r="T89" i="1" s="1"/>
  <c r="K85" i="1"/>
  <c r="M85" i="1" s="1"/>
  <c r="L85" i="1"/>
  <c r="O85" i="1" s="1"/>
  <c r="N85" i="1"/>
  <c r="N83" i="1"/>
  <c r="K83" i="1"/>
  <c r="M83" i="1" s="1"/>
  <c r="N79" i="1"/>
  <c r="N75" i="1"/>
  <c r="T75" i="1" s="1"/>
  <c r="K75" i="1"/>
  <c r="M75" i="1" s="1"/>
  <c r="L75" i="1"/>
  <c r="O75" i="1" s="1"/>
  <c r="L82" i="1"/>
  <c r="O82" i="1" s="1"/>
  <c r="N82" i="1"/>
  <c r="L78" i="1"/>
  <c r="O78" i="1" s="1"/>
  <c r="N78" i="1"/>
  <c r="T78" i="1" s="1"/>
  <c r="L74" i="1"/>
  <c r="O74" i="1" s="1"/>
  <c r="N74" i="1"/>
  <c r="L99" i="1"/>
  <c r="O99" i="1" s="1"/>
  <c r="L95" i="1"/>
  <c r="O95" i="1" s="1"/>
  <c r="L91" i="1"/>
  <c r="O91" i="1" s="1"/>
  <c r="L87" i="1"/>
  <c r="O87" i="1" s="1"/>
  <c r="L83" i="1"/>
  <c r="O83" i="1" s="1"/>
  <c r="K82" i="1"/>
  <c r="M82" i="1" s="1"/>
  <c r="K81" i="1"/>
  <c r="M81" i="1" s="1"/>
  <c r="L81" i="1"/>
  <c r="O81" i="1" s="1"/>
  <c r="N81" i="1"/>
  <c r="K78" i="1"/>
  <c r="M78" i="1" s="1"/>
  <c r="K77" i="1"/>
  <c r="M77" i="1" s="1"/>
  <c r="L77" i="1"/>
  <c r="O77" i="1" s="1"/>
  <c r="N77" i="1"/>
  <c r="K74" i="1"/>
  <c r="M74" i="1" s="1"/>
  <c r="N104" i="1"/>
  <c r="K104" i="1"/>
  <c r="L104" i="1"/>
  <c r="O104" i="1" s="1"/>
  <c r="N96" i="1"/>
  <c r="K96" i="1"/>
  <c r="L96" i="1"/>
  <c r="O96" i="1" s="1"/>
  <c r="N92" i="1"/>
  <c r="K92" i="1"/>
  <c r="L92" i="1"/>
  <c r="O92" i="1" s="1"/>
  <c r="N88" i="1"/>
  <c r="K88" i="1"/>
  <c r="L88" i="1"/>
  <c r="O88" i="1" s="1"/>
  <c r="L84" i="1"/>
  <c r="O84" i="1" s="1"/>
  <c r="N80" i="1"/>
  <c r="K80" i="1"/>
  <c r="N76" i="1"/>
  <c r="K76" i="1"/>
  <c r="L70" i="1"/>
  <c r="O70" i="1" s="1"/>
  <c r="N72" i="1"/>
  <c r="K72" i="1"/>
  <c r="M72" i="1" s="1"/>
  <c r="L72" i="1"/>
  <c r="O72" i="1" s="1"/>
  <c r="N68" i="1"/>
  <c r="K68" i="1"/>
  <c r="M68" i="1" s="1"/>
  <c r="L68" i="1"/>
  <c r="O68" i="1" s="1"/>
  <c r="L80" i="1"/>
  <c r="O80" i="1" s="1"/>
  <c r="L76" i="1"/>
  <c r="O76" i="1" s="1"/>
  <c r="K73" i="1"/>
  <c r="M73" i="1" s="1"/>
  <c r="L73" i="1"/>
  <c r="O73" i="1" s="1"/>
  <c r="S73" i="1"/>
  <c r="K71" i="1"/>
  <c r="K69" i="1"/>
  <c r="M69" i="1" s="1"/>
  <c r="L69" i="1"/>
  <c r="O69" i="1" s="1"/>
  <c r="T67" i="1"/>
  <c r="J37" i="1"/>
  <c r="J30" i="1"/>
  <c r="J26" i="1"/>
  <c r="N26" i="1" s="1"/>
  <c r="J20" i="1"/>
  <c r="N20" i="1" s="1"/>
  <c r="J53" i="1"/>
  <c r="L53" i="1" s="1"/>
  <c r="O53" i="1" s="1"/>
  <c r="J46" i="1"/>
  <c r="L46" i="1" s="1"/>
  <c r="O46" i="1" s="1"/>
  <c r="J35" i="1"/>
  <c r="N35" i="1" s="1"/>
  <c r="J28" i="1"/>
  <c r="L28" i="1" s="1"/>
  <c r="O28" i="1" s="1"/>
  <c r="J55" i="1"/>
  <c r="K55" i="1" s="1"/>
  <c r="M55" i="1" s="1"/>
  <c r="J48" i="1"/>
  <c r="K48" i="1" s="1"/>
  <c r="M48" i="1" s="1"/>
  <c r="J18" i="1"/>
  <c r="L18" i="1" s="1"/>
  <c r="O18" i="1" s="1"/>
  <c r="J61" i="1"/>
  <c r="N61" i="1" s="1"/>
  <c r="J54" i="1"/>
  <c r="J25" i="1"/>
  <c r="J43" i="1"/>
  <c r="N43" i="1" s="1"/>
  <c r="J66" i="1"/>
  <c r="K66" i="1" s="1"/>
  <c r="M66" i="1" s="1"/>
  <c r="J62" i="1"/>
  <c r="N62" i="1" s="1"/>
  <c r="J19" i="1"/>
  <c r="N19" i="1" s="1"/>
  <c r="J52" i="1"/>
  <c r="N52" i="1" s="1"/>
  <c r="K20" i="1"/>
  <c r="M20" i="1" s="1"/>
  <c r="J21" i="1"/>
  <c r="K21" i="1" s="1"/>
  <c r="M21" i="1" s="1"/>
  <c r="J44" i="1"/>
  <c r="L44" i="1" s="1"/>
  <c r="J36" i="1"/>
  <c r="N36" i="1" s="1"/>
  <c r="K37" i="1"/>
  <c r="M37" i="1" s="1"/>
  <c r="N37" i="1"/>
  <c r="L19" i="1"/>
  <c r="O19" i="1" s="1"/>
  <c r="L21" i="1"/>
  <c r="O21" i="1" s="1"/>
  <c r="J45" i="1"/>
  <c r="K45" i="1" s="1"/>
  <c r="M45" i="1" s="1"/>
  <c r="J64" i="1"/>
  <c r="L64" i="1" s="1"/>
  <c r="O64" i="1" s="1"/>
  <c r="J63" i="1"/>
  <c r="K63" i="1" s="1"/>
  <c r="M63" i="1" s="1"/>
  <c r="J47" i="1"/>
  <c r="N47" i="1" s="1"/>
  <c r="J38" i="1"/>
  <c r="K38" i="1" s="1"/>
  <c r="M38" i="1" s="1"/>
  <c r="J65" i="1"/>
  <c r="K65" i="1" s="1"/>
  <c r="M65" i="1" s="1"/>
  <c r="J57" i="1"/>
  <c r="N57" i="1" s="1"/>
  <c r="J56" i="1"/>
  <c r="N56" i="1" s="1"/>
  <c r="J39" i="1"/>
  <c r="L39" i="1" s="1"/>
  <c r="O39" i="1" s="1"/>
  <c r="K30" i="1"/>
  <c r="M30" i="1" s="1"/>
  <c r="J29" i="1"/>
  <c r="N29" i="1" s="1"/>
  <c r="N30" i="1"/>
  <c r="J27" i="1"/>
  <c r="N27" i="1" s="1"/>
  <c r="N25" i="1"/>
  <c r="K25" i="1"/>
  <c r="M25" i="1" s="1"/>
  <c r="L25" i="1"/>
  <c r="O25" i="1" s="1"/>
  <c r="K53" i="1"/>
  <c r="M53" i="1" s="1"/>
  <c r="L43" i="1"/>
  <c r="O43" i="1" s="1"/>
  <c r="K34" i="1"/>
  <c r="M34" i="1" s="1"/>
  <c r="L34" i="1"/>
  <c r="O34" i="1" s="1"/>
  <c r="N34" i="1"/>
  <c r="K64" i="1"/>
  <c r="M64" i="1" s="1"/>
  <c r="N54" i="1"/>
  <c r="K54" i="1"/>
  <c r="M54" i="1" s="1"/>
  <c r="L54" i="1"/>
  <c r="O54" i="1" s="1"/>
  <c r="N46" i="1"/>
  <c r="K46" i="1"/>
  <c r="M46" i="1" s="1"/>
  <c r="N55" i="1"/>
  <c r="L48" i="1"/>
  <c r="O48" i="1" s="1"/>
  <c r="L37" i="1"/>
  <c r="O37" i="1" s="1"/>
  <c r="L30" i="1"/>
  <c r="O30" i="1" s="1"/>
  <c r="L55" i="1"/>
  <c r="O55" i="1" s="1"/>
  <c r="K19" i="1"/>
  <c r="N18" i="1"/>
  <c r="K17" i="1"/>
  <c r="J16" i="1"/>
  <c r="L16" i="1" s="1"/>
  <c r="K62" i="1" l="1"/>
  <c r="M62" i="1" s="1"/>
  <c r="L62" i="1"/>
  <c r="O62" i="1" s="1"/>
  <c r="T68" i="1"/>
  <c r="L79" i="1"/>
  <c r="O79" i="1" s="1"/>
  <c r="K86" i="1"/>
  <c r="M86" i="1" s="1"/>
  <c r="L17" i="1"/>
  <c r="O17" i="1" s="1"/>
  <c r="L61" i="1"/>
  <c r="O61" i="1" s="1"/>
  <c r="T69" i="1"/>
  <c r="S68" i="1"/>
  <c r="K70" i="1"/>
  <c r="M70" i="1" s="1"/>
  <c r="N70" i="1"/>
  <c r="T70" i="1" s="1"/>
  <c r="K84" i="1"/>
  <c r="M84" i="1" s="1"/>
  <c r="T84" i="1" s="1"/>
  <c r="K100" i="1"/>
  <c r="K79" i="1"/>
  <c r="M79" i="1" s="1"/>
  <c r="T83" i="1"/>
  <c r="K87" i="1"/>
  <c r="M87" i="1" s="1"/>
  <c r="T87" i="1" s="1"/>
  <c r="T99" i="1"/>
  <c r="N86" i="1"/>
  <c r="S67" i="1"/>
  <c r="T79" i="1"/>
  <c r="L100" i="1"/>
  <c r="O100" i="1" s="1"/>
  <c r="L103" i="1"/>
  <c r="O103" i="1" s="1"/>
  <c r="T103" i="1" s="1"/>
  <c r="L35" i="1"/>
  <c r="O35" i="1" s="1"/>
  <c r="K28" i="1"/>
  <c r="M28" i="1" s="1"/>
  <c r="K26" i="1"/>
  <c r="M26" i="1" s="1"/>
  <c r="N71" i="1"/>
  <c r="S82" i="1"/>
  <c r="S75" i="1"/>
  <c r="S93" i="1"/>
  <c r="S95" i="1"/>
  <c r="T73" i="1"/>
  <c r="M76" i="1"/>
  <c r="T76" i="1" s="1"/>
  <c r="S76" i="1"/>
  <c r="M88" i="1"/>
  <c r="T88" i="1" s="1"/>
  <c r="S88" i="1"/>
  <c r="S77" i="1"/>
  <c r="S74" i="1"/>
  <c r="S101" i="1"/>
  <c r="S97" i="1"/>
  <c r="S103" i="1"/>
  <c r="S94" i="1"/>
  <c r="S86" i="1"/>
  <c r="S90" i="1"/>
  <c r="S98" i="1"/>
  <c r="S102" i="1"/>
  <c r="S106" i="1"/>
  <c r="M80" i="1"/>
  <c r="S80" i="1"/>
  <c r="M96" i="1"/>
  <c r="T96" i="1" s="1"/>
  <c r="S96" i="1"/>
  <c r="T80" i="1"/>
  <c r="M92" i="1"/>
  <c r="T92" i="1" s="1"/>
  <c r="S92" i="1"/>
  <c r="T77" i="1"/>
  <c r="T74" i="1"/>
  <c r="S78" i="1"/>
  <c r="T85" i="1"/>
  <c r="S91" i="1"/>
  <c r="T101" i="1"/>
  <c r="T105" i="1"/>
  <c r="T97" i="1"/>
  <c r="T94" i="1"/>
  <c r="T86" i="1"/>
  <c r="T90" i="1"/>
  <c r="T98" i="1"/>
  <c r="T102" i="1"/>
  <c r="T106" i="1"/>
  <c r="T72" i="1"/>
  <c r="M104" i="1"/>
  <c r="T104" i="1" s="1"/>
  <c r="S104" i="1"/>
  <c r="T81" i="1"/>
  <c r="S85" i="1"/>
  <c r="T91" i="1"/>
  <c r="S105" i="1"/>
  <c r="S69" i="1"/>
  <c r="M71" i="1"/>
  <c r="T71" i="1" s="1"/>
  <c r="S71" i="1"/>
  <c r="S72" i="1"/>
  <c r="S84" i="1"/>
  <c r="M100" i="1"/>
  <c r="T100" i="1" s="1"/>
  <c r="S100" i="1"/>
  <c r="S81" i="1"/>
  <c r="T82" i="1"/>
  <c r="S83" i="1"/>
  <c r="T93" i="1"/>
  <c r="S99" i="1"/>
  <c r="N53" i="1"/>
  <c r="L52" i="1"/>
  <c r="O52" i="1" s="1"/>
  <c r="L57" i="1"/>
  <c r="O57" i="1" s="1"/>
  <c r="N66" i="1"/>
  <c r="N64" i="1"/>
  <c r="K61" i="1"/>
  <c r="M61" i="1" s="1"/>
  <c r="N28" i="1"/>
  <c r="T28" i="1" s="1"/>
  <c r="L20" i="1"/>
  <c r="O20" i="1" s="1"/>
  <c r="T20" i="1" s="1"/>
  <c r="L66" i="1"/>
  <c r="O66" i="1" s="1"/>
  <c r="K35" i="1"/>
  <c r="M35" i="1" s="1"/>
  <c r="T35" i="1" s="1"/>
  <c r="K43" i="1"/>
  <c r="M43" i="1" s="1"/>
  <c r="K18" i="1"/>
  <c r="M18" i="1" s="1"/>
  <c r="L26" i="1"/>
  <c r="O26" i="1" s="1"/>
  <c r="T26" i="1" s="1"/>
  <c r="N48" i="1"/>
  <c r="T48" i="1" s="1"/>
  <c r="N65" i="1"/>
  <c r="N38" i="1"/>
  <c r="N21" i="1"/>
  <c r="T21" i="1" s="1"/>
  <c r="N45" i="1"/>
  <c r="L36" i="1"/>
  <c r="O36" i="1" s="1"/>
  <c r="K39" i="1"/>
  <c r="M39" i="1" s="1"/>
  <c r="L45" i="1"/>
  <c r="O45" i="1" s="1"/>
  <c r="L27" i="1"/>
  <c r="O27" i="1" s="1"/>
  <c r="K52" i="1"/>
  <c r="M52" i="1" s="1"/>
  <c r="N39" i="1"/>
  <c r="L38" i="1"/>
  <c r="O38" i="1" s="1"/>
  <c r="T38" i="1" s="1"/>
  <c r="K27" i="1"/>
  <c r="M27" i="1" s="1"/>
  <c r="T27" i="1" s="1"/>
  <c r="S25" i="1"/>
  <c r="N44" i="1"/>
  <c r="L56" i="1"/>
  <c r="O56" i="1" s="1"/>
  <c r="K44" i="1"/>
  <c r="M44" i="1" s="1"/>
  <c r="O44" i="1"/>
  <c r="L29" i="1"/>
  <c r="O29" i="1" s="1"/>
  <c r="N63" i="1"/>
  <c r="L65" i="1"/>
  <c r="O65" i="1" s="1"/>
  <c r="K36" i="1"/>
  <c r="M36" i="1" s="1"/>
  <c r="T36" i="1" s="1"/>
  <c r="S20" i="1"/>
  <c r="S55" i="1"/>
  <c r="T43" i="1"/>
  <c r="K16" i="1"/>
  <c r="S16" i="1"/>
  <c r="S19" i="1"/>
  <c r="T37" i="1"/>
  <c r="K29" i="1"/>
  <c r="M29" i="1" s="1"/>
  <c r="K47" i="1"/>
  <c r="M47" i="1" s="1"/>
  <c r="S43" i="1"/>
  <c r="K57" i="1"/>
  <c r="M57" i="1" s="1"/>
  <c r="L63" i="1"/>
  <c r="O63" i="1" s="1"/>
  <c r="K56" i="1"/>
  <c r="M56" i="1" s="1"/>
  <c r="T56" i="1" s="1"/>
  <c r="T30" i="1"/>
  <c r="L47" i="1"/>
  <c r="O47" i="1" s="1"/>
  <c r="S21" i="1"/>
  <c r="T55" i="1"/>
  <c r="S27" i="1"/>
  <c r="S30" i="1"/>
  <c r="T34" i="1"/>
  <c r="T46" i="1"/>
  <c r="S34" i="1"/>
  <c r="S46" i="1"/>
  <c r="S64" i="1"/>
  <c r="S37" i="1"/>
  <c r="S48" i="1"/>
  <c r="T54" i="1"/>
  <c r="T64" i="1"/>
  <c r="T53" i="1"/>
  <c r="S54" i="1"/>
  <c r="S53" i="1"/>
  <c r="T25" i="1"/>
  <c r="M19" i="1"/>
  <c r="T19" i="1" s="1"/>
  <c r="S18" i="1"/>
  <c r="T18" i="1"/>
  <c r="M17" i="1"/>
  <c r="T17" i="1" s="1"/>
  <c r="T62" i="1" l="1"/>
  <c r="S62" i="1"/>
  <c r="T61" i="1"/>
  <c r="S61" i="1"/>
  <c r="T66" i="1"/>
  <c r="T65" i="1"/>
  <c r="S65" i="1"/>
  <c r="T45" i="1"/>
  <c r="S87" i="1"/>
  <c r="S79" i="1"/>
  <c r="S28" i="1"/>
  <c r="T57" i="1"/>
  <c r="T52" i="1"/>
  <c r="S17" i="1"/>
  <c r="S70" i="1"/>
  <c r="S52" i="1"/>
  <c r="S57" i="1"/>
  <c r="S66" i="1"/>
  <c r="S35" i="1"/>
  <c r="S26" i="1"/>
  <c r="T44" i="1"/>
  <c r="T47" i="1"/>
  <c r="S36" i="1"/>
  <c r="T39" i="1"/>
  <c r="S39" i="1"/>
  <c r="S44" i="1"/>
  <c r="S45" i="1"/>
  <c r="S38" i="1"/>
  <c r="S56" i="1"/>
  <c r="T63" i="1"/>
  <c r="T29" i="1"/>
  <c r="S47" i="1"/>
  <c r="S63" i="1"/>
  <c r="S29" i="1"/>
</calcChain>
</file>

<file path=xl/sharedStrings.xml><?xml version="1.0" encoding="utf-8"?>
<sst xmlns="http://schemas.openxmlformats.org/spreadsheetml/2006/main" count="278" uniqueCount="36">
  <si>
    <t>Parameters for Viewport Correlation</t>
  </si>
  <si>
    <t>Knee</t>
  </si>
  <si>
    <t>Slices parallel to x</t>
  </si>
  <si>
    <t>Slices parallel to y</t>
  </si>
  <si>
    <t>FOV</t>
  </si>
  <si>
    <r>
      <t>A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 xml:space="preserve"> Abs</t>
    </r>
  </si>
  <si>
    <r>
      <t>B</t>
    </r>
    <r>
      <rPr>
        <vertAlign val="subscript"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 Abs</t>
    </r>
  </si>
  <si>
    <r>
      <t>A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Abs</t>
    </r>
  </si>
  <si>
    <r>
      <t>A</t>
    </r>
    <r>
      <rPr>
        <vertAlign val="subscript"/>
        <sz val="14"/>
        <color theme="1"/>
        <rFont val="Arial"/>
        <family val="2"/>
      </rPr>
      <t>0</t>
    </r>
  </si>
  <si>
    <r>
      <t>B</t>
    </r>
    <r>
      <rPr>
        <vertAlign val="subscript"/>
        <sz val="14"/>
        <color theme="1"/>
        <rFont val="Arial"/>
        <family val="2"/>
      </rPr>
      <t>0</t>
    </r>
  </si>
  <si>
    <r>
      <t>A</t>
    </r>
    <r>
      <rPr>
        <vertAlign val="subscript"/>
        <sz val="14"/>
        <color theme="1"/>
        <rFont val="Arial"/>
        <family val="2"/>
      </rPr>
      <t>1</t>
    </r>
  </si>
  <si>
    <r>
      <t>N</t>
    </r>
    <r>
      <rPr>
        <vertAlign val="subscript"/>
        <sz val="14"/>
        <color theme="1"/>
        <rFont val="Arial"/>
        <family val="2"/>
      </rPr>
      <t>Sl</t>
    </r>
  </si>
  <si>
    <t>a</t>
  </si>
  <si>
    <t>b</t>
  </si>
  <si>
    <t>c</t>
  </si>
  <si>
    <t>x</t>
  </si>
  <si>
    <t>y</t>
  </si>
  <si>
    <t>SL</t>
  </si>
  <si>
    <r>
      <t>S</t>
    </r>
    <r>
      <rPr>
        <vertAlign val="subscript"/>
        <sz val="14"/>
        <color theme="1"/>
        <rFont val="Arial"/>
        <family val="2"/>
      </rPr>
      <t>cor</t>
    </r>
    <r>
      <rPr>
        <sz val="14"/>
        <color theme="1"/>
        <rFont val="Arial"/>
        <family val="2"/>
      </rPr>
      <t>(Ax)</t>
    </r>
  </si>
  <si>
    <t>Test:</t>
  </si>
  <si>
    <r>
      <t>S</t>
    </r>
    <r>
      <rPr>
        <vertAlign val="subscript"/>
        <sz val="14"/>
        <color theme="1"/>
        <rFont val="Arial"/>
        <family val="2"/>
      </rPr>
      <t>cor</t>
    </r>
    <r>
      <rPr>
        <sz val="14"/>
        <color theme="1"/>
        <rFont val="Arial"/>
        <family val="2"/>
      </rPr>
      <t>(Sag)</t>
    </r>
  </si>
  <si>
    <r>
      <t>S</t>
    </r>
    <r>
      <rPr>
        <vertAlign val="subscript"/>
        <sz val="14"/>
        <color theme="1"/>
        <rFont val="Arial"/>
        <family val="2"/>
      </rPr>
      <t>ax</t>
    </r>
    <r>
      <rPr>
        <sz val="14"/>
        <color theme="1"/>
        <rFont val="Arial"/>
        <family val="2"/>
      </rPr>
      <t>(Sag)</t>
    </r>
  </si>
  <si>
    <r>
      <t>S</t>
    </r>
    <r>
      <rPr>
        <vertAlign val="subscript"/>
        <sz val="14"/>
        <color theme="1"/>
        <rFont val="Arial"/>
        <family val="2"/>
      </rPr>
      <t>ax</t>
    </r>
    <r>
      <rPr>
        <sz val="14"/>
        <color theme="1"/>
        <rFont val="Arial"/>
        <family val="2"/>
      </rPr>
      <t>(Cor)</t>
    </r>
  </si>
  <si>
    <r>
      <t>S</t>
    </r>
    <r>
      <rPr>
        <vertAlign val="subscript"/>
        <sz val="14"/>
        <color theme="1"/>
        <rFont val="Arial"/>
        <family val="2"/>
      </rPr>
      <t>sag</t>
    </r>
    <r>
      <rPr>
        <sz val="14"/>
        <color theme="1"/>
        <rFont val="Arial"/>
        <family val="2"/>
      </rPr>
      <t>(Cor)</t>
    </r>
  </si>
  <si>
    <r>
      <t>S</t>
    </r>
    <r>
      <rPr>
        <vertAlign val="subscript"/>
        <sz val="14"/>
        <color theme="1"/>
        <rFont val="Arial"/>
        <family val="2"/>
      </rPr>
      <t>sag</t>
    </r>
    <r>
      <rPr>
        <sz val="14"/>
        <color theme="1"/>
        <rFont val="Arial"/>
        <family val="2"/>
      </rPr>
      <t>(Ax)</t>
    </r>
  </si>
  <si>
    <t>Elbow</t>
  </si>
  <si>
    <t>Finger</t>
  </si>
  <si>
    <t>Wrist</t>
  </si>
  <si>
    <t>Upper arm</t>
  </si>
  <si>
    <t>Shoulder</t>
  </si>
  <si>
    <t>Hip</t>
  </si>
  <si>
    <t>Upper leg</t>
  </si>
  <si>
    <t>Lower arm</t>
  </si>
  <si>
    <t>Lower leg</t>
  </si>
  <si>
    <t>Ankle</t>
  </si>
  <si>
    <t>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</si>
</sst>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4"/>
      <color theme="1"/>
      <name val="Arial"/>
      <family val="2"/>
    </font>
    <font>
      <strike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4" borderId="0" xfId="0" applyFont="1" applyFill="1"/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38C6-2A0D-4BF7-B4CF-6418B9AB9F74}">
  <dimension ref="A1:T106"/>
  <sheetViews>
    <sheetView tabSelected="1" topLeftCell="A54" zoomScale="88" zoomScaleNormal="88" workbookViewId="0">
      <selection activeCell="D69" sqref="D69"/>
    </sheetView>
  </sheetViews>
  <sheetFormatPr defaultColWidth="11.42578125" defaultRowHeight="17.25"/>
  <cols>
    <col min="1" max="1" width="14.7109375" style="1" customWidth="1"/>
    <col min="2" max="5" width="8.7109375" style="2" customWidth="1"/>
    <col min="6" max="8" width="11.7109375" style="3" customWidth="1"/>
    <col min="9" max="9" width="11.7109375" style="1" customWidth="1"/>
    <col min="10" max="15" width="14.7109375" style="3" customWidth="1"/>
    <col min="16" max="18" width="11.42578125" style="1"/>
    <col min="19" max="19" width="12.140625" style="3" bestFit="1" customWidth="1"/>
    <col min="20" max="16384" width="11.42578125" style="1"/>
  </cols>
  <sheetData>
    <row r="1" spans="1:20">
      <c r="F1" s="3" t="s">
        <v>0</v>
      </c>
    </row>
    <row r="14" spans="1:20">
      <c r="A14" s="1" t="s">
        <v>1</v>
      </c>
      <c r="K14" s="3" t="s">
        <v>2</v>
      </c>
      <c r="N14" s="3" t="s">
        <v>3</v>
      </c>
    </row>
    <row r="15" spans="1:20" s="9" customFormat="1" ht="20.25">
      <c r="B15" s="10" t="s">
        <v>4</v>
      </c>
      <c r="C15" s="10" t="s">
        <v>5</v>
      </c>
      <c r="D15" s="10" t="s">
        <v>6</v>
      </c>
      <c r="E15" s="10" t="s">
        <v>7</v>
      </c>
      <c r="F15" s="11" t="s">
        <v>8</v>
      </c>
      <c r="G15" s="11" t="s">
        <v>9</v>
      </c>
      <c r="H15" s="11" t="s">
        <v>10</v>
      </c>
      <c r="I15" s="9" t="s">
        <v>11</v>
      </c>
      <c r="J15" s="12" t="s">
        <v>12</v>
      </c>
      <c r="K15" s="12" t="s">
        <v>13</v>
      </c>
      <c r="L15" s="12" t="s">
        <v>14</v>
      </c>
      <c r="M15" s="13" t="s">
        <v>12</v>
      </c>
      <c r="N15" s="13" t="s">
        <v>13</v>
      </c>
      <c r="O15" s="13" t="s">
        <v>14</v>
      </c>
      <c r="Q15" s="9" t="s">
        <v>15</v>
      </c>
      <c r="R15" s="9" t="s">
        <v>16</v>
      </c>
      <c r="S15" s="14" t="s">
        <v>17</v>
      </c>
      <c r="T15" s="15"/>
    </row>
    <row r="16" spans="1:20" ht="20.25">
      <c r="A16" s="6" t="s">
        <v>18</v>
      </c>
      <c r="B16" s="2">
        <v>125</v>
      </c>
      <c r="C16" s="2">
        <v>110.6</v>
      </c>
      <c r="D16" s="2">
        <v>31.5</v>
      </c>
      <c r="E16" s="2">
        <v>106.3</v>
      </c>
      <c r="F16" s="3">
        <f t="shared" ref="F16:F21" si="0">C16/B16</f>
        <v>0.88479999999999992</v>
      </c>
      <c r="G16" s="3">
        <f t="shared" ref="G16:G21" si="1">D16/B16</f>
        <v>0.252</v>
      </c>
      <c r="H16" s="3">
        <f t="shared" ref="H16:H21" si="2">E16/B16</f>
        <v>0.85039999999999993</v>
      </c>
      <c r="I16" s="1">
        <v>24</v>
      </c>
      <c r="J16" s="5">
        <f t="shared" ref="J16:J21" si="3">I16/(G16-F16)</f>
        <v>-37.926675094816694</v>
      </c>
      <c r="K16" s="5">
        <f t="shared" ref="K16:K21" si="4">J16*(F16-H16)</f>
        <v>-1.3046776232616937</v>
      </c>
      <c r="L16" s="5">
        <f t="shared" ref="L16:L21" si="5">J16*F16</f>
        <v>-33.557522123893811</v>
      </c>
      <c r="P16" s="1" t="s">
        <v>19</v>
      </c>
      <c r="Q16" s="1">
        <v>0.8</v>
      </c>
      <c r="R16" s="1">
        <v>0.9</v>
      </c>
      <c r="S16" s="5">
        <f t="shared" ref="S16:S21" si="6">J16*R16+K16*Q16-L16</f>
        <v>-1.6202275600505729</v>
      </c>
    </row>
    <row r="17" spans="1:20" ht="20.25">
      <c r="A17" s="4" t="s">
        <v>20</v>
      </c>
      <c r="B17" s="2">
        <v>110</v>
      </c>
      <c r="C17" s="2">
        <v>12.4</v>
      </c>
      <c r="D17" s="2">
        <v>92.1</v>
      </c>
      <c r="E17" s="2">
        <v>15.6</v>
      </c>
      <c r="F17" s="3">
        <f t="shared" si="0"/>
        <v>0.11272727272727273</v>
      </c>
      <c r="G17" s="3">
        <f t="shared" si="1"/>
        <v>0.83727272727272717</v>
      </c>
      <c r="H17" s="3">
        <f t="shared" si="2"/>
        <v>0.14181818181818182</v>
      </c>
      <c r="I17" s="1">
        <v>24</v>
      </c>
      <c r="J17" s="8">
        <f t="shared" si="3"/>
        <v>33.124215809284827</v>
      </c>
      <c r="K17" s="8">
        <f t="shared" si="4"/>
        <v>-0.96361355081555833</v>
      </c>
      <c r="L17" s="8">
        <f t="shared" si="5"/>
        <v>3.7340025094102898</v>
      </c>
      <c r="M17" s="7">
        <f>K17</f>
        <v>-0.96361355081555833</v>
      </c>
      <c r="N17" s="7">
        <f>J17</f>
        <v>33.124215809284827</v>
      </c>
      <c r="O17" s="7">
        <f>L17</f>
        <v>3.7340025094102898</v>
      </c>
      <c r="Q17" s="1">
        <v>0.9</v>
      </c>
      <c r="R17" s="1">
        <v>0.1</v>
      </c>
      <c r="S17" s="3">
        <f t="shared" si="6"/>
        <v>-1.2888331242158095</v>
      </c>
      <c r="T17" s="4">
        <f>Q17*N17+R17*M17-O17</f>
        <v>25.981430363864501</v>
      </c>
    </row>
    <row r="18" spans="1:20" ht="20.25">
      <c r="A18" s="5" t="s">
        <v>21</v>
      </c>
      <c r="B18" s="2">
        <v>138</v>
      </c>
      <c r="C18" s="2">
        <v>126.7</v>
      </c>
      <c r="D18" s="2">
        <v>26.1</v>
      </c>
      <c r="E18" s="2">
        <v>123.5</v>
      </c>
      <c r="F18" s="3">
        <f t="shared" si="0"/>
        <v>0.9181159420289855</v>
      </c>
      <c r="G18" s="3">
        <f t="shared" si="1"/>
        <v>0.18913043478260871</v>
      </c>
      <c r="H18" s="3">
        <f t="shared" si="2"/>
        <v>0.89492753623188404</v>
      </c>
      <c r="I18" s="1">
        <v>28</v>
      </c>
      <c r="J18" s="5">
        <f t="shared" si="3"/>
        <v>-38.409542743538772</v>
      </c>
      <c r="K18" s="5">
        <f t="shared" si="4"/>
        <v>-0.89065606361829086</v>
      </c>
      <c r="L18" s="5">
        <f t="shared" si="5"/>
        <v>-35.264413518886684</v>
      </c>
      <c r="M18" s="8">
        <f>K18</f>
        <v>-0.89065606361829086</v>
      </c>
      <c r="N18" s="8">
        <f>J18</f>
        <v>-38.409542743538772</v>
      </c>
      <c r="O18" s="8">
        <f>L18</f>
        <v>-35.264413518886684</v>
      </c>
      <c r="Q18" s="1">
        <v>0.9</v>
      </c>
      <c r="R18" s="1">
        <v>0.9</v>
      </c>
      <c r="S18" s="5">
        <f t="shared" si="6"/>
        <v>-0.10576540755467079</v>
      </c>
      <c r="T18" s="3">
        <f>Q18*N18+R18*M18-O18</f>
        <v>-0.10576540755467079</v>
      </c>
    </row>
    <row r="19" spans="1:20" ht="20.25">
      <c r="A19" s="5" t="s">
        <v>22</v>
      </c>
      <c r="B19" s="2">
        <v>125</v>
      </c>
      <c r="C19" s="2">
        <v>120.5</v>
      </c>
      <c r="D19" s="2">
        <v>19</v>
      </c>
      <c r="E19" s="2">
        <v>124.5</v>
      </c>
      <c r="F19" s="3">
        <f t="shared" si="0"/>
        <v>0.96399999999999997</v>
      </c>
      <c r="G19" s="3">
        <f t="shared" si="1"/>
        <v>0.152</v>
      </c>
      <c r="H19" s="3">
        <f t="shared" si="2"/>
        <v>0.996</v>
      </c>
      <c r="I19" s="1">
        <v>28</v>
      </c>
      <c r="J19" s="5">
        <f t="shared" si="3"/>
        <v>-34.482758620689658</v>
      </c>
      <c r="K19" s="5">
        <f t="shared" si="4"/>
        <v>1.1034482758620701</v>
      </c>
      <c r="L19" s="5">
        <f t="shared" si="5"/>
        <v>-33.241379310344833</v>
      </c>
      <c r="M19" s="8">
        <f>K19</f>
        <v>1.1034482758620701</v>
      </c>
      <c r="N19" s="8">
        <f>J19</f>
        <v>-34.482758620689658</v>
      </c>
      <c r="O19" s="8">
        <f>L19</f>
        <v>-33.241379310344833</v>
      </c>
      <c r="Q19" s="1">
        <v>0.5</v>
      </c>
      <c r="R19" s="1">
        <v>0.5</v>
      </c>
      <c r="S19" s="5">
        <f t="shared" si="6"/>
        <v>16.551724137931039</v>
      </c>
      <c r="T19" s="3">
        <f>Q19*N19+R19*M19-O19</f>
        <v>16.551724137931039</v>
      </c>
    </row>
    <row r="20" spans="1:20" ht="20.25">
      <c r="A20" s="4" t="s">
        <v>23</v>
      </c>
      <c r="B20" s="2">
        <v>105</v>
      </c>
      <c r="C20" s="2">
        <v>7.1</v>
      </c>
      <c r="D20" s="2">
        <v>99.1</v>
      </c>
      <c r="E20" s="2">
        <v>3.4</v>
      </c>
      <c r="F20" s="3">
        <f t="shared" si="0"/>
        <v>6.761904761904762E-2</v>
      </c>
      <c r="G20" s="3">
        <f t="shared" si="1"/>
        <v>0.94380952380952376</v>
      </c>
      <c r="H20" s="3">
        <f t="shared" si="2"/>
        <v>3.2380952380952378E-2</v>
      </c>
      <c r="I20" s="1">
        <v>28</v>
      </c>
      <c r="J20" s="8">
        <f t="shared" si="3"/>
        <v>31.956521739130434</v>
      </c>
      <c r="K20" s="8">
        <f t="shared" si="4"/>
        <v>1.1260869565217393</v>
      </c>
      <c r="L20" s="8">
        <f t="shared" si="5"/>
        <v>2.1608695652173915</v>
      </c>
      <c r="M20" s="7">
        <f>K20</f>
        <v>1.1260869565217393</v>
      </c>
      <c r="N20" s="7">
        <f>J20</f>
        <v>31.956521739130434</v>
      </c>
      <c r="O20" s="7">
        <f>L20</f>
        <v>2.1608695652173915</v>
      </c>
      <c r="Q20" s="1">
        <v>0.9</v>
      </c>
      <c r="R20" s="1">
        <v>0.9</v>
      </c>
      <c r="S20" s="3">
        <f t="shared" si="6"/>
        <v>27.613478260869563</v>
      </c>
      <c r="T20" s="4">
        <f>Q20*N20+R20*M20-O20</f>
        <v>27.613478260869563</v>
      </c>
    </row>
    <row r="21" spans="1:20" ht="20.25">
      <c r="A21" s="4" t="s">
        <v>24</v>
      </c>
      <c r="B21" s="2">
        <v>101</v>
      </c>
      <c r="C21" s="2">
        <v>6.5</v>
      </c>
      <c r="D21" s="2">
        <v>98.9</v>
      </c>
      <c r="E21" s="2">
        <v>8.1</v>
      </c>
      <c r="F21" s="3">
        <f t="shared" si="0"/>
        <v>6.4356435643564358E-2</v>
      </c>
      <c r="G21" s="3">
        <f t="shared" si="1"/>
        <v>0.9792079207920793</v>
      </c>
      <c r="H21" s="3">
        <f t="shared" si="2"/>
        <v>8.01980198019802E-2</v>
      </c>
      <c r="I21" s="1">
        <v>28</v>
      </c>
      <c r="J21" s="8">
        <f t="shared" si="3"/>
        <v>30.606060606060602</v>
      </c>
      <c r="K21" s="8">
        <f t="shared" si="4"/>
        <v>-0.48484848484848481</v>
      </c>
      <c r="L21" s="8">
        <f t="shared" si="5"/>
        <v>1.9696969696969695</v>
      </c>
      <c r="M21" s="7">
        <f>K21</f>
        <v>-0.48484848484848481</v>
      </c>
      <c r="N21" s="7">
        <f>J21</f>
        <v>30.606060606060602</v>
      </c>
      <c r="O21" s="7">
        <f>L21</f>
        <v>1.9696969696969695</v>
      </c>
      <c r="Q21" s="1">
        <v>0.1</v>
      </c>
      <c r="R21" s="1">
        <v>0.9</v>
      </c>
      <c r="S21" s="3">
        <f t="shared" si="6"/>
        <v>25.527272727272727</v>
      </c>
      <c r="T21" s="4">
        <f>Q21*N21+R21*M21-O21</f>
        <v>0.65454545454545454</v>
      </c>
    </row>
    <row r="22" spans="1:20">
      <c r="A22" s="2"/>
      <c r="J22" s="8"/>
      <c r="K22" s="8"/>
      <c r="L22" s="8"/>
      <c r="M22" s="8"/>
      <c r="N22" s="8"/>
      <c r="O22" s="8"/>
      <c r="P22" s="8"/>
      <c r="T22" s="4"/>
    </row>
    <row r="23" spans="1:20">
      <c r="A23" s="1" t="s">
        <v>25</v>
      </c>
      <c r="K23" s="3" t="s">
        <v>2</v>
      </c>
      <c r="N23" s="3" t="s">
        <v>3</v>
      </c>
    </row>
    <row r="24" spans="1:20" s="9" customFormat="1" ht="20.25">
      <c r="B24" s="10" t="s">
        <v>4</v>
      </c>
      <c r="C24" s="10" t="s">
        <v>5</v>
      </c>
      <c r="D24" s="10" t="s">
        <v>6</v>
      </c>
      <c r="E24" s="10" t="s">
        <v>7</v>
      </c>
      <c r="F24" s="11" t="s">
        <v>8</v>
      </c>
      <c r="G24" s="11" t="s">
        <v>9</v>
      </c>
      <c r="H24" s="11" t="s">
        <v>10</v>
      </c>
      <c r="I24" s="9" t="s">
        <v>11</v>
      </c>
      <c r="J24" s="12" t="s">
        <v>12</v>
      </c>
      <c r="K24" s="12" t="s">
        <v>13</v>
      </c>
      <c r="L24" s="12" t="s">
        <v>14</v>
      </c>
      <c r="M24" s="13" t="s">
        <v>12</v>
      </c>
      <c r="N24" s="13" t="s">
        <v>13</v>
      </c>
      <c r="O24" s="13" t="s">
        <v>14</v>
      </c>
      <c r="Q24" s="9" t="s">
        <v>15</v>
      </c>
      <c r="R24" s="9" t="s">
        <v>16</v>
      </c>
      <c r="S24" s="14" t="s">
        <v>17</v>
      </c>
      <c r="T24" s="15"/>
    </row>
    <row r="25" spans="1:20" ht="20.25">
      <c r="A25" s="6" t="s">
        <v>21</v>
      </c>
      <c r="B25" s="2">
        <v>100</v>
      </c>
      <c r="C25" s="2">
        <v>88</v>
      </c>
      <c r="D25" s="2">
        <v>-3</v>
      </c>
      <c r="E25" s="2">
        <v>93.5</v>
      </c>
      <c r="F25" s="3">
        <f t="shared" ref="F25:F66" si="7">C25/B25</f>
        <v>0.88</v>
      </c>
      <c r="G25" s="3">
        <f t="shared" ref="G25:G66" si="8">D25/B25</f>
        <v>-0.03</v>
      </c>
      <c r="H25" s="3">
        <f t="shared" ref="H25:H66" si="9">E25/B25</f>
        <v>0.93500000000000005</v>
      </c>
      <c r="I25" s="1">
        <v>24</v>
      </c>
      <c r="J25" s="5">
        <f t="shared" ref="J25:J66" si="10">I25/(G25-F25)</f>
        <v>-26.373626373626372</v>
      </c>
      <c r="K25" s="5">
        <f t="shared" ref="K25:K66" si="11">J25*(F25-H25)</f>
        <v>1.4505494505494518</v>
      </c>
      <c r="L25" s="5">
        <f t="shared" ref="L25:L66" si="12">J25*F25</f>
        <v>-23.208791208791208</v>
      </c>
      <c r="M25" s="8">
        <f t="shared" ref="M25:M66" si="13">K25</f>
        <v>1.4505494505494518</v>
      </c>
      <c r="N25" s="8">
        <f t="shared" ref="N25:N66" si="14">J25</f>
        <v>-26.373626373626372</v>
      </c>
      <c r="O25" s="8">
        <f t="shared" ref="O25:O66" si="15">L25</f>
        <v>-23.208791208791208</v>
      </c>
      <c r="Q25" s="1">
        <v>1</v>
      </c>
      <c r="R25" s="1">
        <v>0</v>
      </c>
      <c r="S25" s="5">
        <f t="shared" ref="S25:S66" si="16">J25*R25+K25*Q25-L25</f>
        <v>24.659340659340661</v>
      </c>
      <c r="T25" s="8">
        <f t="shared" ref="T25:T66" si="17">Q25*N25+R25*M25-O25</f>
        <v>-3.1648351648351642</v>
      </c>
    </row>
    <row r="26" spans="1:20" ht="20.25">
      <c r="A26" s="6" t="s">
        <v>22</v>
      </c>
      <c r="B26" s="2">
        <v>97</v>
      </c>
      <c r="C26" s="2">
        <v>92</v>
      </c>
      <c r="D26" s="2">
        <v>0</v>
      </c>
      <c r="E26" s="2">
        <v>92.5</v>
      </c>
      <c r="F26" s="3">
        <f t="shared" si="7"/>
        <v>0.94845360824742264</v>
      </c>
      <c r="G26" s="3">
        <f t="shared" si="8"/>
        <v>0</v>
      </c>
      <c r="H26" s="3">
        <f t="shared" si="9"/>
        <v>0.95360824742268047</v>
      </c>
      <c r="I26" s="1">
        <v>24</v>
      </c>
      <c r="J26" s="5">
        <f t="shared" si="10"/>
        <v>-25.304347826086957</v>
      </c>
      <c r="K26" s="5">
        <f t="shared" si="11"/>
        <v>0.13043478260869801</v>
      </c>
      <c r="L26" s="5">
        <f t="shared" si="12"/>
        <v>-24</v>
      </c>
      <c r="M26" s="3">
        <f t="shared" si="13"/>
        <v>0.13043478260869801</v>
      </c>
      <c r="N26" s="3">
        <f t="shared" si="14"/>
        <v>-25.304347826086957</v>
      </c>
      <c r="O26" s="3">
        <f t="shared" si="15"/>
        <v>-24</v>
      </c>
      <c r="Q26" s="1">
        <v>0.1</v>
      </c>
      <c r="R26" s="1">
        <v>0.1</v>
      </c>
      <c r="S26" s="5">
        <f t="shared" si="16"/>
        <v>21.482608695652175</v>
      </c>
      <c r="T26" s="3">
        <f t="shared" si="17"/>
        <v>21.482608695652175</v>
      </c>
    </row>
    <row r="27" spans="1:20" ht="20.25">
      <c r="A27" s="4" t="s">
        <v>20</v>
      </c>
      <c r="B27" s="2">
        <v>79</v>
      </c>
      <c r="C27" s="2">
        <v>23</v>
      </c>
      <c r="D27" s="2">
        <v>67.7</v>
      </c>
      <c r="E27" s="2">
        <v>23</v>
      </c>
      <c r="F27" s="3">
        <f t="shared" si="7"/>
        <v>0.29113924050632911</v>
      </c>
      <c r="G27" s="3">
        <f t="shared" si="8"/>
        <v>0.85696202531645571</v>
      </c>
      <c r="H27" s="3">
        <f t="shared" si="9"/>
        <v>0.29113924050632911</v>
      </c>
      <c r="I27" s="1">
        <v>16</v>
      </c>
      <c r="J27" s="3">
        <f t="shared" si="10"/>
        <v>28.277404921700224</v>
      </c>
      <c r="K27" s="3">
        <f t="shared" si="11"/>
        <v>0</v>
      </c>
      <c r="L27" s="3">
        <f t="shared" si="12"/>
        <v>8.232662192393736</v>
      </c>
      <c r="M27" s="7">
        <f t="shared" si="13"/>
        <v>0</v>
      </c>
      <c r="N27" s="7">
        <f t="shared" si="14"/>
        <v>28.277404921700224</v>
      </c>
      <c r="O27" s="7">
        <f t="shared" si="15"/>
        <v>8.232662192393736</v>
      </c>
      <c r="Q27" s="1">
        <v>0.9</v>
      </c>
      <c r="R27" s="1">
        <v>0.5</v>
      </c>
      <c r="S27" s="3">
        <f t="shared" si="16"/>
        <v>5.9060402684563762</v>
      </c>
      <c r="T27" s="7">
        <f t="shared" si="17"/>
        <v>17.217002237136466</v>
      </c>
    </row>
    <row r="28" spans="1:20" ht="20.25">
      <c r="A28" s="6" t="s">
        <v>18</v>
      </c>
      <c r="B28" s="2">
        <v>73.3</v>
      </c>
      <c r="C28" s="2">
        <v>47.3</v>
      </c>
      <c r="D28" s="2">
        <v>2.5</v>
      </c>
      <c r="E28" s="2">
        <v>45.3</v>
      </c>
      <c r="F28" s="3">
        <f t="shared" si="7"/>
        <v>0.64529331514324695</v>
      </c>
      <c r="G28" s="3">
        <f t="shared" si="8"/>
        <v>3.4106412005457026E-2</v>
      </c>
      <c r="H28" s="3">
        <f t="shared" si="9"/>
        <v>0.61800818553888126</v>
      </c>
      <c r="I28" s="1">
        <v>16</v>
      </c>
      <c r="J28" s="5">
        <f t="shared" si="10"/>
        <v>-26.178571428571431</v>
      </c>
      <c r="K28" s="5">
        <f t="shared" si="11"/>
        <v>-0.71428571428571608</v>
      </c>
      <c r="L28" s="5">
        <f t="shared" si="12"/>
        <v>-16.892857142857146</v>
      </c>
      <c r="M28" s="3">
        <f t="shared" si="13"/>
        <v>-0.71428571428571608</v>
      </c>
      <c r="N28" s="3">
        <f t="shared" si="14"/>
        <v>-26.178571428571431</v>
      </c>
      <c r="O28" s="3">
        <f t="shared" si="15"/>
        <v>-16.892857142857146</v>
      </c>
      <c r="Q28" s="1">
        <v>0.1</v>
      </c>
      <c r="R28" s="1">
        <v>0.9</v>
      </c>
      <c r="S28" s="5">
        <f t="shared" si="16"/>
        <v>-6.7392857142857139</v>
      </c>
      <c r="T28" s="3">
        <f t="shared" si="17"/>
        <v>13.632142857142858</v>
      </c>
    </row>
    <row r="29" spans="1:20" ht="20.25">
      <c r="A29" s="4" t="s">
        <v>24</v>
      </c>
      <c r="B29" s="2">
        <v>73</v>
      </c>
      <c r="C29" s="2">
        <v>8.6</v>
      </c>
      <c r="D29" s="2">
        <v>70.099999999999994</v>
      </c>
      <c r="E29" s="2">
        <v>10.8</v>
      </c>
      <c r="F29" s="3">
        <f t="shared" si="7"/>
        <v>0.11780821917808219</v>
      </c>
      <c r="G29" s="3">
        <f t="shared" si="8"/>
        <v>0.96027397260273961</v>
      </c>
      <c r="H29" s="3">
        <f t="shared" si="9"/>
        <v>0.14794520547945206</v>
      </c>
      <c r="I29" s="1">
        <v>20</v>
      </c>
      <c r="J29" s="3">
        <f t="shared" si="10"/>
        <v>23.739837398373986</v>
      </c>
      <c r="K29" s="3">
        <f t="shared" si="11"/>
        <v>-0.71544715447154483</v>
      </c>
      <c r="L29" s="3">
        <f t="shared" si="12"/>
        <v>2.7967479674796749</v>
      </c>
      <c r="M29" s="7">
        <f t="shared" si="13"/>
        <v>-0.71544715447154483</v>
      </c>
      <c r="N29" s="7">
        <f t="shared" si="14"/>
        <v>23.739837398373986</v>
      </c>
      <c r="O29" s="7">
        <f t="shared" si="15"/>
        <v>2.7967479674796749</v>
      </c>
      <c r="Q29" s="1">
        <v>0.2</v>
      </c>
      <c r="R29" s="1">
        <v>0</v>
      </c>
      <c r="S29" s="3">
        <f t="shared" si="16"/>
        <v>-2.9398373983739838</v>
      </c>
      <c r="T29" s="7">
        <f t="shared" si="17"/>
        <v>1.9512195121951228</v>
      </c>
    </row>
    <row r="30" spans="1:20" ht="20.25">
      <c r="A30" s="4" t="s">
        <v>23</v>
      </c>
      <c r="B30" s="2">
        <v>79.5</v>
      </c>
      <c r="C30" s="2">
        <v>11.6</v>
      </c>
      <c r="D30" s="2">
        <v>73.2</v>
      </c>
      <c r="E30" s="2">
        <v>6.8</v>
      </c>
      <c r="F30" s="3">
        <f t="shared" si="7"/>
        <v>0.14591194968553459</v>
      </c>
      <c r="G30" s="3">
        <f t="shared" si="8"/>
        <v>0.92075471698113209</v>
      </c>
      <c r="H30" s="3">
        <f t="shared" si="9"/>
        <v>8.5534591194968548E-2</v>
      </c>
      <c r="I30" s="1">
        <v>20</v>
      </c>
      <c r="J30" s="3">
        <f t="shared" si="10"/>
        <v>25.811688311688311</v>
      </c>
      <c r="K30" s="3">
        <f t="shared" si="11"/>
        <v>1.5584415584415585</v>
      </c>
      <c r="L30" s="3">
        <f t="shared" si="12"/>
        <v>3.7662337662337659</v>
      </c>
      <c r="M30" s="7">
        <f t="shared" si="13"/>
        <v>1.5584415584415585</v>
      </c>
      <c r="N30" s="7">
        <f t="shared" si="14"/>
        <v>25.811688311688311</v>
      </c>
      <c r="O30" s="7">
        <f t="shared" si="15"/>
        <v>3.7662337662337659</v>
      </c>
      <c r="Q30" s="1">
        <v>0.1</v>
      </c>
      <c r="R30" s="1">
        <v>0</v>
      </c>
      <c r="S30" s="3">
        <f t="shared" si="16"/>
        <v>-3.61038961038961</v>
      </c>
      <c r="T30" s="7">
        <f t="shared" si="17"/>
        <v>-1.1850649350649345</v>
      </c>
    </row>
    <row r="31" spans="1:20">
      <c r="A31" s="2"/>
      <c r="J31" s="8"/>
      <c r="K31" s="8"/>
      <c r="L31" s="8"/>
      <c r="M31" s="8"/>
      <c r="N31" s="8"/>
      <c r="O31" s="8"/>
      <c r="P31" s="8"/>
      <c r="T31" s="4"/>
    </row>
    <row r="32" spans="1:20">
      <c r="A32" s="1" t="s">
        <v>26</v>
      </c>
      <c r="K32" s="3" t="s">
        <v>2</v>
      </c>
      <c r="N32" s="3" t="s">
        <v>3</v>
      </c>
    </row>
    <row r="33" spans="1:20" s="9" customFormat="1" ht="20.25">
      <c r="B33" s="10" t="s">
        <v>4</v>
      </c>
      <c r="C33" s="10" t="s">
        <v>5</v>
      </c>
      <c r="D33" s="10" t="s">
        <v>6</v>
      </c>
      <c r="E33" s="10" t="s">
        <v>7</v>
      </c>
      <c r="F33" s="11" t="s">
        <v>8</v>
      </c>
      <c r="G33" s="11" t="s">
        <v>9</v>
      </c>
      <c r="H33" s="11" t="s">
        <v>10</v>
      </c>
      <c r="I33" s="9" t="s">
        <v>11</v>
      </c>
      <c r="J33" s="12" t="s">
        <v>12</v>
      </c>
      <c r="K33" s="12" t="s">
        <v>13</v>
      </c>
      <c r="L33" s="12" t="s">
        <v>14</v>
      </c>
      <c r="M33" s="13" t="s">
        <v>12</v>
      </c>
      <c r="N33" s="13" t="s">
        <v>13</v>
      </c>
      <c r="O33" s="13" t="s">
        <v>14</v>
      </c>
      <c r="Q33" s="9" t="s">
        <v>15</v>
      </c>
      <c r="R33" s="9" t="s">
        <v>16</v>
      </c>
      <c r="S33" s="14" t="s">
        <v>17</v>
      </c>
      <c r="T33" s="15"/>
    </row>
    <row r="34" spans="1:20" ht="20.25">
      <c r="A34" s="1" t="s">
        <v>24</v>
      </c>
      <c r="F34" s="3" t="e">
        <f t="shared" si="7"/>
        <v>#DIV/0!</v>
      </c>
      <c r="G34" s="3" t="e">
        <f t="shared" si="8"/>
        <v>#DIV/0!</v>
      </c>
      <c r="H34" s="3" t="e">
        <f t="shared" si="9"/>
        <v>#DIV/0!</v>
      </c>
      <c r="J34" s="3" t="e">
        <f t="shared" si="10"/>
        <v>#DIV/0!</v>
      </c>
      <c r="K34" s="3" t="e">
        <f t="shared" si="11"/>
        <v>#DIV/0!</v>
      </c>
      <c r="L34" s="3" t="e">
        <f t="shared" si="12"/>
        <v>#DIV/0!</v>
      </c>
      <c r="M34" s="3" t="e">
        <f t="shared" si="13"/>
        <v>#DIV/0!</v>
      </c>
      <c r="N34" s="3" t="e">
        <f t="shared" si="14"/>
        <v>#DIV/0!</v>
      </c>
      <c r="O34" s="3" t="e">
        <f t="shared" si="15"/>
        <v>#DIV/0!</v>
      </c>
      <c r="Q34" s="1">
        <v>0.1</v>
      </c>
      <c r="R34" s="1">
        <v>0.9</v>
      </c>
      <c r="S34" s="3" t="e">
        <f t="shared" si="16"/>
        <v>#DIV/0!</v>
      </c>
      <c r="T34" s="3" t="e">
        <f t="shared" si="17"/>
        <v>#DIV/0!</v>
      </c>
    </row>
    <row r="35" spans="1:20" ht="20.25">
      <c r="A35" s="1" t="s">
        <v>23</v>
      </c>
      <c r="F35" s="3" t="e">
        <f t="shared" si="7"/>
        <v>#DIV/0!</v>
      </c>
      <c r="G35" s="3" t="e">
        <f t="shared" si="8"/>
        <v>#DIV/0!</v>
      </c>
      <c r="H35" s="3" t="e">
        <f t="shared" si="9"/>
        <v>#DIV/0!</v>
      </c>
      <c r="J35" s="3" t="e">
        <f t="shared" si="10"/>
        <v>#DIV/0!</v>
      </c>
      <c r="K35" s="3" t="e">
        <f t="shared" si="11"/>
        <v>#DIV/0!</v>
      </c>
      <c r="L35" s="3" t="e">
        <f t="shared" si="12"/>
        <v>#DIV/0!</v>
      </c>
      <c r="M35" s="3" t="e">
        <f t="shared" si="13"/>
        <v>#DIV/0!</v>
      </c>
      <c r="N35" s="3" t="e">
        <f t="shared" si="14"/>
        <v>#DIV/0!</v>
      </c>
      <c r="O35" s="3" t="e">
        <f t="shared" si="15"/>
        <v>#DIV/0!</v>
      </c>
      <c r="Q35" s="1">
        <v>0.1</v>
      </c>
      <c r="R35" s="1">
        <v>0.9</v>
      </c>
      <c r="S35" s="3" t="e">
        <f t="shared" si="16"/>
        <v>#DIV/0!</v>
      </c>
      <c r="T35" s="3" t="e">
        <f t="shared" si="17"/>
        <v>#DIV/0!</v>
      </c>
    </row>
    <row r="36" spans="1:20" ht="20.25">
      <c r="A36" s="6" t="s">
        <v>21</v>
      </c>
      <c r="B36" s="2">
        <v>150</v>
      </c>
      <c r="C36" s="2">
        <v>5.5</v>
      </c>
      <c r="D36" s="2">
        <v>132</v>
      </c>
      <c r="E36" s="2">
        <v>5.5</v>
      </c>
      <c r="F36" s="3">
        <f t="shared" si="7"/>
        <v>3.6666666666666667E-2</v>
      </c>
      <c r="G36" s="3">
        <f t="shared" si="8"/>
        <v>0.88</v>
      </c>
      <c r="H36" s="3">
        <f t="shared" si="9"/>
        <v>3.6666666666666667E-2</v>
      </c>
      <c r="I36" s="1">
        <v>46</v>
      </c>
      <c r="J36" s="5">
        <f t="shared" si="10"/>
        <v>54.54545454545454</v>
      </c>
      <c r="K36" s="5">
        <f t="shared" si="11"/>
        <v>0</v>
      </c>
      <c r="L36" s="5">
        <f t="shared" si="12"/>
        <v>1.9999999999999998</v>
      </c>
      <c r="M36" s="3">
        <f t="shared" si="13"/>
        <v>0</v>
      </c>
      <c r="N36" s="3">
        <f t="shared" si="14"/>
        <v>54.54545454545454</v>
      </c>
      <c r="O36" s="3">
        <f t="shared" si="15"/>
        <v>1.9999999999999998</v>
      </c>
      <c r="Q36" s="1">
        <v>0.1</v>
      </c>
      <c r="R36" s="1">
        <v>0.9</v>
      </c>
      <c r="S36" s="3">
        <f t="shared" si="16"/>
        <v>47.090909090909086</v>
      </c>
      <c r="T36" s="3">
        <f t="shared" si="17"/>
        <v>3.4545454545454541</v>
      </c>
    </row>
    <row r="37" spans="1:20" ht="20.25">
      <c r="A37" s="6" t="s">
        <v>22</v>
      </c>
      <c r="B37" s="2">
        <v>150</v>
      </c>
      <c r="C37" s="2">
        <v>6</v>
      </c>
      <c r="D37" s="2">
        <v>132.30000000000001</v>
      </c>
      <c r="E37" s="2">
        <v>6</v>
      </c>
      <c r="F37" s="3">
        <f t="shared" si="7"/>
        <v>0.04</v>
      </c>
      <c r="G37" s="3">
        <f t="shared" si="8"/>
        <v>0.88200000000000012</v>
      </c>
      <c r="H37" s="3">
        <f t="shared" si="9"/>
        <v>0.04</v>
      </c>
      <c r="I37" s="1">
        <v>46</v>
      </c>
      <c r="J37" s="5">
        <f t="shared" si="10"/>
        <v>54.631828978622323</v>
      </c>
      <c r="K37" s="5">
        <f t="shared" si="11"/>
        <v>0</v>
      </c>
      <c r="L37" s="5">
        <f t="shared" si="12"/>
        <v>2.1852731591448928</v>
      </c>
      <c r="M37" s="3">
        <f t="shared" si="13"/>
        <v>0</v>
      </c>
      <c r="N37" s="3">
        <f t="shared" si="14"/>
        <v>54.631828978622323</v>
      </c>
      <c r="O37" s="3">
        <f t="shared" si="15"/>
        <v>2.1852731591448928</v>
      </c>
      <c r="Q37" s="1">
        <v>0.1</v>
      </c>
      <c r="R37" s="1">
        <v>0.1</v>
      </c>
      <c r="S37" s="3">
        <f t="shared" si="16"/>
        <v>3.2779097387173395</v>
      </c>
      <c r="T37" s="3">
        <f t="shared" si="17"/>
        <v>3.2779097387173395</v>
      </c>
    </row>
    <row r="38" spans="1:20" ht="20.25">
      <c r="A38" s="1" t="s">
        <v>20</v>
      </c>
      <c r="F38" s="3" t="e">
        <f t="shared" si="7"/>
        <v>#DIV/0!</v>
      </c>
      <c r="G38" s="3" t="e">
        <f t="shared" si="8"/>
        <v>#DIV/0!</v>
      </c>
      <c r="H38" s="3" t="e">
        <f t="shared" si="9"/>
        <v>#DIV/0!</v>
      </c>
      <c r="J38" s="3" t="e">
        <f t="shared" si="10"/>
        <v>#DIV/0!</v>
      </c>
      <c r="K38" s="3" t="e">
        <f t="shared" si="11"/>
        <v>#DIV/0!</v>
      </c>
      <c r="L38" s="3" t="e">
        <f t="shared" si="12"/>
        <v>#DIV/0!</v>
      </c>
      <c r="M38" s="3" t="e">
        <f t="shared" si="13"/>
        <v>#DIV/0!</v>
      </c>
      <c r="N38" s="3" t="e">
        <f t="shared" si="14"/>
        <v>#DIV/0!</v>
      </c>
      <c r="O38" s="3" t="e">
        <f t="shared" si="15"/>
        <v>#DIV/0!</v>
      </c>
      <c r="Q38" s="1">
        <v>0.1</v>
      </c>
      <c r="R38" s="1">
        <v>0.9</v>
      </c>
      <c r="S38" s="3" t="e">
        <f t="shared" si="16"/>
        <v>#DIV/0!</v>
      </c>
      <c r="T38" s="3" t="e">
        <f t="shared" si="17"/>
        <v>#DIV/0!</v>
      </c>
    </row>
    <row r="39" spans="1:20" ht="20.25">
      <c r="A39" s="1" t="s">
        <v>18</v>
      </c>
      <c r="F39" s="3" t="e">
        <f t="shared" si="7"/>
        <v>#DIV/0!</v>
      </c>
      <c r="G39" s="3" t="e">
        <f t="shared" si="8"/>
        <v>#DIV/0!</v>
      </c>
      <c r="H39" s="3" t="e">
        <f t="shared" si="9"/>
        <v>#DIV/0!</v>
      </c>
      <c r="J39" s="3" t="e">
        <f t="shared" si="10"/>
        <v>#DIV/0!</v>
      </c>
      <c r="K39" s="3" t="e">
        <f t="shared" si="11"/>
        <v>#DIV/0!</v>
      </c>
      <c r="L39" s="3" t="e">
        <f t="shared" si="12"/>
        <v>#DIV/0!</v>
      </c>
      <c r="M39" s="3" t="e">
        <f t="shared" si="13"/>
        <v>#DIV/0!</v>
      </c>
      <c r="N39" s="3" t="e">
        <f t="shared" si="14"/>
        <v>#DIV/0!</v>
      </c>
      <c r="O39" s="3" t="e">
        <f t="shared" si="15"/>
        <v>#DIV/0!</v>
      </c>
      <c r="Q39" s="1">
        <v>0.1</v>
      </c>
      <c r="R39" s="1">
        <v>0.9</v>
      </c>
      <c r="S39" s="3" t="e">
        <f t="shared" si="16"/>
        <v>#DIV/0!</v>
      </c>
      <c r="T39" s="3" t="e">
        <f t="shared" si="17"/>
        <v>#DIV/0!</v>
      </c>
    </row>
    <row r="40" spans="1:20">
      <c r="A40" s="2"/>
      <c r="J40" s="8"/>
      <c r="K40" s="8"/>
      <c r="L40" s="8"/>
      <c r="M40" s="8"/>
      <c r="N40" s="8"/>
      <c r="O40" s="8"/>
      <c r="P40" s="8"/>
      <c r="T40" s="4"/>
    </row>
    <row r="41" spans="1:20">
      <c r="A41" s="1" t="s">
        <v>27</v>
      </c>
      <c r="K41" s="3" t="s">
        <v>2</v>
      </c>
      <c r="N41" s="3" t="s">
        <v>3</v>
      </c>
    </row>
    <row r="42" spans="1:20" s="9" customFormat="1" ht="20.25">
      <c r="B42" s="10" t="s">
        <v>4</v>
      </c>
      <c r="C42" s="10" t="s">
        <v>5</v>
      </c>
      <c r="D42" s="10" t="s">
        <v>6</v>
      </c>
      <c r="E42" s="10" t="s">
        <v>7</v>
      </c>
      <c r="F42" s="11" t="s">
        <v>8</v>
      </c>
      <c r="G42" s="11" t="s">
        <v>9</v>
      </c>
      <c r="H42" s="11" t="s">
        <v>10</v>
      </c>
      <c r="I42" s="9" t="s">
        <v>11</v>
      </c>
      <c r="J42" s="12" t="s">
        <v>12</v>
      </c>
      <c r="K42" s="12" t="s">
        <v>13</v>
      </c>
      <c r="L42" s="12" t="s">
        <v>14</v>
      </c>
      <c r="M42" s="13" t="s">
        <v>12</v>
      </c>
      <c r="N42" s="13" t="s">
        <v>13</v>
      </c>
      <c r="O42" s="13" t="s">
        <v>14</v>
      </c>
      <c r="Q42" s="9" t="s">
        <v>15</v>
      </c>
      <c r="R42" s="9" t="s">
        <v>16</v>
      </c>
      <c r="S42" s="14" t="s">
        <v>17</v>
      </c>
      <c r="T42" s="15"/>
    </row>
    <row r="43" spans="1:20" ht="20.25">
      <c r="A43" s="4" t="s">
        <v>24</v>
      </c>
      <c r="B43" s="2">
        <v>82.5</v>
      </c>
      <c r="C43" s="2">
        <v>15.9</v>
      </c>
      <c r="D43" s="2">
        <v>71</v>
      </c>
      <c r="E43" s="2">
        <v>14.9</v>
      </c>
      <c r="F43" s="3">
        <f t="shared" si="7"/>
        <v>0.19272727272727272</v>
      </c>
      <c r="G43" s="3">
        <f t="shared" si="8"/>
        <v>0.8606060606060606</v>
      </c>
      <c r="H43" s="3">
        <f t="shared" si="9"/>
        <v>0.1806060606060606</v>
      </c>
      <c r="I43" s="1">
        <v>22</v>
      </c>
      <c r="J43" s="3">
        <f t="shared" si="10"/>
        <v>32.940108892921963</v>
      </c>
      <c r="K43" s="3">
        <f t="shared" si="11"/>
        <v>0.39927404718693271</v>
      </c>
      <c r="L43" s="3">
        <f t="shared" si="12"/>
        <v>6.3484573502722323</v>
      </c>
      <c r="M43" s="7">
        <f t="shared" si="13"/>
        <v>0.39927404718693271</v>
      </c>
      <c r="N43" s="7">
        <f t="shared" si="14"/>
        <v>32.940108892921963</v>
      </c>
      <c r="O43" s="7">
        <f t="shared" si="15"/>
        <v>6.3484573502722323</v>
      </c>
      <c r="Q43" s="1">
        <v>0.5</v>
      </c>
      <c r="R43" s="1">
        <v>0.9</v>
      </c>
      <c r="S43" s="3">
        <f t="shared" si="16"/>
        <v>23.497277676951001</v>
      </c>
      <c r="T43" s="7">
        <f t="shared" si="17"/>
        <v>10.480943738656988</v>
      </c>
    </row>
    <row r="44" spans="1:20" ht="20.25">
      <c r="A44" s="4" t="s">
        <v>23</v>
      </c>
      <c r="B44" s="2">
        <v>78.599999999999994</v>
      </c>
      <c r="C44" s="2">
        <v>14.9</v>
      </c>
      <c r="D44" s="2">
        <v>69.3</v>
      </c>
      <c r="E44" s="2">
        <v>14.9</v>
      </c>
      <c r="F44" s="3">
        <f t="shared" si="7"/>
        <v>0.18956743002544532</v>
      </c>
      <c r="G44" s="3">
        <f t="shared" si="8"/>
        <v>0.88167938931297718</v>
      </c>
      <c r="H44" s="3">
        <f t="shared" si="9"/>
        <v>0.18956743002544532</v>
      </c>
      <c r="I44" s="1">
        <v>22</v>
      </c>
      <c r="J44" s="3">
        <f t="shared" si="10"/>
        <v>31.786764705882348</v>
      </c>
      <c r="K44" s="3">
        <f t="shared" si="11"/>
        <v>0</v>
      </c>
      <c r="L44" s="3">
        <f t="shared" si="12"/>
        <v>6.0257352941176467</v>
      </c>
      <c r="M44" s="7">
        <f t="shared" si="13"/>
        <v>0</v>
      </c>
      <c r="N44" s="7">
        <f t="shared" si="14"/>
        <v>31.786764705882348</v>
      </c>
      <c r="O44" s="7">
        <f t="shared" si="15"/>
        <v>6.0257352941176467</v>
      </c>
      <c r="Q44" s="1">
        <v>0.1</v>
      </c>
      <c r="R44" s="1">
        <v>0.9</v>
      </c>
      <c r="S44" s="3">
        <f t="shared" si="16"/>
        <v>22.582352941176467</v>
      </c>
      <c r="T44" s="7">
        <f t="shared" si="17"/>
        <v>-2.8470588235294119</v>
      </c>
    </row>
    <row r="45" spans="1:20" ht="20.25">
      <c r="A45" s="6" t="s">
        <v>21</v>
      </c>
      <c r="B45" s="2">
        <v>90</v>
      </c>
      <c r="C45" s="2">
        <v>10.1</v>
      </c>
      <c r="D45" s="2">
        <v>75.5</v>
      </c>
      <c r="E45" s="2">
        <v>14.8</v>
      </c>
      <c r="F45" s="3">
        <f t="shared" si="7"/>
        <v>0.11222222222222222</v>
      </c>
      <c r="G45" s="3">
        <f t="shared" si="8"/>
        <v>0.83888888888888891</v>
      </c>
      <c r="H45" s="3">
        <f t="shared" si="9"/>
        <v>0.16444444444444445</v>
      </c>
      <c r="I45" s="1">
        <v>26</v>
      </c>
      <c r="J45" s="5">
        <f t="shared" si="10"/>
        <v>35.779816513761467</v>
      </c>
      <c r="K45" s="5">
        <f t="shared" si="11"/>
        <v>-1.868501529051988</v>
      </c>
      <c r="L45" s="5">
        <f t="shared" si="12"/>
        <v>4.0152905198776763</v>
      </c>
      <c r="M45" s="3">
        <f t="shared" si="13"/>
        <v>-1.868501529051988</v>
      </c>
      <c r="N45" s="3">
        <f t="shared" si="14"/>
        <v>35.779816513761467</v>
      </c>
      <c r="O45" s="3">
        <f t="shared" si="15"/>
        <v>4.0152905198776763</v>
      </c>
      <c r="Q45" s="1">
        <v>0.1</v>
      </c>
      <c r="R45" s="1">
        <v>0.9</v>
      </c>
      <c r="S45" s="3">
        <f t="shared" si="16"/>
        <v>27.99969418960244</v>
      </c>
      <c r="T45" s="3">
        <f t="shared" si="17"/>
        <v>-2.1189602446483184</v>
      </c>
    </row>
    <row r="46" spans="1:20" ht="20.25">
      <c r="A46" s="6" t="s">
        <v>22</v>
      </c>
      <c r="B46" s="2">
        <v>90</v>
      </c>
      <c r="C46" s="2">
        <v>12.2</v>
      </c>
      <c r="D46" s="2">
        <v>77.2</v>
      </c>
      <c r="E46" s="2">
        <v>12.2</v>
      </c>
      <c r="F46" s="3">
        <f t="shared" si="7"/>
        <v>0.13555555555555554</v>
      </c>
      <c r="G46" s="3">
        <f t="shared" si="8"/>
        <v>0.85777777777777786</v>
      </c>
      <c r="H46" s="3">
        <f t="shared" si="9"/>
        <v>0.13555555555555554</v>
      </c>
      <c r="I46" s="1">
        <v>26</v>
      </c>
      <c r="J46" s="5">
        <f t="shared" si="10"/>
        <v>35.999999999999993</v>
      </c>
      <c r="K46" s="5">
        <f t="shared" si="11"/>
        <v>0</v>
      </c>
      <c r="L46" s="5">
        <f t="shared" si="12"/>
        <v>4.8799999999999981</v>
      </c>
      <c r="M46" s="3">
        <f t="shared" si="13"/>
        <v>0</v>
      </c>
      <c r="N46" s="3">
        <f t="shared" si="14"/>
        <v>35.999999999999993</v>
      </c>
      <c r="O46" s="3">
        <f t="shared" si="15"/>
        <v>4.8799999999999981</v>
      </c>
      <c r="Q46" s="1">
        <v>0.1</v>
      </c>
      <c r="R46" s="1">
        <v>0.9</v>
      </c>
      <c r="S46" s="3">
        <f t="shared" si="16"/>
        <v>27.519999999999992</v>
      </c>
      <c r="T46" s="3">
        <f t="shared" si="17"/>
        <v>-1.2799999999999985</v>
      </c>
    </row>
    <row r="47" spans="1:20" ht="20.25">
      <c r="A47" s="4" t="s">
        <v>20</v>
      </c>
      <c r="B47" s="2">
        <v>73.3</v>
      </c>
      <c r="C47" s="2">
        <v>17.3</v>
      </c>
      <c r="D47" s="2">
        <v>53.8</v>
      </c>
      <c r="E47" s="2">
        <v>18.8</v>
      </c>
      <c r="F47" s="3">
        <f t="shared" si="7"/>
        <v>0.23601637107776263</v>
      </c>
      <c r="G47" s="3">
        <f t="shared" si="8"/>
        <v>0.73396998635743516</v>
      </c>
      <c r="H47" s="3">
        <f t="shared" si="9"/>
        <v>0.25648021828103684</v>
      </c>
      <c r="I47" s="1">
        <v>22</v>
      </c>
      <c r="J47" s="3">
        <f t="shared" si="10"/>
        <v>44.180821917808224</v>
      </c>
      <c r="K47" s="3">
        <f t="shared" si="11"/>
        <v>-0.90410958904109573</v>
      </c>
      <c r="L47" s="3">
        <f t="shared" si="12"/>
        <v>10.427397260273974</v>
      </c>
      <c r="M47" s="7">
        <f t="shared" si="13"/>
        <v>-0.90410958904109573</v>
      </c>
      <c r="N47" s="7">
        <f t="shared" si="14"/>
        <v>44.180821917808224</v>
      </c>
      <c r="O47" s="7">
        <f t="shared" si="15"/>
        <v>10.427397260273974</v>
      </c>
      <c r="Q47" s="1">
        <v>0.1</v>
      </c>
      <c r="R47" s="1">
        <v>0.9</v>
      </c>
      <c r="S47" s="3">
        <f t="shared" si="16"/>
        <v>29.244931506849323</v>
      </c>
      <c r="T47" s="3">
        <f t="shared" si="17"/>
        <v>-6.8230136986301382</v>
      </c>
    </row>
    <row r="48" spans="1:20" ht="20.25">
      <c r="A48" s="6" t="s">
        <v>18</v>
      </c>
      <c r="B48" s="2">
        <v>71</v>
      </c>
      <c r="C48" s="2">
        <v>14.2</v>
      </c>
      <c r="D48" s="2">
        <v>51.2</v>
      </c>
      <c r="E48" s="2">
        <v>14.5</v>
      </c>
      <c r="F48" s="3">
        <f t="shared" si="7"/>
        <v>0.19999999999999998</v>
      </c>
      <c r="G48" s="3">
        <f t="shared" si="8"/>
        <v>0.72112676056338032</v>
      </c>
      <c r="H48" s="3">
        <f t="shared" si="9"/>
        <v>0.20422535211267606</v>
      </c>
      <c r="I48" s="1">
        <v>22</v>
      </c>
      <c r="J48" s="5">
        <f t="shared" si="10"/>
        <v>42.21621621621621</v>
      </c>
      <c r="K48" s="5">
        <f t="shared" si="11"/>
        <v>-0.17837837837837928</v>
      </c>
      <c r="L48" s="5">
        <f t="shared" si="12"/>
        <v>8.4432432432432414</v>
      </c>
      <c r="M48" s="3">
        <f t="shared" si="13"/>
        <v>-0.17837837837837928</v>
      </c>
      <c r="N48" s="3">
        <f t="shared" si="14"/>
        <v>42.21621621621621</v>
      </c>
      <c r="O48" s="3">
        <f t="shared" si="15"/>
        <v>8.4432432432432414</v>
      </c>
      <c r="Q48" s="1">
        <v>0.1</v>
      </c>
      <c r="R48" s="1">
        <v>0.9</v>
      </c>
      <c r="S48" s="3">
        <f t="shared" si="16"/>
        <v>29.533513513513508</v>
      </c>
      <c r="T48" s="3">
        <f t="shared" si="17"/>
        <v>-4.3821621621621611</v>
      </c>
    </row>
    <row r="49" spans="1:20">
      <c r="A49" s="2"/>
      <c r="J49" s="8"/>
      <c r="K49" s="8"/>
      <c r="L49" s="8"/>
      <c r="M49" s="8"/>
      <c r="N49" s="8"/>
      <c r="O49" s="8"/>
      <c r="P49" s="8"/>
      <c r="T49" s="4"/>
    </row>
    <row r="50" spans="1:20">
      <c r="A50" s="1" t="s">
        <v>28</v>
      </c>
      <c r="K50" s="3" t="s">
        <v>2</v>
      </c>
      <c r="N50" s="3" t="s">
        <v>3</v>
      </c>
    </row>
    <row r="51" spans="1:20" s="9" customFormat="1" ht="20.25">
      <c r="B51" s="10" t="s">
        <v>4</v>
      </c>
      <c r="C51" s="10" t="s">
        <v>5</v>
      </c>
      <c r="D51" s="10" t="s">
        <v>6</v>
      </c>
      <c r="E51" s="10" t="s">
        <v>7</v>
      </c>
      <c r="F51" s="11" t="s">
        <v>8</v>
      </c>
      <c r="G51" s="11" t="s">
        <v>9</v>
      </c>
      <c r="H51" s="11" t="s">
        <v>10</v>
      </c>
      <c r="I51" s="9" t="s">
        <v>11</v>
      </c>
      <c r="J51" s="12" t="s">
        <v>12</v>
      </c>
      <c r="K51" s="12" t="s">
        <v>13</v>
      </c>
      <c r="L51" s="12" t="s">
        <v>14</v>
      </c>
      <c r="M51" s="13" t="s">
        <v>12</v>
      </c>
      <c r="N51" s="13" t="s">
        <v>13</v>
      </c>
      <c r="O51" s="13" t="s">
        <v>14</v>
      </c>
      <c r="Q51" s="9" t="s">
        <v>15</v>
      </c>
      <c r="R51" s="9" t="s">
        <v>16</v>
      </c>
      <c r="S51" s="14" t="s">
        <v>17</v>
      </c>
      <c r="T51" s="15"/>
    </row>
    <row r="52" spans="1:20" ht="20.25">
      <c r="A52" s="4" t="s">
        <v>24</v>
      </c>
      <c r="B52" s="2">
        <v>75.5</v>
      </c>
      <c r="C52" s="2">
        <v>6.6</v>
      </c>
      <c r="D52" s="2">
        <v>60.3</v>
      </c>
      <c r="E52" s="2">
        <v>12.2</v>
      </c>
      <c r="F52" s="3">
        <f t="shared" si="7"/>
        <v>8.7417218543046349E-2</v>
      </c>
      <c r="G52" s="3">
        <f t="shared" si="8"/>
        <v>0.79867549668874172</v>
      </c>
      <c r="H52" s="3">
        <f t="shared" si="9"/>
        <v>0.16158940397350993</v>
      </c>
      <c r="I52" s="1">
        <v>16</v>
      </c>
      <c r="J52" s="3">
        <f t="shared" si="10"/>
        <v>22.495344506517693</v>
      </c>
      <c r="K52" s="3">
        <f t="shared" si="11"/>
        <v>-1.6685288640595906</v>
      </c>
      <c r="L52" s="3">
        <f t="shared" si="12"/>
        <v>1.9664804469273742</v>
      </c>
      <c r="M52" s="7">
        <f t="shared" si="13"/>
        <v>-1.6685288640595906</v>
      </c>
      <c r="N52" s="7">
        <f t="shared" si="14"/>
        <v>22.495344506517693</v>
      </c>
      <c r="O52" s="7">
        <f t="shared" si="15"/>
        <v>1.9664804469273742</v>
      </c>
      <c r="Q52" s="1">
        <v>0.1</v>
      </c>
      <c r="R52" s="1">
        <v>0</v>
      </c>
      <c r="S52" s="3">
        <f t="shared" si="16"/>
        <v>-2.1333333333333333</v>
      </c>
      <c r="T52" s="7">
        <f t="shared" si="17"/>
        <v>0.28305400372439515</v>
      </c>
    </row>
    <row r="53" spans="1:20" ht="20.25">
      <c r="A53" s="4" t="s">
        <v>23</v>
      </c>
      <c r="B53" s="2">
        <v>160</v>
      </c>
      <c r="C53" s="2">
        <v>57.8</v>
      </c>
      <c r="D53" s="2">
        <v>110.3</v>
      </c>
      <c r="E53" s="2">
        <v>58</v>
      </c>
      <c r="F53" s="3">
        <f t="shared" si="7"/>
        <v>0.36124999999999996</v>
      </c>
      <c r="G53" s="3">
        <f t="shared" si="8"/>
        <v>0.68937499999999996</v>
      </c>
      <c r="H53" s="3">
        <f t="shared" si="9"/>
        <v>0.36249999999999999</v>
      </c>
      <c r="I53" s="1">
        <v>16</v>
      </c>
      <c r="J53" s="3">
        <f t="shared" si="10"/>
        <v>48.761904761904759</v>
      </c>
      <c r="K53" s="3">
        <f t="shared" si="11"/>
        <v>-6.0952380952382354E-2</v>
      </c>
      <c r="L53" s="3">
        <f t="shared" si="12"/>
        <v>17.615238095238091</v>
      </c>
      <c r="M53" s="7">
        <f t="shared" si="13"/>
        <v>-6.0952380952382354E-2</v>
      </c>
      <c r="N53" s="7">
        <f t="shared" si="14"/>
        <v>48.761904761904759</v>
      </c>
      <c r="O53" s="7">
        <f t="shared" si="15"/>
        <v>17.615238095238091</v>
      </c>
      <c r="Q53" s="1">
        <v>0.1</v>
      </c>
      <c r="R53" s="1">
        <v>0.9</v>
      </c>
      <c r="S53" s="3">
        <f t="shared" si="16"/>
        <v>26.264380952380954</v>
      </c>
      <c r="T53" s="7">
        <f t="shared" si="17"/>
        <v>-12.793904761904759</v>
      </c>
    </row>
    <row r="54" spans="1:20" ht="20.25">
      <c r="A54" s="6" t="s">
        <v>21</v>
      </c>
      <c r="B54" s="2">
        <v>231</v>
      </c>
      <c r="C54" s="2">
        <v>235</v>
      </c>
      <c r="D54" s="2">
        <v>-5</v>
      </c>
      <c r="E54" s="2">
        <v>235</v>
      </c>
      <c r="F54" s="3">
        <f t="shared" si="7"/>
        <v>1.0173160173160174</v>
      </c>
      <c r="G54" s="3">
        <f t="shared" si="8"/>
        <v>-2.1645021645021644E-2</v>
      </c>
      <c r="H54" s="3">
        <f t="shared" si="9"/>
        <v>1.0173160173160174</v>
      </c>
      <c r="I54" s="1">
        <v>24</v>
      </c>
      <c r="J54" s="5">
        <f t="shared" si="10"/>
        <v>-23.099999999999998</v>
      </c>
      <c r="K54" s="5">
        <f t="shared" si="11"/>
        <v>0</v>
      </c>
      <c r="L54" s="5">
        <f t="shared" si="12"/>
        <v>-23.5</v>
      </c>
      <c r="M54" s="3">
        <f t="shared" si="13"/>
        <v>0</v>
      </c>
      <c r="N54" s="3">
        <f t="shared" si="14"/>
        <v>-23.099999999999998</v>
      </c>
      <c r="O54" s="3">
        <f t="shared" si="15"/>
        <v>-23.5</v>
      </c>
      <c r="Q54" s="1">
        <v>0.1</v>
      </c>
      <c r="R54" s="1">
        <v>0.9</v>
      </c>
      <c r="S54" s="3">
        <f t="shared" si="16"/>
        <v>2.7100000000000009</v>
      </c>
      <c r="T54" s="3">
        <f t="shared" si="17"/>
        <v>21.19</v>
      </c>
    </row>
    <row r="55" spans="1:20" ht="20.25">
      <c r="A55" s="6" t="s">
        <v>22</v>
      </c>
      <c r="B55" s="2">
        <v>230</v>
      </c>
      <c r="C55" s="2">
        <v>235</v>
      </c>
      <c r="D55" s="2">
        <v>-6</v>
      </c>
      <c r="E55" s="2">
        <v>235</v>
      </c>
      <c r="F55" s="3">
        <f t="shared" si="7"/>
        <v>1.0217391304347827</v>
      </c>
      <c r="G55" s="3">
        <f t="shared" si="8"/>
        <v>-2.6086956521739129E-2</v>
      </c>
      <c r="H55" s="3">
        <f t="shared" si="9"/>
        <v>1.0217391304347827</v>
      </c>
      <c r="I55" s="1">
        <v>24</v>
      </c>
      <c r="J55" s="5">
        <f t="shared" si="10"/>
        <v>-22.904564315352694</v>
      </c>
      <c r="K55" s="5">
        <f t="shared" si="11"/>
        <v>0</v>
      </c>
      <c r="L55" s="5">
        <f t="shared" si="12"/>
        <v>-23.402489626556015</v>
      </c>
      <c r="M55" s="3">
        <f t="shared" si="13"/>
        <v>0</v>
      </c>
      <c r="N55" s="3">
        <f t="shared" si="14"/>
        <v>-22.904564315352694</v>
      </c>
      <c r="O55" s="3">
        <f t="shared" si="15"/>
        <v>-23.402489626556015</v>
      </c>
      <c r="Q55" s="1">
        <v>0.1</v>
      </c>
      <c r="R55" s="1">
        <v>0.9</v>
      </c>
      <c r="S55" s="3">
        <f t="shared" si="16"/>
        <v>2.78838174273859</v>
      </c>
      <c r="T55" s="3">
        <f t="shared" si="17"/>
        <v>21.112033195020746</v>
      </c>
    </row>
    <row r="56" spans="1:20" ht="20.25">
      <c r="A56" s="4" t="s">
        <v>20</v>
      </c>
      <c r="B56" s="2">
        <v>164.6</v>
      </c>
      <c r="C56" s="2">
        <v>69.5</v>
      </c>
      <c r="D56" s="2">
        <v>130.19999999999999</v>
      </c>
      <c r="E56" s="2">
        <v>43.2</v>
      </c>
      <c r="F56" s="3">
        <f t="shared" si="7"/>
        <v>0.42223572296476308</v>
      </c>
      <c r="G56" s="3">
        <f t="shared" si="8"/>
        <v>0.79100850546780066</v>
      </c>
      <c r="H56" s="3">
        <f t="shared" si="9"/>
        <v>0.26245443499392468</v>
      </c>
      <c r="I56" s="1">
        <v>18</v>
      </c>
      <c r="J56" s="3">
        <f t="shared" si="10"/>
        <v>48.810543657331145</v>
      </c>
      <c r="K56" s="3">
        <f t="shared" si="11"/>
        <v>7.799011532125208</v>
      </c>
      <c r="L56" s="3">
        <f t="shared" si="12"/>
        <v>20.609555189456348</v>
      </c>
      <c r="M56" s="7">
        <f t="shared" si="13"/>
        <v>7.799011532125208</v>
      </c>
      <c r="N56" s="7">
        <f t="shared" si="14"/>
        <v>48.810543657331145</v>
      </c>
      <c r="O56" s="7">
        <f t="shared" si="15"/>
        <v>20.609555189456348</v>
      </c>
      <c r="Q56" s="1">
        <v>0.42</v>
      </c>
      <c r="R56" s="1">
        <v>0</v>
      </c>
      <c r="S56" s="3">
        <f t="shared" si="16"/>
        <v>-17.33397034596376</v>
      </c>
      <c r="T56" s="7">
        <f t="shared" si="17"/>
        <v>-0.10912685337726913</v>
      </c>
    </row>
    <row r="57" spans="1:20" ht="20.25">
      <c r="A57" s="6" t="s">
        <v>18</v>
      </c>
      <c r="B57" s="2">
        <v>76.2</v>
      </c>
      <c r="C57" s="2">
        <v>74</v>
      </c>
      <c r="D57" s="2">
        <v>13.8</v>
      </c>
      <c r="E57" s="2">
        <v>67</v>
      </c>
      <c r="F57" s="3">
        <f t="shared" si="7"/>
        <v>0.97112860892388453</v>
      </c>
      <c r="G57" s="3">
        <f t="shared" si="8"/>
        <v>0.18110236220472442</v>
      </c>
      <c r="H57" s="3">
        <f t="shared" si="9"/>
        <v>0.87926509186351698</v>
      </c>
      <c r="I57" s="1">
        <v>18</v>
      </c>
      <c r="J57" s="5">
        <f t="shared" si="10"/>
        <v>-22.784053156146179</v>
      </c>
      <c r="K57" s="5">
        <f t="shared" si="11"/>
        <v>-2.0930232558139554</v>
      </c>
      <c r="L57" s="5">
        <f t="shared" si="12"/>
        <v>-22.126245847176079</v>
      </c>
      <c r="M57" s="3">
        <f t="shared" si="13"/>
        <v>-2.0930232558139554</v>
      </c>
      <c r="N57" s="3">
        <f t="shared" si="14"/>
        <v>-22.784053156146179</v>
      </c>
      <c r="O57" s="3">
        <f t="shared" si="15"/>
        <v>-22.126245847176079</v>
      </c>
      <c r="Q57" s="1">
        <v>0.1</v>
      </c>
      <c r="R57" s="1">
        <v>0</v>
      </c>
      <c r="S57" s="5">
        <f t="shared" si="16"/>
        <v>21.916943521594686</v>
      </c>
      <c r="T57" s="3">
        <f t="shared" si="17"/>
        <v>19.847840531561463</v>
      </c>
    </row>
    <row r="58" spans="1:20">
      <c r="A58" s="2"/>
      <c r="J58" s="8"/>
      <c r="K58" s="8"/>
      <c r="L58" s="8"/>
      <c r="M58" s="8"/>
      <c r="N58" s="8"/>
      <c r="O58" s="8"/>
      <c r="P58" s="8"/>
      <c r="T58" s="4"/>
    </row>
    <row r="59" spans="1:20">
      <c r="A59" s="1" t="s">
        <v>29</v>
      </c>
      <c r="K59" s="3" t="s">
        <v>2</v>
      </c>
      <c r="N59" s="3" t="s">
        <v>3</v>
      </c>
    </row>
    <row r="60" spans="1:20" s="9" customFormat="1" ht="20.25">
      <c r="B60" s="10" t="s">
        <v>4</v>
      </c>
      <c r="C60" s="10" t="s">
        <v>5</v>
      </c>
      <c r="D60" s="10" t="s">
        <v>6</v>
      </c>
      <c r="E60" s="10" t="s">
        <v>7</v>
      </c>
      <c r="F60" s="11" t="s">
        <v>8</v>
      </c>
      <c r="G60" s="11" t="s">
        <v>9</v>
      </c>
      <c r="H60" s="11" t="s">
        <v>10</v>
      </c>
      <c r="I60" s="9" t="s">
        <v>11</v>
      </c>
      <c r="J60" s="12" t="s">
        <v>12</v>
      </c>
      <c r="K60" s="12" t="s">
        <v>13</v>
      </c>
      <c r="L60" s="12" t="s">
        <v>14</v>
      </c>
      <c r="M60" s="13" t="s">
        <v>12</v>
      </c>
      <c r="N60" s="13" t="s">
        <v>13</v>
      </c>
      <c r="O60" s="13" t="s">
        <v>14</v>
      </c>
      <c r="Q60" s="9" t="s">
        <v>15</v>
      </c>
      <c r="R60" s="9" t="s">
        <v>16</v>
      </c>
      <c r="S60" s="14" t="s">
        <v>17</v>
      </c>
      <c r="T60" s="15"/>
    </row>
    <row r="61" spans="1:20" ht="20.25">
      <c r="A61" s="4" t="s">
        <v>24</v>
      </c>
      <c r="B61" s="2">
        <v>106</v>
      </c>
      <c r="C61" s="2">
        <v>-22.5</v>
      </c>
      <c r="D61" s="2">
        <v>87.8</v>
      </c>
      <c r="E61" s="2">
        <v>41.9</v>
      </c>
      <c r="F61" s="3">
        <f t="shared" si="7"/>
        <v>-0.21226415094339623</v>
      </c>
      <c r="G61" s="3">
        <f t="shared" si="8"/>
        <v>0.82830188679245276</v>
      </c>
      <c r="H61" s="3">
        <f t="shared" si="9"/>
        <v>0.3952830188679245</v>
      </c>
      <c r="I61" s="1">
        <v>20</v>
      </c>
      <c r="J61" s="3">
        <f t="shared" si="10"/>
        <v>19.220308250226655</v>
      </c>
      <c r="K61" s="3">
        <f t="shared" si="11"/>
        <v>-11.677243880326381</v>
      </c>
      <c r="L61" s="3">
        <f t="shared" si="12"/>
        <v>-4.0797824116047146</v>
      </c>
      <c r="M61" s="7">
        <f t="shared" si="13"/>
        <v>-11.677243880326381</v>
      </c>
      <c r="N61" s="7">
        <f t="shared" si="14"/>
        <v>19.220308250226655</v>
      </c>
      <c r="O61" s="7">
        <f t="shared" si="15"/>
        <v>-4.0797824116047146</v>
      </c>
      <c r="Q61" s="1">
        <v>1</v>
      </c>
      <c r="R61" s="1">
        <v>0</v>
      </c>
      <c r="S61" s="3">
        <f t="shared" si="16"/>
        <v>-7.5974614687216668</v>
      </c>
      <c r="T61" s="7">
        <f t="shared" si="17"/>
        <v>23.300090661831369</v>
      </c>
    </row>
    <row r="62" spans="1:20" ht="20.25">
      <c r="A62" s="4" t="s">
        <v>23</v>
      </c>
      <c r="B62" s="2">
        <v>90.2</v>
      </c>
      <c r="C62" s="2">
        <v>10.5</v>
      </c>
      <c r="D62" s="2">
        <v>80.2</v>
      </c>
      <c r="E62" s="2">
        <v>14.9</v>
      </c>
      <c r="F62" s="3">
        <f t="shared" si="7"/>
        <v>0.1164079822616408</v>
      </c>
      <c r="G62" s="3">
        <f t="shared" si="8"/>
        <v>0.88913525498891355</v>
      </c>
      <c r="H62" s="3">
        <f t="shared" si="9"/>
        <v>0.16518847006651885</v>
      </c>
      <c r="I62" s="1">
        <v>20</v>
      </c>
      <c r="J62" s="3">
        <f t="shared" si="10"/>
        <v>25.882352941176471</v>
      </c>
      <c r="K62" s="3">
        <f t="shared" si="11"/>
        <v>-1.2625538020086085</v>
      </c>
      <c r="L62" s="3">
        <f t="shared" si="12"/>
        <v>3.0129124820659974</v>
      </c>
      <c r="M62" s="7">
        <f t="shared" si="13"/>
        <v>-1.2625538020086085</v>
      </c>
      <c r="N62" s="7">
        <f t="shared" si="14"/>
        <v>25.882352941176471</v>
      </c>
      <c r="O62" s="7">
        <f t="shared" si="15"/>
        <v>3.0129124820659974</v>
      </c>
      <c r="Q62" s="1">
        <v>0.12</v>
      </c>
      <c r="R62" s="1">
        <v>1</v>
      </c>
      <c r="S62" s="3">
        <f t="shared" si="16"/>
        <v>22.717934002869441</v>
      </c>
      <c r="T62" s="7">
        <f t="shared" si="17"/>
        <v>-1.1695839311334293</v>
      </c>
    </row>
    <row r="63" spans="1:20" ht="20.25">
      <c r="A63" s="6" t="s">
        <v>21</v>
      </c>
      <c r="B63" s="2">
        <v>101.5</v>
      </c>
      <c r="C63" s="2">
        <v>87.3</v>
      </c>
      <c r="D63" s="2">
        <v>21.2</v>
      </c>
      <c r="E63" s="2">
        <v>85.1</v>
      </c>
      <c r="F63" s="3">
        <f t="shared" si="7"/>
        <v>0.86009852216748761</v>
      </c>
      <c r="G63" s="3">
        <f t="shared" si="8"/>
        <v>0.20886699507389161</v>
      </c>
      <c r="H63" s="3">
        <f t="shared" si="9"/>
        <v>0.83842364532019698</v>
      </c>
      <c r="I63" s="1">
        <v>20</v>
      </c>
      <c r="J63" s="5">
        <f t="shared" si="10"/>
        <v>-30.71104387291982</v>
      </c>
      <c r="K63" s="5">
        <f t="shared" si="11"/>
        <v>-0.66565809379727681</v>
      </c>
      <c r="L63" s="5">
        <f t="shared" si="12"/>
        <v>-26.414523449319212</v>
      </c>
      <c r="M63" s="3">
        <f t="shared" si="13"/>
        <v>-0.66565809379727681</v>
      </c>
      <c r="N63" s="3">
        <f t="shared" si="14"/>
        <v>-30.71104387291982</v>
      </c>
      <c r="O63" s="3">
        <f t="shared" si="15"/>
        <v>-26.414523449319212</v>
      </c>
      <c r="Q63" s="1">
        <v>0.1</v>
      </c>
      <c r="R63" s="1">
        <v>0.9</v>
      </c>
      <c r="S63" s="5">
        <f t="shared" si="16"/>
        <v>-1.2919818456883547</v>
      </c>
      <c r="T63" s="3">
        <f t="shared" si="17"/>
        <v>22.744326777609679</v>
      </c>
    </row>
    <row r="64" spans="1:20" ht="20.25">
      <c r="A64" s="6" t="s">
        <v>22</v>
      </c>
      <c r="B64" s="2">
        <v>114.3</v>
      </c>
      <c r="C64" s="2">
        <v>97</v>
      </c>
      <c r="D64" s="2">
        <v>31.2</v>
      </c>
      <c r="E64" s="2">
        <v>97</v>
      </c>
      <c r="F64" s="3">
        <f t="shared" si="7"/>
        <v>0.84864391951006124</v>
      </c>
      <c r="G64" s="3">
        <f t="shared" si="8"/>
        <v>0.27296587926509186</v>
      </c>
      <c r="H64" s="3">
        <f t="shared" si="9"/>
        <v>0.84864391951006124</v>
      </c>
      <c r="I64" s="1">
        <v>20</v>
      </c>
      <c r="J64" s="5">
        <f t="shared" si="10"/>
        <v>-34.741641337386021</v>
      </c>
      <c r="K64" s="5">
        <f t="shared" si="11"/>
        <v>0</v>
      </c>
      <c r="L64" s="5">
        <f t="shared" si="12"/>
        <v>-29.483282674772038</v>
      </c>
      <c r="M64" s="3">
        <f t="shared" si="13"/>
        <v>0</v>
      </c>
      <c r="N64" s="3">
        <f t="shared" si="14"/>
        <v>-34.741641337386021</v>
      </c>
      <c r="O64" s="3">
        <f t="shared" si="15"/>
        <v>-29.483282674772038</v>
      </c>
      <c r="Q64" s="1">
        <v>0.1</v>
      </c>
      <c r="R64" s="1">
        <v>0.9</v>
      </c>
      <c r="S64" s="5">
        <f t="shared" si="16"/>
        <v>-1.784194528875382</v>
      </c>
      <c r="T64" s="3">
        <f t="shared" si="17"/>
        <v>26.009118541033438</v>
      </c>
    </row>
    <row r="65" spans="1:20" ht="20.25">
      <c r="A65" s="4" t="s">
        <v>20</v>
      </c>
      <c r="B65" s="2">
        <v>85</v>
      </c>
      <c r="C65" s="2">
        <v>6</v>
      </c>
      <c r="D65" s="2">
        <v>76</v>
      </c>
      <c r="E65" s="2">
        <v>6</v>
      </c>
      <c r="F65" s="3">
        <f t="shared" si="7"/>
        <v>7.0588235294117646E-2</v>
      </c>
      <c r="G65" s="3">
        <f t="shared" si="8"/>
        <v>0.89411764705882357</v>
      </c>
      <c r="H65" s="3">
        <f t="shared" si="9"/>
        <v>7.0588235294117646E-2</v>
      </c>
      <c r="I65" s="1">
        <v>20</v>
      </c>
      <c r="J65" s="3">
        <f t="shared" si="10"/>
        <v>24.285714285714285</v>
      </c>
      <c r="K65" s="3">
        <f t="shared" si="11"/>
        <v>0</v>
      </c>
      <c r="L65" s="3">
        <f t="shared" si="12"/>
        <v>1.7142857142857142</v>
      </c>
      <c r="M65" s="7">
        <f t="shared" si="13"/>
        <v>0</v>
      </c>
      <c r="N65" s="7">
        <f t="shared" si="14"/>
        <v>24.285714285714285</v>
      </c>
      <c r="O65" s="7">
        <f t="shared" si="15"/>
        <v>1.7142857142857142</v>
      </c>
      <c r="Q65" s="1">
        <v>0.1</v>
      </c>
      <c r="R65" s="1">
        <v>0.9</v>
      </c>
      <c r="S65" s="3">
        <f t="shared" si="16"/>
        <v>20.142857142857142</v>
      </c>
      <c r="T65" s="7">
        <f t="shared" si="17"/>
        <v>0.71428571428571463</v>
      </c>
    </row>
    <row r="66" spans="1:20" ht="20.25">
      <c r="A66" s="6" t="s">
        <v>18</v>
      </c>
      <c r="B66" s="2">
        <v>107.5</v>
      </c>
      <c r="C66" s="2">
        <v>128.5</v>
      </c>
      <c r="D66" s="2">
        <v>44.2</v>
      </c>
      <c r="E66" s="2">
        <v>70.3</v>
      </c>
      <c r="F66" s="3">
        <f t="shared" si="7"/>
        <v>1.1953488372093024</v>
      </c>
      <c r="G66" s="3">
        <f t="shared" si="8"/>
        <v>0.41116279069767442</v>
      </c>
      <c r="H66" s="3">
        <f t="shared" si="9"/>
        <v>0.65395348837209299</v>
      </c>
      <c r="I66" s="1">
        <v>20</v>
      </c>
      <c r="J66" s="5">
        <f t="shared" si="10"/>
        <v>-25.504151838671412</v>
      </c>
      <c r="K66" s="5">
        <f t="shared" si="11"/>
        <v>-13.807829181494665</v>
      </c>
      <c r="L66" s="5">
        <f t="shared" si="12"/>
        <v>-30.486358244365363</v>
      </c>
      <c r="M66" s="3">
        <f t="shared" si="13"/>
        <v>-13.807829181494665</v>
      </c>
      <c r="N66" s="3">
        <f t="shared" si="14"/>
        <v>-25.504151838671412</v>
      </c>
      <c r="O66" s="3">
        <f t="shared" si="15"/>
        <v>-30.486358244365363</v>
      </c>
      <c r="Q66" s="1">
        <v>0.9</v>
      </c>
      <c r="R66" s="1">
        <v>0.1</v>
      </c>
      <c r="S66" s="5">
        <f t="shared" si="16"/>
        <v>15.508896797153023</v>
      </c>
      <c r="T66" s="3">
        <f t="shared" si="17"/>
        <v>6.1518386714116247</v>
      </c>
    </row>
    <row r="67" spans="1:20">
      <c r="F67" s="3" t="e">
        <f t="shared" ref="F67:F106" si="18">C67/B67</f>
        <v>#DIV/0!</v>
      </c>
      <c r="G67" s="3" t="e">
        <f t="shared" ref="G67:G106" si="19">D67/B67</f>
        <v>#DIV/0!</v>
      </c>
      <c r="H67" s="3" t="e">
        <f t="shared" ref="H67:H106" si="20">E67/B67</f>
        <v>#DIV/0!</v>
      </c>
      <c r="J67" s="3" t="e">
        <f t="shared" ref="J67:J106" si="21">I67/(G67-F67)</f>
        <v>#DIV/0!</v>
      </c>
      <c r="K67" s="3" t="e">
        <f t="shared" ref="K67:K106" si="22">J67*(F67-H67)</f>
        <v>#DIV/0!</v>
      </c>
      <c r="L67" s="3" t="e">
        <f t="shared" ref="L67:L106" si="23">J67*F67</f>
        <v>#DIV/0!</v>
      </c>
      <c r="M67" s="3" t="e">
        <f t="shared" ref="M67:M106" si="24">K67</f>
        <v>#DIV/0!</v>
      </c>
      <c r="N67" s="3" t="e">
        <f t="shared" ref="N67:N106" si="25">J67</f>
        <v>#DIV/0!</v>
      </c>
      <c r="O67" s="3" t="e">
        <f t="shared" ref="O67:O106" si="26">L67</f>
        <v>#DIV/0!</v>
      </c>
      <c r="Q67" s="1">
        <v>0.1</v>
      </c>
      <c r="R67" s="1">
        <v>0.9</v>
      </c>
      <c r="S67" s="3" t="e">
        <f t="shared" ref="S67:S106" si="27">J67*R67+K67*Q67-L67</f>
        <v>#DIV/0!</v>
      </c>
      <c r="T67" s="3" t="e">
        <f t="shared" ref="T67:T106" si="28">Q67*N67+R67*M67-O67</f>
        <v>#DIV/0!</v>
      </c>
    </row>
    <row r="68" spans="1:20">
      <c r="F68" s="3" t="e">
        <f t="shared" si="18"/>
        <v>#DIV/0!</v>
      </c>
      <c r="G68" s="3" t="e">
        <f t="shared" si="19"/>
        <v>#DIV/0!</v>
      </c>
      <c r="H68" s="3" t="e">
        <f t="shared" si="20"/>
        <v>#DIV/0!</v>
      </c>
      <c r="J68" s="3" t="e">
        <f t="shared" si="21"/>
        <v>#DIV/0!</v>
      </c>
      <c r="K68" s="3" t="e">
        <f t="shared" si="22"/>
        <v>#DIV/0!</v>
      </c>
      <c r="L68" s="3" t="e">
        <f t="shared" si="23"/>
        <v>#DIV/0!</v>
      </c>
      <c r="M68" s="3" t="e">
        <f t="shared" si="24"/>
        <v>#DIV/0!</v>
      </c>
      <c r="N68" s="3" t="e">
        <f t="shared" si="25"/>
        <v>#DIV/0!</v>
      </c>
      <c r="O68" s="3" t="e">
        <f t="shared" si="26"/>
        <v>#DIV/0!</v>
      </c>
      <c r="Q68" s="1">
        <v>0.1</v>
      </c>
      <c r="R68" s="1">
        <v>0.9</v>
      </c>
      <c r="S68" s="3" t="e">
        <f t="shared" si="27"/>
        <v>#DIV/0!</v>
      </c>
      <c r="T68" s="3" t="e">
        <f t="shared" si="28"/>
        <v>#DIV/0!</v>
      </c>
    </row>
    <row r="69" spans="1:20">
      <c r="F69" s="3" t="e">
        <f t="shared" si="18"/>
        <v>#DIV/0!</v>
      </c>
      <c r="G69" s="3" t="e">
        <f t="shared" si="19"/>
        <v>#DIV/0!</v>
      </c>
      <c r="H69" s="3" t="e">
        <f t="shared" si="20"/>
        <v>#DIV/0!</v>
      </c>
      <c r="J69" s="3" t="e">
        <f t="shared" si="21"/>
        <v>#DIV/0!</v>
      </c>
      <c r="K69" s="3" t="e">
        <f t="shared" si="22"/>
        <v>#DIV/0!</v>
      </c>
      <c r="L69" s="3" t="e">
        <f t="shared" si="23"/>
        <v>#DIV/0!</v>
      </c>
      <c r="M69" s="3" t="e">
        <f t="shared" si="24"/>
        <v>#DIV/0!</v>
      </c>
      <c r="N69" s="3" t="e">
        <f t="shared" si="25"/>
        <v>#DIV/0!</v>
      </c>
      <c r="O69" s="3" t="e">
        <f t="shared" si="26"/>
        <v>#DIV/0!</v>
      </c>
      <c r="Q69" s="1">
        <v>0.1</v>
      </c>
      <c r="R69" s="1">
        <v>0.9</v>
      </c>
      <c r="S69" s="3" t="e">
        <f t="shared" si="27"/>
        <v>#DIV/0!</v>
      </c>
      <c r="T69" s="3" t="e">
        <f t="shared" si="28"/>
        <v>#DIV/0!</v>
      </c>
    </row>
    <row r="70" spans="1:20">
      <c r="F70" s="3" t="e">
        <f t="shared" si="18"/>
        <v>#DIV/0!</v>
      </c>
      <c r="G70" s="3" t="e">
        <f t="shared" si="19"/>
        <v>#DIV/0!</v>
      </c>
      <c r="H70" s="3" t="e">
        <f t="shared" si="20"/>
        <v>#DIV/0!</v>
      </c>
      <c r="J70" s="3" t="e">
        <f t="shared" si="21"/>
        <v>#DIV/0!</v>
      </c>
      <c r="K70" s="3" t="e">
        <f t="shared" si="22"/>
        <v>#DIV/0!</v>
      </c>
      <c r="L70" s="3" t="e">
        <f t="shared" si="23"/>
        <v>#DIV/0!</v>
      </c>
      <c r="M70" s="3" t="e">
        <f t="shared" si="24"/>
        <v>#DIV/0!</v>
      </c>
      <c r="N70" s="3" t="e">
        <f t="shared" si="25"/>
        <v>#DIV/0!</v>
      </c>
      <c r="O70" s="3" t="e">
        <f t="shared" si="26"/>
        <v>#DIV/0!</v>
      </c>
      <c r="Q70" s="1">
        <v>0.1</v>
      </c>
      <c r="R70" s="1">
        <v>0.9</v>
      </c>
      <c r="S70" s="3" t="e">
        <f t="shared" si="27"/>
        <v>#DIV/0!</v>
      </c>
      <c r="T70" s="3" t="e">
        <f t="shared" si="28"/>
        <v>#DIV/0!</v>
      </c>
    </row>
    <row r="71" spans="1:20">
      <c r="F71" s="3" t="e">
        <f t="shared" si="18"/>
        <v>#DIV/0!</v>
      </c>
      <c r="G71" s="3" t="e">
        <f t="shared" si="19"/>
        <v>#DIV/0!</v>
      </c>
      <c r="H71" s="3" t="e">
        <f t="shared" si="20"/>
        <v>#DIV/0!</v>
      </c>
      <c r="J71" s="3" t="e">
        <f t="shared" si="21"/>
        <v>#DIV/0!</v>
      </c>
      <c r="K71" s="3" t="e">
        <f t="shared" si="22"/>
        <v>#DIV/0!</v>
      </c>
      <c r="L71" s="3" t="e">
        <f t="shared" si="23"/>
        <v>#DIV/0!</v>
      </c>
      <c r="M71" s="3" t="e">
        <f t="shared" si="24"/>
        <v>#DIV/0!</v>
      </c>
      <c r="N71" s="3" t="e">
        <f t="shared" si="25"/>
        <v>#DIV/0!</v>
      </c>
      <c r="O71" s="3" t="e">
        <f t="shared" si="26"/>
        <v>#DIV/0!</v>
      </c>
      <c r="Q71" s="1">
        <v>0.1</v>
      </c>
      <c r="R71" s="1">
        <v>0.9</v>
      </c>
      <c r="S71" s="3" t="e">
        <f t="shared" si="27"/>
        <v>#DIV/0!</v>
      </c>
      <c r="T71" s="3" t="e">
        <f t="shared" si="28"/>
        <v>#DIV/0!</v>
      </c>
    </row>
    <row r="72" spans="1:20">
      <c r="F72" s="3" t="e">
        <f t="shared" si="18"/>
        <v>#DIV/0!</v>
      </c>
      <c r="G72" s="3" t="e">
        <f t="shared" si="19"/>
        <v>#DIV/0!</v>
      </c>
      <c r="H72" s="3" t="e">
        <f t="shared" si="20"/>
        <v>#DIV/0!</v>
      </c>
      <c r="J72" s="3" t="e">
        <f t="shared" si="21"/>
        <v>#DIV/0!</v>
      </c>
      <c r="K72" s="3" t="e">
        <f t="shared" si="22"/>
        <v>#DIV/0!</v>
      </c>
      <c r="L72" s="3" t="e">
        <f t="shared" si="23"/>
        <v>#DIV/0!</v>
      </c>
      <c r="M72" s="3" t="e">
        <f t="shared" si="24"/>
        <v>#DIV/0!</v>
      </c>
      <c r="N72" s="3" t="e">
        <f t="shared" si="25"/>
        <v>#DIV/0!</v>
      </c>
      <c r="O72" s="3" t="e">
        <f t="shared" si="26"/>
        <v>#DIV/0!</v>
      </c>
      <c r="Q72" s="1">
        <v>0.1</v>
      </c>
      <c r="R72" s="1">
        <v>0.9</v>
      </c>
      <c r="S72" s="3" t="e">
        <f t="shared" si="27"/>
        <v>#DIV/0!</v>
      </c>
      <c r="T72" s="3" t="e">
        <f t="shared" si="28"/>
        <v>#DIV/0!</v>
      </c>
    </row>
    <row r="73" spans="1:20">
      <c r="F73" s="3" t="e">
        <f t="shared" si="18"/>
        <v>#DIV/0!</v>
      </c>
      <c r="G73" s="3" t="e">
        <f t="shared" si="19"/>
        <v>#DIV/0!</v>
      </c>
      <c r="H73" s="3" t="e">
        <f t="shared" si="20"/>
        <v>#DIV/0!</v>
      </c>
      <c r="J73" s="3" t="e">
        <f t="shared" si="21"/>
        <v>#DIV/0!</v>
      </c>
      <c r="K73" s="3" t="e">
        <f t="shared" si="22"/>
        <v>#DIV/0!</v>
      </c>
      <c r="L73" s="3" t="e">
        <f t="shared" si="23"/>
        <v>#DIV/0!</v>
      </c>
      <c r="M73" s="3" t="e">
        <f t="shared" si="24"/>
        <v>#DIV/0!</v>
      </c>
      <c r="N73" s="3" t="e">
        <f t="shared" si="25"/>
        <v>#DIV/0!</v>
      </c>
      <c r="O73" s="3" t="e">
        <f t="shared" si="26"/>
        <v>#DIV/0!</v>
      </c>
      <c r="Q73" s="1">
        <v>0.1</v>
      </c>
      <c r="R73" s="1">
        <v>0.9</v>
      </c>
      <c r="S73" s="3" t="e">
        <f t="shared" si="27"/>
        <v>#DIV/0!</v>
      </c>
      <c r="T73" s="3" t="e">
        <f t="shared" si="28"/>
        <v>#DIV/0!</v>
      </c>
    </row>
    <row r="74" spans="1:20">
      <c r="F74" s="3" t="e">
        <f t="shared" si="18"/>
        <v>#DIV/0!</v>
      </c>
      <c r="G74" s="3" t="e">
        <f t="shared" si="19"/>
        <v>#DIV/0!</v>
      </c>
      <c r="H74" s="3" t="e">
        <f t="shared" si="20"/>
        <v>#DIV/0!</v>
      </c>
      <c r="J74" s="3" t="e">
        <f t="shared" si="21"/>
        <v>#DIV/0!</v>
      </c>
      <c r="K74" s="3" t="e">
        <f t="shared" si="22"/>
        <v>#DIV/0!</v>
      </c>
      <c r="L74" s="3" t="e">
        <f t="shared" si="23"/>
        <v>#DIV/0!</v>
      </c>
      <c r="M74" s="3" t="e">
        <f t="shared" si="24"/>
        <v>#DIV/0!</v>
      </c>
      <c r="N74" s="3" t="e">
        <f t="shared" si="25"/>
        <v>#DIV/0!</v>
      </c>
      <c r="O74" s="3" t="e">
        <f t="shared" si="26"/>
        <v>#DIV/0!</v>
      </c>
      <c r="Q74" s="1">
        <v>0.1</v>
      </c>
      <c r="R74" s="1">
        <v>0.9</v>
      </c>
      <c r="S74" s="3" t="e">
        <f t="shared" si="27"/>
        <v>#DIV/0!</v>
      </c>
      <c r="T74" s="3" t="e">
        <f t="shared" si="28"/>
        <v>#DIV/0!</v>
      </c>
    </row>
    <row r="75" spans="1:20">
      <c r="F75" s="3" t="e">
        <f t="shared" si="18"/>
        <v>#DIV/0!</v>
      </c>
      <c r="G75" s="3" t="e">
        <f t="shared" si="19"/>
        <v>#DIV/0!</v>
      </c>
      <c r="H75" s="3" t="e">
        <f t="shared" si="20"/>
        <v>#DIV/0!</v>
      </c>
      <c r="J75" s="3" t="e">
        <f t="shared" si="21"/>
        <v>#DIV/0!</v>
      </c>
      <c r="K75" s="3" t="e">
        <f t="shared" si="22"/>
        <v>#DIV/0!</v>
      </c>
      <c r="L75" s="3" t="e">
        <f t="shared" si="23"/>
        <v>#DIV/0!</v>
      </c>
      <c r="M75" s="3" t="e">
        <f t="shared" si="24"/>
        <v>#DIV/0!</v>
      </c>
      <c r="N75" s="3" t="e">
        <f t="shared" si="25"/>
        <v>#DIV/0!</v>
      </c>
      <c r="O75" s="3" t="e">
        <f t="shared" si="26"/>
        <v>#DIV/0!</v>
      </c>
      <c r="Q75" s="1">
        <v>0.1</v>
      </c>
      <c r="R75" s="1">
        <v>0.9</v>
      </c>
      <c r="S75" s="3" t="e">
        <f t="shared" si="27"/>
        <v>#DIV/0!</v>
      </c>
      <c r="T75" s="3" t="e">
        <f t="shared" si="28"/>
        <v>#DIV/0!</v>
      </c>
    </row>
    <row r="76" spans="1:20">
      <c r="F76" s="3" t="e">
        <f t="shared" si="18"/>
        <v>#DIV/0!</v>
      </c>
      <c r="G76" s="3" t="e">
        <f t="shared" si="19"/>
        <v>#DIV/0!</v>
      </c>
      <c r="H76" s="3" t="e">
        <f t="shared" si="20"/>
        <v>#DIV/0!</v>
      </c>
      <c r="J76" s="3" t="e">
        <f t="shared" si="21"/>
        <v>#DIV/0!</v>
      </c>
      <c r="K76" s="3" t="e">
        <f t="shared" si="22"/>
        <v>#DIV/0!</v>
      </c>
      <c r="L76" s="3" t="e">
        <f t="shared" si="23"/>
        <v>#DIV/0!</v>
      </c>
      <c r="M76" s="3" t="e">
        <f t="shared" si="24"/>
        <v>#DIV/0!</v>
      </c>
      <c r="N76" s="3" t="e">
        <f t="shared" si="25"/>
        <v>#DIV/0!</v>
      </c>
      <c r="O76" s="3" t="e">
        <f t="shared" si="26"/>
        <v>#DIV/0!</v>
      </c>
      <c r="Q76" s="1">
        <v>0.1</v>
      </c>
      <c r="R76" s="1">
        <v>0.9</v>
      </c>
      <c r="S76" s="3" t="e">
        <f t="shared" si="27"/>
        <v>#DIV/0!</v>
      </c>
      <c r="T76" s="3" t="e">
        <f t="shared" si="28"/>
        <v>#DIV/0!</v>
      </c>
    </row>
    <row r="77" spans="1:20">
      <c r="F77" s="3" t="e">
        <f t="shared" si="18"/>
        <v>#DIV/0!</v>
      </c>
      <c r="G77" s="3" t="e">
        <f t="shared" si="19"/>
        <v>#DIV/0!</v>
      </c>
      <c r="H77" s="3" t="e">
        <f t="shared" si="20"/>
        <v>#DIV/0!</v>
      </c>
      <c r="J77" s="3" t="e">
        <f t="shared" si="21"/>
        <v>#DIV/0!</v>
      </c>
      <c r="K77" s="3" t="e">
        <f t="shared" si="22"/>
        <v>#DIV/0!</v>
      </c>
      <c r="L77" s="3" t="e">
        <f t="shared" si="23"/>
        <v>#DIV/0!</v>
      </c>
      <c r="M77" s="3" t="e">
        <f t="shared" si="24"/>
        <v>#DIV/0!</v>
      </c>
      <c r="N77" s="3" t="e">
        <f t="shared" si="25"/>
        <v>#DIV/0!</v>
      </c>
      <c r="O77" s="3" t="e">
        <f t="shared" si="26"/>
        <v>#DIV/0!</v>
      </c>
      <c r="Q77" s="1">
        <v>0.1</v>
      </c>
      <c r="R77" s="1">
        <v>0.9</v>
      </c>
      <c r="S77" s="3" t="e">
        <f t="shared" si="27"/>
        <v>#DIV/0!</v>
      </c>
      <c r="T77" s="3" t="e">
        <f t="shared" si="28"/>
        <v>#DIV/0!</v>
      </c>
    </row>
    <row r="78" spans="1:20">
      <c r="F78" s="3" t="e">
        <f t="shared" si="18"/>
        <v>#DIV/0!</v>
      </c>
      <c r="G78" s="3" t="e">
        <f t="shared" si="19"/>
        <v>#DIV/0!</v>
      </c>
      <c r="H78" s="3" t="e">
        <f t="shared" si="20"/>
        <v>#DIV/0!</v>
      </c>
      <c r="J78" s="3" t="e">
        <f t="shared" si="21"/>
        <v>#DIV/0!</v>
      </c>
      <c r="K78" s="3" t="e">
        <f t="shared" si="22"/>
        <v>#DIV/0!</v>
      </c>
      <c r="L78" s="3" t="e">
        <f t="shared" si="23"/>
        <v>#DIV/0!</v>
      </c>
      <c r="M78" s="3" t="e">
        <f t="shared" si="24"/>
        <v>#DIV/0!</v>
      </c>
      <c r="N78" s="3" t="e">
        <f t="shared" si="25"/>
        <v>#DIV/0!</v>
      </c>
      <c r="O78" s="3" t="e">
        <f t="shared" si="26"/>
        <v>#DIV/0!</v>
      </c>
      <c r="Q78" s="1">
        <v>0.1</v>
      </c>
      <c r="R78" s="1">
        <v>0.9</v>
      </c>
      <c r="S78" s="3" t="e">
        <f t="shared" si="27"/>
        <v>#DIV/0!</v>
      </c>
      <c r="T78" s="3" t="e">
        <f t="shared" si="28"/>
        <v>#DIV/0!</v>
      </c>
    </row>
    <row r="79" spans="1:20">
      <c r="F79" s="3" t="e">
        <f t="shared" si="18"/>
        <v>#DIV/0!</v>
      </c>
      <c r="G79" s="3" t="e">
        <f t="shared" si="19"/>
        <v>#DIV/0!</v>
      </c>
      <c r="H79" s="3" t="e">
        <f t="shared" si="20"/>
        <v>#DIV/0!</v>
      </c>
      <c r="J79" s="3" t="e">
        <f t="shared" si="21"/>
        <v>#DIV/0!</v>
      </c>
      <c r="K79" s="3" t="e">
        <f t="shared" si="22"/>
        <v>#DIV/0!</v>
      </c>
      <c r="L79" s="3" t="e">
        <f t="shared" si="23"/>
        <v>#DIV/0!</v>
      </c>
      <c r="M79" s="3" t="e">
        <f t="shared" si="24"/>
        <v>#DIV/0!</v>
      </c>
      <c r="N79" s="3" t="e">
        <f t="shared" si="25"/>
        <v>#DIV/0!</v>
      </c>
      <c r="O79" s="3" t="e">
        <f t="shared" si="26"/>
        <v>#DIV/0!</v>
      </c>
      <c r="Q79" s="1">
        <v>0.1</v>
      </c>
      <c r="R79" s="1">
        <v>0.9</v>
      </c>
      <c r="S79" s="3" t="e">
        <f t="shared" si="27"/>
        <v>#DIV/0!</v>
      </c>
      <c r="T79" s="3" t="e">
        <f t="shared" si="28"/>
        <v>#DIV/0!</v>
      </c>
    </row>
    <row r="80" spans="1:20">
      <c r="F80" s="3" t="e">
        <f t="shared" si="18"/>
        <v>#DIV/0!</v>
      </c>
      <c r="G80" s="3" t="e">
        <f t="shared" si="19"/>
        <v>#DIV/0!</v>
      </c>
      <c r="H80" s="3" t="e">
        <f t="shared" si="20"/>
        <v>#DIV/0!</v>
      </c>
      <c r="J80" s="3" t="e">
        <f t="shared" si="21"/>
        <v>#DIV/0!</v>
      </c>
      <c r="K80" s="3" t="e">
        <f t="shared" si="22"/>
        <v>#DIV/0!</v>
      </c>
      <c r="L80" s="3" t="e">
        <f t="shared" si="23"/>
        <v>#DIV/0!</v>
      </c>
      <c r="M80" s="3" t="e">
        <f t="shared" si="24"/>
        <v>#DIV/0!</v>
      </c>
      <c r="N80" s="3" t="e">
        <f t="shared" si="25"/>
        <v>#DIV/0!</v>
      </c>
      <c r="O80" s="3" t="e">
        <f t="shared" si="26"/>
        <v>#DIV/0!</v>
      </c>
      <c r="Q80" s="1">
        <v>0.1</v>
      </c>
      <c r="R80" s="1">
        <v>0.9</v>
      </c>
      <c r="S80" s="3" t="e">
        <f t="shared" si="27"/>
        <v>#DIV/0!</v>
      </c>
      <c r="T80" s="3" t="e">
        <f t="shared" si="28"/>
        <v>#DIV/0!</v>
      </c>
    </row>
    <row r="81" spans="6:20">
      <c r="F81" s="3" t="e">
        <f t="shared" si="18"/>
        <v>#DIV/0!</v>
      </c>
      <c r="G81" s="3" t="e">
        <f t="shared" si="19"/>
        <v>#DIV/0!</v>
      </c>
      <c r="H81" s="3" t="e">
        <f t="shared" si="20"/>
        <v>#DIV/0!</v>
      </c>
      <c r="J81" s="3" t="e">
        <f t="shared" si="21"/>
        <v>#DIV/0!</v>
      </c>
      <c r="K81" s="3" t="e">
        <f t="shared" si="22"/>
        <v>#DIV/0!</v>
      </c>
      <c r="L81" s="3" t="e">
        <f t="shared" si="23"/>
        <v>#DIV/0!</v>
      </c>
      <c r="M81" s="3" t="e">
        <f t="shared" si="24"/>
        <v>#DIV/0!</v>
      </c>
      <c r="N81" s="3" t="e">
        <f t="shared" si="25"/>
        <v>#DIV/0!</v>
      </c>
      <c r="O81" s="3" t="e">
        <f t="shared" si="26"/>
        <v>#DIV/0!</v>
      </c>
      <c r="Q81" s="1">
        <v>0.1</v>
      </c>
      <c r="R81" s="1">
        <v>0.9</v>
      </c>
      <c r="S81" s="3" t="e">
        <f t="shared" si="27"/>
        <v>#DIV/0!</v>
      </c>
      <c r="T81" s="3" t="e">
        <f t="shared" si="28"/>
        <v>#DIV/0!</v>
      </c>
    </row>
    <row r="82" spans="6:20">
      <c r="F82" s="3" t="e">
        <f t="shared" si="18"/>
        <v>#DIV/0!</v>
      </c>
      <c r="G82" s="3" t="e">
        <f t="shared" si="19"/>
        <v>#DIV/0!</v>
      </c>
      <c r="H82" s="3" t="e">
        <f t="shared" si="20"/>
        <v>#DIV/0!</v>
      </c>
      <c r="J82" s="3" t="e">
        <f t="shared" si="21"/>
        <v>#DIV/0!</v>
      </c>
      <c r="K82" s="3" t="e">
        <f t="shared" si="22"/>
        <v>#DIV/0!</v>
      </c>
      <c r="L82" s="3" t="e">
        <f t="shared" si="23"/>
        <v>#DIV/0!</v>
      </c>
      <c r="M82" s="3" t="e">
        <f t="shared" si="24"/>
        <v>#DIV/0!</v>
      </c>
      <c r="N82" s="3" t="e">
        <f t="shared" si="25"/>
        <v>#DIV/0!</v>
      </c>
      <c r="O82" s="3" t="e">
        <f t="shared" si="26"/>
        <v>#DIV/0!</v>
      </c>
      <c r="Q82" s="1">
        <v>0.1</v>
      </c>
      <c r="R82" s="1">
        <v>0.9</v>
      </c>
      <c r="S82" s="3" t="e">
        <f t="shared" si="27"/>
        <v>#DIV/0!</v>
      </c>
      <c r="T82" s="3" t="e">
        <f t="shared" si="28"/>
        <v>#DIV/0!</v>
      </c>
    </row>
    <row r="83" spans="6:20">
      <c r="F83" s="3" t="e">
        <f t="shared" si="18"/>
        <v>#DIV/0!</v>
      </c>
      <c r="G83" s="3" t="e">
        <f t="shared" si="19"/>
        <v>#DIV/0!</v>
      </c>
      <c r="H83" s="3" t="e">
        <f t="shared" si="20"/>
        <v>#DIV/0!</v>
      </c>
      <c r="J83" s="3" t="e">
        <f t="shared" si="21"/>
        <v>#DIV/0!</v>
      </c>
      <c r="K83" s="3" t="e">
        <f t="shared" si="22"/>
        <v>#DIV/0!</v>
      </c>
      <c r="L83" s="3" t="e">
        <f t="shared" si="23"/>
        <v>#DIV/0!</v>
      </c>
      <c r="M83" s="3" t="e">
        <f t="shared" si="24"/>
        <v>#DIV/0!</v>
      </c>
      <c r="N83" s="3" t="e">
        <f t="shared" si="25"/>
        <v>#DIV/0!</v>
      </c>
      <c r="O83" s="3" t="e">
        <f t="shared" si="26"/>
        <v>#DIV/0!</v>
      </c>
      <c r="Q83" s="1">
        <v>0.1</v>
      </c>
      <c r="R83" s="1">
        <v>0.9</v>
      </c>
      <c r="S83" s="3" t="e">
        <f t="shared" si="27"/>
        <v>#DIV/0!</v>
      </c>
      <c r="T83" s="3" t="e">
        <f t="shared" si="28"/>
        <v>#DIV/0!</v>
      </c>
    </row>
    <row r="84" spans="6:20">
      <c r="F84" s="3" t="e">
        <f t="shared" si="18"/>
        <v>#DIV/0!</v>
      </c>
      <c r="G84" s="3" t="e">
        <f t="shared" si="19"/>
        <v>#DIV/0!</v>
      </c>
      <c r="H84" s="3" t="e">
        <f t="shared" si="20"/>
        <v>#DIV/0!</v>
      </c>
      <c r="J84" s="3" t="e">
        <f t="shared" si="21"/>
        <v>#DIV/0!</v>
      </c>
      <c r="K84" s="3" t="e">
        <f t="shared" si="22"/>
        <v>#DIV/0!</v>
      </c>
      <c r="L84" s="3" t="e">
        <f t="shared" si="23"/>
        <v>#DIV/0!</v>
      </c>
      <c r="M84" s="3" t="e">
        <f t="shared" si="24"/>
        <v>#DIV/0!</v>
      </c>
      <c r="N84" s="3" t="e">
        <f t="shared" si="25"/>
        <v>#DIV/0!</v>
      </c>
      <c r="O84" s="3" t="e">
        <f t="shared" si="26"/>
        <v>#DIV/0!</v>
      </c>
      <c r="Q84" s="1">
        <v>0.1</v>
      </c>
      <c r="R84" s="1">
        <v>0.9</v>
      </c>
      <c r="S84" s="3" t="e">
        <f t="shared" si="27"/>
        <v>#DIV/0!</v>
      </c>
      <c r="T84" s="3" t="e">
        <f t="shared" si="28"/>
        <v>#DIV/0!</v>
      </c>
    </row>
    <row r="85" spans="6:20">
      <c r="F85" s="3" t="e">
        <f t="shared" si="18"/>
        <v>#DIV/0!</v>
      </c>
      <c r="G85" s="3" t="e">
        <f t="shared" si="19"/>
        <v>#DIV/0!</v>
      </c>
      <c r="H85" s="3" t="e">
        <f t="shared" si="20"/>
        <v>#DIV/0!</v>
      </c>
      <c r="J85" s="3" t="e">
        <f t="shared" si="21"/>
        <v>#DIV/0!</v>
      </c>
      <c r="K85" s="3" t="e">
        <f t="shared" si="22"/>
        <v>#DIV/0!</v>
      </c>
      <c r="L85" s="3" t="e">
        <f t="shared" si="23"/>
        <v>#DIV/0!</v>
      </c>
      <c r="M85" s="3" t="e">
        <f t="shared" si="24"/>
        <v>#DIV/0!</v>
      </c>
      <c r="N85" s="3" t="e">
        <f t="shared" si="25"/>
        <v>#DIV/0!</v>
      </c>
      <c r="O85" s="3" t="e">
        <f t="shared" si="26"/>
        <v>#DIV/0!</v>
      </c>
      <c r="Q85" s="1">
        <v>0.1</v>
      </c>
      <c r="R85" s="1">
        <v>0.9</v>
      </c>
      <c r="S85" s="3" t="e">
        <f t="shared" si="27"/>
        <v>#DIV/0!</v>
      </c>
      <c r="T85" s="3" t="e">
        <f t="shared" si="28"/>
        <v>#DIV/0!</v>
      </c>
    </row>
    <row r="86" spans="6:20">
      <c r="F86" s="3" t="e">
        <f t="shared" si="18"/>
        <v>#DIV/0!</v>
      </c>
      <c r="G86" s="3" t="e">
        <f t="shared" si="19"/>
        <v>#DIV/0!</v>
      </c>
      <c r="H86" s="3" t="e">
        <f t="shared" si="20"/>
        <v>#DIV/0!</v>
      </c>
      <c r="J86" s="3" t="e">
        <f t="shared" si="21"/>
        <v>#DIV/0!</v>
      </c>
      <c r="K86" s="3" t="e">
        <f t="shared" si="22"/>
        <v>#DIV/0!</v>
      </c>
      <c r="L86" s="3" t="e">
        <f t="shared" si="23"/>
        <v>#DIV/0!</v>
      </c>
      <c r="M86" s="3" t="e">
        <f t="shared" si="24"/>
        <v>#DIV/0!</v>
      </c>
      <c r="N86" s="3" t="e">
        <f t="shared" si="25"/>
        <v>#DIV/0!</v>
      </c>
      <c r="O86" s="3" t="e">
        <f t="shared" si="26"/>
        <v>#DIV/0!</v>
      </c>
      <c r="Q86" s="1">
        <v>0.1</v>
      </c>
      <c r="R86" s="1">
        <v>0.9</v>
      </c>
      <c r="S86" s="3" t="e">
        <f t="shared" si="27"/>
        <v>#DIV/0!</v>
      </c>
      <c r="T86" s="3" t="e">
        <f t="shared" si="28"/>
        <v>#DIV/0!</v>
      </c>
    </row>
    <row r="87" spans="6:20">
      <c r="F87" s="3" t="e">
        <f t="shared" si="18"/>
        <v>#DIV/0!</v>
      </c>
      <c r="G87" s="3" t="e">
        <f t="shared" si="19"/>
        <v>#DIV/0!</v>
      </c>
      <c r="H87" s="3" t="e">
        <f t="shared" si="20"/>
        <v>#DIV/0!</v>
      </c>
      <c r="J87" s="3" t="e">
        <f t="shared" si="21"/>
        <v>#DIV/0!</v>
      </c>
      <c r="K87" s="3" t="e">
        <f t="shared" si="22"/>
        <v>#DIV/0!</v>
      </c>
      <c r="L87" s="3" t="e">
        <f t="shared" si="23"/>
        <v>#DIV/0!</v>
      </c>
      <c r="M87" s="3" t="e">
        <f t="shared" si="24"/>
        <v>#DIV/0!</v>
      </c>
      <c r="N87" s="3" t="e">
        <f t="shared" si="25"/>
        <v>#DIV/0!</v>
      </c>
      <c r="O87" s="3" t="e">
        <f t="shared" si="26"/>
        <v>#DIV/0!</v>
      </c>
      <c r="Q87" s="1">
        <v>0.1</v>
      </c>
      <c r="R87" s="1">
        <v>0.9</v>
      </c>
      <c r="S87" s="3" t="e">
        <f t="shared" si="27"/>
        <v>#DIV/0!</v>
      </c>
      <c r="T87" s="3" t="e">
        <f t="shared" si="28"/>
        <v>#DIV/0!</v>
      </c>
    </row>
    <row r="88" spans="6:20">
      <c r="F88" s="3" t="e">
        <f t="shared" si="18"/>
        <v>#DIV/0!</v>
      </c>
      <c r="G88" s="3" t="e">
        <f t="shared" si="19"/>
        <v>#DIV/0!</v>
      </c>
      <c r="H88" s="3" t="e">
        <f t="shared" si="20"/>
        <v>#DIV/0!</v>
      </c>
      <c r="J88" s="3" t="e">
        <f t="shared" si="21"/>
        <v>#DIV/0!</v>
      </c>
      <c r="K88" s="3" t="e">
        <f t="shared" si="22"/>
        <v>#DIV/0!</v>
      </c>
      <c r="L88" s="3" t="e">
        <f t="shared" si="23"/>
        <v>#DIV/0!</v>
      </c>
      <c r="M88" s="3" t="e">
        <f t="shared" si="24"/>
        <v>#DIV/0!</v>
      </c>
      <c r="N88" s="3" t="e">
        <f t="shared" si="25"/>
        <v>#DIV/0!</v>
      </c>
      <c r="O88" s="3" t="e">
        <f t="shared" si="26"/>
        <v>#DIV/0!</v>
      </c>
      <c r="Q88" s="1">
        <v>0.1</v>
      </c>
      <c r="R88" s="1">
        <v>0.9</v>
      </c>
      <c r="S88" s="3" t="e">
        <f t="shared" si="27"/>
        <v>#DIV/0!</v>
      </c>
      <c r="T88" s="3" t="e">
        <f t="shared" si="28"/>
        <v>#DIV/0!</v>
      </c>
    </row>
    <row r="89" spans="6:20">
      <c r="F89" s="3" t="e">
        <f t="shared" si="18"/>
        <v>#DIV/0!</v>
      </c>
      <c r="G89" s="3" t="e">
        <f t="shared" si="19"/>
        <v>#DIV/0!</v>
      </c>
      <c r="H89" s="3" t="e">
        <f t="shared" si="20"/>
        <v>#DIV/0!</v>
      </c>
      <c r="J89" s="3" t="e">
        <f t="shared" si="21"/>
        <v>#DIV/0!</v>
      </c>
      <c r="K89" s="3" t="e">
        <f t="shared" si="22"/>
        <v>#DIV/0!</v>
      </c>
      <c r="L89" s="3" t="e">
        <f t="shared" si="23"/>
        <v>#DIV/0!</v>
      </c>
      <c r="M89" s="3" t="e">
        <f t="shared" si="24"/>
        <v>#DIV/0!</v>
      </c>
      <c r="N89" s="3" t="e">
        <f t="shared" si="25"/>
        <v>#DIV/0!</v>
      </c>
      <c r="O89" s="3" t="e">
        <f t="shared" si="26"/>
        <v>#DIV/0!</v>
      </c>
      <c r="Q89" s="1">
        <v>0.1</v>
      </c>
      <c r="R89" s="1">
        <v>0.9</v>
      </c>
      <c r="S89" s="3" t="e">
        <f t="shared" si="27"/>
        <v>#DIV/0!</v>
      </c>
      <c r="T89" s="3" t="e">
        <f t="shared" si="28"/>
        <v>#DIV/0!</v>
      </c>
    </row>
    <row r="90" spans="6:20">
      <c r="F90" s="3" t="e">
        <f t="shared" si="18"/>
        <v>#DIV/0!</v>
      </c>
      <c r="G90" s="3" t="e">
        <f t="shared" si="19"/>
        <v>#DIV/0!</v>
      </c>
      <c r="H90" s="3" t="e">
        <f t="shared" si="20"/>
        <v>#DIV/0!</v>
      </c>
      <c r="J90" s="3" t="e">
        <f t="shared" si="21"/>
        <v>#DIV/0!</v>
      </c>
      <c r="K90" s="3" t="e">
        <f t="shared" si="22"/>
        <v>#DIV/0!</v>
      </c>
      <c r="L90" s="3" t="e">
        <f t="shared" si="23"/>
        <v>#DIV/0!</v>
      </c>
      <c r="M90" s="3" t="e">
        <f t="shared" si="24"/>
        <v>#DIV/0!</v>
      </c>
      <c r="N90" s="3" t="e">
        <f t="shared" si="25"/>
        <v>#DIV/0!</v>
      </c>
      <c r="O90" s="3" t="e">
        <f t="shared" si="26"/>
        <v>#DIV/0!</v>
      </c>
      <c r="Q90" s="1">
        <v>0.1</v>
      </c>
      <c r="R90" s="1">
        <v>0.9</v>
      </c>
      <c r="S90" s="3" t="e">
        <f t="shared" si="27"/>
        <v>#DIV/0!</v>
      </c>
      <c r="T90" s="3" t="e">
        <f t="shared" si="28"/>
        <v>#DIV/0!</v>
      </c>
    </row>
    <row r="91" spans="6:20">
      <c r="F91" s="3" t="e">
        <f t="shared" si="18"/>
        <v>#DIV/0!</v>
      </c>
      <c r="G91" s="3" t="e">
        <f t="shared" si="19"/>
        <v>#DIV/0!</v>
      </c>
      <c r="H91" s="3" t="e">
        <f t="shared" si="20"/>
        <v>#DIV/0!</v>
      </c>
      <c r="J91" s="3" t="e">
        <f t="shared" si="21"/>
        <v>#DIV/0!</v>
      </c>
      <c r="K91" s="3" t="e">
        <f t="shared" si="22"/>
        <v>#DIV/0!</v>
      </c>
      <c r="L91" s="3" t="e">
        <f t="shared" si="23"/>
        <v>#DIV/0!</v>
      </c>
      <c r="M91" s="3" t="e">
        <f t="shared" si="24"/>
        <v>#DIV/0!</v>
      </c>
      <c r="N91" s="3" t="e">
        <f t="shared" si="25"/>
        <v>#DIV/0!</v>
      </c>
      <c r="O91" s="3" t="e">
        <f t="shared" si="26"/>
        <v>#DIV/0!</v>
      </c>
      <c r="Q91" s="1">
        <v>0.1</v>
      </c>
      <c r="R91" s="1">
        <v>0.9</v>
      </c>
      <c r="S91" s="3" t="e">
        <f t="shared" si="27"/>
        <v>#DIV/0!</v>
      </c>
      <c r="T91" s="3" t="e">
        <f t="shared" si="28"/>
        <v>#DIV/0!</v>
      </c>
    </row>
    <row r="92" spans="6:20">
      <c r="F92" s="3" t="e">
        <f t="shared" si="18"/>
        <v>#DIV/0!</v>
      </c>
      <c r="G92" s="3" t="e">
        <f t="shared" si="19"/>
        <v>#DIV/0!</v>
      </c>
      <c r="H92" s="3" t="e">
        <f t="shared" si="20"/>
        <v>#DIV/0!</v>
      </c>
      <c r="J92" s="3" t="e">
        <f t="shared" si="21"/>
        <v>#DIV/0!</v>
      </c>
      <c r="K92" s="3" t="e">
        <f t="shared" si="22"/>
        <v>#DIV/0!</v>
      </c>
      <c r="L92" s="3" t="e">
        <f t="shared" si="23"/>
        <v>#DIV/0!</v>
      </c>
      <c r="M92" s="3" t="e">
        <f t="shared" si="24"/>
        <v>#DIV/0!</v>
      </c>
      <c r="N92" s="3" t="e">
        <f t="shared" si="25"/>
        <v>#DIV/0!</v>
      </c>
      <c r="O92" s="3" t="e">
        <f t="shared" si="26"/>
        <v>#DIV/0!</v>
      </c>
      <c r="Q92" s="1">
        <v>0.1</v>
      </c>
      <c r="R92" s="1">
        <v>0.9</v>
      </c>
      <c r="S92" s="3" t="e">
        <f t="shared" si="27"/>
        <v>#DIV/0!</v>
      </c>
      <c r="T92" s="3" t="e">
        <f t="shared" si="28"/>
        <v>#DIV/0!</v>
      </c>
    </row>
    <row r="93" spans="6:20">
      <c r="F93" s="3" t="e">
        <f t="shared" si="18"/>
        <v>#DIV/0!</v>
      </c>
      <c r="G93" s="3" t="e">
        <f t="shared" si="19"/>
        <v>#DIV/0!</v>
      </c>
      <c r="H93" s="3" t="e">
        <f t="shared" si="20"/>
        <v>#DIV/0!</v>
      </c>
      <c r="J93" s="3" t="e">
        <f t="shared" si="21"/>
        <v>#DIV/0!</v>
      </c>
      <c r="K93" s="3" t="e">
        <f t="shared" si="22"/>
        <v>#DIV/0!</v>
      </c>
      <c r="L93" s="3" t="e">
        <f t="shared" si="23"/>
        <v>#DIV/0!</v>
      </c>
      <c r="M93" s="3" t="e">
        <f t="shared" si="24"/>
        <v>#DIV/0!</v>
      </c>
      <c r="N93" s="3" t="e">
        <f t="shared" si="25"/>
        <v>#DIV/0!</v>
      </c>
      <c r="O93" s="3" t="e">
        <f t="shared" si="26"/>
        <v>#DIV/0!</v>
      </c>
      <c r="Q93" s="1">
        <v>0.1</v>
      </c>
      <c r="R93" s="1">
        <v>0.9</v>
      </c>
      <c r="S93" s="3" t="e">
        <f t="shared" si="27"/>
        <v>#DIV/0!</v>
      </c>
      <c r="T93" s="3" t="e">
        <f t="shared" si="28"/>
        <v>#DIV/0!</v>
      </c>
    </row>
    <row r="94" spans="6:20">
      <c r="F94" s="3" t="e">
        <f t="shared" si="18"/>
        <v>#DIV/0!</v>
      </c>
      <c r="G94" s="3" t="e">
        <f t="shared" si="19"/>
        <v>#DIV/0!</v>
      </c>
      <c r="H94" s="3" t="e">
        <f t="shared" si="20"/>
        <v>#DIV/0!</v>
      </c>
      <c r="J94" s="3" t="e">
        <f t="shared" si="21"/>
        <v>#DIV/0!</v>
      </c>
      <c r="K94" s="3" t="e">
        <f t="shared" si="22"/>
        <v>#DIV/0!</v>
      </c>
      <c r="L94" s="3" t="e">
        <f t="shared" si="23"/>
        <v>#DIV/0!</v>
      </c>
      <c r="M94" s="3" t="e">
        <f t="shared" si="24"/>
        <v>#DIV/0!</v>
      </c>
      <c r="N94" s="3" t="e">
        <f t="shared" si="25"/>
        <v>#DIV/0!</v>
      </c>
      <c r="O94" s="3" t="e">
        <f t="shared" si="26"/>
        <v>#DIV/0!</v>
      </c>
      <c r="Q94" s="1">
        <v>0.1</v>
      </c>
      <c r="R94" s="1">
        <v>0.9</v>
      </c>
      <c r="S94" s="3" t="e">
        <f t="shared" si="27"/>
        <v>#DIV/0!</v>
      </c>
      <c r="T94" s="3" t="e">
        <f t="shared" si="28"/>
        <v>#DIV/0!</v>
      </c>
    </row>
    <row r="95" spans="6:20">
      <c r="F95" s="3" t="e">
        <f t="shared" si="18"/>
        <v>#DIV/0!</v>
      </c>
      <c r="G95" s="3" t="e">
        <f t="shared" si="19"/>
        <v>#DIV/0!</v>
      </c>
      <c r="H95" s="3" t="e">
        <f t="shared" si="20"/>
        <v>#DIV/0!</v>
      </c>
      <c r="J95" s="3" t="e">
        <f t="shared" si="21"/>
        <v>#DIV/0!</v>
      </c>
      <c r="K95" s="3" t="e">
        <f t="shared" si="22"/>
        <v>#DIV/0!</v>
      </c>
      <c r="L95" s="3" t="e">
        <f t="shared" si="23"/>
        <v>#DIV/0!</v>
      </c>
      <c r="M95" s="3" t="e">
        <f t="shared" si="24"/>
        <v>#DIV/0!</v>
      </c>
      <c r="N95" s="3" t="e">
        <f t="shared" si="25"/>
        <v>#DIV/0!</v>
      </c>
      <c r="O95" s="3" t="e">
        <f t="shared" si="26"/>
        <v>#DIV/0!</v>
      </c>
      <c r="Q95" s="1">
        <v>0.1</v>
      </c>
      <c r="R95" s="1">
        <v>0.9</v>
      </c>
      <c r="S95" s="3" t="e">
        <f t="shared" si="27"/>
        <v>#DIV/0!</v>
      </c>
      <c r="T95" s="3" t="e">
        <f t="shared" si="28"/>
        <v>#DIV/0!</v>
      </c>
    </row>
    <row r="96" spans="6:20">
      <c r="F96" s="3" t="e">
        <f t="shared" si="18"/>
        <v>#DIV/0!</v>
      </c>
      <c r="G96" s="3" t="e">
        <f t="shared" si="19"/>
        <v>#DIV/0!</v>
      </c>
      <c r="H96" s="3" t="e">
        <f t="shared" si="20"/>
        <v>#DIV/0!</v>
      </c>
      <c r="J96" s="3" t="e">
        <f t="shared" si="21"/>
        <v>#DIV/0!</v>
      </c>
      <c r="K96" s="3" t="e">
        <f t="shared" si="22"/>
        <v>#DIV/0!</v>
      </c>
      <c r="L96" s="3" t="e">
        <f t="shared" si="23"/>
        <v>#DIV/0!</v>
      </c>
      <c r="M96" s="3" t="e">
        <f t="shared" si="24"/>
        <v>#DIV/0!</v>
      </c>
      <c r="N96" s="3" t="e">
        <f t="shared" si="25"/>
        <v>#DIV/0!</v>
      </c>
      <c r="O96" s="3" t="e">
        <f t="shared" si="26"/>
        <v>#DIV/0!</v>
      </c>
      <c r="Q96" s="1">
        <v>0.1</v>
      </c>
      <c r="R96" s="1">
        <v>0.9</v>
      </c>
      <c r="S96" s="3" t="e">
        <f t="shared" si="27"/>
        <v>#DIV/0!</v>
      </c>
      <c r="T96" s="3" t="e">
        <f t="shared" si="28"/>
        <v>#DIV/0!</v>
      </c>
    </row>
    <row r="97" spans="6:20">
      <c r="F97" s="3" t="e">
        <f t="shared" si="18"/>
        <v>#DIV/0!</v>
      </c>
      <c r="G97" s="3" t="e">
        <f t="shared" si="19"/>
        <v>#DIV/0!</v>
      </c>
      <c r="H97" s="3" t="e">
        <f t="shared" si="20"/>
        <v>#DIV/0!</v>
      </c>
      <c r="J97" s="3" t="e">
        <f t="shared" si="21"/>
        <v>#DIV/0!</v>
      </c>
      <c r="K97" s="3" t="e">
        <f t="shared" si="22"/>
        <v>#DIV/0!</v>
      </c>
      <c r="L97" s="3" t="e">
        <f t="shared" si="23"/>
        <v>#DIV/0!</v>
      </c>
      <c r="M97" s="3" t="e">
        <f t="shared" si="24"/>
        <v>#DIV/0!</v>
      </c>
      <c r="N97" s="3" t="e">
        <f t="shared" si="25"/>
        <v>#DIV/0!</v>
      </c>
      <c r="O97" s="3" t="e">
        <f t="shared" si="26"/>
        <v>#DIV/0!</v>
      </c>
      <c r="Q97" s="1">
        <v>0.1</v>
      </c>
      <c r="R97" s="1">
        <v>0.9</v>
      </c>
      <c r="S97" s="3" t="e">
        <f t="shared" si="27"/>
        <v>#DIV/0!</v>
      </c>
      <c r="T97" s="3" t="e">
        <f t="shared" si="28"/>
        <v>#DIV/0!</v>
      </c>
    </row>
    <row r="98" spans="6:20">
      <c r="F98" s="3" t="e">
        <f t="shared" si="18"/>
        <v>#DIV/0!</v>
      </c>
      <c r="G98" s="3" t="e">
        <f t="shared" si="19"/>
        <v>#DIV/0!</v>
      </c>
      <c r="H98" s="3" t="e">
        <f t="shared" si="20"/>
        <v>#DIV/0!</v>
      </c>
      <c r="J98" s="3" t="e">
        <f t="shared" si="21"/>
        <v>#DIV/0!</v>
      </c>
      <c r="K98" s="3" t="e">
        <f t="shared" si="22"/>
        <v>#DIV/0!</v>
      </c>
      <c r="L98" s="3" t="e">
        <f t="shared" si="23"/>
        <v>#DIV/0!</v>
      </c>
      <c r="M98" s="3" t="e">
        <f t="shared" si="24"/>
        <v>#DIV/0!</v>
      </c>
      <c r="N98" s="3" t="e">
        <f t="shared" si="25"/>
        <v>#DIV/0!</v>
      </c>
      <c r="O98" s="3" t="e">
        <f t="shared" si="26"/>
        <v>#DIV/0!</v>
      </c>
      <c r="Q98" s="1">
        <v>0.1</v>
      </c>
      <c r="R98" s="1">
        <v>0.9</v>
      </c>
      <c r="S98" s="3" t="e">
        <f t="shared" si="27"/>
        <v>#DIV/0!</v>
      </c>
      <c r="T98" s="3" t="e">
        <f t="shared" si="28"/>
        <v>#DIV/0!</v>
      </c>
    </row>
    <row r="99" spans="6:20">
      <c r="F99" s="3" t="e">
        <f t="shared" si="18"/>
        <v>#DIV/0!</v>
      </c>
      <c r="G99" s="3" t="e">
        <f t="shared" si="19"/>
        <v>#DIV/0!</v>
      </c>
      <c r="H99" s="3" t="e">
        <f t="shared" si="20"/>
        <v>#DIV/0!</v>
      </c>
      <c r="J99" s="3" t="e">
        <f t="shared" si="21"/>
        <v>#DIV/0!</v>
      </c>
      <c r="K99" s="3" t="e">
        <f t="shared" si="22"/>
        <v>#DIV/0!</v>
      </c>
      <c r="L99" s="3" t="e">
        <f t="shared" si="23"/>
        <v>#DIV/0!</v>
      </c>
      <c r="M99" s="3" t="e">
        <f t="shared" si="24"/>
        <v>#DIV/0!</v>
      </c>
      <c r="N99" s="3" t="e">
        <f t="shared" si="25"/>
        <v>#DIV/0!</v>
      </c>
      <c r="O99" s="3" t="e">
        <f t="shared" si="26"/>
        <v>#DIV/0!</v>
      </c>
      <c r="Q99" s="1">
        <v>0.1</v>
      </c>
      <c r="R99" s="1">
        <v>0.9</v>
      </c>
      <c r="S99" s="3" t="e">
        <f t="shared" si="27"/>
        <v>#DIV/0!</v>
      </c>
      <c r="T99" s="3" t="e">
        <f t="shared" si="28"/>
        <v>#DIV/0!</v>
      </c>
    </row>
    <row r="100" spans="6:20">
      <c r="F100" s="3" t="e">
        <f t="shared" si="18"/>
        <v>#DIV/0!</v>
      </c>
      <c r="G100" s="3" t="e">
        <f t="shared" si="19"/>
        <v>#DIV/0!</v>
      </c>
      <c r="H100" s="3" t="e">
        <f t="shared" si="20"/>
        <v>#DIV/0!</v>
      </c>
      <c r="J100" s="3" t="e">
        <f t="shared" si="21"/>
        <v>#DIV/0!</v>
      </c>
      <c r="K100" s="3" t="e">
        <f t="shared" si="22"/>
        <v>#DIV/0!</v>
      </c>
      <c r="L100" s="3" t="e">
        <f t="shared" si="23"/>
        <v>#DIV/0!</v>
      </c>
      <c r="M100" s="3" t="e">
        <f t="shared" si="24"/>
        <v>#DIV/0!</v>
      </c>
      <c r="N100" s="3" t="e">
        <f t="shared" si="25"/>
        <v>#DIV/0!</v>
      </c>
      <c r="O100" s="3" t="e">
        <f t="shared" si="26"/>
        <v>#DIV/0!</v>
      </c>
      <c r="Q100" s="1">
        <v>0.1</v>
      </c>
      <c r="R100" s="1">
        <v>0.9</v>
      </c>
      <c r="S100" s="3" t="e">
        <f t="shared" si="27"/>
        <v>#DIV/0!</v>
      </c>
      <c r="T100" s="3" t="e">
        <f t="shared" si="28"/>
        <v>#DIV/0!</v>
      </c>
    </row>
    <row r="101" spans="6:20">
      <c r="F101" s="3" t="e">
        <f t="shared" si="18"/>
        <v>#DIV/0!</v>
      </c>
      <c r="G101" s="3" t="e">
        <f t="shared" si="19"/>
        <v>#DIV/0!</v>
      </c>
      <c r="H101" s="3" t="e">
        <f t="shared" si="20"/>
        <v>#DIV/0!</v>
      </c>
      <c r="J101" s="3" t="e">
        <f t="shared" si="21"/>
        <v>#DIV/0!</v>
      </c>
      <c r="K101" s="3" t="e">
        <f t="shared" si="22"/>
        <v>#DIV/0!</v>
      </c>
      <c r="L101" s="3" t="e">
        <f t="shared" si="23"/>
        <v>#DIV/0!</v>
      </c>
      <c r="M101" s="3" t="e">
        <f t="shared" si="24"/>
        <v>#DIV/0!</v>
      </c>
      <c r="N101" s="3" t="e">
        <f t="shared" si="25"/>
        <v>#DIV/0!</v>
      </c>
      <c r="O101" s="3" t="e">
        <f t="shared" si="26"/>
        <v>#DIV/0!</v>
      </c>
      <c r="Q101" s="1">
        <v>0.1</v>
      </c>
      <c r="R101" s="1">
        <v>0.9</v>
      </c>
      <c r="S101" s="3" t="e">
        <f t="shared" si="27"/>
        <v>#DIV/0!</v>
      </c>
      <c r="T101" s="3" t="e">
        <f t="shared" si="28"/>
        <v>#DIV/0!</v>
      </c>
    </row>
    <row r="102" spans="6:20">
      <c r="F102" s="3" t="e">
        <f t="shared" si="18"/>
        <v>#DIV/0!</v>
      </c>
      <c r="G102" s="3" t="e">
        <f t="shared" si="19"/>
        <v>#DIV/0!</v>
      </c>
      <c r="H102" s="3" t="e">
        <f t="shared" si="20"/>
        <v>#DIV/0!</v>
      </c>
      <c r="J102" s="3" t="e">
        <f t="shared" si="21"/>
        <v>#DIV/0!</v>
      </c>
      <c r="K102" s="3" t="e">
        <f t="shared" si="22"/>
        <v>#DIV/0!</v>
      </c>
      <c r="L102" s="3" t="e">
        <f t="shared" si="23"/>
        <v>#DIV/0!</v>
      </c>
      <c r="M102" s="3" t="e">
        <f t="shared" si="24"/>
        <v>#DIV/0!</v>
      </c>
      <c r="N102" s="3" t="e">
        <f t="shared" si="25"/>
        <v>#DIV/0!</v>
      </c>
      <c r="O102" s="3" t="e">
        <f t="shared" si="26"/>
        <v>#DIV/0!</v>
      </c>
      <c r="Q102" s="1">
        <v>0.1</v>
      </c>
      <c r="R102" s="1">
        <v>0.9</v>
      </c>
      <c r="S102" s="3" t="e">
        <f t="shared" si="27"/>
        <v>#DIV/0!</v>
      </c>
      <c r="T102" s="3" t="e">
        <f t="shared" si="28"/>
        <v>#DIV/0!</v>
      </c>
    </row>
    <row r="103" spans="6:20">
      <c r="F103" s="3" t="e">
        <f t="shared" si="18"/>
        <v>#DIV/0!</v>
      </c>
      <c r="G103" s="3" t="e">
        <f t="shared" si="19"/>
        <v>#DIV/0!</v>
      </c>
      <c r="H103" s="3" t="e">
        <f t="shared" si="20"/>
        <v>#DIV/0!</v>
      </c>
      <c r="J103" s="3" t="e">
        <f t="shared" si="21"/>
        <v>#DIV/0!</v>
      </c>
      <c r="K103" s="3" t="e">
        <f t="shared" si="22"/>
        <v>#DIV/0!</v>
      </c>
      <c r="L103" s="3" t="e">
        <f t="shared" si="23"/>
        <v>#DIV/0!</v>
      </c>
      <c r="M103" s="3" t="e">
        <f t="shared" si="24"/>
        <v>#DIV/0!</v>
      </c>
      <c r="N103" s="3" t="e">
        <f t="shared" si="25"/>
        <v>#DIV/0!</v>
      </c>
      <c r="O103" s="3" t="e">
        <f t="shared" si="26"/>
        <v>#DIV/0!</v>
      </c>
      <c r="Q103" s="1">
        <v>0.1</v>
      </c>
      <c r="R103" s="1">
        <v>0.9</v>
      </c>
      <c r="S103" s="3" t="e">
        <f t="shared" si="27"/>
        <v>#DIV/0!</v>
      </c>
      <c r="T103" s="3" t="e">
        <f t="shared" si="28"/>
        <v>#DIV/0!</v>
      </c>
    </row>
    <row r="104" spans="6:20">
      <c r="F104" s="3" t="e">
        <f t="shared" si="18"/>
        <v>#DIV/0!</v>
      </c>
      <c r="G104" s="3" t="e">
        <f t="shared" si="19"/>
        <v>#DIV/0!</v>
      </c>
      <c r="H104" s="3" t="e">
        <f t="shared" si="20"/>
        <v>#DIV/0!</v>
      </c>
      <c r="J104" s="3" t="e">
        <f t="shared" si="21"/>
        <v>#DIV/0!</v>
      </c>
      <c r="K104" s="3" t="e">
        <f t="shared" si="22"/>
        <v>#DIV/0!</v>
      </c>
      <c r="L104" s="3" t="e">
        <f t="shared" si="23"/>
        <v>#DIV/0!</v>
      </c>
      <c r="M104" s="3" t="e">
        <f t="shared" si="24"/>
        <v>#DIV/0!</v>
      </c>
      <c r="N104" s="3" t="e">
        <f t="shared" si="25"/>
        <v>#DIV/0!</v>
      </c>
      <c r="O104" s="3" t="e">
        <f t="shared" si="26"/>
        <v>#DIV/0!</v>
      </c>
      <c r="Q104" s="1">
        <v>0.1</v>
      </c>
      <c r="R104" s="1">
        <v>0.9</v>
      </c>
      <c r="S104" s="3" t="e">
        <f t="shared" si="27"/>
        <v>#DIV/0!</v>
      </c>
      <c r="T104" s="3" t="e">
        <f t="shared" si="28"/>
        <v>#DIV/0!</v>
      </c>
    </row>
    <row r="105" spans="6:20">
      <c r="F105" s="3" t="e">
        <f t="shared" si="18"/>
        <v>#DIV/0!</v>
      </c>
      <c r="G105" s="3" t="e">
        <f t="shared" si="19"/>
        <v>#DIV/0!</v>
      </c>
      <c r="H105" s="3" t="e">
        <f t="shared" si="20"/>
        <v>#DIV/0!</v>
      </c>
      <c r="J105" s="3" t="e">
        <f t="shared" si="21"/>
        <v>#DIV/0!</v>
      </c>
      <c r="K105" s="3" t="e">
        <f t="shared" si="22"/>
        <v>#DIV/0!</v>
      </c>
      <c r="L105" s="3" t="e">
        <f t="shared" si="23"/>
        <v>#DIV/0!</v>
      </c>
      <c r="M105" s="3" t="e">
        <f t="shared" si="24"/>
        <v>#DIV/0!</v>
      </c>
      <c r="N105" s="3" t="e">
        <f t="shared" si="25"/>
        <v>#DIV/0!</v>
      </c>
      <c r="O105" s="3" t="e">
        <f t="shared" si="26"/>
        <v>#DIV/0!</v>
      </c>
      <c r="Q105" s="1">
        <v>0.1</v>
      </c>
      <c r="R105" s="1">
        <v>0.9</v>
      </c>
      <c r="S105" s="3" t="e">
        <f t="shared" si="27"/>
        <v>#DIV/0!</v>
      </c>
      <c r="T105" s="3" t="e">
        <f t="shared" si="28"/>
        <v>#DIV/0!</v>
      </c>
    </row>
    <row r="106" spans="6:20">
      <c r="F106" s="3" t="e">
        <f t="shared" si="18"/>
        <v>#DIV/0!</v>
      </c>
      <c r="G106" s="3" t="e">
        <f t="shared" si="19"/>
        <v>#DIV/0!</v>
      </c>
      <c r="H106" s="3" t="e">
        <f t="shared" si="20"/>
        <v>#DIV/0!</v>
      </c>
      <c r="J106" s="3" t="e">
        <f t="shared" si="21"/>
        <v>#DIV/0!</v>
      </c>
      <c r="K106" s="3" t="e">
        <f t="shared" si="22"/>
        <v>#DIV/0!</v>
      </c>
      <c r="L106" s="3" t="e">
        <f t="shared" si="23"/>
        <v>#DIV/0!</v>
      </c>
      <c r="M106" s="3" t="e">
        <f t="shared" si="24"/>
        <v>#DIV/0!</v>
      </c>
      <c r="N106" s="3" t="e">
        <f t="shared" si="25"/>
        <v>#DIV/0!</v>
      </c>
      <c r="O106" s="3" t="e">
        <f t="shared" si="26"/>
        <v>#DIV/0!</v>
      </c>
      <c r="Q106" s="1">
        <v>0.1</v>
      </c>
      <c r="R106" s="1">
        <v>0.9</v>
      </c>
      <c r="S106" s="3" t="e">
        <f t="shared" si="27"/>
        <v>#DIV/0!</v>
      </c>
      <c r="T106" s="3" t="e">
        <f t="shared" si="28"/>
        <v>#DIV/0!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F67B-6870-4089-AD55-4BB42779B350}">
  <sheetPr>
    <tabColor rgb="FFFFC000"/>
  </sheetPr>
  <dimension ref="A3:J55"/>
  <sheetViews>
    <sheetView topLeftCell="B1" workbookViewId="0">
      <selection activeCell="E16" sqref="E16"/>
    </sheetView>
  </sheetViews>
  <sheetFormatPr defaultColWidth="10.7109375" defaultRowHeight="17.25"/>
  <cols>
    <col min="1" max="1" width="15.5703125" style="1" customWidth="1"/>
    <col min="2" max="4" width="12.5703125" style="3" customWidth="1"/>
    <col min="5" max="6" width="10.7109375" style="16"/>
    <col min="7" max="7" width="15.5703125" style="16" customWidth="1"/>
    <col min="8" max="16384" width="10.7109375" style="16"/>
  </cols>
  <sheetData>
    <row r="3" spans="1:10" s="19" customFormat="1">
      <c r="A3" s="17" t="s">
        <v>29</v>
      </c>
      <c r="B3" s="18"/>
      <c r="C3" s="18"/>
      <c r="D3" s="18"/>
      <c r="G3" s="17" t="s">
        <v>30</v>
      </c>
      <c r="H3" s="18"/>
      <c r="I3" s="18"/>
      <c r="J3" s="18"/>
    </row>
    <row r="4" spans="1:10" ht="17.649999999999999">
      <c r="B4" s="20" t="s">
        <v>12</v>
      </c>
      <c r="C4" s="20" t="s">
        <v>13</v>
      </c>
      <c r="D4" s="20" t="s">
        <v>14</v>
      </c>
      <c r="G4" s="1"/>
      <c r="H4" s="20" t="s">
        <v>12</v>
      </c>
      <c r="I4" s="20" t="s">
        <v>13</v>
      </c>
      <c r="J4" s="20" t="s">
        <v>14</v>
      </c>
    </row>
    <row r="5" spans="1:10" ht="20.25">
      <c r="A5" s="1" t="s">
        <v>24</v>
      </c>
      <c r="B5" s="3">
        <v>-11.677243880326381</v>
      </c>
      <c r="C5" s="3">
        <v>19.220308250226655</v>
      </c>
      <c r="D5" s="3">
        <v>-4.0797824116047146</v>
      </c>
      <c r="G5" s="1" t="s">
        <v>24</v>
      </c>
      <c r="H5" s="3"/>
      <c r="I5" s="3"/>
      <c r="J5" s="3"/>
    </row>
    <row r="6" spans="1:10" ht="20.25">
      <c r="A6" s="1" t="s">
        <v>23</v>
      </c>
      <c r="B6" s="3">
        <v>-1.2625538020086085</v>
      </c>
      <c r="C6" s="3">
        <v>25.882352941176471</v>
      </c>
      <c r="D6" s="3">
        <v>3.0129124820659974</v>
      </c>
      <c r="G6" s="1" t="s">
        <v>23</v>
      </c>
      <c r="H6" s="3"/>
      <c r="I6" s="3"/>
      <c r="J6" s="3"/>
    </row>
    <row r="7" spans="1:10" ht="20.25">
      <c r="A7" s="1" t="s">
        <v>21</v>
      </c>
      <c r="B7" s="3">
        <v>-30.71104387291982</v>
      </c>
      <c r="C7" s="3">
        <v>-0.66565809379727681</v>
      </c>
      <c r="D7" s="3">
        <v>-26.414523449319212</v>
      </c>
      <c r="G7" s="1" t="s">
        <v>21</v>
      </c>
      <c r="H7" s="3"/>
      <c r="I7" s="3"/>
      <c r="J7" s="3"/>
    </row>
    <row r="8" spans="1:10" ht="20.25">
      <c r="A8" s="1" t="s">
        <v>22</v>
      </c>
      <c r="B8" s="3">
        <v>-34.741641337386021</v>
      </c>
      <c r="C8" s="3">
        <v>0</v>
      </c>
      <c r="D8" s="3">
        <v>-29.483282674772038</v>
      </c>
      <c r="G8" s="1" t="s">
        <v>22</v>
      </c>
      <c r="H8" s="3"/>
      <c r="I8" s="3"/>
      <c r="J8" s="3"/>
    </row>
    <row r="9" spans="1:10" ht="20.25">
      <c r="A9" s="1" t="s">
        <v>20</v>
      </c>
      <c r="B9" s="3">
        <v>0</v>
      </c>
      <c r="C9" s="3">
        <v>24.285714285714285</v>
      </c>
      <c r="D9" s="3">
        <v>1.7142857142857142</v>
      </c>
      <c r="G9" s="1" t="s">
        <v>20</v>
      </c>
      <c r="H9" s="3"/>
      <c r="I9" s="3"/>
      <c r="J9" s="3"/>
    </row>
    <row r="10" spans="1:10" ht="20.25">
      <c r="A10" s="1" t="s">
        <v>18</v>
      </c>
      <c r="B10" s="3">
        <v>-25.504151838671412</v>
      </c>
      <c r="C10" s="3">
        <v>-13.807829181494665</v>
      </c>
      <c r="D10" s="3">
        <v>-30.486358244365363</v>
      </c>
      <c r="G10" s="1" t="s">
        <v>18</v>
      </c>
      <c r="H10" s="3"/>
      <c r="I10" s="3"/>
      <c r="J10" s="3"/>
    </row>
    <row r="11" spans="1:10">
      <c r="G11" s="1"/>
      <c r="H11" s="3"/>
      <c r="I11" s="3"/>
      <c r="J11" s="3"/>
    </row>
    <row r="12" spans="1:10" s="19" customFormat="1">
      <c r="A12" s="17" t="s">
        <v>28</v>
      </c>
      <c r="B12" s="18"/>
      <c r="C12" s="18"/>
      <c r="D12" s="18"/>
      <c r="G12" s="17" t="s">
        <v>31</v>
      </c>
      <c r="H12" s="18"/>
      <c r="I12" s="18"/>
      <c r="J12" s="18"/>
    </row>
    <row r="13" spans="1:10" ht="17.649999999999999">
      <c r="B13" s="20" t="s">
        <v>12</v>
      </c>
      <c r="C13" s="20" t="s">
        <v>13</v>
      </c>
      <c r="D13" s="20" t="s">
        <v>14</v>
      </c>
      <c r="G13" s="1"/>
      <c r="H13" s="20" t="s">
        <v>12</v>
      </c>
      <c r="I13" s="20" t="s">
        <v>13</v>
      </c>
      <c r="J13" s="20" t="s">
        <v>14</v>
      </c>
    </row>
    <row r="14" spans="1:10" ht="20.25">
      <c r="A14" s="1" t="s">
        <v>24</v>
      </c>
      <c r="B14" s="3">
        <v>-1.6685288640595906</v>
      </c>
      <c r="C14" s="3">
        <v>22.495344506517693</v>
      </c>
      <c r="D14" s="3">
        <v>1.9664804469273742</v>
      </c>
      <c r="G14" s="1" t="s">
        <v>24</v>
      </c>
      <c r="H14" s="3"/>
      <c r="I14" s="3"/>
      <c r="J14" s="3"/>
    </row>
    <row r="15" spans="1:10" ht="20.25">
      <c r="A15" s="1" t="s">
        <v>23</v>
      </c>
      <c r="B15" s="3">
        <v>-6.0952380952382354E-2</v>
      </c>
      <c r="C15" s="3">
        <v>48.761904761904759</v>
      </c>
      <c r="D15" s="3">
        <v>17.615238095238091</v>
      </c>
      <c r="G15" s="1" t="s">
        <v>23</v>
      </c>
      <c r="H15" s="3"/>
      <c r="I15" s="3"/>
      <c r="J15" s="3"/>
    </row>
    <row r="16" spans="1:10" ht="20.25">
      <c r="A16" s="1" t="s">
        <v>21</v>
      </c>
      <c r="B16" s="3">
        <v>-23.099999999999998</v>
      </c>
      <c r="C16" s="3">
        <v>0</v>
      </c>
      <c r="D16" s="3">
        <v>-23.5</v>
      </c>
      <c r="G16" s="1" t="s">
        <v>21</v>
      </c>
      <c r="H16" s="3"/>
      <c r="I16" s="3"/>
      <c r="J16" s="3"/>
    </row>
    <row r="17" spans="1:10" ht="20.25">
      <c r="A17" s="1" t="s">
        <v>22</v>
      </c>
      <c r="B17" s="3">
        <v>-22.904564315352694</v>
      </c>
      <c r="C17" s="3">
        <v>0</v>
      </c>
      <c r="D17" s="3">
        <v>-23.402489626556015</v>
      </c>
      <c r="G17" s="1" t="s">
        <v>22</v>
      </c>
      <c r="H17" s="3"/>
      <c r="I17" s="3"/>
      <c r="J17" s="3"/>
    </row>
    <row r="18" spans="1:10" ht="20.25">
      <c r="A18" s="1" t="s">
        <v>20</v>
      </c>
      <c r="B18" s="3">
        <v>7.799011532125208</v>
      </c>
      <c r="C18" s="3">
        <v>48.810543657331145</v>
      </c>
      <c r="D18" s="3">
        <v>20.609555189456348</v>
      </c>
      <c r="G18" s="1" t="s">
        <v>20</v>
      </c>
      <c r="H18" s="3"/>
      <c r="I18" s="3"/>
      <c r="J18" s="3"/>
    </row>
    <row r="19" spans="1:10" ht="20.25">
      <c r="A19" s="1" t="s">
        <v>18</v>
      </c>
      <c r="B19" s="3">
        <v>-22.784053156146179</v>
      </c>
      <c r="C19" s="3">
        <v>-2.0930232558139554</v>
      </c>
      <c r="D19" s="3">
        <v>-22.126245847176079</v>
      </c>
      <c r="G19" s="1" t="s">
        <v>18</v>
      </c>
      <c r="H19" s="3"/>
      <c r="I19" s="3"/>
      <c r="J19" s="3"/>
    </row>
    <row r="20" spans="1:10">
      <c r="G20" s="1"/>
      <c r="H20" s="3"/>
      <c r="I20" s="3"/>
      <c r="J20" s="3"/>
    </row>
    <row r="21" spans="1:10" s="19" customFormat="1">
      <c r="A21" s="17" t="s">
        <v>25</v>
      </c>
      <c r="B21" s="18"/>
      <c r="C21" s="18"/>
      <c r="D21" s="18"/>
      <c r="G21" s="17" t="s">
        <v>1</v>
      </c>
      <c r="H21" s="18"/>
      <c r="I21" s="18"/>
      <c r="J21" s="18"/>
    </row>
    <row r="22" spans="1:10" ht="17.649999999999999">
      <c r="B22" s="20" t="s">
        <v>12</v>
      </c>
      <c r="C22" s="20" t="s">
        <v>13</v>
      </c>
      <c r="D22" s="20" t="s">
        <v>14</v>
      </c>
      <c r="G22" s="1"/>
      <c r="H22" s="20" t="s">
        <v>12</v>
      </c>
      <c r="I22" s="20" t="s">
        <v>13</v>
      </c>
      <c r="J22" s="20" t="s">
        <v>14</v>
      </c>
    </row>
    <row r="23" spans="1:10" ht="20.25">
      <c r="A23" s="1" t="s">
        <v>24</v>
      </c>
      <c r="B23" s="3">
        <v>0.7177814029363786</v>
      </c>
      <c r="C23" s="3">
        <v>23.817292006525289</v>
      </c>
      <c r="D23" s="3">
        <v>3.523654159869495</v>
      </c>
      <c r="G23" s="1" t="s">
        <v>24</v>
      </c>
      <c r="H23" s="3">
        <v>-0.48484848484848481</v>
      </c>
      <c r="I23" s="3">
        <v>30.606060606060602</v>
      </c>
      <c r="J23" s="3">
        <v>1.9696969696969695</v>
      </c>
    </row>
    <row r="24" spans="1:10" ht="20.25">
      <c r="A24" s="1" t="s">
        <v>23</v>
      </c>
      <c r="B24" s="3">
        <v>-1.5533980582524274</v>
      </c>
      <c r="C24" s="3">
        <v>25.728155339805827</v>
      </c>
      <c r="D24" s="3">
        <v>2.2006472491909386</v>
      </c>
      <c r="G24" s="1" t="s">
        <v>23</v>
      </c>
      <c r="H24" s="3">
        <v>1.1260869565217393</v>
      </c>
      <c r="I24" s="3">
        <v>31.956521739130434</v>
      </c>
      <c r="J24" s="3">
        <v>2.1608695652173915</v>
      </c>
    </row>
    <row r="25" spans="1:10" ht="20.25">
      <c r="A25" s="1" t="s">
        <v>21</v>
      </c>
      <c r="B25" s="3">
        <v>-26.373626373626372</v>
      </c>
      <c r="C25" s="3">
        <v>1.4505494505494518</v>
      </c>
      <c r="D25" s="3">
        <v>-23.208791208791208</v>
      </c>
      <c r="G25" s="1" t="s">
        <v>21</v>
      </c>
      <c r="H25" s="3">
        <v>-38.409542743538772</v>
      </c>
      <c r="I25" s="3">
        <v>-0.89065606361829086</v>
      </c>
      <c r="J25" s="3">
        <v>-35.264413518886684</v>
      </c>
    </row>
    <row r="26" spans="1:10" ht="20.25">
      <c r="A26" s="1" t="s">
        <v>22</v>
      </c>
      <c r="B26" s="3">
        <v>-25.304347826086957</v>
      </c>
      <c r="C26" s="3">
        <v>0.13043478260869801</v>
      </c>
      <c r="D26" s="3">
        <v>-24</v>
      </c>
      <c r="G26" s="1" t="s">
        <v>22</v>
      </c>
      <c r="H26" s="3">
        <v>-34.482758620689658</v>
      </c>
      <c r="I26" s="3">
        <v>1.1034482758620701</v>
      </c>
      <c r="J26" s="3">
        <v>-33.241379310344833</v>
      </c>
    </row>
    <row r="27" spans="1:10" ht="20.25">
      <c r="A27" s="1" t="s">
        <v>20</v>
      </c>
      <c r="B27" s="3">
        <v>0</v>
      </c>
      <c r="C27" s="3">
        <v>28.277404921700224</v>
      </c>
      <c r="D27" s="3">
        <v>8.232662192393736</v>
      </c>
      <c r="G27" s="1" t="s">
        <v>20</v>
      </c>
      <c r="H27" s="3">
        <v>-0.96361355081555833</v>
      </c>
      <c r="I27" s="3">
        <v>33.124215809284827</v>
      </c>
      <c r="J27" s="3">
        <v>3.7340025094102898</v>
      </c>
    </row>
    <row r="28" spans="1:10" ht="20.25">
      <c r="A28" s="1" t="s">
        <v>18</v>
      </c>
      <c r="B28" s="3">
        <v>-26.178571428571431</v>
      </c>
      <c r="C28" s="3">
        <v>-0.71428571428571608</v>
      </c>
      <c r="D28" s="3">
        <v>-16.892857142857146</v>
      </c>
      <c r="G28" s="1" t="s">
        <v>18</v>
      </c>
      <c r="H28" s="3">
        <v>-37.926675094816694</v>
      </c>
      <c r="I28" s="3">
        <v>-1.3046776232616937</v>
      </c>
      <c r="J28" s="3">
        <v>-33.557522123893811</v>
      </c>
    </row>
    <row r="29" spans="1:10">
      <c r="G29" s="1"/>
      <c r="H29" s="3"/>
      <c r="I29" s="3"/>
      <c r="J29" s="3"/>
    </row>
    <row r="30" spans="1:10" s="19" customFormat="1">
      <c r="A30" s="17" t="s">
        <v>32</v>
      </c>
      <c r="B30" s="18"/>
      <c r="C30" s="18"/>
      <c r="D30" s="18"/>
      <c r="G30" s="17" t="s">
        <v>33</v>
      </c>
      <c r="H30" s="18"/>
      <c r="I30" s="18"/>
      <c r="J30" s="18"/>
    </row>
    <row r="31" spans="1:10" ht="17.649999999999999">
      <c r="B31" s="20" t="s">
        <v>12</v>
      </c>
      <c r="C31" s="20" t="s">
        <v>13</v>
      </c>
      <c r="D31" s="20" t="s">
        <v>14</v>
      </c>
      <c r="G31" s="1"/>
      <c r="H31" s="20" t="s">
        <v>12</v>
      </c>
      <c r="I31" s="20" t="s">
        <v>13</v>
      </c>
      <c r="J31" s="20" t="s">
        <v>14</v>
      </c>
    </row>
    <row r="32" spans="1:10" ht="20.25">
      <c r="A32" s="1" t="s">
        <v>24</v>
      </c>
      <c r="G32" s="1" t="s">
        <v>24</v>
      </c>
      <c r="H32" s="3"/>
      <c r="I32" s="3"/>
      <c r="J32" s="3"/>
    </row>
    <row r="33" spans="1:10" ht="20.25">
      <c r="A33" s="1" t="s">
        <v>23</v>
      </c>
      <c r="G33" s="1" t="s">
        <v>23</v>
      </c>
      <c r="H33" s="3"/>
      <c r="I33" s="3"/>
      <c r="J33" s="3"/>
    </row>
    <row r="34" spans="1:10" ht="20.25">
      <c r="A34" s="1" t="s">
        <v>21</v>
      </c>
      <c r="G34" s="1" t="s">
        <v>21</v>
      </c>
      <c r="H34" s="3"/>
      <c r="I34" s="3"/>
      <c r="J34" s="3"/>
    </row>
    <row r="35" spans="1:10" ht="20.25">
      <c r="A35" s="1" t="s">
        <v>22</v>
      </c>
      <c r="G35" s="1" t="s">
        <v>22</v>
      </c>
      <c r="H35" s="3"/>
      <c r="I35" s="3"/>
      <c r="J35" s="3"/>
    </row>
    <row r="36" spans="1:10" ht="20.25">
      <c r="A36" s="1" t="s">
        <v>20</v>
      </c>
      <c r="G36" s="1" t="s">
        <v>20</v>
      </c>
      <c r="H36" s="3"/>
      <c r="I36" s="3"/>
      <c r="J36" s="3"/>
    </row>
    <row r="37" spans="1:10" ht="20.25">
      <c r="A37" s="1" t="s">
        <v>18</v>
      </c>
      <c r="G37" s="1" t="s">
        <v>18</v>
      </c>
      <c r="H37" s="3"/>
      <c r="I37" s="3"/>
      <c r="J37" s="3"/>
    </row>
    <row r="38" spans="1:10">
      <c r="G38" s="1"/>
      <c r="H38" s="3"/>
      <c r="I38" s="3"/>
      <c r="J38" s="3"/>
    </row>
    <row r="39" spans="1:10" s="19" customFormat="1">
      <c r="A39" s="17" t="s">
        <v>27</v>
      </c>
      <c r="B39" s="18"/>
      <c r="C39" s="18"/>
      <c r="D39" s="18"/>
      <c r="G39" s="17" t="s">
        <v>34</v>
      </c>
      <c r="H39" s="18"/>
      <c r="I39" s="18"/>
      <c r="J39" s="18"/>
    </row>
    <row r="40" spans="1:10" ht="17.649999999999999">
      <c r="B40" s="20" t="s">
        <v>12</v>
      </c>
      <c r="C40" s="20" t="s">
        <v>13</v>
      </c>
      <c r="D40" s="20" t="s">
        <v>14</v>
      </c>
      <c r="G40" s="1"/>
      <c r="H40" s="20" t="s">
        <v>12</v>
      </c>
      <c r="I40" s="20" t="s">
        <v>13</v>
      </c>
      <c r="J40" s="20" t="s">
        <v>14</v>
      </c>
    </row>
    <row r="41" spans="1:10" ht="20.25">
      <c r="A41" s="1" t="s">
        <v>24</v>
      </c>
      <c r="B41" s="3">
        <v>0.39927404718693271</v>
      </c>
      <c r="C41" s="3">
        <v>32.940108892921963</v>
      </c>
      <c r="D41" s="3">
        <v>6.3484573502722323</v>
      </c>
      <c r="G41" s="1" t="s">
        <v>24</v>
      </c>
      <c r="H41" s="3"/>
      <c r="I41" s="3"/>
      <c r="J41" s="3"/>
    </row>
    <row r="42" spans="1:10" ht="20.25">
      <c r="A42" s="1" t="s">
        <v>23</v>
      </c>
      <c r="B42" s="3">
        <v>0</v>
      </c>
      <c r="C42" s="3">
        <v>31.786764705882348</v>
      </c>
      <c r="D42" s="3">
        <v>6.0257352941176467</v>
      </c>
      <c r="G42" s="1" t="s">
        <v>23</v>
      </c>
      <c r="H42" s="3"/>
      <c r="I42" s="3"/>
      <c r="J42" s="3"/>
    </row>
    <row r="43" spans="1:10" ht="20.25">
      <c r="A43" s="1" t="s">
        <v>21</v>
      </c>
      <c r="B43" s="3">
        <v>35.779816513761467</v>
      </c>
      <c r="C43" s="3">
        <v>-1.868501529051988</v>
      </c>
      <c r="D43" s="3">
        <v>4.0152905198776763</v>
      </c>
      <c r="G43" s="1" t="s">
        <v>21</v>
      </c>
      <c r="H43" s="3"/>
      <c r="I43" s="3"/>
      <c r="J43" s="3"/>
    </row>
    <row r="44" spans="1:10" ht="20.25">
      <c r="A44" s="1" t="s">
        <v>22</v>
      </c>
      <c r="B44" s="3">
        <v>35.999999999999993</v>
      </c>
      <c r="C44" s="3">
        <v>0</v>
      </c>
      <c r="D44" s="3">
        <v>4.8799999999999981</v>
      </c>
      <c r="G44" s="1" t="s">
        <v>22</v>
      </c>
      <c r="H44" s="3"/>
      <c r="I44" s="3"/>
      <c r="J44" s="3"/>
    </row>
    <row r="45" spans="1:10" ht="20.25">
      <c r="A45" s="1" t="s">
        <v>20</v>
      </c>
      <c r="B45" s="3">
        <v>-0.90410958904109573</v>
      </c>
      <c r="C45" s="3">
        <v>44.180821917808224</v>
      </c>
      <c r="D45" s="3">
        <v>10.427397260273974</v>
      </c>
      <c r="G45" s="1" t="s">
        <v>20</v>
      </c>
      <c r="H45" s="3"/>
      <c r="I45" s="3"/>
      <c r="J45" s="3"/>
    </row>
    <row r="46" spans="1:10" ht="20.25">
      <c r="A46" s="1" t="s">
        <v>18</v>
      </c>
      <c r="B46" s="3">
        <v>42.21621621621621</v>
      </c>
      <c r="C46" s="3">
        <v>-0.17837837837837928</v>
      </c>
      <c r="D46" s="3">
        <v>8.4432432432432414</v>
      </c>
      <c r="G46" s="1" t="s">
        <v>18</v>
      </c>
      <c r="H46" s="3"/>
      <c r="I46" s="3"/>
      <c r="J46" s="3"/>
    </row>
    <row r="47" spans="1:10">
      <c r="G47" s="1"/>
      <c r="H47" s="3"/>
      <c r="I47" s="3"/>
      <c r="J47" s="3"/>
    </row>
    <row r="48" spans="1:10" s="19" customFormat="1">
      <c r="A48" s="17" t="s">
        <v>26</v>
      </c>
      <c r="B48" s="18"/>
      <c r="C48" s="18"/>
      <c r="D48" s="18"/>
      <c r="G48" s="17" t="s">
        <v>35</v>
      </c>
      <c r="H48" s="18"/>
      <c r="I48" s="18"/>
      <c r="J48" s="18"/>
    </row>
    <row r="49" spans="1:10" ht="17.649999999999999">
      <c r="B49" s="20" t="s">
        <v>12</v>
      </c>
      <c r="C49" s="20" t="s">
        <v>13</v>
      </c>
      <c r="D49" s="20" t="s">
        <v>14</v>
      </c>
      <c r="G49" s="1"/>
      <c r="H49" s="20" t="s">
        <v>12</v>
      </c>
      <c r="I49" s="20" t="s">
        <v>13</v>
      </c>
      <c r="J49" s="20" t="s">
        <v>14</v>
      </c>
    </row>
    <row r="50" spans="1:10" ht="20.25">
      <c r="A50" s="1" t="s">
        <v>24</v>
      </c>
      <c r="G50" s="1" t="s">
        <v>24</v>
      </c>
      <c r="H50" s="3"/>
      <c r="I50" s="3"/>
      <c r="J50" s="3"/>
    </row>
    <row r="51" spans="1:10" ht="20.25">
      <c r="A51" s="1" t="s">
        <v>23</v>
      </c>
      <c r="G51" s="1" t="s">
        <v>23</v>
      </c>
      <c r="H51" s="3"/>
      <c r="I51" s="3"/>
      <c r="J51" s="3"/>
    </row>
    <row r="52" spans="1:10" ht="20.25">
      <c r="A52" s="1" t="s">
        <v>21</v>
      </c>
      <c r="G52" s="1" t="s">
        <v>21</v>
      </c>
      <c r="H52" s="3"/>
      <c r="I52" s="3"/>
      <c r="J52" s="3"/>
    </row>
    <row r="53" spans="1:10" ht="20.25">
      <c r="A53" s="1" t="s">
        <v>22</v>
      </c>
      <c r="G53" s="1" t="s">
        <v>22</v>
      </c>
      <c r="H53" s="3"/>
      <c r="I53" s="3"/>
      <c r="J53" s="3"/>
    </row>
    <row r="54" spans="1:10" ht="20.25">
      <c r="A54" s="1" t="s">
        <v>20</v>
      </c>
      <c r="G54" s="1" t="s">
        <v>20</v>
      </c>
      <c r="H54" s="3"/>
      <c r="I54" s="3"/>
      <c r="J54" s="3"/>
    </row>
    <row r="55" spans="1:10" ht="20.25">
      <c r="A55" s="1" t="s">
        <v>18</v>
      </c>
      <c r="G55" s="1" t="s">
        <v>18</v>
      </c>
      <c r="H55" s="3"/>
      <c r="I55" s="3"/>
      <c r="J55" s="3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4b7dc2-ecf9-4ac7-912d-e5a4a3f3f4cc">
      <Terms xmlns="http://schemas.microsoft.com/office/infopath/2007/PartnerControls"/>
    </lcf76f155ced4ddcb4097134ff3c332f>
    <TaxCatchAll xmlns="98a78656-6e88-41c2-a357-1073c82690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5A376A7AF3C47ACE91ED65ADE7ABD" ma:contentTypeVersion="15" ma:contentTypeDescription="Create a new document." ma:contentTypeScope="" ma:versionID="d6d914184c3fc322975ebba0601cf172">
  <xsd:schema xmlns:xsd="http://www.w3.org/2001/XMLSchema" xmlns:xs="http://www.w3.org/2001/XMLSchema" xmlns:p="http://schemas.microsoft.com/office/2006/metadata/properties" xmlns:ns2="2e4b7dc2-ecf9-4ac7-912d-e5a4a3f3f4cc" xmlns:ns3="98a78656-6e88-41c2-a357-1073c826904b" targetNamespace="http://schemas.microsoft.com/office/2006/metadata/properties" ma:root="true" ma:fieldsID="bd21039b2f14169d0fea3bef9640cb49" ns2:_="" ns3:_="">
    <xsd:import namespace="2e4b7dc2-ecf9-4ac7-912d-e5a4a3f3f4cc"/>
    <xsd:import namespace="98a78656-6e88-41c2-a357-1073c8269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4b7dc2-ecf9-4ac7-912d-e5a4a3f3f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5086cc1-fa5c-446a-adc7-bb1211ab79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78656-6e88-41c2-a357-1073c826904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e8d242b-fc6f-420a-a18b-b8d722c81f04}" ma:internalName="TaxCatchAll" ma:showField="CatchAllData" ma:web="98a78656-6e88-41c2-a357-1073c82690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26F67D-63B2-4BFA-BA22-C4E372ABF3BC}"/>
</file>

<file path=customXml/itemProps2.xml><?xml version="1.0" encoding="utf-8"?>
<ds:datastoreItem xmlns:ds="http://schemas.openxmlformats.org/officeDocument/2006/customXml" ds:itemID="{41E0FC3F-E4CE-4D3B-838C-A02B5A0D3C16}"/>
</file>

<file path=customXml/itemProps3.xml><?xml version="1.0" encoding="utf-8"?>
<ds:datastoreItem xmlns:ds="http://schemas.openxmlformats.org/officeDocument/2006/customXml" ds:itemID="{C6ECEBA8-53E1-4949-9152-A80C880A57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Fischer</dc:creator>
  <cp:keywords/>
  <dc:description/>
  <cp:lastModifiedBy>Kondapalli Sai Hiteesh</cp:lastModifiedBy>
  <cp:revision/>
  <dcterms:created xsi:type="dcterms:W3CDTF">2025-06-07T16:56:29Z</dcterms:created>
  <dcterms:modified xsi:type="dcterms:W3CDTF">2025-06-09T07:44:02Z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0x0101000195A376A7AF3C47ACE91ED65ADE7ABD</vt:lpwstr>
  </property>
  <property fmtid="{D5CDD505-2E9C-101B-9397-08002B2CF9AE}" pid="3" name="MediaServiceImageTags">
    <vt:lpwstr/>
  </property>
</Properties>
</file>