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ysakarr/Downloads/"/>
    </mc:Choice>
  </mc:AlternateContent>
  <xr:revisionPtr revIDLastSave="0" documentId="13_ncr:1_{E0AE24FB-FC59-384E-9B76-0112216CEB83}" xr6:coauthVersionLast="45" xr6:coauthVersionMax="45" xr10:uidLastSave="{00000000-0000-0000-0000-000000000000}"/>
  <bookViews>
    <workbookView xWindow="2660" yWindow="460" windowWidth="28720" windowHeight="14980" firstSheet="3" activeTab="8" xr2:uid="{00000000-000D-0000-FFFF-FFFF00000000}"/>
  </bookViews>
  <sheets>
    <sheet name="Kickstarter" sheetId="1" r:id="rId1"/>
    <sheet name="Parent 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&amp; Whisker GB Musicals" sheetId="10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 a="1"/>
  <c r="D3" i="6" s="1"/>
  <c r="D4" i="6" a="1"/>
  <c r="D4" i="6" s="1"/>
  <c r="D5" i="6" a="1"/>
  <c r="D5" i="6" s="1"/>
  <c r="D6" i="6" a="1"/>
  <c r="D6" i="6" s="1"/>
  <c r="D2" i="6" a="1"/>
  <c r="D2" i="6" s="1"/>
  <c r="C3" i="6" a="1"/>
  <c r="C3" i="6" s="1"/>
  <c r="C4" i="6" a="1"/>
  <c r="C4" i="6" s="1"/>
  <c r="C5" i="6" a="1"/>
  <c r="C5" i="6" s="1"/>
  <c r="C6" i="6" a="1"/>
  <c r="C6" i="6" s="1"/>
  <c r="C2" i="6" a="1"/>
  <c r="C2" i="6" s="1"/>
  <c r="B3" i="6" a="1"/>
  <c r="B3" i="6" s="1"/>
  <c r="B4" i="6" a="1"/>
  <c r="B4" i="6" s="1"/>
  <c r="B5" i="6" a="1"/>
  <c r="B5" i="6" s="1"/>
  <c r="B6" i="6" a="1"/>
  <c r="B6" i="6" s="1"/>
  <c r="B2" i="6" a="1"/>
  <c r="B2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2" i="1"/>
  <c r="O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<sst xmlns="http://schemas.openxmlformats.org/spreadsheetml/2006/main" count="38341" uniqueCount="8399">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</sst>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5-BB41-B5E9-6DC92F4737E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5-BB41-B5E9-6DC92F4737E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5-BB41-B5E9-6DC92F4737E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65-BB41-B5E9-6DC92F47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6659616"/>
        <c:axId val="1346586896"/>
      </c:barChart>
      <c:catAx>
        <c:axId val="13466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86896"/>
        <c:crosses val="autoZero"/>
        <c:auto val="1"/>
        <c:lblAlgn val="ctr"/>
        <c:lblOffset val="100"/>
        <c:noMultiLvlLbl val="0"/>
      </c:catAx>
      <c:valAx>
        <c:axId val="13465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C-194F-9307-A8716B4683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7C-194F-9307-A8716B4683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7C-194F-9307-A8716B468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029552"/>
        <c:axId val="1742177264"/>
      </c:barChart>
      <c:catAx>
        <c:axId val="1814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77264"/>
        <c:crosses val="autoZero"/>
        <c:auto val="1"/>
        <c:lblAlgn val="ctr"/>
        <c:lblOffset val="100"/>
        <c:noMultiLvlLbl val="0"/>
      </c:catAx>
      <c:valAx>
        <c:axId val="17421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8D-144B-9A06-680866F99D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8D-144B-9A06-680866F99D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8D-144B-9A06-680866F99D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8D-144B-9A06-680866F99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880544"/>
        <c:axId val="1365882176"/>
      </c:lineChart>
      <c:catAx>
        <c:axId val="136588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882176"/>
        <c:crosses val="autoZero"/>
        <c:auto val="1"/>
        <c:lblAlgn val="ctr"/>
        <c:lblOffset val="100"/>
        <c:noMultiLvlLbl val="0"/>
      </c:catAx>
      <c:valAx>
        <c:axId val="136588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8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ACB9448-C39B-084D-B61B-560182FABADC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AE5FB1-BF17-6347-A3F4-0AAB9B32D85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B2DB66-60EF-C243-AFC5-68446847C08C}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19050</xdr:rowOff>
    </xdr:from>
    <xdr:to>
      <xdr:col>12</xdr:col>
      <xdr:colOff>539750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D033-CBC1-2F4F-BC1A-CB043F14A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57150</xdr:rowOff>
    </xdr:from>
    <xdr:to>
      <xdr:col>14</xdr:col>
      <xdr:colOff>571500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781F3-F393-B247-95A3-DA67773F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2</xdr:row>
      <xdr:rowOff>25400</xdr:rowOff>
    </xdr:from>
    <xdr:to>
      <xdr:col>13</xdr:col>
      <xdr:colOff>749300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2E9E1-E25B-5B45-AF4B-AA21F9C7B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1C0E2C-E19E-C649-BC49-72ABC18500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6E12A6-2FA8-C04A-9E5B-17DCB7D17C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593954282405" createdVersion="6" refreshedVersion="6" minRefreshableVersion="3" recordCount="4114" xr:uid="{2EBD98FB-7E00-E840-A71F-8FD6594237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670541666666" createdVersion="6" refreshedVersion="6" minRefreshableVersion="3" recordCount="4115" xr:uid="{56A4B967-6DB7-6946-BE1F-55C6EBBEA2BD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a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x v="4114"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36769-007D-3B4F-9EBC-E957319654F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E22C0-7609-134E-83F8-BB75E147C17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EA1A2-3429-F045-883F-E1242826ECA8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="110" zoomScaleNormal="110" workbookViewId="0">
      <pane ySplit="1" topLeftCell="A2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6640625" customWidth="1"/>
    <col min="16" max="16" width="22.33203125" customWidth="1"/>
    <col min="17" max="17" width="41.1640625" customWidth="1"/>
    <col min="18" max="18" width="21.5" customWidth="1"/>
    <col min="19" max="19" width="27.6640625" style="15" customWidth="1"/>
    <col min="20" max="20" width="22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 0)</f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6" si="258">(((J4099/60)/60)/24)+DATE(1970,1,1)</f>
        <v>42282.655543981484</v>
      </c>
      <c r="T4099" s="15">
        <f t="shared" ref="T4099:T4116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  <row r="4116" spans="1:20" hidden="1" x14ac:dyDescent="0.2">
      <c r="S4116" s="15">
        <f t="shared" si="258"/>
        <v>25569</v>
      </c>
      <c r="T4116" s="15">
        <f t="shared" si="259"/>
        <v>25569</v>
      </c>
    </row>
  </sheetData>
  <autoFilter ref="A1:T4116" xr:uid="{01AD4F40-69D9-3246-9377-73FB89285FD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3B6E-5B0F-2B4D-A7F1-022E48C93D36}">
  <dimension ref="A1:F6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FAFC-9BE7-0A45-AC8E-2CA1007D230E}">
  <dimension ref="A1:E7"/>
  <sheetViews>
    <sheetView workbookViewId="0">
      <selection activeCell="N2" sqref="N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8A687-2788-AE4D-9788-2F064E549B5A}">
  <dimension ref="A1:F18"/>
  <sheetViews>
    <sheetView workbookViewId="0">
      <selection activeCell="J23" sqref="J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8359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2B6D7-31E4-2143-BD46-E9962B0F38A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83203125" customWidth="1"/>
    <col min="2" max="2" width="106.33203125" customWidth="1"/>
    <col min="3" max="3" width="19.1640625" customWidth="1"/>
    <col min="4" max="4" width="17.83203125" customWidth="1"/>
    <col min="5" max="5" width="15.832031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 cm="1">
        <f t="array" ref="B2">VLOOKUP(A2,++Kickstarter!$B:$C,2,0)</f>
        <v>Help us get actor-writer Ian Bonar's debut play - a hilarious, heartbreaking story of grief and loss - to the 2016 Edinburgh Fringe.</v>
      </c>
      <c r="C2" cm="1">
        <f t="array" ref="C2">VLOOKUP(A2,++Kickstarter!$B:$D,3,0)</f>
        <v>2000</v>
      </c>
      <c r="D2" cm="1">
        <f t="array" ref="D2">VLOOKUP(A2, +Kickstarter!$B:$E,4,0)</f>
        <v>2020</v>
      </c>
      <c r="E2">
        <f>VLOOKUP(A2,Kickstarter!$B:$P,15,0)</f>
        <v>51.79</v>
      </c>
      <c r="F2">
        <f>VLOOKUP(A2,Kickstarter!$B:$L,11,0)</f>
        <v>39</v>
      </c>
    </row>
    <row r="3" spans="1:6" x14ac:dyDescent="0.2">
      <c r="A3" t="s">
        <v>3616</v>
      </c>
      <c r="B3" t="str" cm="1">
        <f t="array" ref="B3">VLOOKUP(A3,++Kickstarter!$B:$C,2,0)</f>
        <v>The play yet to be described as "A surefire Edinburgh Fringe Festival Cult Hit". Coming to the Underbelly, Edinburgh, 5th-30th August.</v>
      </c>
      <c r="C3" cm="1">
        <f t="array" ref="C3">VLOOKUP(A3,++Kickstarter!$B:$D,3,0)</f>
        <v>2000</v>
      </c>
      <c r="D3" cm="1">
        <f t="array" ref="D3">VLOOKUP(A3, +Kickstarter!$B:$E,4,0)</f>
        <v>2020</v>
      </c>
      <c r="E3">
        <f>VLOOKUP(A3,Kickstarter!$B:$P,15,0)</f>
        <v>36.07</v>
      </c>
      <c r="F3">
        <f>VLOOKUP(A3,Kickstarter!$B:$L,11,0)</f>
        <v>56</v>
      </c>
    </row>
    <row r="4" spans="1:6" x14ac:dyDescent="0.2">
      <c r="A4" t="s">
        <v>3178</v>
      </c>
      <c r="B4" t="str" cm="1">
        <f t="array" ref="B4">VLOOKUP(A4,++Kickstarter!$B:$C,2,0)</f>
        <v>Cutting Off Kate Bush is a one-woman show written &amp; performed by Lucy Benson-Brown, premiering at the Edinburgh Fringe Festival 2014</v>
      </c>
      <c r="C4" cm="1">
        <f t="array" ref="C4">VLOOKUP(A4,++Kickstarter!$B:$D,3,0)</f>
        <v>1500</v>
      </c>
      <c r="D4" cm="1">
        <f t="array" ref="D4">VLOOKUP(A4, +Kickstarter!$B:$E,4,0)</f>
        <v>2576</v>
      </c>
      <c r="E4">
        <f>VLOOKUP(A4,Kickstarter!$B:$P,15,0)</f>
        <v>33.03</v>
      </c>
      <c r="F4">
        <f>VLOOKUP(A4,Kickstarter!$B:$L,11,0)</f>
        <v>78</v>
      </c>
    </row>
    <row r="5" spans="1:6" x14ac:dyDescent="0.2">
      <c r="A5" t="s">
        <v>3329</v>
      </c>
      <c r="B5" t="str" cm="1">
        <f t="array" ref="B5">VLOOKUP(A5,++Kickstarter!$B:$C,2,0)</f>
        <v>Jestia and Raedon is a brand new romantic comedy play going to the Edinburgh Fringe Festival this summer.</v>
      </c>
      <c r="C5" cm="1">
        <f t="array" ref="C5">VLOOKUP(A5,++Kickstarter!$B:$D,3,0)</f>
        <v>1000</v>
      </c>
      <c r="D5" cm="1">
        <f t="array" ref="D5">VLOOKUP(A5, +Kickstarter!$B:$E,4,0)</f>
        <v>1168</v>
      </c>
      <c r="E5">
        <f>VLOOKUP(A5,Kickstarter!$B:$P,15,0)</f>
        <v>44.92</v>
      </c>
      <c r="F5">
        <f>VLOOKUP(A5,Kickstarter!$B:$L,11,0)</f>
        <v>26</v>
      </c>
    </row>
    <row r="6" spans="1:6" x14ac:dyDescent="0.2">
      <c r="A6" t="s">
        <v>3221</v>
      </c>
      <c r="B6" t="str" cm="1">
        <f t="array" ref="B6">VLOOKUP(A6,++Kickstarter!$B:$C,2,0)</f>
        <v>A one-man show about love, loss, and motorways, written &amp; performed by Ben Norris. Help us get to the 2015 Edinburgh Fringe and beyond!</v>
      </c>
      <c r="C6" cm="1">
        <f t="array" ref="C6">VLOOKUP(A6,++Kickstarter!$B:$D,3,0)</f>
        <v>4000</v>
      </c>
      <c r="D6" cm="1">
        <f t="array" ref="D6">VLOOKUP(A6, +Kickstarter!$B:$E,4,0)</f>
        <v>4137</v>
      </c>
      <c r="E6">
        <f>VLOOKUP(A6,Kickstarter!$B:$P,15,0)</f>
        <v>36.61</v>
      </c>
      <c r="F6">
        <f>VLOOKUP(A6,Kickstarter!$B:$L,11,0)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D56B-8440-9F4D-AC3A-7F8C2D45B44B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"live"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729D6-6AE3-414A-96A4-37980F5C38F0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5781-59C1-624B-9C1A-02D774264A34}">
  <dimension ref="A1:C14"/>
  <sheetViews>
    <sheetView workbookViewId="0">
      <selection activeCell="B2" sqref="B2:C14"/>
    </sheetView>
  </sheetViews>
  <sheetFormatPr baseColWidth="10" defaultRowHeight="15" x14ac:dyDescent="0.2"/>
  <cols>
    <col min="1" max="1" width="24.33203125" customWidth="1"/>
    <col min="2" max="2" width="19.6640625" customWidth="1"/>
    <col min="3" max="3" width="22.33203125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8394</v>
      </c>
      <c r="B7" s="17">
        <f>(B5-B6)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2020-08-01T23:57:02Z</dcterms:modified>
</cp:coreProperties>
</file>