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<sst xmlns="http://schemas.openxmlformats.org/spreadsheetml/2006/main" count="9" uniqueCount="4">
  <si>
    <t xml:space="preserve">do not go to all merged</t>
  </si>
  <si>
    <t xml:space="preserve">go to all merged</t>
  </si>
  <si>
    <t xml:space="preserve">8→6</t>
  </si>
  <si>
    <t xml:space="preserve">18,19→10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</si>
</sst>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8.55078125" defaultRowHeight="15" zeroHeight="false" outlineLevelRow="0" outlineLevelCol="0"/>
  <cols>
    <col collapsed="false" customWidth="true" hidden="false" outlineLevel="0" max="1" min="1" style="1" width="11.86"/>
    <col collapsed="false" customWidth="true" hidden="false" outlineLevel="0" max="2" min="2" style="2" width="11.86"/>
    <col collapsed="false" customWidth="true" hidden="false" outlineLevel="0" max="5" min="3" style="3" width="11.86"/>
    <col collapsed="false" customWidth="true" hidden="false" outlineLevel="0" max="6" min="6" style="2" width="11.86"/>
  </cols>
  <sheetData>
    <row r="1" customFormat="false" ht="17.25" hidden="false" customHeight="true" outlineLevel="0" collapsed="false">
      <c r="A1" s="4" t="n">
        <v>0</v>
      </c>
      <c r="B1" s="0"/>
      <c r="C1" s="5" t="n">
        <f aca="false">10*(7-3)/(7-3)</f>
        <v>10</v>
      </c>
      <c r="D1" s="6" t="n">
        <f aca="false">10*(7-3)/(7-3)</f>
        <v>10</v>
      </c>
      <c r="E1" s="6" t="n">
        <f aca="false">10*(7-3)/(7-3)</f>
        <v>10</v>
      </c>
      <c r="F1" s="6" t="n">
        <f aca="false">10*(7-3)/(7-3)</f>
        <v>10</v>
      </c>
      <c r="G1" s="2"/>
    </row>
    <row r="2" customFormat="false" ht="17.25" hidden="false" customHeight="true" outlineLevel="0" collapsed="false">
      <c r="A2" s="4" t="n">
        <v>1</v>
      </c>
      <c r="B2" s="0"/>
      <c r="C2" s="5" t="n">
        <f aca="false">10*(205-37)/(205-37)</f>
        <v>10</v>
      </c>
      <c r="D2" s="6" t="n">
        <f aca="false">10*(205-37)/(205-37)</f>
        <v>10</v>
      </c>
      <c r="E2" s="6" t="n">
        <f aca="false">10*(205-37)/(205-37)</f>
        <v>10</v>
      </c>
      <c r="F2" s="6" t="n">
        <f aca="false">10*(205-37)/(205-37)</f>
        <v>10</v>
      </c>
      <c r="G2" s="2"/>
    </row>
    <row r="3" customFormat="false" ht="17.25" hidden="false" customHeight="true" outlineLevel="0" collapsed="false">
      <c r="A3" s="4" t="n">
        <v>2</v>
      </c>
      <c r="B3" s="0"/>
      <c r="C3" s="5" t="n">
        <f aca="false">10*(5502-617)/(5502-617)</f>
        <v>10</v>
      </c>
      <c r="D3" s="6" t="n">
        <f aca="false">10*(5502-617)/(5502-617)</f>
        <v>10</v>
      </c>
      <c r="E3" s="6" t="n">
        <f aca="false">10*(5502-617)/(5502-617)</f>
        <v>10</v>
      </c>
      <c r="F3" s="6" t="n">
        <f aca="false">10*(5502-617)/(5502-617)</f>
        <v>10</v>
      </c>
      <c r="G3" s="2"/>
    </row>
    <row r="4" customFormat="false" ht="17.25" hidden="false" customHeight="true" outlineLevel="0" collapsed="false">
      <c r="A4" s="4" t="n">
        <v>3</v>
      </c>
      <c r="B4" s="0"/>
      <c r="C4" s="5" t="n">
        <f aca="false">10*(22168-2693)/(22168-2693)</f>
        <v>10</v>
      </c>
      <c r="D4" s="6" t="n">
        <f aca="false">10*(22168-2693)/(22168-2693)</f>
        <v>10</v>
      </c>
      <c r="E4" s="6" t="n">
        <f aca="false">10*(22168-2693)/(22168-2693)</f>
        <v>10</v>
      </c>
      <c r="F4" s="6" t="n">
        <f aca="false">10*(22168-2693)/(22168-2693)</f>
        <v>10</v>
      </c>
      <c r="G4" s="2"/>
    </row>
    <row r="5" customFormat="false" ht="17.25" hidden="false" customHeight="true" outlineLevel="0" collapsed="false">
      <c r="A5" s="4" t="n">
        <v>4</v>
      </c>
      <c r="B5" s="0"/>
      <c r="C5" s="5" t="n">
        <f aca="false">10*(602-7)/(602-7)</f>
        <v>10</v>
      </c>
      <c r="D5" s="6" t="n">
        <f aca="false">10*(602-7)/(602-7)</f>
        <v>10</v>
      </c>
      <c r="E5" s="6" t="n">
        <f aca="false">10*(602-7)/(602-7)</f>
        <v>10</v>
      </c>
      <c r="F5" s="6" t="n">
        <f aca="false">10*(602-7)/(602-7)</f>
        <v>10</v>
      </c>
      <c r="G5" s="2"/>
    </row>
    <row r="6" customFormat="false" ht="17.25" hidden="false" customHeight="true" outlineLevel="0" collapsed="false">
      <c r="A6" s="4" t="n">
        <v>5</v>
      </c>
      <c r="B6" s="0"/>
      <c r="C6" s="5" t="n">
        <f aca="false">10*(2374-50)/(2374-50)</f>
        <v>10</v>
      </c>
      <c r="D6" s="6" t="n">
        <f aca="false">10*(2374-50)/(2374-50)</f>
        <v>10</v>
      </c>
      <c r="E6" s="6" t="n">
        <f aca="false">10*(2374-50)/(2374-50)</f>
        <v>10</v>
      </c>
      <c r="F6" s="6" t="n">
        <f aca="false">10*(2374-50)/(2374-50)</f>
        <v>10</v>
      </c>
      <c r="G6" s="2"/>
    </row>
    <row r="7" customFormat="false" ht="17.25" hidden="false" customHeight="true" outlineLevel="0" collapsed="false">
      <c r="A7" s="4" t="n">
        <v>6</v>
      </c>
      <c r="B7" s="0"/>
      <c r="C7" s="5" t="n">
        <f aca="false">10*(6234-299)/(6234-299)</f>
        <v>10</v>
      </c>
      <c r="D7" s="6" t="n">
        <f aca="false">10*(6234-299)/(6234-299)</f>
        <v>10</v>
      </c>
      <c r="E7" s="6" t="n">
        <f aca="false">10*(6234-299)/(6234-299)</f>
        <v>10</v>
      </c>
      <c r="F7" s="6" t="n">
        <f aca="false">10*(6234-366)/(6234-299)</f>
        <v>9.88711036225779</v>
      </c>
      <c r="G7" s="2"/>
    </row>
    <row r="8" customFormat="false" ht="17.25" hidden="false" customHeight="true" outlineLevel="0" collapsed="false">
      <c r="A8" s="4" t="n">
        <v>7</v>
      </c>
      <c r="B8" s="0"/>
      <c r="C8" s="5" t="n">
        <f aca="false">10*(663-81)/(663-81)</f>
        <v>10</v>
      </c>
      <c r="D8" s="6" t="n">
        <f aca="false">10*(663-81)/(663-81)</f>
        <v>10</v>
      </c>
      <c r="E8" s="6" t="n">
        <f aca="false">10*(663-81)/(663-81)</f>
        <v>10</v>
      </c>
      <c r="F8" s="6" t="n">
        <f aca="false">10*(663-81)/(663-81)</f>
        <v>10</v>
      </c>
      <c r="G8" s="2"/>
    </row>
    <row r="9" customFormat="false" ht="17.25" hidden="false" customHeight="true" outlineLevel="0" collapsed="false">
      <c r="A9" s="7" t="n">
        <v>8</v>
      </c>
      <c r="B9" s="0"/>
      <c r="C9" s="5" t="n">
        <f aca="false">10*(123022-13651)/(123022-10547)</f>
        <v>9.72402756168037</v>
      </c>
      <c r="D9" s="6" t="n">
        <f aca="false">10*(123022-37228)/(123022-10547)</f>
        <v>7.62782840631251</v>
      </c>
      <c r="E9" s="6" t="n">
        <f aca="false">10*(123022-34514)/(123022-10547)</f>
        <v>7.86912647254946</v>
      </c>
      <c r="F9" s="6" t="n">
        <f aca="false">10*(123022-14301)/(123022-10547)</f>
        <v>9.66623694154256</v>
      </c>
      <c r="G9" s="5" t="s">
        <v>0</v>
      </c>
    </row>
    <row r="10" customFormat="false" ht="17.25" hidden="false" customHeight="true" outlineLevel="0" collapsed="false">
      <c r="A10" s="4" t="n">
        <v>9</v>
      </c>
      <c r="B10" s="0"/>
      <c r="C10" s="5" t="n">
        <f aca="false">10*(322-9)/(322-9)</f>
        <v>10</v>
      </c>
      <c r="D10" s="6" t="n">
        <f aca="false">10*(322-9)/(322-9)</f>
        <v>10</v>
      </c>
      <c r="E10" s="6" t="n">
        <f aca="false">10*(322-9)/(322-9)</f>
        <v>10</v>
      </c>
      <c r="F10" s="6" t="n">
        <f aca="false">10*(322-9)/(322-9)</f>
        <v>10</v>
      </c>
      <c r="G10" s="2"/>
    </row>
    <row r="11" customFormat="false" ht="17.25" hidden="false" customHeight="true" outlineLevel="0" collapsed="false">
      <c r="A11" s="4" t="n">
        <v>10</v>
      </c>
      <c r="B11" s="0"/>
      <c r="C11" s="5" t="n">
        <f aca="false">10*(9549-49)/(9549-49)</f>
        <v>10</v>
      </c>
      <c r="D11" s="6" t="n">
        <f aca="false">10*(9549-49)/(9549-49)</f>
        <v>10</v>
      </c>
      <c r="E11" s="6" t="n">
        <f aca="false">10*(9549-49)/(9549-49)</f>
        <v>10</v>
      </c>
      <c r="F11" s="6" t="n">
        <f aca="false">10*(9549-49)/(9549-49)</f>
        <v>10</v>
      </c>
      <c r="G11" s="2"/>
    </row>
    <row r="12" customFormat="false" ht="17.25" hidden="false" customHeight="true" outlineLevel="0" collapsed="false">
      <c r="A12" s="4" t="n">
        <v>11</v>
      </c>
      <c r="B12" s="0"/>
      <c r="C12" s="5" t="n">
        <f aca="false">10*(250563-3787)/(250563-49)</f>
        <v>9.85078678237544</v>
      </c>
      <c r="D12" s="6" t="n">
        <f aca="false">10*(250563-49)/(250563-49)</f>
        <v>10</v>
      </c>
      <c r="E12" s="6" t="n">
        <f aca="false">10*(250563-49)/(250563-49)</f>
        <v>10</v>
      </c>
      <c r="F12" s="6" t="n">
        <f aca="false">10*(250563-6734)/(250563-49)</f>
        <v>9.73314864638304</v>
      </c>
      <c r="G12" s="5" t="s">
        <v>1</v>
      </c>
    </row>
    <row r="13" customFormat="false" ht="17.25" hidden="false" customHeight="true" outlineLevel="0" collapsed="false">
      <c r="A13" s="4" t="n">
        <v>12</v>
      </c>
      <c r="B13" s="0"/>
      <c r="C13" s="5" t="n">
        <f aca="false">10*(14298-895)/(14298-0)</f>
        <v>9.37403832703875</v>
      </c>
      <c r="D13" s="6" t="n">
        <f aca="false">10*(14298-895)/(14298-0)</f>
        <v>9.37403832703875</v>
      </c>
      <c r="E13" s="6" t="n">
        <f aca="false">10*(14298-895)/(14298-0)</f>
        <v>9.37403832703875</v>
      </c>
      <c r="F13" s="6" t="n">
        <f aca="false">10*(14298-895)/(14298-0)</f>
        <v>9.37403832703875</v>
      </c>
      <c r="G13" s="2"/>
    </row>
    <row r="14" customFormat="false" ht="17.25" hidden="false" customHeight="true" outlineLevel="0" collapsed="false">
      <c r="A14" s="4" t="n">
        <v>13</v>
      </c>
      <c r="B14" s="0"/>
      <c r="C14" s="5" t="n">
        <f aca="false">10*(31072-2393)/(31072-0)</f>
        <v>9.22985324407827</v>
      </c>
      <c r="D14" s="6" t="n">
        <f aca="false">10*(31072-1753)/(31072-0)</f>
        <v>9.43582646755922</v>
      </c>
      <c r="E14" s="6" t="n">
        <f aca="false">10*(31072-1753)/(31072-0)</f>
        <v>9.43582646755922</v>
      </c>
      <c r="F14" s="6" t="n">
        <f aca="false">10*(31072-2526)/(31072-0)</f>
        <v>9.18704943357364</v>
      </c>
      <c r="G14" s="5" t="s">
        <v>0</v>
      </c>
    </row>
    <row r="15" customFormat="false" ht="17.25" hidden="false" customHeight="true" outlineLevel="0" collapsed="false">
      <c r="A15" s="4" t="n">
        <v>14</v>
      </c>
      <c r="B15" s="0"/>
      <c r="C15" s="5" t="n">
        <f aca="false">10*(147153-70318)/(147153-69312)</f>
        <v>9.87076219473028</v>
      </c>
      <c r="D15" s="6" t="n">
        <f aca="false">10*(147153-70318)/(147153-69312)</f>
        <v>9.87076219473028</v>
      </c>
      <c r="E15" s="6" t="n">
        <f aca="false">10*(147153-70318)/(147153-69312)</f>
        <v>9.87076219473028</v>
      </c>
      <c r="F15" s="6" t="n">
        <f aca="false">10*(147153-70318)/(147153-69312)</f>
        <v>9.87076219473028</v>
      </c>
      <c r="G15" s="2"/>
    </row>
    <row r="16" customFormat="false" ht="17.25" hidden="false" customHeight="true" outlineLevel="0" collapsed="false">
      <c r="A16" s="4" t="n">
        <v>15</v>
      </c>
      <c r="B16" s="0"/>
      <c r="C16" s="5" t="n">
        <f aca="false">10*(579426-276601)/(579426-0)</f>
        <v>5.2262929174735</v>
      </c>
      <c r="D16" s="6" t="n">
        <f aca="false">10*(579426-276601)/(579426-0)</f>
        <v>5.2262929174735</v>
      </c>
      <c r="E16" s="6" t="n">
        <f aca="false">10*(579426-276601)/(579426-0)</f>
        <v>5.2262929174735</v>
      </c>
      <c r="F16" s="6" t="n">
        <f aca="false">10*(579426-280320)/(579426-0)</f>
        <v>5.16210870758302</v>
      </c>
      <c r="G16" s="5" t="s">
        <v>1</v>
      </c>
    </row>
    <row r="17" customFormat="false" ht="17.25" hidden="false" customHeight="true" outlineLevel="0" collapsed="false">
      <c r="A17" s="4" t="n">
        <v>16</v>
      </c>
      <c r="B17" s="0"/>
      <c r="C17" s="5" t="n">
        <f aca="false">10*(330512-321154)/(330512-0)</f>
        <v>0.283136467057172</v>
      </c>
      <c r="D17" s="6" t="n">
        <f aca="false">10*(330512-323189)/(330512-0)</f>
        <v>0.221565328944184</v>
      </c>
      <c r="E17" s="6" t="n">
        <f aca="false">10*(330512-324391)/(330512-0)</f>
        <v>0.185197511739362</v>
      </c>
      <c r="F17" s="6" t="n">
        <f aca="false">10*(330512-320835)/(330512-0)</f>
        <v>0.292788158977586</v>
      </c>
      <c r="G17" s="5" t="s">
        <v>0</v>
      </c>
    </row>
    <row r="18" customFormat="false" ht="17.25" hidden="false" customHeight="true" outlineLevel="0" collapsed="false">
      <c r="A18" s="4" t="n">
        <v>17</v>
      </c>
      <c r="B18" s="0"/>
      <c r="C18" s="5" t="n">
        <f aca="false">10*(142906-139621)/(142906-0)</f>
        <v>0.229871383986677</v>
      </c>
      <c r="D18" s="6" t="n">
        <f aca="false">10*(142906-139764)/(142906-0)</f>
        <v>0.219864806236267</v>
      </c>
      <c r="E18" s="6" t="n">
        <f aca="false">10*(142906-139764)/(142906-0)</f>
        <v>0.219864806236267</v>
      </c>
      <c r="F18" s="6" t="n">
        <f aca="false">10*(142906-139559)/(142906-0)</f>
        <v>0.234209900214127</v>
      </c>
      <c r="G18" s="2"/>
    </row>
    <row r="19" customFormat="false" ht="17.25" hidden="false" customHeight="true" outlineLevel="0" collapsed="false">
      <c r="A19" s="4" t="n">
        <v>18</v>
      </c>
      <c r="B19" s="0"/>
      <c r="C19" s="5" t="n">
        <f aca="false">10*(97267-85277)/(97267-84641)</f>
        <v>9.49627752257247</v>
      </c>
      <c r="D19" s="6" t="n">
        <f aca="false">10*(97267-85517)/(97267-84641)</f>
        <v>9.30619356882623</v>
      </c>
      <c r="E19" s="6" t="n">
        <f aca="false">10*(97267-85955)/(97267-84641)</f>
        <v>8.95929035323935</v>
      </c>
      <c r="F19" s="6" t="n">
        <f aca="false">10*(97267-86128)/(97267-84641)</f>
        <v>8.82227150324727</v>
      </c>
      <c r="G19" s="5" t="s">
        <v>1</v>
      </c>
    </row>
    <row r="20" customFormat="false" ht="17.25" hidden="false" customHeight="true" outlineLevel="0" collapsed="false">
      <c r="A20" s="4" t="n">
        <v>19</v>
      </c>
      <c r="B20" s="0"/>
      <c r="C20" s="5" t="n">
        <f aca="false">10*(125399-117907)/(125399-114670)</f>
        <v>6.98294342436387</v>
      </c>
      <c r="D20" s="6" t="n">
        <f aca="false">10*(125399-115441)/(125399-114670)</f>
        <v>9.28138689533041</v>
      </c>
      <c r="E20" s="6" t="n">
        <f aca="false">10*(125399-115578)/(125399-114670)</f>
        <v>9.15369559138783</v>
      </c>
      <c r="F20" s="6" t="n">
        <f aca="false">10*(125399-117606)/(125399-114670)</f>
        <v>7.26349147171218</v>
      </c>
      <c r="G20" s="5" t="s">
        <v>1</v>
      </c>
    </row>
    <row r="21" customFormat="false" ht="12.8" hidden="false" customHeight="true" outlineLevel="0" collapsed="false">
      <c r="B21" s="0"/>
      <c r="C21" s="2" t="n">
        <f aca="false">10*SUM(C1:C20)/COUNT(C1:C20)</f>
        <v>85.1339949126784</v>
      </c>
      <c r="D21" s="8" t="n">
        <f aca="false">10*SUM(D1:D20)/COUNT(D1:D20)</f>
        <v>85.2818794562257</v>
      </c>
      <c r="E21" s="8" t="n">
        <f aca="false">10*SUM(E1:E20)/COUNT(E1:E20)</f>
        <v>85.147047320977</v>
      </c>
      <c r="F21" s="8" t="n">
        <f aca="false">10*SUM(F1:F20)/COUNT(F1:F20)</f>
        <v>84.7466078236301</v>
      </c>
      <c r="G21" s="2"/>
    </row>
    <row r="22" customFormat="false" ht="16.5" hidden="false" customHeight="true" outlineLevel="0" collapsed="false"/>
    <row r="23" customFormat="false" ht="16.5" hidden="false" customHeight="true" outlineLevel="0" collapsed="false"/>
    <row r="24" customFormat="false" ht="16.5" hidden="false" customHeight="true" outlineLevel="0" collapsed="false"/>
    <row r="25" customFormat="false" ht="16.5" hidden="false" customHeight="true" outlineLevel="0" collapsed="false"/>
    <row r="26" customFormat="false" ht="16.5" hidden="false" customHeight="true" outlineLevel="0" collapsed="false"/>
    <row r="27" customFormat="false" ht="16.5" hidden="false" customHeight="true" outlineLevel="0" collapsed="false"/>
    <row r="28" customFormat="false" ht="16.5" hidden="false" customHeight="true" outlineLevel="0" collapsed="false"/>
    <row r="29" customFormat="false" ht="16.5" hidden="false" customHeight="true" outlineLevel="0" collapsed="false"/>
    <row r="30" customFormat="false" ht="12.8" hidden="false" customHeight="true" outlineLevel="0" collapsed="false">
      <c r="B30" s="5" t="s">
        <v>2</v>
      </c>
      <c r="C30" s="9" t="s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LibreOffice/7.2.5.2$Linux_X86_64 LibreOffice_project/499f9727c189e6ef3471021d6132d4c694f357e5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2023-08-20T15:36:39Z</dcterms:created>
  <dc:creator/>
  <dc:description/>
  <dc:language>en-US</dc:language>
  <cp:lastModifiedBy/>
  <dcterms:modified xsi:type="dcterms:W3CDTF">2023-08-20T17:46:27Z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