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thon\Sistema\RTD\"/>
    </mc:Choice>
  </mc:AlternateContent>
  <xr:revisionPtr revIDLastSave="0" documentId="13_ncr:1_{2141CA0D-9C99-452B-A93D-99837E8A5586}" xr6:coauthVersionLast="47" xr6:coauthVersionMax="47" xr10:uidLastSave="{00000000-0000-0000-0000-000000000000}"/>
  <bookViews>
    <workbookView xWindow="5790" yWindow="1755" windowWidth="21600" windowHeight="11295" xr2:uid="{9CA6D5CF-C1E5-4753-B8C4-2DFFDEC4C27A}"/>
  </bookViews>
  <sheets>
    <sheet name="RT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K2" i="1"/>
  <c r="J2" i="1"/>
  <c r="H2" i="1"/>
  <c r="G2" i="1"/>
  <c r="D2" i="1"/>
  <c r="F2" i="1"/>
  <c r="E2" i="1"/>
  <c r="C2" i="1"/>
  <c r="B2" i="1"/>
</calcChain>
</file>

<file path=xl/sharedStrings.xml><?xml version="1.0" encoding="utf-8"?>
<sst xmlns="http://schemas.openxmlformats.org/spreadsheetml/2006/main" count="12" uniqueCount="12">
  <si>
    <t>ticker</t>
  </si>
  <si>
    <t>cotação</t>
  </si>
  <si>
    <t>vencimento</t>
  </si>
  <si>
    <t>bid</t>
  </si>
  <si>
    <t>ask</t>
  </si>
  <si>
    <t>delta</t>
  </si>
  <si>
    <t>theta</t>
  </si>
  <si>
    <t>strike</t>
  </si>
  <si>
    <t>vol imp</t>
  </si>
  <si>
    <t>vl ex</t>
  </si>
  <si>
    <t>negocios</t>
  </si>
  <si>
    <t>bovak22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</si>
</sst>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trading.rtdserver">
      <tp>
        <v>0</v>
        <stp/>
        <stp>bovak22</stp>
        <stp>DELTA</stp>
        <tr r="G2" s="1"/>
      </tp>
      <tp>
        <v>142</v>
        <stp/>
        <stp>bovak22</stp>
        <stp>PEX</stp>
        <tr r="C2" s="1"/>
      </tp>
      <tp>
        <v>3.52</v>
        <stp/>
        <stp>bovak22</stp>
        <stp>ULT</stp>
        <tr r="B2" s="1"/>
      </tp>
      <tp t="s">
        <v>21/11/2025</v>
        <stp/>
        <stp>bovak22</stp>
        <stp>VEN</stp>
        <tr r="D2" s="1"/>
      </tp>
      <tp>
        <v>0</v>
        <stp/>
        <stp>bovak22</stp>
        <stp>THETA</stp>
        <tr r="H2" s="1"/>
      </tp>
      <tp>
        <v>3.52</v>
        <stp/>
        <stp>bovak22</stp>
        <stp>VEXT</stp>
        <tr r="J2" s="1"/>
      </tp>
      <tp>
        <v>0</v>
        <stp/>
        <stp>bovak22</stp>
        <stp>IMPVT</stp>
        <tr r="I2" s="1"/>
      </tp>
      <tp>
        <v>0</v>
        <stp/>
        <stp>bovak22</stp>
        <stp>OVD</stp>
        <tr r="F2" s="1"/>
      </tp>
      <tp>
        <v>0</v>
        <stp/>
        <stp>bovak22</stp>
        <stp>OCP</stp>
        <tr r="E2" s="1"/>
      </tp>
      <tp>
        <v>3500</v>
        <stp/>
        <stp>bovak22</stp>
        <stp>NEG</stp>
        <tr r="K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C2AB-2563-4A41-8FFE-C117C8131FDA}">
  <dimension ref="A1:K2"/>
  <sheetViews>
    <sheetView tabSelected="1" workbookViewId="0">
      <selection activeCell="A15" sqref="A15:XFD18"/>
    </sheetView>
  </sheetViews>
  <sheetFormatPr defaultRowHeight="15" x14ac:dyDescent="0.25"/>
  <cols>
    <col min="1" max="1" width="9.7109375" customWidth="1"/>
    <col min="4" max="4" width="11.140625" bestFit="1" customWidth="1"/>
    <col min="13" max="13" width="13.140625" customWidth="1"/>
  </cols>
  <sheetData>
    <row r="1" spans="1:11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f>RTD("rtdtrading.rtdserver",, A2, "ULT")</f>
        <v>3.52</v>
      </c>
      <c r="C2">
        <f>RTD("rtdtrading.rtdserver",, A2, "PEX")</f>
        <v>142</v>
      </c>
      <c r="D2" t="str">
        <f>RTD("rtdtrading.rtdserver",, A2, "VEN")</f>
        <v>21/11/2025</v>
      </c>
      <c r="E2">
        <f>RTD("rtdtrading.rtdserver",, A2, "OCP")</f>
        <v>0</v>
      </c>
      <c r="F2">
        <f>RTD("rtdtrading.rtdserver",, A2, "OVD")</f>
        <v>0</v>
      </c>
      <c r="G2">
        <f>RTD("rtdtrading.rtdserver",, A2, "DELTA")</f>
        <v>0</v>
      </c>
      <c r="H2">
        <f>RTD("rtdtrading.rtdserver",, A2, "THETA")</f>
        <v>0</v>
      </c>
      <c r="I2">
        <f>RTD("rtdtrading.rtdserver",, A2, "IMPVT")</f>
        <v>0</v>
      </c>
      <c r="J2">
        <f>RTD("rtdtrading.rtdserver",, A2, "VEXT")</f>
        <v>3.52</v>
      </c>
      <c r="K2">
        <f>RTD("rtdtrading.rtdserver",, A2, "NEG")</f>
        <v>3500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Matias</dc:creator>
  <cp:lastModifiedBy>Andre Matias</cp:lastModifiedBy>
  <dcterms:created xsi:type="dcterms:W3CDTF">2025-10-25T23:29:51Z</dcterms:created>
  <dcterms:modified xsi:type="dcterms:W3CDTF">2025-10-26T00:42:21Z</dcterms:modified>
</cp:coreProperties>
</file>