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ursos\Excel\DIO\Projeto\Projeto3\"/>
    </mc:Choice>
  </mc:AlternateContent>
  <xr:revisionPtr revIDLastSave="0" documentId="13_ncr:1_{1F1134C4-8A85-4DE3-99DD-8F489E67C457}" xr6:coauthVersionLast="47" xr6:coauthVersionMax="47" xr10:uidLastSave="{00000000-0000-0000-0000-000000000000}"/>
  <bookViews>
    <workbookView xWindow="-108" yWindow="-108" windowWidth="23256" windowHeight="12456" tabRatio="91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  <definedName name="SegmentaçãodeDados_Subscription_Type">#N/A</definedName>
    <definedName name="tb_assinaturas">C̳álculos!$B$37:$C$86</definedName>
    <definedName name="tb_easeasonpass_total">C̳álculos!$B$18:$C$24</definedName>
    <definedName name="tb_vendascupom">C̳álculos!$B$66:$D$78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" l="1"/>
  <c r="E59" i="3"/>
  <c r="D33" i="3"/>
  <c r="K71" i="3"/>
  <c r="K70" i="3"/>
</calcChain>
</file>

<file path=xl/sharedStrings.xml><?xml version="1.0" encoding="utf-8"?>
<sst xmlns="http://schemas.openxmlformats.org/spreadsheetml/2006/main" count="2063" uniqueCount="345">
  <si>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</si>
  <si>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</si>
  <si>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</si>
  <si>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</si>
  <si>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</si>
  <si>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</si>
  <si>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</si>
  <si>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</si>
  <si>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</si>
  <si>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</si>
  <si>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</si>
  <si>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</si>
  <si>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</si>
  <si>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</si>
  <si>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</si>
  <si>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</si>
  <si>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</si>
  <si>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</si>
  <si>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</si>
  <si>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</si>
  <si>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</si>
  <si>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</si>
  <si>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</si>
  <si>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</si>
  <si>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</si>
  <si>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</si>
  <si>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</si>
  <si>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</si>
  <si>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</si>
  <si>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</si>
  <si>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</si>
  <si>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</si>
  <si>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</si>
  <si>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</si>
  <si>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</si>
  <si>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</si>
  <si>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</si>
  <si>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</si>
  <si>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</si>
  <si>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</si>
  <si>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</si>
  <si>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</si>
  <si>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</si>
  <si>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</si>
  <si>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</si>
  <si>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</si>
  <si>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</si>
  <si>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</si>
  <si>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</si>
  <si>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</si>
  <si>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</si>
  <si>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</si>
  <si>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</si>
  <si>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</si>
  <si>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</si>
  <si>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</si>
  <si>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</si>
  <si>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</si>
  <si>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</si>
  <si>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</si>
  <si>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</si>
  <si>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</si>
  <si>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</si>
  <si>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</si>
  <si>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</si>
  <si>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</si>
  <si>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</si>
  <si>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</si>
  <si>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</si>
  <si>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</si>
  <si>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</si>
  <si>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</si>
  <si>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</si>
  <si>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</si>
  <si>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</si>
  <si>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</si>
  <si>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</si>
  <si>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</si>
  <si>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</si>
  <si>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</si>
  <si>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</si>
  <si>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</si>
  <si>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</si>
  <si>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</si>
  <si>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</si>
  <si>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</si>
  <si>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</si>
  <si>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</si>
  <si>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</si>
  <si>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</si>
  <si>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</si>
  <si>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</si>
  <si>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</si>
  <si>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</si>
  <si>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</si>
  <si>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</si>
  <si>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</si>
  <si>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</si>
  <si>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</si>
  <si>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</si>
  <si>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</si>
  <si>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</si>
  <si>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</si>
  <si>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</si>
  <si>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</si>
  <si>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</si>
  <si>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</si>
  <si>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</si>
  <si>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</si>
  <si>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</si>
  <si>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</si>
  <si>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</si>
  <si>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</si>
  <si>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</si>
  <si>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</si>
  <si>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</si>
  <si>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</si>
  <si>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</si>
  <si>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</si>
  <si>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</si>
  <si>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</si>
  <si>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</si>
  <si>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</si>
  <si>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</si>
  <si>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</si>
  <si>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</si>
  <si>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</si>
  <si>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</si>
  <si>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</si>
  <si>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</si>
  <si>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</si>
  <si>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</si>
  <si>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</si>
  <si>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</si>
  <si>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</si>
  <si>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</si>
  <si>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</si>
  <si>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</si>
  <si>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</si>
  <si>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</si>
  <si>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</si>
  <si>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</si>
  <si>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</si>
  <si>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</si>
  <si>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</si>
  <si>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</si>
  <si>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</si>
  <si>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</si>
  <si>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</si>
  <si>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</si>
  <si>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</si>
  <si>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</si>
  <si>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</si>
  <si>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</si>
  <si>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</si>
  <si>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</si>
  <si>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</si>
  <si>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</si>
  <si>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</si>
  <si>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</si>
  <si>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</si>
  <si>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</si>
  <si>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</si>
  <si>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</si>
  <si>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</si>
  <si>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</si>
  <si>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</si>
  <si>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</si>
  <si>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</si>
  <si>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</si>
  <si>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</si>
  <si>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</si>
  <si>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</si>
  <si>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</si>
  <si>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</si>
  <si>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</si>
  <si>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</si>
  <si>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</si>
  <si>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</si>
  <si>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</si>
  <si>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</si>
  <si>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</si>
  <si>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</si>
  <si>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</si>
  <si>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</si>
  <si>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</si>
  <si>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</si>
  <si>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</si>
  <si>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</si>
  <si>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</si>
  <si>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</si>
  <si>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</si>
  <si>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</si>
  <si>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</si>
  <si>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</si>
  <si>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</si>
  <si>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</si>
  <si>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</si>
  <si>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</si>
  <si>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</si>
  <si>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</si>
  <si>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</si>
  <si>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</si>
  <si>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</si>
  <si>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</si>
  <si>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</si>
  <si>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</si>
  <si>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</si>
  <si>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</si>
  <si>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</si>
  <si>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</si>
  <si>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</si>
  <si>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</si>
  <si>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</si>
  <si>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</si>
  <si>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</si>
  <si>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</si>
  <si>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</si>
  <si>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</si>
  <si>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</si>
  <si>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</si>
  <si>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</si>
  <si>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</si>
  <si>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</si>
  <si>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</si>
  <si>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</si>
  <si>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</si>
  <si>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</si>
  <si>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</si>
  <si>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</si>
  <si>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</si>
  <si>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</si>
  <si>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</si>
  <si>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</si>
  <si>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</si>
  <si>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</si>
  <si>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</si>
  <si>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</si>
  <si>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</si>
  <si>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</si>
  <si>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</si>
  <si>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</si>
  <si>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</si>
  <si>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</si>
  <si>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</si>
  <si>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</si>
  <si>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</si>
  <si>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</si>
  <si>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</si>
  <si>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</si>
  <si>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</si>
  <si>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</si>
  <si>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</si>
  <si>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</si>
  <si>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</si>
  <si>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</si>
  <si>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</si>
  <si>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</si>
  <si>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</si>
  <si>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</si>
  <si>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</si>
  <si>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</si>
  <si>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</si>
  <si>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</si>
  <si>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</si>
  <si>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</si>
  <si>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</si>
  <si>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</si>
  <si>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</si>
  <si>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</si>
  <si>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</si>
  <si>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</si>
  <si>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</si>
  <si>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</si>
  <si>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</si>
  <si>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</si>
  <si>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</si>
  <si>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</si>
  <si>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</si>
  <si>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</si>
  <si>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</si>
  <si>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</si>
  <si>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</si>
  <si>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</si>
  <si>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</si>
  <si>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</si>
  <si>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</si>
  <si>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</si>
  <si>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</si>
  <si>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</si>
  <si>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</si>
  <si>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</si>
  <si>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</si>
  <si>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</si>
  <si>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</si>
  <si>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</si>
  <si>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</si>
  <si>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</si>
  <si>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</si>
  <si>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</si>
  <si>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</si>
  <si>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</si>
  <si>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</si>
  <si>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</si>
  <si>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</si>
  <si>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</si>
  <si>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</si>
  <si>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</si>
  <si>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</si>
  <si>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</si>
  <si>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</si>
  <si>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</si>
  <si>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</si>
  <si>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planos anuais (contendo todas as assinaturas agregadas)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</si>
  <si>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</si>
  <si>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</si>
  <si>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</si>
  <si>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planos anuais, separado por auto renovação e  por não auto-renovação</t>
    </r>
  </si>
  <si>
    <t>(Tudo)</t>
  </si>
  <si>
    <t>Xbox Game Pass Subscription Sales</t>
  </si>
  <si>
    <r>
      <t xml:space="preserve">Pergunta de negócio 3 - 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do EA Play</t>
    </r>
  </si>
  <si>
    <t>Soma de EA Play Season Pass</t>
  </si>
  <si>
    <t>Pergunta de negócio 4 -  Total de vendas do Minecraft Season Pass</t>
  </si>
  <si>
    <t>Soma de Minecraft Season Pass Price</t>
  </si>
  <si>
    <t>Pergunta de negócio 5 - Meses com mais e menos inicios de assinatura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</si>
  <si>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</si>
  <si>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</si>
  <si>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</si>
  <si>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</si>
  <si>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</si>
  <si>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</si>
  <si>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</si>
  <si>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</si>
  <si>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</si>
  <si>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</si>
  <si>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</si>
  <si>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</si>
  <si>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Subscriber ID</t>
  </si>
  <si>
    <t>Rótulos de Coluna</t>
  </si>
  <si>
    <t>Pergunta de negócio 6- Churn Potencial</t>
  </si>
  <si>
    <t>Pergunta de negócio 7- Quanto cada cupodem gera de venda total? Quantos porcentos do usuários usam Cupom?</t>
  </si>
  <si>
    <t>Usuários que usam Cupom</t>
  </si>
  <si>
    <t>Coluna1</t>
  </si>
  <si>
    <t>Coluna2</t>
  </si>
  <si>
    <t>Usuários que não usam Cupom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</si>
</sst>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 Black"/>
      <family val="2"/>
    </font>
    <font>
      <b/>
      <sz val="15"/>
      <color rgb="FF22C55E"/>
      <name val="Segoe UI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44" fontId="0" fillId="0" borderId="0" xfId="2" applyFont="1"/>
    <xf numFmtId="0" fontId="4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vertical="center"/>
    </xf>
    <xf numFmtId="9" fontId="0" fillId="0" borderId="0" xfId="3" applyFont="1"/>
    <xf numFmtId="44" fontId="0" fillId="0" borderId="0" xfId="0" applyNumberFormat="1" applyAlignment="1">
      <alignment horizontal="left"/>
    </xf>
    <xf numFmtId="0" fontId="0" fillId="0" borderId="0" xfId="0" applyNumberFormat="1"/>
  </cellXfs>
  <cellStyles count="4">
    <cellStyle name="Moeda" xfId="2" builtinId="4"/>
    <cellStyle name="Normal" xfId="0" builtinId="0"/>
    <cellStyle name="Porcentagem" xfId="3" builtinId="5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31D15D89-B614-47BF-8263-D543EF81DFAB}">
      <tableStyleElement type="wholeTable" dxfId="15"/>
      <tableStyleElement type="headerRow" dxfId="14"/>
    </tableStyle>
  </tableStyles>
  <colors>
    <mruColors>
      <color rgb="FF22C55E"/>
      <color rgb="FFE8E6E9"/>
      <color rgb="FF2AE6B1"/>
      <color rgb="FF5BF6A8"/>
      <color rgb="FF3F3F46"/>
      <color rgb="FF9BC848"/>
      <color rgb="FFE70011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463728"/>
        <c:axId val="1919478608"/>
      </c:lineChart>
      <c:catAx>
        <c:axId val="191946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478608"/>
        <c:crosses val="autoZero"/>
        <c:auto val="1"/>
        <c:lblAlgn val="ctr"/>
        <c:lblOffset val="100"/>
        <c:noMultiLvlLbl val="0"/>
      </c:catAx>
      <c:valAx>
        <c:axId val="19194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4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D-4676-B73E-427EC4BB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778287"/>
        <c:axId val="640780687"/>
      </c:barChart>
      <c:catAx>
        <c:axId val="64077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780687"/>
        <c:crosses val="autoZero"/>
        <c:auto val="1"/>
        <c:lblAlgn val="ctr"/>
        <c:lblOffset val="100"/>
        <c:noMultiLvlLbl val="0"/>
      </c:catAx>
      <c:valAx>
        <c:axId val="64078068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07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[projeto3.xlsx]C̳álculos!Tabela dinâmica3</c:name>
    <c:fmtId val="13"/>
  </c:pivotSource>
  <c:chart>
    <c:autoTitleDeleted val="0"/>
    <c:pivotFmts>
      <c:pivotFmt>
        <c:idx val="0"/>
        <c:spPr>
          <a:solidFill>
            <a:srgbClr val="3F3F4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9BC848"/>
          </a:solidFill>
          <a:ln>
            <a:noFill/>
          </a:ln>
          <a:effectLst/>
        </c:spPr>
      </c:pivotFmt>
      <c:pivotFmt>
        <c:idx val="5"/>
        <c:spPr>
          <a:solidFill>
            <a:srgbClr val="3F3F4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  <c:pivotFmt>
        <c:idx val="9"/>
        <c:spPr>
          <a:solidFill>
            <a:srgbClr val="3F3F4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6445953734456173E-2"/>
          <c:y val="4.3341213553979512E-2"/>
          <c:w val="0.72090263885447592"/>
          <c:h val="0.913317572892040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C̳álculos!$C$39:$C$40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rgbClr val="3F3F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C̳álculos!$B$41:$B$53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C̳álculos!$C$41:$C$53</c:f>
              <c:numCache>
                <c:formatCode>General</c:formatCode>
                <c:ptCount val="12"/>
                <c:pt idx="0">
                  <c:v>1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4-4577-940E-58B8164DB603}"/>
            </c:ext>
          </c:extLst>
        </c:ser>
        <c:ser>
          <c:idx val="1"/>
          <c:order val="1"/>
          <c:tx>
            <c:strRef>
              <c:f>C̳álculos!$D$39:$D$40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</c:spPr>
          <c:invertIfNegative val="0"/>
          <c:cat>
            <c:strRef>
              <c:f>C̳álculos!$B$41:$B$53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C̳álculos!$D$41:$D$53</c:f>
              <c:numCache>
                <c:formatCode>General</c:formatCode>
                <c:ptCount val="12"/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0-4A3C-BC77-287E16F0E895}"/>
            </c:ext>
          </c:extLst>
        </c:ser>
        <c:ser>
          <c:idx val="2"/>
          <c:order val="2"/>
          <c:tx>
            <c:strRef>
              <c:f>C̳álculos!$E$39:$E$40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cat>
            <c:strRef>
              <c:f>C̳álculos!$B$41:$B$53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C̳álculos!$E$41:$E$53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0-4A3C-BC77-287E16F0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9488208"/>
        <c:axId val="1919492048"/>
      </c:barChart>
      <c:catAx>
        <c:axId val="191948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492048"/>
        <c:crosses val="autoZero"/>
        <c:auto val="1"/>
        <c:lblAlgn val="ctr"/>
        <c:lblOffset val="100"/>
        <c:noMultiLvlLbl val="0"/>
      </c:catAx>
      <c:valAx>
        <c:axId val="1919492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94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C̳álculos!$K$69</c:f>
              <c:strCache>
                <c:ptCount val="1"/>
                <c:pt idx="0">
                  <c:v>Coluna2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2AE6B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8D-4862-9D37-67822D020FEC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8D-4862-9D37-67822D020FE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18D-4862-9D37-67822D020FE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18D-4862-9D37-67822D020F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C̳álculos!$J$70:$J$71</c:f>
              <c:strCache>
                <c:ptCount val="2"/>
                <c:pt idx="0">
                  <c:v>Usuários que não usam Cupom</c:v>
                </c:pt>
                <c:pt idx="1">
                  <c:v>Usuários que usam Cupom</c:v>
                </c:pt>
              </c:strCache>
            </c:strRef>
          </c:cat>
          <c:val>
            <c:numRef>
              <c:f>C̳álculos!$K$70:$K$71</c:f>
              <c:numCache>
                <c:formatCode>General</c:formatCode>
                <c:ptCount val="2"/>
                <c:pt idx="0">
                  <c:v>51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D-4862-9D37-67822D020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[projeto3.xlsx]C̳álculos!Tabela dinâmica4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22C55E"/>
            </a:solidFill>
            <a:round/>
          </a:ln>
          <a:effectLst/>
        </c:spPr>
        <c:marker>
          <c:symbol val="squar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22C55E"/>
            </a:solidFill>
            <a:round/>
          </a:ln>
          <a:effectLst/>
        </c:spPr>
        <c:marker>
          <c:symbol val="squar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267556299052363"/>
          <c:y val="0.12120350316107659"/>
          <c:w val="0.83962086910450939"/>
          <c:h val="0.75207072444993217"/>
        </c:manualLayout>
      </c:layout>
      <c:lineChart>
        <c:grouping val="standard"/>
        <c:varyColors val="0"/>
        <c:ser>
          <c:idx val="0"/>
          <c:order val="0"/>
          <c:tx>
            <c:strRef>
              <c:f>C̳álculos!$C$66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22C55E"/>
              </a:solidFill>
              <a:ln w="9525">
                <a:noFill/>
              </a:ln>
              <a:effectLst/>
            </c:spPr>
          </c:marker>
          <c:cat>
            <c:strRef>
              <c:f>C̳álculos!$B$67:$B$78</c:f>
              <c:strCache>
                <c:ptCount val="11"/>
                <c:pt idx="0">
                  <c:v> R$ -   </c:v>
                </c:pt>
                <c:pt idx="1">
                  <c:v> R$ 1,00 </c:v>
                </c:pt>
                <c:pt idx="2">
                  <c:v> R$ 2,00 </c:v>
                </c:pt>
                <c:pt idx="3">
                  <c:v> R$ 3,00 </c:v>
                </c:pt>
                <c:pt idx="4">
                  <c:v> R$ 5,00 </c:v>
                </c:pt>
                <c:pt idx="5">
                  <c:v> R$ 7,00 </c:v>
                </c:pt>
                <c:pt idx="6">
                  <c:v> R$ 8,00 </c:v>
                </c:pt>
                <c:pt idx="7">
                  <c:v> R$ 10,00 </c:v>
                </c:pt>
                <c:pt idx="8">
                  <c:v> R$ 12,00 </c:v>
                </c:pt>
                <c:pt idx="9">
                  <c:v> R$ 15,00 </c:v>
                </c:pt>
                <c:pt idx="10">
                  <c:v> R$ 20,00 </c:v>
                </c:pt>
              </c:strCache>
            </c:strRef>
          </c:cat>
          <c:val>
            <c:numRef>
              <c:f>C̳álculos!$C$67:$C$78</c:f>
              <c:numCache>
                <c:formatCode>_("R$"* #,##0.00_);_("R$"* \(#,##0.00\);_("R$"* "-"??_);_(@_)</c:formatCode>
                <c:ptCount val="11"/>
                <c:pt idx="0">
                  <c:v>255</c:v>
                </c:pt>
                <c:pt idx="1">
                  <c:v>156</c:v>
                </c:pt>
                <c:pt idx="2">
                  <c:v>61</c:v>
                </c:pt>
                <c:pt idx="3">
                  <c:v>1302</c:v>
                </c:pt>
                <c:pt idx="4">
                  <c:v>1150</c:v>
                </c:pt>
                <c:pt idx="5">
                  <c:v>1334</c:v>
                </c:pt>
                <c:pt idx="6">
                  <c:v>57</c:v>
                </c:pt>
                <c:pt idx="7">
                  <c:v>915</c:v>
                </c:pt>
                <c:pt idx="8">
                  <c:v>198</c:v>
                </c:pt>
                <c:pt idx="9">
                  <c:v>1215</c:v>
                </c:pt>
                <c:pt idx="10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0-43EA-A017-D5D531F5C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47568"/>
        <c:axId val="566142768"/>
      </c:lineChart>
      <c:catAx>
        <c:axId val="56614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Descontos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142768"/>
        <c:crosses val="autoZero"/>
        <c:auto val="1"/>
        <c:lblAlgn val="ctr"/>
        <c:lblOffset val="100"/>
        <c:noMultiLvlLbl val="0"/>
      </c:catAx>
      <c:valAx>
        <c:axId val="56614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  <a:r>
                  <a:rPr lang="pt-BR" baseline="0"/>
                  <a:t> Arrecaado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1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[projeto3.xlsx]C̳álculos!Tabela dinâmica5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22C55E"/>
            </a:solidFill>
            <a:round/>
          </a:ln>
          <a:effectLst/>
        </c:spPr>
        <c:marker>
          <c:symbol val="squar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C̳álculos!$G$66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22C55E"/>
              </a:solidFill>
              <a:ln w="9525">
                <a:noFill/>
              </a:ln>
              <a:effectLst/>
            </c:spPr>
          </c:marker>
          <c:cat>
            <c:strRef>
              <c:f>C̳álculos!$F$67:$F$78</c:f>
              <c:strCache>
                <c:ptCount val="11"/>
                <c:pt idx="0">
                  <c:v> R$ -   </c:v>
                </c:pt>
                <c:pt idx="1">
                  <c:v> R$ 1,00 </c:v>
                </c:pt>
                <c:pt idx="2">
                  <c:v> R$ 2,00 </c:v>
                </c:pt>
                <c:pt idx="3">
                  <c:v> R$ 3,00 </c:v>
                </c:pt>
                <c:pt idx="4">
                  <c:v> R$ 5,00 </c:v>
                </c:pt>
                <c:pt idx="5">
                  <c:v> R$ 7,00 </c:v>
                </c:pt>
                <c:pt idx="6">
                  <c:v> R$ 8,00 </c:v>
                </c:pt>
                <c:pt idx="7">
                  <c:v> R$ 10,00 </c:v>
                </c:pt>
                <c:pt idx="8">
                  <c:v> R$ 12,00 </c:v>
                </c:pt>
                <c:pt idx="9">
                  <c:v> R$ 15,00 </c:v>
                </c:pt>
                <c:pt idx="10">
                  <c:v> R$ 20,00 </c:v>
                </c:pt>
              </c:strCache>
            </c:strRef>
          </c:cat>
          <c:val>
            <c:numRef>
              <c:f>C̳álculos!$G$67:$G$78</c:f>
              <c:numCache>
                <c:formatCode>General</c:formatCode>
                <c:ptCount val="11"/>
                <c:pt idx="0">
                  <c:v>51</c:v>
                </c:pt>
                <c:pt idx="1">
                  <c:v>39</c:v>
                </c:pt>
                <c:pt idx="2">
                  <c:v>12</c:v>
                </c:pt>
                <c:pt idx="3">
                  <c:v>21</c:v>
                </c:pt>
                <c:pt idx="4">
                  <c:v>25</c:v>
                </c:pt>
                <c:pt idx="5">
                  <c:v>23</c:v>
                </c:pt>
                <c:pt idx="6">
                  <c:v>1</c:v>
                </c:pt>
                <c:pt idx="7">
                  <c:v>44</c:v>
                </c:pt>
                <c:pt idx="8">
                  <c:v>11</c:v>
                </c:pt>
                <c:pt idx="9">
                  <c:v>46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A-44B1-8DAC-BF55EECC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44688"/>
        <c:axId val="566156208"/>
      </c:lineChart>
      <c:catAx>
        <c:axId val="56614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Descontos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156208"/>
        <c:crosses val="autoZero"/>
        <c:auto val="1"/>
        <c:lblAlgn val="ctr"/>
        <c:lblOffset val="100"/>
        <c:noMultiLvlLbl val="0"/>
      </c:catAx>
      <c:valAx>
        <c:axId val="56615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Assinantes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1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9.png"/><Relationship Id="rId7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11" Type="http://schemas.openxmlformats.org/officeDocument/2006/relationships/chart" Target="../charts/chart6.xml"/><Relationship Id="rId5" Type="http://schemas.openxmlformats.org/officeDocument/2006/relationships/chart" Target="../charts/chart2.xml"/><Relationship Id="rId10" Type="http://schemas.openxmlformats.org/officeDocument/2006/relationships/chart" Target="../charts/chart5.xml"/><Relationship Id="rId4" Type="http://schemas.openxmlformats.org/officeDocument/2006/relationships/image" Target="../media/image10.sv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1752600</xdr:colOff>
      <xdr:row>34</xdr:row>
      <xdr:rowOff>57150</xdr:rowOff>
    </xdr:from>
    <xdr:to>
      <xdr:col>9</xdr:col>
      <xdr:colOff>1318260</xdr:colOff>
      <xdr:row>49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6498C4-7659-BBC3-EB19-B9673C2E8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10886</xdr:colOff>
      <xdr:row>8</xdr:row>
      <xdr:rowOff>85623</xdr:rowOff>
    </xdr:from>
    <xdr:to>
      <xdr:col>1</xdr:col>
      <xdr:colOff>0</xdr:colOff>
      <xdr:row>20</xdr:row>
      <xdr:rowOff>69131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409FB2E-FAA2-4D70-9E1C-816886931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6" y="2186566"/>
              <a:ext cx="1894114" cy="2204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175260</xdr:colOff>
      <xdr:row>5</xdr:row>
      <xdr:rowOff>68580</xdr:rowOff>
    </xdr:from>
    <xdr:to>
      <xdr:col>10</xdr:col>
      <xdr:colOff>243840</xdr:colOff>
      <xdr:row>12</xdr:row>
      <xdr:rowOff>15240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7CD7C9A-E3DF-B7F4-8012-8D316FBCF48A}"/>
            </a:ext>
          </a:extLst>
        </xdr:cNvPr>
        <xdr:cNvGrpSpPr/>
      </xdr:nvGrpSpPr>
      <xdr:grpSpPr>
        <a:xfrm>
          <a:off x="2080260" y="1374866"/>
          <a:ext cx="5184866" cy="1481545"/>
          <a:chOff x="2080260" y="1089660"/>
          <a:chExt cx="5189220" cy="1463040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E75A7619-D747-4A76-8BB0-7A9C295A1421}"/>
              </a:ext>
            </a:extLst>
          </xdr:cNvPr>
          <xdr:cNvSpPr/>
        </xdr:nvSpPr>
        <xdr:spPr>
          <a:xfrm>
            <a:off x="2080260" y="1089661"/>
            <a:ext cx="5013960" cy="1318262"/>
          </a:xfrm>
          <a:prstGeom prst="roundRect">
            <a:avLst>
              <a:gd name="adj" fmla="val 107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2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5F25AA96-6622-47B0-82B1-E6925FBE4BD4}"/>
              </a:ext>
            </a:extLst>
          </xdr:cNvPr>
          <xdr:cNvSpPr/>
        </xdr:nvSpPr>
        <xdr:spPr>
          <a:xfrm>
            <a:off x="4829669" y="1609986"/>
            <a:ext cx="2439811" cy="719568"/>
          </a:xfrm>
          <a:prstGeom prst="roundRect">
            <a:avLst>
              <a:gd name="adj" fmla="val 1075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502ABC-1209-4CE1-B31D-E907BF71EC4A}" type="TxLink">
              <a:rPr lang="en-US" sz="2400" b="0" i="0" u="none" strike="noStrike">
                <a:solidFill>
                  <a:srgbClr val="22C55E"/>
                </a:solidFill>
                <a:latin typeface="Segoe UI "/>
              </a:rPr>
              <a:pPr algn="ctr"/>
              <a:t>R$ 2.940,00</a:t>
            </a:fld>
            <a:endParaRPr lang="pt-BR" sz="2400">
              <a:solidFill>
                <a:srgbClr val="22C55E"/>
              </a:solidFill>
              <a:latin typeface="Segoe UI "/>
            </a:endParaRPr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132B5AC8-76DB-F937-DF68-210DA9F0AF0D}"/>
              </a:ext>
            </a:extLst>
          </xdr:cNvPr>
          <xdr:cNvSpPr/>
        </xdr:nvSpPr>
        <xdr:spPr>
          <a:xfrm>
            <a:off x="2080260" y="1089660"/>
            <a:ext cx="5021580" cy="457200"/>
          </a:xfrm>
          <a:prstGeom prst="round2SameRect">
            <a:avLst>
              <a:gd name="adj1" fmla="val 32184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n>
                  <a:noFill/>
                </a:ln>
                <a:solidFill>
                  <a:schemeClr val="bg1"/>
                </a:solidFill>
                <a:latin typeface="Segoe UI "/>
              </a:rPr>
              <a:t>TOTAL DE</a:t>
            </a:r>
            <a:r>
              <a:rPr lang="pt-BR" sz="1100" b="1" baseline="0">
                <a:ln>
                  <a:noFill/>
                </a:ln>
                <a:solidFill>
                  <a:schemeClr val="bg1"/>
                </a:solidFill>
                <a:latin typeface="Segoe UI "/>
              </a:rPr>
              <a:t> INSCRIÇÕES EA PLAY SEASON PASS</a:t>
            </a:r>
            <a:endParaRPr lang="pt-BR" sz="1100" b="1">
              <a:ln>
                <a:noFill/>
              </a:ln>
              <a:solidFill>
                <a:schemeClr val="bg1"/>
              </a:solidFill>
              <a:latin typeface="Segoe UI "/>
            </a:endParaRP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ED796958-2B5C-4AEC-A8F4-0639C7D4D0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5520" y="1386840"/>
            <a:ext cx="1219200" cy="116586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551906</xdr:colOff>
      <xdr:row>5</xdr:row>
      <xdr:rowOff>68580</xdr:rowOff>
    </xdr:from>
    <xdr:to>
      <xdr:col>21</xdr:col>
      <xdr:colOff>342900</xdr:colOff>
      <xdr:row>11</xdr:row>
      <xdr:rowOff>53343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C8FD8437-7D64-BDCB-01C8-BBB6B05E4B07}"/>
            </a:ext>
          </a:extLst>
        </xdr:cNvPr>
        <xdr:cNvGrpSpPr/>
      </xdr:nvGrpSpPr>
      <xdr:grpSpPr>
        <a:xfrm>
          <a:off x="8629106" y="1374866"/>
          <a:ext cx="5277394" cy="1334591"/>
          <a:chOff x="7414260" y="1059180"/>
          <a:chExt cx="5280660" cy="1318263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D2D726C9-07C3-495D-A940-59A6A1058204}"/>
              </a:ext>
            </a:extLst>
          </xdr:cNvPr>
          <xdr:cNvSpPr/>
        </xdr:nvSpPr>
        <xdr:spPr>
          <a:xfrm>
            <a:off x="7414260" y="1059181"/>
            <a:ext cx="5021580" cy="1318262"/>
          </a:xfrm>
          <a:prstGeom prst="roundRect">
            <a:avLst>
              <a:gd name="adj" fmla="val 107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Segoe UI "/>
            </a:endParaRPr>
          </a:p>
        </xdr:txBody>
      </xdr:sp>
      <xdr:sp macro="" textlink="C̳álculos!D33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CD55508D-0EFD-46B8-91FC-D2E278A804EB}"/>
              </a:ext>
            </a:extLst>
          </xdr:cNvPr>
          <xdr:cNvSpPr/>
        </xdr:nvSpPr>
        <xdr:spPr>
          <a:xfrm>
            <a:off x="10255109" y="1564266"/>
            <a:ext cx="2439811" cy="719568"/>
          </a:xfrm>
          <a:prstGeom prst="roundRect">
            <a:avLst>
              <a:gd name="adj" fmla="val 1075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9146BCC-69F1-46C2-A4CB-3496BACEF5A3}" type="TxLink">
              <a:rPr lang="en-US" sz="2400" b="0" i="0" u="none" strike="noStrike">
                <a:solidFill>
                  <a:srgbClr val="22C55E"/>
                </a:solidFill>
                <a:latin typeface="Segoe UI "/>
              </a:rPr>
              <a:pPr algn="ctr"/>
              <a:t> R$ 3.880,00 </a:t>
            </a:fld>
            <a:endParaRPr lang="pt-BR" sz="2400">
              <a:solidFill>
                <a:srgbClr val="22C55E"/>
              </a:solidFill>
              <a:latin typeface="Segoe UI "/>
            </a:endParaRPr>
          </a:p>
        </xdr:txBody>
      </xdr: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68C3FED9-FD91-4B62-A0C8-79F91BB4A425}"/>
              </a:ext>
            </a:extLst>
          </xdr:cNvPr>
          <xdr:cNvSpPr/>
        </xdr:nvSpPr>
        <xdr:spPr>
          <a:xfrm>
            <a:off x="7414260" y="1059180"/>
            <a:ext cx="5029200" cy="457200"/>
          </a:xfrm>
          <a:prstGeom prst="round2SameRect">
            <a:avLst>
              <a:gd name="adj1" fmla="val 32184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n>
                  <a:noFill/>
                </a:ln>
                <a:solidFill>
                  <a:schemeClr val="bg1"/>
                </a:solidFill>
                <a:latin typeface="Segoe UI "/>
              </a:rPr>
              <a:t>TOTAL DE</a:t>
            </a:r>
            <a:r>
              <a:rPr lang="pt-BR" sz="1100" b="1" baseline="0">
                <a:ln>
                  <a:noFill/>
                </a:ln>
                <a:solidFill>
                  <a:schemeClr val="bg1"/>
                </a:solidFill>
                <a:latin typeface="Segoe UI "/>
              </a:rPr>
              <a:t> INSCRIÇÕES MINECRAFT SEASON PASS</a:t>
            </a:r>
            <a:endParaRPr lang="pt-BR" sz="1100" b="1">
              <a:ln>
                <a:noFill/>
              </a:ln>
              <a:solidFill>
                <a:schemeClr val="bg1"/>
              </a:solidFill>
              <a:latin typeface="Segoe UI "/>
            </a:endParaRPr>
          </a:p>
        </xdr:txBody>
      </xdr:sp>
      <xdr:pic>
        <xdr:nvPicPr>
          <xdr:cNvPr id="31" name="Imagem 30">
            <a:extLst>
              <a:ext uri="{FF2B5EF4-FFF2-40B4-BE49-F238E27FC236}">
                <a16:creationId xmlns:a16="http://schemas.microsoft.com/office/drawing/2014/main" id="{D3FE9B2A-65B6-4B86-8683-9F968288ED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13707" y="1630681"/>
            <a:ext cx="451688" cy="424405"/>
          </a:xfrm>
          <a:prstGeom prst="rect">
            <a:avLst/>
          </a:prstGeom>
        </xdr:spPr>
      </xdr:pic>
      <xdr:pic>
        <xdr:nvPicPr>
          <xdr:cNvPr id="32" name="Gráfico 31">
            <a:extLst>
              <a:ext uri="{FF2B5EF4-FFF2-40B4-BE49-F238E27FC236}">
                <a16:creationId xmlns:a16="http://schemas.microsoft.com/office/drawing/2014/main" id="{C06A45B0-8B57-4558-86D9-FDF0683D55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7604760" y="1975485"/>
            <a:ext cx="1259916" cy="17907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182880</xdr:colOff>
      <xdr:row>12</xdr:row>
      <xdr:rowOff>105276</xdr:rowOff>
    </xdr:from>
    <xdr:to>
      <xdr:col>21</xdr:col>
      <xdr:colOff>174171</xdr:colOff>
      <xdr:row>23</xdr:row>
      <xdr:rowOff>150996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E007E145-1D96-E238-944F-CF6B3500CC4E}"/>
            </a:ext>
          </a:extLst>
        </xdr:cNvPr>
        <xdr:cNvGrpSpPr/>
      </xdr:nvGrpSpPr>
      <xdr:grpSpPr>
        <a:xfrm>
          <a:off x="2087880" y="2946447"/>
          <a:ext cx="11649891" cy="2081349"/>
          <a:chOff x="2065020" y="2674620"/>
          <a:chExt cx="10363200" cy="205740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F3F6EBCD-A40F-85A9-344D-75D826CB722F}"/>
              </a:ext>
            </a:extLst>
          </xdr:cNvPr>
          <xdr:cNvGrpSpPr/>
        </xdr:nvGrpSpPr>
        <xdr:grpSpPr>
          <a:xfrm>
            <a:off x="2072640" y="2674620"/>
            <a:ext cx="10355580" cy="2057400"/>
            <a:chOff x="1996440" y="2179320"/>
            <a:chExt cx="3680460" cy="20574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947A846-3BC8-AA17-877D-8AFE8356A5B2}"/>
                </a:ext>
              </a:extLst>
            </xdr:cNvPr>
            <xdr:cNvSpPr/>
          </xdr:nvSpPr>
          <xdr:spPr>
            <a:xfrm>
              <a:off x="1996440" y="2179320"/>
              <a:ext cx="3680460" cy="2057400"/>
            </a:xfrm>
            <a:prstGeom prst="roundRect">
              <a:avLst>
                <a:gd name="adj" fmla="val 1075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1B0D07D-5C7E-4C46-9D65-FD37C714B44C}"/>
                </a:ext>
              </a:extLst>
            </xdr:cNvPr>
            <xdr:cNvGraphicFramePr>
              <a:graphicFrameLocks/>
            </xdr:cNvGraphicFramePr>
          </xdr:nvGraphicFramePr>
          <xdr:xfrm>
            <a:off x="2194896" y="2689860"/>
            <a:ext cx="3382944" cy="143030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39" name="Retângulo: Cantos Superiores Arredondados 38">
            <a:extLst>
              <a:ext uri="{FF2B5EF4-FFF2-40B4-BE49-F238E27FC236}">
                <a16:creationId xmlns:a16="http://schemas.microsoft.com/office/drawing/2014/main" id="{5D48A58C-F03F-46B9-9998-1B5398FB1129}"/>
              </a:ext>
            </a:extLst>
          </xdr:cNvPr>
          <xdr:cNvSpPr/>
        </xdr:nvSpPr>
        <xdr:spPr>
          <a:xfrm>
            <a:off x="2065020" y="2674620"/>
            <a:ext cx="10363200" cy="457200"/>
          </a:xfrm>
          <a:prstGeom prst="round2SameRect">
            <a:avLst>
              <a:gd name="adj1" fmla="val 32184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n>
                  <a:noFill/>
                </a:ln>
                <a:solidFill>
                  <a:schemeClr val="bg1"/>
                </a:solidFill>
                <a:latin typeface="Segoe UI "/>
              </a:rPr>
              <a:t>TOTAL DE</a:t>
            </a:r>
            <a:r>
              <a:rPr lang="pt-BR" sz="1100" b="1" baseline="0">
                <a:ln>
                  <a:noFill/>
                </a:ln>
                <a:solidFill>
                  <a:schemeClr val="bg1"/>
                </a:solidFill>
                <a:latin typeface="Segoe UI "/>
              </a:rPr>
              <a:t> INSCRIÇÕES EA PLAY GAME PASS</a:t>
            </a:r>
            <a:endParaRPr lang="pt-BR" sz="1100" b="1">
              <a:ln>
                <a:noFill/>
              </a:ln>
              <a:solidFill>
                <a:schemeClr val="bg1"/>
              </a:solidFill>
              <a:latin typeface="Segoe UI "/>
            </a:endParaRPr>
          </a:p>
        </xdr:txBody>
      </xdr:sp>
    </xdr:grpSp>
    <xdr:clientData/>
  </xdr:twoCellAnchor>
  <xdr:twoCellAnchor editAs="oneCell">
    <xdr:from>
      <xdr:col>7</xdr:col>
      <xdr:colOff>552150</xdr:colOff>
      <xdr:row>0</xdr:row>
      <xdr:rowOff>144782</xdr:rowOff>
    </xdr:from>
    <xdr:to>
      <xdr:col>8</xdr:col>
      <xdr:colOff>482478</xdr:colOff>
      <xdr:row>1</xdr:row>
      <xdr:rowOff>510540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5DBA6718-7F7E-48F4-8ABB-FFE256E84B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49" t="16260" r="71221" b="17925"/>
        <a:stretch>
          <a:fillRect/>
        </a:stretch>
      </xdr:blipFill>
      <xdr:spPr>
        <a:xfrm>
          <a:off x="5748990" y="144782"/>
          <a:ext cx="539928" cy="548638"/>
        </a:xfrm>
        <a:prstGeom prst="rect">
          <a:avLst/>
        </a:prstGeom>
      </xdr:spPr>
    </xdr:pic>
    <xdr:clientData/>
  </xdr:twoCellAnchor>
  <xdr:twoCellAnchor>
    <xdr:from>
      <xdr:col>0</xdr:col>
      <xdr:colOff>495299</xdr:colOff>
      <xdr:row>1</xdr:row>
      <xdr:rowOff>51862</xdr:rowOff>
    </xdr:from>
    <xdr:to>
      <xdr:col>0</xdr:col>
      <xdr:colOff>1390430</xdr:colOff>
      <xdr:row>3</xdr:row>
      <xdr:rowOff>157632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7D1A3072-6361-4501-A180-01D3A3C13991}"/>
            </a:ext>
          </a:extLst>
        </xdr:cNvPr>
        <xdr:cNvSpPr/>
      </xdr:nvSpPr>
      <xdr:spPr>
        <a:xfrm>
          <a:off x="495299" y="233832"/>
          <a:ext cx="895131" cy="85071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22860</xdr:colOff>
      <xdr:row>6</xdr:row>
      <xdr:rowOff>76200</xdr:rowOff>
    </xdr:from>
    <xdr:to>
      <xdr:col>0</xdr:col>
      <xdr:colOff>1805940</xdr:colOff>
      <xdr:row>7</xdr:row>
      <xdr:rowOff>220070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6969732B-CB14-5185-6EB1-0DF31BFC4C90}"/>
            </a:ext>
          </a:extLst>
        </xdr:cNvPr>
        <xdr:cNvSpPr/>
      </xdr:nvSpPr>
      <xdr:spPr>
        <a:xfrm>
          <a:off x="22860" y="1567543"/>
          <a:ext cx="1783080" cy="32892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Bem Vindo,</a:t>
          </a:r>
          <a:r>
            <a:rPr lang="pt-BR" sz="1100" b="1" baseline="0">
              <a:solidFill>
                <a:schemeClr val="bg1"/>
              </a:solidFill>
            </a:rPr>
            <a:t> Bruno!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190500</xdr:colOff>
      <xdr:row>3</xdr:row>
      <xdr:rowOff>68580</xdr:rowOff>
    </xdr:from>
    <xdr:to>
      <xdr:col>9</xdr:col>
      <xdr:colOff>175260</xdr:colOff>
      <xdr:row>5</xdr:row>
      <xdr:rowOff>30480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004870E9-1118-42D7-AACB-FE16CFDBF927}"/>
            </a:ext>
          </a:extLst>
        </xdr:cNvPr>
        <xdr:cNvSpPr/>
      </xdr:nvSpPr>
      <xdr:spPr>
        <a:xfrm>
          <a:off x="2095500" y="998220"/>
          <a:ext cx="4495800" cy="3276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chemeClr val="bg2">
                  <a:lumMod val="75000"/>
                </a:schemeClr>
              </a:solidFill>
            </a:rPr>
            <a:t>Calculation Period 01/01/2024 até 31/12/2024 | Update date 29/06/2025</a:t>
          </a:r>
          <a:endParaRPr lang="pt-BR" sz="1100" b="1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23</xdr:col>
      <xdr:colOff>152401</xdr:colOff>
      <xdr:row>5</xdr:row>
      <xdr:rowOff>68580</xdr:rowOff>
    </xdr:from>
    <xdr:to>
      <xdr:col>30</xdr:col>
      <xdr:colOff>522515</xdr:colOff>
      <xdr:row>11</xdr:row>
      <xdr:rowOff>53342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D07ACF5D-5212-7B54-99CA-140D8D0252E0}"/>
            </a:ext>
          </a:extLst>
        </xdr:cNvPr>
        <xdr:cNvGrpSpPr/>
      </xdr:nvGrpSpPr>
      <xdr:grpSpPr>
        <a:xfrm>
          <a:off x="14935201" y="1374866"/>
          <a:ext cx="4637314" cy="1334590"/>
          <a:chOff x="13121640" y="1320800"/>
          <a:chExt cx="2766060" cy="1292862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1D8CBC19-05C5-41B5-96DE-CD103B90655A}"/>
              </a:ext>
            </a:extLst>
          </xdr:cNvPr>
          <xdr:cNvSpPr/>
        </xdr:nvSpPr>
        <xdr:spPr>
          <a:xfrm>
            <a:off x="13129260" y="1320800"/>
            <a:ext cx="2758440" cy="1292862"/>
          </a:xfrm>
          <a:prstGeom prst="roundRect">
            <a:avLst>
              <a:gd name="adj" fmla="val 107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Segoe UI "/>
            </a:endParaRPr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6024DCA8-0992-4EB7-B926-D603A41DF46E}"/>
              </a:ext>
            </a:extLst>
          </xdr:cNvPr>
          <xdr:cNvSpPr/>
        </xdr:nvSpPr>
        <xdr:spPr>
          <a:xfrm>
            <a:off x="13121640" y="1320800"/>
            <a:ext cx="2766060" cy="454660"/>
          </a:xfrm>
          <a:prstGeom prst="round2SameRect">
            <a:avLst>
              <a:gd name="adj1" fmla="val 32184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n>
                  <a:noFill/>
                </a:ln>
                <a:solidFill>
                  <a:schemeClr val="bg1"/>
                </a:solidFill>
                <a:latin typeface="Segoe UI "/>
              </a:rPr>
              <a:t>CHURN POTENCIAL</a:t>
            </a:r>
          </a:p>
        </xdr:txBody>
      </xdr:sp>
      <xdr:sp macro="" textlink="C̳álculos!E59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5BF0906F-1919-4667-BE69-7FD8912D6226}"/>
              </a:ext>
            </a:extLst>
          </xdr:cNvPr>
          <xdr:cNvSpPr/>
        </xdr:nvSpPr>
        <xdr:spPr>
          <a:xfrm>
            <a:off x="13251180" y="1828800"/>
            <a:ext cx="2439811" cy="709408"/>
          </a:xfrm>
          <a:prstGeom prst="roundRect">
            <a:avLst>
              <a:gd name="adj" fmla="val 1075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53F8CCB-32B4-4D2D-9D79-525284BC40B3}" type="TxLink">
              <a:rPr lang="en-US" sz="54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50%</a:t>
            </a:fld>
            <a:endParaRPr lang="pt-BR" sz="54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182880</xdr:colOff>
      <xdr:row>12</xdr:row>
      <xdr:rowOff>129540</xdr:rowOff>
    </xdr:from>
    <xdr:to>
      <xdr:col>5</xdr:col>
      <xdr:colOff>550051</xdr:colOff>
      <xdr:row>16</xdr:row>
      <xdr:rowOff>117588</xdr:rowOff>
    </xdr:to>
    <xdr:sp macro="" textlink="C̳álculos!U60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A04AD26-8FFD-47E1-B469-7856173A808F}"/>
            </a:ext>
          </a:extLst>
        </xdr:cNvPr>
        <xdr:cNvSpPr/>
      </xdr:nvSpPr>
      <xdr:spPr>
        <a:xfrm>
          <a:off x="2087880" y="2941320"/>
          <a:ext cx="2439811" cy="719568"/>
        </a:xfrm>
        <a:prstGeom prst="roundRect">
          <a:avLst>
            <a:gd name="adj" fmla="val 107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9146BCC-69F1-46C2-A4CB-3496BACEF5A3}" type="TxLink">
            <a:rPr lang="en-US" sz="2400" b="0" i="0" u="none" strike="noStrike">
              <a:solidFill>
                <a:srgbClr val="22C55E"/>
              </a:solidFill>
              <a:latin typeface="Segoe UI "/>
            </a:rPr>
            <a:pPr algn="ctr"/>
            <a:t> </a:t>
          </a:fld>
          <a:endParaRPr lang="pt-BR" sz="2400">
            <a:solidFill>
              <a:srgbClr val="22C55E"/>
            </a:solidFill>
            <a:latin typeface="Segoe UI "/>
          </a:endParaRPr>
        </a:p>
      </xdr:txBody>
    </xdr:sp>
    <xdr:clientData/>
  </xdr:twoCellAnchor>
  <xdr:twoCellAnchor>
    <xdr:from>
      <xdr:col>1</xdr:col>
      <xdr:colOff>137161</xdr:colOff>
      <xdr:row>25</xdr:row>
      <xdr:rowOff>121920</xdr:rowOff>
    </xdr:from>
    <xdr:to>
      <xdr:col>8</xdr:col>
      <xdr:colOff>283027</xdr:colOff>
      <xdr:row>46</xdr:row>
      <xdr:rowOff>114300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F6F49B7A-67DA-66E6-743C-E0B0465C91DF}"/>
            </a:ext>
          </a:extLst>
        </xdr:cNvPr>
        <xdr:cNvGrpSpPr/>
      </xdr:nvGrpSpPr>
      <xdr:grpSpPr>
        <a:xfrm>
          <a:off x="2042161" y="5368834"/>
          <a:ext cx="4042952" cy="3878580"/>
          <a:chOff x="2042161" y="5368834"/>
          <a:chExt cx="4042952" cy="3878580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EB90BD18-FDAA-40FA-B498-1983480CACBD}"/>
              </a:ext>
            </a:extLst>
          </xdr:cNvPr>
          <xdr:cNvSpPr/>
        </xdr:nvSpPr>
        <xdr:spPr>
          <a:xfrm>
            <a:off x="2042161" y="5538651"/>
            <a:ext cx="4022393" cy="3708763"/>
          </a:xfrm>
          <a:prstGeom prst="roundRect">
            <a:avLst>
              <a:gd name="adj" fmla="val 107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CD66C7FE-1DD7-408E-95FA-1347422133F0}"/>
              </a:ext>
            </a:extLst>
          </xdr:cNvPr>
          <xdr:cNvGraphicFramePr>
            <a:graphicFrameLocks/>
          </xdr:cNvGraphicFramePr>
        </xdr:nvGraphicFramePr>
        <xdr:xfrm>
          <a:off x="2206574" y="5904533"/>
          <a:ext cx="3878539" cy="32624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6B4CDFC2-C86B-4F41-96F5-74F418F21DFE}"/>
              </a:ext>
            </a:extLst>
          </xdr:cNvPr>
          <xdr:cNvSpPr/>
        </xdr:nvSpPr>
        <xdr:spPr>
          <a:xfrm>
            <a:off x="2042161" y="5368834"/>
            <a:ext cx="4022393" cy="61830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n>
                  <a:noFill/>
                </a:ln>
                <a:solidFill>
                  <a:schemeClr val="bg1"/>
                </a:solidFill>
                <a:latin typeface="Segoe UI "/>
              </a:rPr>
              <a:t>TOTA</a:t>
            </a:r>
            <a:r>
              <a:rPr lang="pt-BR" sz="1100" b="1" baseline="0">
                <a:ln>
                  <a:noFill/>
                </a:ln>
                <a:solidFill>
                  <a:schemeClr val="bg1"/>
                </a:solidFill>
                <a:latin typeface="Segoe UI "/>
              </a:rPr>
              <a:t>L DE NOVAS ASSINATURAS POR MÊS</a:t>
            </a:r>
            <a:endParaRPr lang="pt-BR" sz="1100" b="1">
              <a:ln>
                <a:noFill/>
              </a:ln>
              <a:solidFill>
                <a:schemeClr val="bg1"/>
              </a:solidFill>
              <a:latin typeface="Segoe UI "/>
            </a:endParaRPr>
          </a:p>
        </xdr:txBody>
      </xdr:sp>
    </xdr:grpSp>
    <xdr:clientData/>
  </xdr:twoCellAnchor>
  <xdr:twoCellAnchor>
    <xdr:from>
      <xdr:col>23</xdr:col>
      <xdr:colOff>130628</xdr:colOff>
      <xdr:row>12</xdr:row>
      <xdr:rowOff>105276</xdr:rowOff>
    </xdr:from>
    <xdr:to>
      <xdr:col>30</xdr:col>
      <xdr:colOff>522514</xdr:colOff>
      <xdr:row>23</xdr:row>
      <xdr:rowOff>162560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63B169B5-EE8C-263B-9C3B-CC0246259F7B}"/>
            </a:ext>
          </a:extLst>
        </xdr:cNvPr>
        <xdr:cNvGrpSpPr/>
      </xdr:nvGrpSpPr>
      <xdr:grpSpPr>
        <a:xfrm>
          <a:off x="14913428" y="2946447"/>
          <a:ext cx="4659086" cy="2092913"/>
          <a:chOff x="13088625" y="2929158"/>
          <a:chExt cx="2927883" cy="2078826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51CE715F-50A0-4DE0-A343-9B398FE824E6}"/>
              </a:ext>
            </a:extLst>
          </xdr:cNvPr>
          <xdr:cNvSpPr/>
        </xdr:nvSpPr>
        <xdr:spPr>
          <a:xfrm>
            <a:off x="13108876" y="2940722"/>
            <a:ext cx="2897606" cy="2067262"/>
          </a:xfrm>
          <a:prstGeom prst="roundRect">
            <a:avLst>
              <a:gd name="adj" fmla="val 107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6" name="Gráfico 35">
            <a:extLst>
              <a:ext uri="{FF2B5EF4-FFF2-40B4-BE49-F238E27FC236}">
                <a16:creationId xmlns:a16="http://schemas.microsoft.com/office/drawing/2014/main" id="{02DEDD8C-EB75-4285-9DAE-93751302455C}"/>
              </a:ext>
            </a:extLst>
          </xdr:cNvPr>
          <xdr:cNvGraphicFramePr>
            <a:graphicFrameLocks/>
          </xdr:cNvGraphicFramePr>
        </xdr:nvGraphicFramePr>
        <xdr:xfrm>
          <a:off x="13143969" y="3265630"/>
          <a:ext cx="2814387" cy="17354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38" name="Retângulo: Cantos Superiores Arredondados 37">
            <a:extLst>
              <a:ext uri="{FF2B5EF4-FFF2-40B4-BE49-F238E27FC236}">
                <a16:creationId xmlns:a16="http://schemas.microsoft.com/office/drawing/2014/main" id="{13D7DDA8-115E-42E0-B1AC-20E69562AA85}"/>
              </a:ext>
            </a:extLst>
          </xdr:cNvPr>
          <xdr:cNvSpPr/>
        </xdr:nvSpPr>
        <xdr:spPr>
          <a:xfrm>
            <a:off x="13088625" y="2929158"/>
            <a:ext cx="2927883" cy="469916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baseline="0">
                <a:ln>
                  <a:noFill/>
                </a:ln>
                <a:solidFill>
                  <a:schemeClr val="bg1"/>
                </a:solidFill>
                <a:latin typeface="Segoe UI "/>
              </a:rPr>
              <a:t>UTILIZAÇÃO DE CUPOM</a:t>
            </a:r>
          </a:p>
        </xdr:txBody>
      </xdr:sp>
    </xdr:grpSp>
    <xdr:clientData/>
  </xdr:twoCellAnchor>
  <xdr:twoCellAnchor>
    <xdr:from>
      <xdr:col>8</xdr:col>
      <xdr:colOff>491066</xdr:colOff>
      <xdr:row>25</xdr:row>
      <xdr:rowOff>99060</xdr:rowOff>
    </xdr:from>
    <xdr:to>
      <xdr:col>19</xdr:col>
      <xdr:colOff>430106</xdr:colOff>
      <xdr:row>46</xdr:row>
      <xdr:rowOff>76200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A0F03B25-89C6-F334-053F-D3D476F6B348}"/>
            </a:ext>
          </a:extLst>
        </xdr:cNvPr>
        <xdr:cNvGrpSpPr/>
      </xdr:nvGrpSpPr>
      <xdr:grpSpPr>
        <a:xfrm>
          <a:off x="6293152" y="5345974"/>
          <a:ext cx="6481354" cy="3863340"/>
          <a:chOff x="6293152" y="5345974"/>
          <a:chExt cx="6481354" cy="386334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290DCD4-98E1-4506-850B-73E48EA785F0}"/>
              </a:ext>
            </a:extLst>
          </xdr:cNvPr>
          <xdr:cNvSpPr/>
        </xdr:nvSpPr>
        <xdr:spPr>
          <a:xfrm>
            <a:off x="6308392" y="5345974"/>
            <a:ext cx="6450874" cy="3863340"/>
          </a:xfrm>
          <a:prstGeom prst="roundRect">
            <a:avLst>
              <a:gd name="adj" fmla="val 107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F77F2049-1020-4966-8EFC-8933E060F1E6}"/>
              </a:ext>
            </a:extLst>
          </xdr:cNvPr>
          <xdr:cNvGraphicFramePr>
            <a:graphicFrameLocks/>
          </xdr:cNvGraphicFramePr>
        </xdr:nvGraphicFramePr>
        <xdr:xfrm>
          <a:off x="6407452" y="5962106"/>
          <a:ext cx="6229894" cy="30011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B342A8DF-5E26-4314-AB4C-6B35F6E8DE5A}"/>
              </a:ext>
            </a:extLst>
          </xdr:cNvPr>
          <xdr:cNvSpPr/>
        </xdr:nvSpPr>
        <xdr:spPr>
          <a:xfrm>
            <a:off x="6293152" y="5345974"/>
            <a:ext cx="6481354" cy="61613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n>
                  <a:noFill/>
                </a:ln>
                <a:solidFill>
                  <a:schemeClr val="bg1"/>
                </a:solidFill>
                <a:latin typeface="Segoe UI "/>
              </a:rPr>
              <a:t>INFLUÊNCIA</a:t>
            </a:r>
            <a:r>
              <a:rPr lang="pt-BR" sz="1100" b="1" baseline="0">
                <a:ln>
                  <a:noFill/>
                </a:ln>
                <a:solidFill>
                  <a:schemeClr val="bg1"/>
                </a:solidFill>
                <a:latin typeface="Segoe UI "/>
              </a:rPr>
              <a:t> DO DESCONTO NO VALOR ARRECADADO</a:t>
            </a:r>
            <a:endParaRPr lang="pt-BR" sz="1100" b="1">
              <a:ln>
                <a:noFill/>
              </a:ln>
              <a:solidFill>
                <a:schemeClr val="bg1"/>
              </a:solidFill>
              <a:latin typeface="Segoe UI "/>
            </a:endParaRPr>
          </a:p>
        </xdr:txBody>
      </xdr:sp>
    </xdr:grpSp>
    <xdr:clientData/>
  </xdr:twoCellAnchor>
  <xdr:twoCellAnchor>
    <xdr:from>
      <xdr:col>20</xdr:col>
      <xdr:colOff>139821</xdr:colOff>
      <xdr:row>25</xdr:row>
      <xdr:rowOff>153731</xdr:rowOff>
    </xdr:from>
    <xdr:to>
      <xdr:col>30</xdr:col>
      <xdr:colOff>522514</xdr:colOff>
      <xdr:row>46</xdr:row>
      <xdr:rowOff>130871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340088AC-DBF3-EF16-DF4F-84636F0216A1}"/>
            </a:ext>
          </a:extLst>
        </xdr:cNvPr>
        <xdr:cNvGrpSpPr/>
      </xdr:nvGrpSpPr>
      <xdr:grpSpPr>
        <a:xfrm>
          <a:off x="13093821" y="5400645"/>
          <a:ext cx="6478693" cy="3863340"/>
          <a:chOff x="2004907" y="9595274"/>
          <a:chExt cx="6478693" cy="388874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2202D0F9-0803-C16A-B93B-16D9CBA8D6FD}"/>
              </a:ext>
            </a:extLst>
          </xdr:cNvPr>
          <xdr:cNvGrpSpPr/>
        </xdr:nvGrpSpPr>
        <xdr:grpSpPr>
          <a:xfrm>
            <a:off x="2004907" y="9595274"/>
            <a:ext cx="6478693" cy="3888740"/>
            <a:chOff x="2004907" y="9595274"/>
            <a:chExt cx="6478693" cy="3888740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FDBB4CD4-5F63-4567-90CC-578578368D1F}"/>
                </a:ext>
              </a:extLst>
            </xdr:cNvPr>
            <xdr:cNvSpPr/>
          </xdr:nvSpPr>
          <xdr:spPr>
            <a:xfrm>
              <a:off x="2020147" y="9595274"/>
              <a:ext cx="6453294" cy="3888740"/>
            </a:xfrm>
            <a:prstGeom prst="roundRect">
              <a:avLst>
                <a:gd name="adj" fmla="val 1075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F7D9014D-A4AF-4B2F-BA46-49D137DF362A}"/>
                </a:ext>
              </a:extLst>
            </xdr:cNvPr>
            <xdr:cNvSpPr/>
          </xdr:nvSpPr>
          <xdr:spPr>
            <a:xfrm>
              <a:off x="2004907" y="9595274"/>
              <a:ext cx="6478693" cy="61976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n>
                    <a:noFill/>
                  </a:ln>
                  <a:solidFill>
                    <a:schemeClr val="bg1"/>
                  </a:solidFill>
                  <a:latin typeface="Segoe UI "/>
                </a:rPr>
                <a:t>INFLUÊNCIA</a:t>
              </a:r>
              <a:r>
                <a:rPr lang="pt-BR" sz="1100" b="1" baseline="0">
                  <a:ln>
                    <a:noFill/>
                  </a:ln>
                  <a:solidFill>
                    <a:schemeClr val="bg1"/>
                  </a:solidFill>
                  <a:latin typeface="Segoe UI "/>
                </a:rPr>
                <a:t> DO DESCONTO NO NÚMERO DE ASSINANTES</a:t>
              </a:r>
              <a:endParaRPr lang="pt-BR" sz="1100" b="1">
                <a:ln>
                  <a:noFill/>
                </a:ln>
                <a:solidFill>
                  <a:schemeClr val="bg1"/>
                </a:solidFill>
                <a:latin typeface="Segoe UI "/>
              </a:endParaRPr>
            </a:p>
          </xdr:txBody>
        </xdr:sp>
      </xdr:grpSp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F7316319-FA9B-47D5-95B6-9253E4F222D8}"/>
              </a:ext>
            </a:extLst>
          </xdr:cNvPr>
          <xdr:cNvGraphicFramePr>
            <a:graphicFrameLocks/>
          </xdr:cNvGraphicFramePr>
        </xdr:nvGraphicFramePr>
        <xdr:xfrm>
          <a:off x="2006599" y="10236198"/>
          <a:ext cx="6417733" cy="32256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 editAs="absolute">
    <xdr:from>
      <xdr:col>0</xdr:col>
      <xdr:colOff>0</xdr:colOff>
      <xdr:row>21</xdr:row>
      <xdr:rowOff>152400</xdr:rowOff>
    </xdr:from>
    <xdr:to>
      <xdr:col>1</xdr:col>
      <xdr:colOff>0</xdr:colOff>
      <xdr:row>33</xdr:row>
      <xdr:rowOff>130629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8" name="Plan">
              <a:extLst>
                <a:ext uri="{FF2B5EF4-FFF2-40B4-BE49-F238E27FC236}">
                  <a16:creationId xmlns:a16="http://schemas.microsoft.com/office/drawing/2014/main" id="{8492FD72-8540-4DC8-B8AC-2D0CFB4B2F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59086"/>
              <a:ext cx="1905000" cy="2198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Almeida de Oliveira" refreshedDate="45836.86387025463" createdVersion="8" refreshedVersion="8" minRefreshableVersion="3" recordCount="295" xr:uid="{067D5400-1460-4EB2-AB1C-35B8831EED5A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7584897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x v="0"/>
    <x v="0"/>
    <n v="15"/>
    <x v="0"/>
    <s v="Yes"/>
    <x v="0"/>
    <s v="Yes"/>
    <n v="20"/>
    <x v="0"/>
    <x v="0"/>
  </r>
  <r>
    <x v="1"/>
    <x v="1"/>
    <x v="1"/>
    <x v="1"/>
    <x v="1"/>
    <n v="5"/>
    <x v="1"/>
    <s v="No"/>
    <x v="1"/>
    <s v="No"/>
    <n v="0"/>
    <x v="1"/>
    <x v="1"/>
  </r>
  <r>
    <x v="2"/>
    <x v="2"/>
    <x v="2"/>
    <x v="2"/>
    <x v="0"/>
    <n v="10"/>
    <x v="2"/>
    <s v="No"/>
    <x v="1"/>
    <s v="Yes"/>
    <n v="20"/>
    <x v="2"/>
    <x v="2"/>
  </r>
  <r>
    <x v="3"/>
    <x v="3"/>
    <x v="0"/>
    <x v="3"/>
    <x v="1"/>
    <n v="15"/>
    <x v="0"/>
    <s v="Yes"/>
    <x v="0"/>
    <s v="Yes"/>
    <n v="20"/>
    <x v="3"/>
    <x v="3"/>
  </r>
  <r>
    <x v="4"/>
    <x v="4"/>
    <x v="1"/>
    <x v="4"/>
    <x v="0"/>
    <n v="5"/>
    <x v="0"/>
    <s v="No"/>
    <x v="1"/>
    <s v="No"/>
    <n v="0"/>
    <x v="4"/>
    <x v="4"/>
  </r>
  <r>
    <x v="5"/>
    <x v="5"/>
    <x v="2"/>
    <x v="5"/>
    <x v="1"/>
    <n v="10"/>
    <x v="0"/>
    <s v="No"/>
    <x v="1"/>
    <s v="Yes"/>
    <n v="20"/>
    <x v="5"/>
    <x v="5"/>
  </r>
  <r>
    <x v="6"/>
    <x v="6"/>
    <x v="0"/>
    <x v="6"/>
    <x v="0"/>
    <n v="15"/>
    <x v="2"/>
    <s v="Yes"/>
    <x v="0"/>
    <s v="Yes"/>
    <n v="20"/>
    <x v="2"/>
    <x v="6"/>
  </r>
  <r>
    <x v="7"/>
    <x v="7"/>
    <x v="1"/>
    <x v="7"/>
    <x v="0"/>
    <n v="5"/>
    <x v="1"/>
    <s v="No"/>
    <x v="1"/>
    <s v="No"/>
    <n v="0"/>
    <x v="1"/>
    <x v="1"/>
  </r>
  <r>
    <x v="8"/>
    <x v="8"/>
    <x v="0"/>
    <x v="4"/>
    <x v="1"/>
    <n v="15"/>
    <x v="0"/>
    <s v="Yes"/>
    <x v="0"/>
    <s v="Yes"/>
    <n v="20"/>
    <x v="0"/>
    <x v="0"/>
  </r>
  <r>
    <x v="9"/>
    <x v="9"/>
    <x v="2"/>
    <x v="8"/>
    <x v="0"/>
    <n v="10"/>
    <x v="2"/>
    <s v="No"/>
    <x v="1"/>
    <s v="Yes"/>
    <n v="20"/>
    <x v="6"/>
    <x v="7"/>
  </r>
  <r>
    <x v="10"/>
    <x v="10"/>
    <x v="1"/>
    <x v="9"/>
    <x v="1"/>
    <n v="5"/>
    <x v="0"/>
    <s v="No"/>
    <x v="1"/>
    <s v="No"/>
    <n v="0"/>
    <x v="4"/>
    <x v="4"/>
  </r>
  <r>
    <x v="11"/>
    <x v="11"/>
    <x v="0"/>
    <x v="10"/>
    <x v="0"/>
    <n v="15"/>
    <x v="1"/>
    <s v="Yes"/>
    <x v="0"/>
    <s v="Yes"/>
    <n v="20"/>
    <x v="7"/>
    <x v="8"/>
  </r>
  <r>
    <x v="12"/>
    <x v="12"/>
    <x v="2"/>
    <x v="11"/>
    <x v="1"/>
    <n v="10"/>
    <x v="0"/>
    <s v="No"/>
    <x v="1"/>
    <s v="Yes"/>
    <n v="20"/>
    <x v="2"/>
    <x v="2"/>
  </r>
  <r>
    <x v="13"/>
    <x v="13"/>
    <x v="1"/>
    <x v="12"/>
    <x v="0"/>
    <n v="5"/>
    <x v="2"/>
    <s v="No"/>
    <x v="1"/>
    <s v="No"/>
    <n v="0"/>
    <x v="1"/>
    <x v="1"/>
  </r>
  <r>
    <x v="14"/>
    <x v="14"/>
    <x v="0"/>
    <x v="13"/>
    <x v="1"/>
    <n v="15"/>
    <x v="0"/>
    <s v="Yes"/>
    <x v="0"/>
    <s v="Yes"/>
    <n v="20"/>
    <x v="8"/>
    <x v="9"/>
  </r>
  <r>
    <x v="15"/>
    <x v="15"/>
    <x v="2"/>
    <x v="14"/>
    <x v="0"/>
    <n v="10"/>
    <x v="1"/>
    <s v="No"/>
    <x v="1"/>
    <s v="Yes"/>
    <n v="20"/>
    <x v="9"/>
    <x v="10"/>
  </r>
  <r>
    <x v="16"/>
    <x v="16"/>
    <x v="1"/>
    <x v="15"/>
    <x v="1"/>
    <n v="5"/>
    <x v="0"/>
    <s v="No"/>
    <x v="1"/>
    <s v="No"/>
    <n v="0"/>
    <x v="5"/>
    <x v="11"/>
  </r>
  <r>
    <x v="17"/>
    <x v="17"/>
    <x v="0"/>
    <x v="16"/>
    <x v="0"/>
    <n v="15"/>
    <x v="2"/>
    <s v="Yes"/>
    <x v="0"/>
    <s v="Yes"/>
    <n v="20"/>
    <x v="10"/>
    <x v="12"/>
  </r>
  <r>
    <x v="18"/>
    <x v="18"/>
    <x v="2"/>
    <x v="17"/>
    <x v="1"/>
    <n v="10"/>
    <x v="0"/>
    <s v="No"/>
    <x v="1"/>
    <s v="Yes"/>
    <n v="20"/>
    <x v="0"/>
    <x v="13"/>
  </r>
  <r>
    <x v="19"/>
    <x v="19"/>
    <x v="1"/>
    <x v="18"/>
    <x v="0"/>
    <n v="5"/>
    <x v="1"/>
    <s v="No"/>
    <x v="1"/>
    <s v="No"/>
    <n v="0"/>
    <x v="1"/>
    <x v="1"/>
  </r>
  <r>
    <x v="20"/>
    <x v="20"/>
    <x v="0"/>
    <x v="19"/>
    <x v="1"/>
    <n v="15"/>
    <x v="0"/>
    <s v="Yes"/>
    <x v="0"/>
    <s v="Yes"/>
    <n v="20"/>
    <x v="3"/>
    <x v="3"/>
  </r>
  <r>
    <x v="21"/>
    <x v="21"/>
    <x v="2"/>
    <x v="20"/>
    <x v="0"/>
    <n v="10"/>
    <x v="2"/>
    <s v="No"/>
    <x v="1"/>
    <s v="Yes"/>
    <n v="20"/>
    <x v="6"/>
    <x v="7"/>
  </r>
  <r>
    <x v="22"/>
    <x v="22"/>
    <x v="1"/>
    <x v="21"/>
    <x v="1"/>
    <n v="5"/>
    <x v="0"/>
    <s v="No"/>
    <x v="1"/>
    <s v="No"/>
    <n v="0"/>
    <x v="4"/>
    <x v="4"/>
  </r>
  <r>
    <x v="23"/>
    <x v="23"/>
    <x v="0"/>
    <x v="22"/>
    <x v="0"/>
    <n v="15"/>
    <x v="1"/>
    <s v="Yes"/>
    <x v="0"/>
    <s v="Yes"/>
    <n v="20"/>
    <x v="7"/>
    <x v="8"/>
  </r>
  <r>
    <x v="24"/>
    <x v="24"/>
    <x v="2"/>
    <x v="23"/>
    <x v="1"/>
    <n v="10"/>
    <x v="0"/>
    <s v="No"/>
    <x v="1"/>
    <s v="Yes"/>
    <n v="20"/>
    <x v="2"/>
    <x v="2"/>
  </r>
  <r>
    <x v="25"/>
    <x v="25"/>
    <x v="1"/>
    <x v="24"/>
    <x v="0"/>
    <n v="5"/>
    <x v="2"/>
    <s v="No"/>
    <x v="1"/>
    <s v="No"/>
    <n v="0"/>
    <x v="1"/>
    <x v="1"/>
  </r>
  <r>
    <x v="26"/>
    <x v="26"/>
    <x v="0"/>
    <x v="25"/>
    <x v="1"/>
    <n v="15"/>
    <x v="0"/>
    <s v="Yes"/>
    <x v="0"/>
    <s v="Yes"/>
    <n v="20"/>
    <x v="0"/>
    <x v="0"/>
  </r>
  <r>
    <x v="27"/>
    <x v="27"/>
    <x v="2"/>
    <x v="26"/>
    <x v="0"/>
    <n v="10"/>
    <x v="1"/>
    <s v="No"/>
    <x v="1"/>
    <s v="Yes"/>
    <n v="20"/>
    <x v="6"/>
    <x v="7"/>
  </r>
  <r>
    <x v="28"/>
    <x v="28"/>
    <x v="1"/>
    <x v="27"/>
    <x v="1"/>
    <n v="5"/>
    <x v="0"/>
    <s v="No"/>
    <x v="1"/>
    <s v="No"/>
    <n v="0"/>
    <x v="4"/>
    <x v="4"/>
  </r>
  <r>
    <x v="29"/>
    <x v="29"/>
    <x v="0"/>
    <x v="28"/>
    <x v="0"/>
    <n v="15"/>
    <x v="2"/>
    <s v="Yes"/>
    <x v="0"/>
    <s v="Yes"/>
    <n v="20"/>
    <x v="10"/>
    <x v="12"/>
  </r>
  <r>
    <x v="30"/>
    <x v="30"/>
    <x v="2"/>
    <x v="29"/>
    <x v="1"/>
    <n v="10"/>
    <x v="0"/>
    <s v="No"/>
    <x v="1"/>
    <s v="Yes"/>
    <n v="20"/>
    <x v="2"/>
    <x v="2"/>
  </r>
  <r>
    <x v="31"/>
    <x v="31"/>
    <x v="1"/>
    <x v="30"/>
    <x v="0"/>
    <n v="5"/>
    <x v="1"/>
    <s v="No"/>
    <x v="1"/>
    <s v="No"/>
    <n v="0"/>
    <x v="1"/>
    <x v="1"/>
  </r>
  <r>
    <x v="32"/>
    <x v="32"/>
    <x v="0"/>
    <x v="31"/>
    <x v="1"/>
    <n v="15"/>
    <x v="0"/>
    <s v="Yes"/>
    <x v="0"/>
    <s v="Yes"/>
    <n v="20"/>
    <x v="3"/>
    <x v="3"/>
  </r>
  <r>
    <x v="33"/>
    <x v="33"/>
    <x v="2"/>
    <x v="32"/>
    <x v="0"/>
    <n v="10"/>
    <x v="2"/>
    <s v="No"/>
    <x v="1"/>
    <s v="Yes"/>
    <n v="20"/>
    <x v="6"/>
    <x v="7"/>
  </r>
  <r>
    <x v="34"/>
    <x v="34"/>
    <x v="1"/>
    <x v="33"/>
    <x v="1"/>
    <n v="5"/>
    <x v="0"/>
    <s v="No"/>
    <x v="1"/>
    <s v="No"/>
    <n v="0"/>
    <x v="4"/>
    <x v="4"/>
  </r>
  <r>
    <x v="35"/>
    <x v="35"/>
    <x v="1"/>
    <x v="34"/>
    <x v="0"/>
    <n v="5"/>
    <x v="0"/>
    <s v="No"/>
    <x v="1"/>
    <s v="No"/>
    <n v="0"/>
    <x v="1"/>
    <x v="1"/>
  </r>
  <r>
    <x v="36"/>
    <x v="36"/>
    <x v="0"/>
    <x v="35"/>
    <x v="1"/>
    <n v="15"/>
    <x v="2"/>
    <s v="Yes"/>
    <x v="0"/>
    <s v="Yes"/>
    <n v="20"/>
    <x v="10"/>
    <x v="12"/>
  </r>
  <r>
    <x v="37"/>
    <x v="37"/>
    <x v="2"/>
    <x v="36"/>
    <x v="0"/>
    <n v="10"/>
    <x v="1"/>
    <s v="No"/>
    <x v="1"/>
    <s v="Yes"/>
    <n v="20"/>
    <x v="2"/>
    <x v="2"/>
  </r>
  <r>
    <x v="38"/>
    <x v="38"/>
    <x v="1"/>
    <x v="37"/>
    <x v="1"/>
    <n v="5"/>
    <x v="2"/>
    <s v="No"/>
    <x v="1"/>
    <s v="No"/>
    <n v="0"/>
    <x v="4"/>
    <x v="4"/>
  </r>
  <r>
    <x v="39"/>
    <x v="39"/>
    <x v="0"/>
    <x v="38"/>
    <x v="0"/>
    <n v="15"/>
    <x v="0"/>
    <s v="Yes"/>
    <x v="0"/>
    <s v="Yes"/>
    <n v="20"/>
    <x v="6"/>
    <x v="14"/>
  </r>
  <r>
    <x v="40"/>
    <x v="40"/>
    <x v="2"/>
    <x v="39"/>
    <x v="1"/>
    <n v="10"/>
    <x v="0"/>
    <s v="No"/>
    <x v="1"/>
    <s v="Yes"/>
    <n v="20"/>
    <x v="0"/>
    <x v="13"/>
  </r>
  <r>
    <x v="41"/>
    <x v="41"/>
    <x v="1"/>
    <x v="40"/>
    <x v="0"/>
    <n v="5"/>
    <x v="1"/>
    <s v="No"/>
    <x v="1"/>
    <s v="No"/>
    <n v="0"/>
    <x v="1"/>
    <x v="1"/>
  </r>
  <r>
    <x v="42"/>
    <x v="42"/>
    <x v="0"/>
    <x v="41"/>
    <x v="1"/>
    <n v="15"/>
    <x v="2"/>
    <s v="Yes"/>
    <x v="0"/>
    <s v="Yes"/>
    <n v="20"/>
    <x v="7"/>
    <x v="8"/>
  </r>
  <r>
    <x v="43"/>
    <x v="43"/>
    <x v="2"/>
    <x v="42"/>
    <x v="0"/>
    <n v="10"/>
    <x v="2"/>
    <s v="No"/>
    <x v="1"/>
    <s v="Yes"/>
    <n v="20"/>
    <x v="9"/>
    <x v="10"/>
  </r>
  <r>
    <x v="44"/>
    <x v="44"/>
    <x v="1"/>
    <x v="43"/>
    <x v="1"/>
    <n v="5"/>
    <x v="0"/>
    <s v="No"/>
    <x v="1"/>
    <s v="No"/>
    <n v="0"/>
    <x v="5"/>
    <x v="11"/>
  </r>
  <r>
    <x v="45"/>
    <x v="45"/>
    <x v="0"/>
    <x v="44"/>
    <x v="0"/>
    <n v="15"/>
    <x v="1"/>
    <s v="Yes"/>
    <x v="0"/>
    <s v="Yes"/>
    <n v="20"/>
    <x v="0"/>
    <x v="0"/>
  </r>
  <r>
    <x v="46"/>
    <x v="46"/>
    <x v="2"/>
    <x v="45"/>
    <x v="1"/>
    <n v="10"/>
    <x v="0"/>
    <s v="No"/>
    <x v="1"/>
    <s v="Yes"/>
    <n v="20"/>
    <x v="2"/>
    <x v="2"/>
  </r>
  <r>
    <x v="47"/>
    <x v="47"/>
    <x v="1"/>
    <x v="46"/>
    <x v="0"/>
    <n v="5"/>
    <x v="2"/>
    <s v="No"/>
    <x v="1"/>
    <s v="No"/>
    <n v="0"/>
    <x v="1"/>
    <x v="1"/>
  </r>
  <r>
    <x v="48"/>
    <x v="48"/>
    <x v="0"/>
    <x v="47"/>
    <x v="1"/>
    <n v="15"/>
    <x v="0"/>
    <s v="Yes"/>
    <x v="0"/>
    <s v="Yes"/>
    <n v="20"/>
    <x v="3"/>
    <x v="3"/>
  </r>
  <r>
    <x v="49"/>
    <x v="49"/>
    <x v="2"/>
    <x v="48"/>
    <x v="0"/>
    <n v="10"/>
    <x v="1"/>
    <s v="No"/>
    <x v="1"/>
    <s v="Yes"/>
    <n v="20"/>
    <x v="6"/>
    <x v="7"/>
  </r>
  <r>
    <x v="50"/>
    <x v="50"/>
    <x v="1"/>
    <x v="49"/>
    <x v="1"/>
    <n v="5"/>
    <x v="0"/>
    <s v="No"/>
    <x v="1"/>
    <s v="No"/>
    <n v="0"/>
    <x v="4"/>
    <x v="4"/>
  </r>
  <r>
    <x v="51"/>
    <x v="51"/>
    <x v="0"/>
    <x v="50"/>
    <x v="0"/>
    <n v="15"/>
    <x v="2"/>
    <s v="Yes"/>
    <x v="0"/>
    <s v="Yes"/>
    <n v="20"/>
    <x v="10"/>
    <x v="12"/>
  </r>
  <r>
    <x v="52"/>
    <x v="52"/>
    <x v="2"/>
    <x v="51"/>
    <x v="1"/>
    <n v="10"/>
    <x v="0"/>
    <s v="No"/>
    <x v="1"/>
    <s v="Yes"/>
    <n v="20"/>
    <x v="2"/>
    <x v="2"/>
  </r>
  <r>
    <x v="53"/>
    <x v="53"/>
    <x v="1"/>
    <x v="52"/>
    <x v="0"/>
    <n v="5"/>
    <x v="1"/>
    <s v="No"/>
    <x v="1"/>
    <s v="No"/>
    <n v="0"/>
    <x v="1"/>
    <x v="1"/>
  </r>
  <r>
    <x v="54"/>
    <x v="54"/>
    <x v="0"/>
    <x v="53"/>
    <x v="1"/>
    <n v="15"/>
    <x v="0"/>
    <s v="Yes"/>
    <x v="0"/>
    <s v="Yes"/>
    <n v="20"/>
    <x v="7"/>
    <x v="8"/>
  </r>
  <r>
    <x v="55"/>
    <x v="55"/>
    <x v="2"/>
    <x v="54"/>
    <x v="0"/>
    <n v="10"/>
    <x v="2"/>
    <s v="No"/>
    <x v="1"/>
    <s v="Yes"/>
    <n v="20"/>
    <x v="6"/>
    <x v="7"/>
  </r>
  <r>
    <x v="56"/>
    <x v="56"/>
    <x v="1"/>
    <x v="55"/>
    <x v="1"/>
    <n v="5"/>
    <x v="0"/>
    <s v="No"/>
    <x v="1"/>
    <s v="No"/>
    <n v="0"/>
    <x v="4"/>
    <x v="4"/>
  </r>
  <r>
    <x v="57"/>
    <x v="57"/>
    <x v="0"/>
    <x v="56"/>
    <x v="0"/>
    <n v="15"/>
    <x v="1"/>
    <s v="Yes"/>
    <x v="0"/>
    <s v="Yes"/>
    <n v="20"/>
    <x v="3"/>
    <x v="3"/>
  </r>
  <r>
    <x v="58"/>
    <x v="58"/>
    <x v="2"/>
    <x v="57"/>
    <x v="1"/>
    <n v="10"/>
    <x v="0"/>
    <s v="No"/>
    <x v="1"/>
    <s v="Yes"/>
    <n v="20"/>
    <x v="2"/>
    <x v="2"/>
  </r>
  <r>
    <x v="59"/>
    <x v="59"/>
    <x v="1"/>
    <x v="58"/>
    <x v="0"/>
    <n v="5"/>
    <x v="2"/>
    <s v="No"/>
    <x v="1"/>
    <s v="No"/>
    <n v="0"/>
    <x v="1"/>
    <x v="1"/>
  </r>
  <r>
    <x v="60"/>
    <x v="60"/>
    <x v="0"/>
    <x v="59"/>
    <x v="1"/>
    <n v="15"/>
    <x v="0"/>
    <s v="Yes"/>
    <x v="0"/>
    <s v="Yes"/>
    <n v="20"/>
    <x v="0"/>
    <x v="0"/>
  </r>
  <r>
    <x v="61"/>
    <x v="61"/>
    <x v="2"/>
    <x v="60"/>
    <x v="0"/>
    <n v="10"/>
    <x v="1"/>
    <s v="No"/>
    <x v="1"/>
    <s v="Yes"/>
    <n v="20"/>
    <x v="6"/>
    <x v="7"/>
  </r>
  <r>
    <x v="62"/>
    <x v="62"/>
    <x v="1"/>
    <x v="61"/>
    <x v="1"/>
    <n v="5"/>
    <x v="0"/>
    <s v="No"/>
    <x v="1"/>
    <s v="No"/>
    <n v="0"/>
    <x v="4"/>
    <x v="4"/>
  </r>
  <r>
    <x v="63"/>
    <x v="63"/>
    <x v="0"/>
    <x v="62"/>
    <x v="0"/>
    <n v="15"/>
    <x v="2"/>
    <s v="Yes"/>
    <x v="0"/>
    <s v="Yes"/>
    <n v="20"/>
    <x v="7"/>
    <x v="8"/>
  </r>
  <r>
    <x v="64"/>
    <x v="64"/>
    <x v="2"/>
    <x v="63"/>
    <x v="1"/>
    <n v="10"/>
    <x v="0"/>
    <s v="No"/>
    <x v="1"/>
    <s v="Yes"/>
    <n v="20"/>
    <x v="0"/>
    <x v="13"/>
  </r>
  <r>
    <x v="65"/>
    <x v="65"/>
    <x v="1"/>
    <x v="64"/>
    <x v="1"/>
    <n v="5"/>
    <x v="0"/>
    <s v="No"/>
    <x v="1"/>
    <s v="No"/>
    <n v="0"/>
    <x v="1"/>
    <x v="1"/>
  </r>
  <r>
    <x v="66"/>
    <x v="66"/>
    <x v="0"/>
    <x v="65"/>
    <x v="0"/>
    <n v="15"/>
    <x v="2"/>
    <s v="Yes"/>
    <x v="0"/>
    <s v="Yes"/>
    <n v="20"/>
    <x v="10"/>
    <x v="12"/>
  </r>
  <r>
    <x v="67"/>
    <x v="67"/>
    <x v="2"/>
    <x v="66"/>
    <x v="1"/>
    <n v="10"/>
    <x v="1"/>
    <s v="No"/>
    <x v="1"/>
    <s v="Yes"/>
    <n v="20"/>
    <x v="2"/>
    <x v="2"/>
  </r>
  <r>
    <x v="68"/>
    <x v="68"/>
    <x v="1"/>
    <x v="67"/>
    <x v="0"/>
    <n v="5"/>
    <x v="2"/>
    <s v="No"/>
    <x v="1"/>
    <s v="No"/>
    <n v="0"/>
    <x v="4"/>
    <x v="4"/>
  </r>
  <r>
    <x v="69"/>
    <x v="69"/>
    <x v="0"/>
    <x v="68"/>
    <x v="1"/>
    <n v="15"/>
    <x v="0"/>
    <s v="Yes"/>
    <x v="0"/>
    <s v="Yes"/>
    <n v="20"/>
    <x v="6"/>
    <x v="14"/>
  </r>
  <r>
    <x v="70"/>
    <x v="70"/>
    <x v="2"/>
    <x v="69"/>
    <x v="0"/>
    <n v="10"/>
    <x v="0"/>
    <s v="No"/>
    <x v="1"/>
    <s v="Yes"/>
    <n v="20"/>
    <x v="0"/>
    <x v="13"/>
  </r>
  <r>
    <x v="71"/>
    <x v="71"/>
    <x v="1"/>
    <x v="70"/>
    <x v="1"/>
    <n v="5"/>
    <x v="1"/>
    <s v="No"/>
    <x v="1"/>
    <s v="No"/>
    <n v="0"/>
    <x v="1"/>
    <x v="1"/>
  </r>
  <r>
    <x v="72"/>
    <x v="72"/>
    <x v="0"/>
    <x v="71"/>
    <x v="0"/>
    <n v="15"/>
    <x v="2"/>
    <s v="Yes"/>
    <x v="0"/>
    <s v="Yes"/>
    <n v="20"/>
    <x v="7"/>
    <x v="8"/>
  </r>
  <r>
    <x v="73"/>
    <x v="73"/>
    <x v="2"/>
    <x v="72"/>
    <x v="1"/>
    <n v="10"/>
    <x v="2"/>
    <s v="No"/>
    <x v="1"/>
    <s v="Yes"/>
    <n v="20"/>
    <x v="9"/>
    <x v="10"/>
  </r>
  <r>
    <x v="74"/>
    <x v="74"/>
    <x v="1"/>
    <x v="73"/>
    <x v="0"/>
    <n v="5"/>
    <x v="0"/>
    <s v="No"/>
    <x v="1"/>
    <s v="No"/>
    <n v="0"/>
    <x v="5"/>
    <x v="11"/>
  </r>
  <r>
    <x v="75"/>
    <x v="75"/>
    <x v="0"/>
    <x v="74"/>
    <x v="1"/>
    <n v="15"/>
    <x v="1"/>
    <s v="Yes"/>
    <x v="0"/>
    <s v="Yes"/>
    <n v="20"/>
    <x v="0"/>
    <x v="0"/>
  </r>
  <r>
    <x v="76"/>
    <x v="76"/>
    <x v="2"/>
    <x v="75"/>
    <x v="0"/>
    <n v="10"/>
    <x v="0"/>
    <s v="No"/>
    <x v="1"/>
    <s v="Yes"/>
    <n v="20"/>
    <x v="2"/>
    <x v="2"/>
  </r>
  <r>
    <x v="77"/>
    <x v="77"/>
    <x v="1"/>
    <x v="76"/>
    <x v="1"/>
    <n v="5"/>
    <x v="2"/>
    <s v="No"/>
    <x v="1"/>
    <s v="No"/>
    <n v="0"/>
    <x v="1"/>
    <x v="1"/>
  </r>
  <r>
    <x v="78"/>
    <x v="78"/>
    <x v="0"/>
    <x v="77"/>
    <x v="0"/>
    <n v="15"/>
    <x v="0"/>
    <s v="Yes"/>
    <x v="0"/>
    <s v="Yes"/>
    <n v="20"/>
    <x v="3"/>
    <x v="3"/>
  </r>
  <r>
    <x v="79"/>
    <x v="79"/>
    <x v="2"/>
    <x v="78"/>
    <x v="1"/>
    <n v="10"/>
    <x v="1"/>
    <s v="No"/>
    <x v="1"/>
    <s v="Yes"/>
    <n v="20"/>
    <x v="6"/>
    <x v="7"/>
  </r>
  <r>
    <x v="80"/>
    <x v="80"/>
    <x v="1"/>
    <x v="79"/>
    <x v="0"/>
    <n v="5"/>
    <x v="0"/>
    <s v="No"/>
    <x v="1"/>
    <s v="No"/>
    <n v="0"/>
    <x v="4"/>
    <x v="4"/>
  </r>
  <r>
    <x v="81"/>
    <x v="81"/>
    <x v="0"/>
    <x v="80"/>
    <x v="1"/>
    <n v="15"/>
    <x v="2"/>
    <s v="Yes"/>
    <x v="0"/>
    <s v="Yes"/>
    <n v="20"/>
    <x v="10"/>
    <x v="12"/>
  </r>
  <r>
    <x v="82"/>
    <x v="82"/>
    <x v="2"/>
    <x v="81"/>
    <x v="0"/>
    <n v="10"/>
    <x v="0"/>
    <s v="No"/>
    <x v="1"/>
    <s v="Yes"/>
    <n v="20"/>
    <x v="2"/>
    <x v="2"/>
  </r>
  <r>
    <x v="83"/>
    <x v="83"/>
    <x v="1"/>
    <x v="82"/>
    <x v="1"/>
    <n v="5"/>
    <x v="1"/>
    <s v="No"/>
    <x v="1"/>
    <s v="No"/>
    <n v="0"/>
    <x v="1"/>
    <x v="1"/>
  </r>
  <r>
    <x v="84"/>
    <x v="84"/>
    <x v="0"/>
    <x v="83"/>
    <x v="0"/>
    <n v="15"/>
    <x v="0"/>
    <s v="Yes"/>
    <x v="0"/>
    <s v="Yes"/>
    <n v="20"/>
    <x v="7"/>
    <x v="8"/>
  </r>
  <r>
    <x v="85"/>
    <x v="85"/>
    <x v="2"/>
    <x v="84"/>
    <x v="1"/>
    <n v="10"/>
    <x v="2"/>
    <s v="No"/>
    <x v="1"/>
    <s v="Yes"/>
    <n v="20"/>
    <x v="6"/>
    <x v="7"/>
  </r>
  <r>
    <x v="86"/>
    <x v="86"/>
    <x v="1"/>
    <x v="85"/>
    <x v="0"/>
    <n v="5"/>
    <x v="0"/>
    <s v="No"/>
    <x v="1"/>
    <s v="No"/>
    <n v="0"/>
    <x v="4"/>
    <x v="4"/>
  </r>
  <r>
    <x v="87"/>
    <x v="87"/>
    <x v="0"/>
    <x v="86"/>
    <x v="1"/>
    <n v="15"/>
    <x v="1"/>
    <s v="Yes"/>
    <x v="0"/>
    <s v="Yes"/>
    <n v="20"/>
    <x v="3"/>
    <x v="3"/>
  </r>
  <r>
    <x v="88"/>
    <x v="88"/>
    <x v="2"/>
    <x v="87"/>
    <x v="0"/>
    <n v="10"/>
    <x v="0"/>
    <s v="No"/>
    <x v="1"/>
    <s v="Yes"/>
    <n v="20"/>
    <x v="2"/>
    <x v="2"/>
  </r>
  <r>
    <x v="89"/>
    <x v="89"/>
    <x v="1"/>
    <x v="88"/>
    <x v="1"/>
    <n v="5"/>
    <x v="2"/>
    <s v="No"/>
    <x v="1"/>
    <s v="No"/>
    <n v="0"/>
    <x v="1"/>
    <x v="1"/>
  </r>
  <r>
    <x v="90"/>
    <x v="90"/>
    <x v="0"/>
    <x v="89"/>
    <x v="0"/>
    <n v="15"/>
    <x v="0"/>
    <s v="Yes"/>
    <x v="0"/>
    <s v="Yes"/>
    <n v="20"/>
    <x v="0"/>
    <x v="0"/>
  </r>
  <r>
    <x v="91"/>
    <x v="91"/>
    <x v="2"/>
    <x v="90"/>
    <x v="1"/>
    <n v="10"/>
    <x v="1"/>
    <s v="No"/>
    <x v="1"/>
    <s v="Yes"/>
    <n v="20"/>
    <x v="6"/>
    <x v="7"/>
  </r>
  <r>
    <x v="92"/>
    <x v="92"/>
    <x v="1"/>
    <x v="91"/>
    <x v="0"/>
    <n v="5"/>
    <x v="0"/>
    <s v="No"/>
    <x v="1"/>
    <s v="No"/>
    <n v="0"/>
    <x v="4"/>
    <x v="4"/>
  </r>
  <r>
    <x v="93"/>
    <x v="93"/>
    <x v="0"/>
    <x v="92"/>
    <x v="1"/>
    <n v="15"/>
    <x v="2"/>
    <s v="Yes"/>
    <x v="0"/>
    <s v="Yes"/>
    <n v="20"/>
    <x v="7"/>
    <x v="8"/>
  </r>
  <r>
    <x v="94"/>
    <x v="94"/>
    <x v="2"/>
    <x v="93"/>
    <x v="0"/>
    <n v="10"/>
    <x v="2"/>
    <s v="No"/>
    <x v="1"/>
    <s v="Yes"/>
    <n v="20"/>
    <x v="6"/>
    <x v="7"/>
  </r>
  <r>
    <x v="95"/>
    <x v="95"/>
    <x v="1"/>
    <x v="94"/>
    <x v="1"/>
    <n v="5"/>
    <x v="1"/>
    <s v="No"/>
    <x v="1"/>
    <s v="No"/>
    <n v="0"/>
    <x v="1"/>
    <x v="1"/>
  </r>
  <r>
    <x v="96"/>
    <x v="96"/>
    <x v="0"/>
    <x v="95"/>
    <x v="0"/>
    <n v="15"/>
    <x v="0"/>
    <s v="Yes"/>
    <x v="0"/>
    <s v="Yes"/>
    <n v="20"/>
    <x v="10"/>
    <x v="12"/>
  </r>
  <r>
    <x v="97"/>
    <x v="97"/>
    <x v="2"/>
    <x v="96"/>
    <x v="1"/>
    <n v="10"/>
    <x v="1"/>
    <s v="No"/>
    <x v="1"/>
    <s v="Yes"/>
    <n v="20"/>
    <x v="2"/>
    <x v="2"/>
  </r>
  <r>
    <x v="98"/>
    <x v="98"/>
    <x v="1"/>
    <x v="97"/>
    <x v="0"/>
    <n v="5"/>
    <x v="2"/>
    <s v="No"/>
    <x v="1"/>
    <s v="No"/>
    <n v="0"/>
    <x v="4"/>
    <x v="4"/>
  </r>
  <r>
    <x v="99"/>
    <x v="99"/>
    <x v="0"/>
    <x v="98"/>
    <x v="1"/>
    <n v="15"/>
    <x v="0"/>
    <s v="Yes"/>
    <x v="0"/>
    <s v="Yes"/>
    <n v="20"/>
    <x v="6"/>
    <x v="14"/>
  </r>
  <r>
    <x v="100"/>
    <x v="100"/>
    <x v="2"/>
    <x v="99"/>
    <x v="0"/>
    <n v="10"/>
    <x v="0"/>
    <s v="No"/>
    <x v="1"/>
    <s v="Yes"/>
    <n v="20"/>
    <x v="0"/>
    <x v="13"/>
  </r>
  <r>
    <x v="101"/>
    <x v="101"/>
    <x v="1"/>
    <x v="100"/>
    <x v="1"/>
    <n v="5"/>
    <x v="1"/>
    <s v="No"/>
    <x v="1"/>
    <s v="No"/>
    <n v="0"/>
    <x v="1"/>
    <x v="1"/>
  </r>
  <r>
    <x v="102"/>
    <x v="102"/>
    <x v="0"/>
    <x v="101"/>
    <x v="0"/>
    <n v="15"/>
    <x v="2"/>
    <s v="Yes"/>
    <x v="0"/>
    <s v="Yes"/>
    <n v="20"/>
    <x v="7"/>
    <x v="8"/>
  </r>
  <r>
    <x v="103"/>
    <x v="103"/>
    <x v="2"/>
    <x v="102"/>
    <x v="1"/>
    <n v="10"/>
    <x v="2"/>
    <s v="No"/>
    <x v="1"/>
    <s v="Yes"/>
    <n v="20"/>
    <x v="9"/>
    <x v="10"/>
  </r>
  <r>
    <x v="104"/>
    <x v="104"/>
    <x v="1"/>
    <x v="103"/>
    <x v="0"/>
    <n v="5"/>
    <x v="0"/>
    <s v="No"/>
    <x v="1"/>
    <s v="No"/>
    <n v="0"/>
    <x v="5"/>
    <x v="11"/>
  </r>
  <r>
    <x v="105"/>
    <x v="105"/>
    <x v="1"/>
    <x v="104"/>
    <x v="0"/>
    <n v="5"/>
    <x v="0"/>
    <s v="No"/>
    <x v="1"/>
    <s v="No"/>
    <n v="0"/>
    <x v="1"/>
    <x v="1"/>
  </r>
  <r>
    <x v="106"/>
    <x v="106"/>
    <x v="0"/>
    <x v="105"/>
    <x v="1"/>
    <n v="15"/>
    <x v="2"/>
    <s v="Yes"/>
    <x v="0"/>
    <s v="Yes"/>
    <n v="20"/>
    <x v="10"/>
    <x v="12"/>
  </r>
  <r>
    <x v="107"/>
    <x v="107"/>
    <x v="2"/>
    <x v="106"/>
    <x v="0"/>
    <n v="10"/>
    <x v="1"/>
    <s v="No"/>
    <x v="1"/>
    <s v="Yes"/>
    <n v="20"/>
    <x v="2"/>
    <x v="2"/>
  </r>
  <r>
    <x v="108"/>
    <x v="108"/>
    <x v="1"/>
    <x v="107"/>
    <x v="1"/>
    <n v="5"/>
    <x v="2"/>
    <s v="No"/>
    <x v="1"/>
    <s v="No"/>
    <n v="0"/>
    <x v="4"/>
    <x v="4"/>
  </r>
  <r>
    <x v="109"/>
    <x v="109"/>
    <x v="0"/>
    <x v="108"/>
    <x v="0"/>
    <n v="15"/>
    <x v="0"/>
    <s v="Yes"/>
    <x v="0"/>
    <s v="Yes"/>
    <n v="20"/>
    <x v="6"/>
    <x v="14"/>
  </r>
  <r>
    <x v="110"/>
    <x v="110"/>
    <x v="2"/>
    <x v="109"/>
    <x v="1"/>
    <n v="10"/>
    <x v="0"/>
    <s v="No"/>
    <x v="1"/>
    <s v="Yes"/>
    <n v="20"/>
    <x v="0"/>
    <x v="13"/>
  </r>
  <r>
    <x v="111"/>
    <x v="111"/>
    <x v="1"/>
    <x v="110"/>
    <x v="0"/>
    <n v="5"/>
    <x v="1"/>
    <s v="No"/>
    <x v="1"/>
    <s v="No"/>
    <n v="0"/>
    <x v="1"/>
    <x v="1"/>
  </r>
  <r>
    <x v="112"/>
    <x v="112"/>
    <x v="0"/>
    <x v="111"/>
    <x v="1"/>
    <n v="15"/>
    <x v="2"/>
    <s v="Yes"/>
    <x v="0"/>
    <s v="Yes"/>
    <n v="20"/>
    <x v="7"/>
    <x v="8"/>
  </r>
  <r>
    <x v="113"/>
    <x v="113"/>
    <x v="2"/>
    <x v="112"/>
    <x v="0"/>
    <n v="10"/>
    <x v="2"/>
    <s v="No"/>
    <x v="1"/>
    <s v="Yes"/>
    <n v="20"/>
    <x v="9"/>
    <x v="10"/>
  </r>
  <r>
    <x v="114"/>
    <x v="114"/>
    <x v="1"/>
    <x v="113"/>
    <x v="1"/>
    <n v="5"/>
    <x v="0"/>
    <s v="No"/>
    <x v="1"/>
    <s v="No"/>
    <n v="0"/>
    <x v="5"/>
    <x v="11"/>
  </r>
  <r>
    <x v="115"/>
    <x v="115"/>
    <x v="0"/>
    <x v="114"/>
    <x v="0"/>
    <n v="15"/>
    <x v="1"/>
    <s v="Yes"/>
    <x v="0"/>
    <s v="Yes"/>
    <n v="20"/>
    <x v="0"/>
    <x v="0"/>
  </r>
  <r>
    <x v="116"/>
    <x v="116"/>
    <x v="2"/>
    <x v="115"/>
    <x v="1"/>
    <n v="10"/>
    <x v="0"/>
    <s v="No"/>
    <x v="1"/>
    <s v="Yes"/>
    <n v="20"/>
    <x v="2"/>
    <x v="2"/>
  </r>
  <r>
    <x v="117"/>
    <x v="117"/>
    <x v="1"/>
    <x v="116"/>
    <x v="0"/>
    <n v="5"/>
    <x v="2"/>
    <s v="No"/>
    <x v="1"/>
    <s v="No"/>
    <n v="0"/>
    <x v="1"/>
    <x v="1"/>
  </r>
  <r>
    <x v="118"/>
    <x v="93"/>
    <x v="0"/>
    <x v="117"/>
    <x v="1"/>
    <n v="15"/>
    <x v="0"/>
    <s v="Yes"/>
    <x v="0"/>
    <s v="Yes"/>
    <n v="20"/>
    <x v="3"/>
    <x v="3"/>
  </r>
  <r>
    <x v="119"/>
    <x v="118"/>
    <x v="2"/>
    <x v="118"/>
    <x v="0"/>
    <n v="10"/>
    <x v="1"/>
    <s v="No"/>
    <x v="1"/>
    <s v="Yes"/>
    <n v="20"/>
    <x v="6"/>
    <x v="7"/>
  </r>
  <r>
    <x v="120"/>
    <x v="119"/>
    <x v="1"/>
    <x v="119"/>
    <x v="1"/>
    <n v="5"/>
    <x v="0"/>
    <s v="No"/>
    <x v="1"/>
    <s v="No"/>
    <n v="0"/>
    <x v="4"/>
    <x v="4"/>
  </r>
  <r>
    <x v="121"/>
    <x v="120"/>
    <x v="0"/>
    <x v="120"/>
    <x v="0"/>
    <n v="15"/>
    <x v="2"/>
    <s v="Yes"/>
    <x v="0"/>
    <s v="Yes"/>
    <n v="20"/>
    <x v="10"/>
    <x v="12"/>
  </r>
  <r>
    <x v="122"/>
    <x v="121"/>
    <x v="2"/>
    <x v="121"/>
    <x v="1"/>
    <n v="10"/>
    <x v="0"/>
    <s v="No"/>
    <x v="1"/>
    <s v="Yes"/>
    <n v="20"/>
    <x v="2"/>
    <x v="2"/>
  </r>
  <r>
    <x v="123"/>
    <x v="122"/>
    <x v="1"/>
    <x v="122"/>
    <x v="0"/>
    <n v="5"/>
    <x v="1"/>
    <s v="No"/>
    <x v="1"/>
    <s v="No"/>
    <n v="0"/>
    <x v="1"/>
    <x v="1"/>
  </r>
  <r>
    <x v="124"/>
    <x v="123"/>
    <x v="0"/>
    <x v="123"/>
    <x v="1"/>
    <n v="15"/>
    <x v="0"/>
    <s v="Yes"/>
    <x v="0"/>
    <s v="Yes"/>
    <n v="20"/>
    <x v="7"/>
    <x v="8"/>
  </r>
  <r>
    <x v="125"/>
    <x v="124"/>
    <x v="2"/>
    <x v="124"/>
    <x v="0"/>
    <n v="10"/>
    <x v="2"/>
    <s v="No"/>
    <x v="1"/>
    <s v="Yes"/>
    <n v="20"/>
    <x v="6"/>
    <x v="7"/>
  </r>
  <r>
    <x v="126"/>
    <x v="125"/>
    <x v="1"/>
    <x v="125"/>
    <x v="1"/>
    <n v="5"/>
    <x v="0"/>
    <s v="No"/>
    <x v="1"/>
    <s v="No"/>
    <n v="0"/>
    <x v="4"/>
    <x v="4"/>
  </r>
  <r>
    <x v="127"/>
    <x v="126"/>
    <x v="0"/>
    <x v="126"/>
    <x v="0"/>
    <n v="15"/>
    <x v="1"/>
    <s v="Yes"/>
    <x v="0"/>
    <s v="Yes"/>
    <n v="20"/>
    <x v="3"/>
    <x v="3"/>
  </r>
  <r>
    <x v="128"/>
    <x v="127"/>
    <x v="2"/>
    <x v="127"/>
    <x v="1"/>
    <n v="10"/>
    <x v="0"/>
    <s v="No"/>
    <x v="1"/>
    <s v="Yes"/>
    <n v="20"/>
    <x v="2"/>
    <x v="2"/>
  </r>
  <r>
    <x v="129"/>
    <x v="128"/>
    <x v="1"/>
    <x v="128"/>
    <x v="0"/>
    <n v="5"/>
    <x v="2"/>
    <s v="No"/>
    <x v="1"/>
    <s v="No"/>
    <n v="0"/>
    <x v="1"/>
    <x v="1"/>
  </r>
  <r>
    <x v="130"/>
    <x v="129"/>
    <x v="0"/>
    <x v="129"/>
    <x v="1"/>
    <n v="15"/>
    <x v="0"/>
    <s v="Yes"/>
    <x v="0"/>
    <s v="Yes"/>
    <n v="20"/>
    <x v="6"/>
    <x v="14"/>
  </r>
  <r>
    <x v="131"/>
    <x v="130"/>
    <x v="2"/>
    <x v="130"/>
    <x v="0"/>
    <n v="10"/>
    <x v="1"/>
    <s v="No"/>
    <x v="1"/>
    <s v="Yes"/>
    <n v="20"/>
    <x v="6"/>
    <x v="7"/>
  </r>
  <r>
    <x v="132"/>
    <x v="131"/>
    <x v="1"/>
    <x v="131"/>
    <x v="1"/>
    <n v="5"/>
    <x v="0"/>
    <s v="No"/>
    <x v="1"/>
    <s v="No"/>
    <n v="0"/>
    <x v="4"/>
    <x v="4"/>
  </r>
  <r>
    <x v="133"/>
    <x v="132"/>
    <x v="0"/>
    <x v="132"/>
    <x v="0"/>
    <n v="15"/>
    <x v="2"/>
    <s v="Yes"/>
    <x v="0"/>
    <s v="Yes"/>
    <n v="20"/>
    <x v="10"/>
    <x v="12"/>
  </r>
  <r>
    <x v="134"/>
    <x v="133"/>
    <x v="2"/>
    <x v="133"/>
    <x v="1"/>
    <n v="10"/>
    <x v="0"/>
    <s v="No"/>
    <x v="1"/>
    <s v="Yes"/>
    <n v="20"/>
    <x v="2"/>
    <x v="2"/>
  </r>
  <r>
    <x v="135"/>
    <x v="134"/>
    <x v="1"/>
    <x v="134"/>
    <x v="0"/>
    <n v="5"/>
    <x v="0"/>
    <s v="No"/>
    <x v="1"/>
    <s v="No"/>
    <n v="0"/>
    <x v="1"/>
    <x v="1"/>
  </r>
  <r>
    <x v="136"/>
    <x v="135"/>
    <x v="0"/>
    <x v="135"/>
    <x v="1"/>
    <n v="15"/>
    <x v="2"/>
    <s v="Yes"/>
    <x v="0"/>
    <s v="Yes"/>
    <n v="20"/>
    <x v="10"/>
    <x v="12"/>
  </r>
  <r>
    <x v="137"/>
    <x v="136"/>
    <x v="2"/>
    <x v="136"/>
    <x v="0"/>
    <n v="10"/>
    <x v="1"/>
    <s v="No"/>
    <x v="1"/>
    <s v="Yes"/>
    <n v="20"/>
    <x v="2"/>
    <x v="2"/>
  </r>
  <r>
    <x v="138"/>
    <x v="137"/>
    <x v="1"/>
    <x v="137"/>
    <x v="1"/>
    <n v="5"/>
    <x v="2"/>
    <s v="No"/>
    <x v="1"/>
    <s v="No"/>
    <n v="0"/>
    <x v="4"/>
    <x v="4"/>
  </r>
  <r>
    <x v="139"/>
    <x v="138"/>
    <x v="0"/>
    <x v="138"/>
    <x v="0"/>
    <n v="15"/>
    <x v="0"/>
    <s v="Yes"/>
    <x v="0"/>
    <s v="Yes"/>
    <n v="20"/>
    <x v="6"/>
    <x v="14"/>
  </r>
  <r>
    <x v="140"/>
    <x v="139"/>
    <x v="2"/>
    <x v="139"/>
    <x v="1"/>
    <n v="10"/>
    <x v="0"/>
    <s v="No"/>
    <x v="1"/>
    <s v="Yes"/>
    <n v="20"/>
    <x v="0"/>
    <x v="13"/>
  </r>
  <r>
    <x v="141"/>
    <x v="140"/>
    <x v="1"/>
    <x v="140"/>
    <x v="0"/>
    <n v="5"/>
    <x v="1"/>
    <s v="No"/>
    <x v="1"/>
    <s v="No"/>
    <n v="0"/>
    <x v="1"/>
    <x v="1"/>
  </r>
  <r>
    <x v="142"/>
    <x v="141"/>
    <x v="0"/>
    <x v="141"/>
    <x v="1"/>
    <n v="15"/>
    <x v="2"/>
    <s v="Yes"/>
    <x v="0"/>
    <s v="Yes"/>
    <n v="20"/>
    <x v="7"/>
    <x v="8"/>
  </r>
  <r>
    <x v="143"/>
    <x v="142"/>
    <x v="2"/>
    <x v="142"/>
    <x v="0"/>
    <n v="10"/>
    <x v="2"/>
    <s v="No"/>
    <x v="1"/>
    <s v="Yes"/>
    <n v="20"/>
    <x v="9"/>
    <x v="10"/>
  </r>
  <r>
    <x v="144"/>
    <x v="143"/>
    <x v="1"/>
    <x v="143"/>
    <x v="1"/>
    <n v="5"/>
    <x v="0"/>
    <s v="No"/>
    <x v="1"/>
    <s v="No"/>
    <n v="0"/>
    <x v="5"/>
    <x v="11"/>
  </r>
  <r>
    <x v="145"/>
    <x v="144"/>
    <x v="0"/>
    <x v="144"/>
    <x v="0"/>
    <n v="15"/>
    <x v="1"/>
    <s v="Yes"/>
    <x v="0"/>
    <s v="Yes"/>
    <n v="20"/>
    <x v="0"/>
    <x v="0"/>
  </r>
  <r>
    <x v="146"/>
    <x v="145"/>
    <x v="2"/>
    <x v="145"/>
    <x v="1"/>
    <n v="10"/>
    <x v="0"/>
    <s v="No"/>
    <x v="1"/>
    <s v="Yes"/>
    <n v="20"/>
    <x v="2"/>
    <x v="2"/>
  </r>
  <r>
    <x v="147"/>
    <x v="146"/>
    <x v="1"/>
    <x v="146"/>
    <x v="0"/>
    <n v="5"/>
    <x v="2"/>
    <s v="No"/>
    <x v="1"/>
    <s v="No"/>
    <n v="0"/>
    <x v="1"/>
    <x v="1"/>
  </r>
  <r>
    <x v="148"/>
    <x v="147"/>
    <x v="0"/>
    <x v="147"/>
    <x v="1"/>
    <n v="15"/>
    <x v="0"/>
    <s v="Yes"/>
    <x v="0"/>
    <s v="Yes"/>
    <n v="20"/>
    <x v="3"/>
    <x v="3"/>
  </r>
  <r>
    <x v="149"/>
    <x v="148"/>
    <x v="2"/>
    <x v="148"/>
    <x v="0"/>
    <n v="10"/>
    <x v="1"/>
    <s v="No"/>
    <x v="1"/>
    <s v="Yes"/>
    <n v="20"/>
    <x v="6"/>
    <x v="7"/>
  </r>
  <r>
    <x v="150"/>
    <x v="149"/>
    <x v="1"/>
    <x v="149"/>
    <x v="1"/>
    <n v="5"/>
    <x v="0"/>
    <s v="No"/>
    <x v="1"/>
    <s v="No"/>
    <n v="0"/>
    <x v="4"/>
    <x v="4"/>
  </r>
  <r>
    <x v="151"/>
    <x v="150"/>
    <x v="0"/>
    <x v="150"/>
    <x v="0"/>
    <n v="15"/>
    <x v="2"/>
    <s v="Yes"/>
    <x v="0"/>
    <s v="Yes"/>
    <n v="20"/>
    <x v="10"/>
    <x v="12"/>
  </r>
  <r>
    <x v="152"/>
    <x v="151"/>
    <x v="2"/>
    <x v="151"/>
    <x v="1"/>
    <n v="10"/>
    <x v="0"/>
    <s v="No"/>
    <x v="1"/>
    <s v="Yes"/>
    <n v="20"/>
    <x v="2"/>
    <x v="2"/>
  </r>
  <r>
    <x v="153"/>
    <x v="152"/>
    <x v="1"/>
    <x v="152"/>
    <x v="0"/>
    <n v="5"/>
    <x v="1"/>
    <s v="No"/>
    <x v="1"/>
    <s v="No"/>
    <n v="0"/>
    <x v="1"/>
    <x v="1"/>
  </r>
  <r>
    <x v="154"/>
    <x v="153"/>
    <x v="0"/>
    <x v="153"/>
    <x v="1"/>
    <n v="15"/>
    <x v="0"/>
    <s v="Yes"/>
    <x v="0"/>
    <s v="Yes"/>
    <n v="20"/>
    <x v="7"/>
    <x v="8"/>
  </r>
  <r>
    <x v="155"/>
    <x v="154"/>
    <x v="2"/>
    <x v="154"/>
    <x v="0"/>
    <n v="10"/>
    <x v="2"/>
    <s v="No"/>
    <x v="1"/>
    <s v="Yes"/>
    <n v="20"/>
    <x v="6"/>
    <x v="7"/>
  </r>
  <r>
    <x v="156"/>
    <x v="155"/>
    <x v="1"/>
    <x v="155"/>
    <x v="1"/>
    <n v="5"/>
    <x v="0"/>
    <s v="No"/>
    <x v="1"/>
    <s v="No"/>
    <n v="0"/>
    <x v="4"/>
    <x v="4"/>
  </r>
  <r>
    <x v="157"/>
    <x v="156"/>
    <x v="0"/>
    <x v="156"/>
    <x v="0"/>
    <n v="15"/>
    <x v="1"/>
    <s v="Yes"/>
    <x v="0"/>
    <s v="Yes"/>
    <n v="20"/>
    <x v="3"/>
    <x v="3"/>
  </r>
  <r>
    <x v="158"/>
    <x v="157"/>
    <x v="2"/>
    <x v="157"/>
    <x v="1"/>
    <n v="10"/>
    <x v="0"/>
    <s v="No"/>
    <x v="1"/>
    <s v="Yes"/>
    <n v="20"/>
    <x v="2"/>
    <x v="2"/>
  </r>
  <r>
    <x v="159"/>
    <x v="158"/>
    <x v="1"/>
    <x v="158"/>
    <x v="0"/>
    <n v="5"/>
    <x v="2"/>
    <s v="No"/>
    <x v="1"/>
    <s v="No"/>
    <n v="0"/>
    <x v="1"/>
    <x v="1"/>
  </r>
  <r>
    <x v="160"/>
    <x v="58"/>
    <x v="0"/>
    <x v="159"/>
    <x v="1"/>
    <n v="15"/>
    <x v="0"/>
    <s v="Yes"/>
    <x v="0"/>
    <s v="Yes"/>
    <n v="20"/>
    <x v="6"/>
    <x v="14"/>
  </r>
  <r>
    <x v="161"/>
    <x v="159"/>
    <x v="2"/>
    <x v="160"/>
    <x v="0"/>
    <n v="10"/>
    <x v="1"/>
    <s v="No"/>
    <x v="1"/>
    <s v="Yes"/>
    <n v="20"/>
    <x v="6"/>
    <x v="7"/>
  </r>
  <r>
    <x v="162"/>
    <x v="160"/>
    <x v="1"/>
    <x v="161"/>
    <x v="1"/>
    <n v="5"/>
    <x v="0"/>
    <s v="No"/>
    <x v="1"/>
    <s v="No"/>
    <n v="0"/>
    <x v="4"/>
    <x v="4"/>
  </r>
  <r>
    <x v="163"/>
    <x v="161"/>
    <x v="0"/>
    <x v="162"/>
    <x v="0"/>
    <n v="15"/>
    <x v="2"/>
    <s v="Yes"/>
    <x v="0"/>
    <s v="Yes"/>
    <n v="20"/>
    <x v="10"/>
    <x v="12"/>
  </r>
  <r>
    <x v="164"/>
    <x v="162"/>
    <x v="2"/>
    <x v="163"/>
    <x v="1"/>
    <n v="10"/>
    <x v="0"/>
    <s v="No"/>
    <x v="1"/>
    <s v="Yes"/>
    <n v="20"/>
    <x v="2"/>
    <x v="2"/>
  </r>
  <r>
    <x v="165"/>
    <x v="163"/>
    <x v="1"/>
    <x v="164"/>
    <x v="0"/>
    <n v="5"/>
    <x v="1"/>
    <s v="No"/>
    <x v="1"/>
    <s v="No"/>
    <n v="0"/>
    <x v="1"/>
    <x v="1"/>
  </r>
  <r>
    <x v="166"/>
    <x v="90"/>
    <x v="0"/>
    <x v="165"/>
    <x v="1"/>
    <n v="15"/>
    <x v="0"/>
    <s v="Yes"/>
    <x v="0"/>
    <s v="Yes"/>
    <n v="20"/>
    <x v="7"/>
    <x v="8"/>
  </r>
  <r>
    <x v="167"/>
    <x v="164"/>
    <x v="2"/>
    <x v="166"/>
    <x v="0"/>
    <n v="10"/>
    <x v="2"/>
    <s v="No"/>
    <x v="1"/>
    <s v="Yes"/>
    <n v="20"/>
    <x v="6"/>
    <x v="7"/>
  </r>
  <r>
    <x v="168"/>
    <x v="165"/>
    <x v="1"/>
    <x v="167"/>
    <x v="1"/>
    <n v="5"/>
    <x v="0"/>
    <s v="No"/>
    <x v="1"/>
    <s v="No"/>
    <n v="0"/>
    <x v="4"/>
    <x v="4"/>
  </r>
  <r>
    <x v="169"/>
    <x v="166"/>
    <x v="0"/>
    <x v="168"/>
    <x v="0"/>
    <n v="15"/>
    <x v="1"/>
    <s v="Yes"/>
    <x v="0"/>
    <s v="Yes"/>
    <n v="20"/>
    <x v="0"/>
    <x v="0"/>
  </r>
  <r>
    <x v="170"/>
    <x v="167"/>
    <x v="2"/>
    <x v="169"/>
    <x v="1"/>
    <n v="10"/>
    <x v="0"/>
    <s v="No"/>
    <x v="1"/>
    <s v="Yes"/>
    <n v="20"/>
    <x v="2"/>
    <x v="2"/>
  </r>
  <r>
    <x v="171"/>
    <x v="168"/>
    <x v="1"/>
    <x v="170"/>
    <x v="0"/>
    <n v="5"/>
    <x v="2"/>
    <s v="No"/>
    <x v="1"/>
    <s v="No"/>
    <n v="0"/>
    <x v="1"/>
    <x v="1"/>
  </r>
  <r>
    <x v="172"/>
    <x v="169"/>
    <x v="0"/>
    <x v="171"/>
    <x v="1"/>
    <n v="15"/>
    <x v="0"/>
    <s v="Yes"/>
    <x v="0"/>
    <s v="Yes"/>
    <n v="20"/>
    <x v="3"/>
    <x v="3"/>
  </r>
  <r>
    <x v="173"/>
    <x v="170"/>
    <x v="2"/>
    <x v="172"/>
    <x v="0"/>
    <n v="10"/>
    <x v="1"/>
    <s v="No"/>
    <x v="1"/>
    <s v="Yes"/>
    <n v="20"/>
    <x v="6"/>
    <x v="7"/>
  </r>
  <r>
    <x v="174"/>
    <x v="171"/>
    <x v="1"/>
    <x v="173"/>
    <x v="1"/>
    <n v="5"/>
    <x v="0"/>
    <s v="No"/>
    <x v="1"/>
    <s v="No"/>
    <n v="0"/>
    <x v="4"/>
    <x v="4"/>
  </r>
  <r>
    <x v="175"/>
    <x v="172"/>
    <x v="1"/>
    <x v="174"/>
    <x v="0"/>
    <n v="5"/>
    <x v="0"/>
    <s v="No"/>
    <x v="1"/>
    <s v="No"/>
    <n v="0"/>
    <x v="1"/>
    <x v="1"/>
  </r>
  <r>
    <x v="176"/>
    <x v="173"/>
    <x v="0"/>
    <x v="175"/>
    <x v="1"/>
    <n v="15"/>
    <x v="2"/>
    <s v="Yes"/>
    <x v="0"/>
    <s v="Yes"/>
    <n v="20"/>
    <x v="10"/>
    <x v="12"/>
  </r>
  <r>
    <x v="177"/>
    <x v="174"/>
    <x v="2"/>
    <x v="176"/>
    <x v="0"/>
    <n v="10"/>
    <x v="1"/>
    <s v="No"/>
    <x v="1"/>
    <s v="Yes"/>
    <n v="20"/>
    <x v="2"/>
    <x v="2"/>
  </r>
  <r>
    <x v="178"/>
    <x v="175"/>
    <x v="1"/>
    <x v="177"/>
    <x v="1"/>
    <n v="5"/>
    <x v="2"/>
    <s v="No"/>
    <x v="1"/>
    <s v="No"/>
    <n v="0"/>
    <x v="4"/>
    <x v="4"/>
  </r>
  <r>
    <x v="179"/>
    <x v="176"/>
    <x v="0"/>
    <x v="178"/>
    <x v="0"/>
    <n v="15"/>
    <x v="0"/>
    <s v="Yes"/>
    <x v="0"/>
    <s v="Yes"/>
    <n v="20"/>
    <x v="6"/>
    <x v="14"/>
  </r>
  <r>
    <x v="180"/>
    <x v="177"/>
    <x v="2"/>
    <x v="179"/>
    <x v="1"/>
    <n v="10"/>
    <x v="0"/>
    <s v="No"/>
    <x v="1"/>
    <s v="Yes"/>
    <n v="20"/>
    <x v="0"/>
    <x v="13"/>
  </r>
  <r>
    <x v="181"/>
    <x v="178"/>
    <x v="1"/>
    <x v="180"/>
    <x v="0"/>
    <n v="5"/>
    <x v="1"/>
    <s v="No"/>
    <x v="1"/>
    <s v="No"/>
    <n v="0"/>
    <x v="1"/>
    <x v="1"/>
  </r>
  <r>
    <x v="182"/>
    <x v="179"/>
    <x v="0"/>
    <x v="181"/>
    <x v="1"/>
    <n v="15"/>
    <x v="2"/>
    <s v="Yes"/>
    <x v="0"/>
    <s v="Yes"/>
    <n v="20"/>
    <x v="7"/>
    <x v="8"/>
  </r>
  <r>
    <x v="183"/>
    <x v="180"/>
    <x v="2"/>
    <x v="182"/>
    <x v="0"/>
    <n v="10"/>
    <x v="2"/>
    <s v="No"/>
    <x v="1"/>
    <s v="Yes"/>
    <n v="20"/>
    <x v="9"/>
    <x v="10"/>
  </r>
  <r>
    <x v="184"/>
    <x v="181"/>
    <x v="1"/>
    <x v="183"/>
    <x v="1"/>
    <n v="5"/>
    <x v="0"/>
    <s v="No"/>
    <x v="1"/>
    <s v="No"/>
    <n v="0"/>
    <x v="5"/>
    <x v="11"/>
  </r>
  <r>
    <x v="185"/>
    <x v="182"/>
    <x v="0"/>
    <x v="184"/>
    <x v="0"/>
    <n v="15"/>
    <x v="1"/>
    <s v="Yes"/>
    <x v="0"/>
    <s v="Yes"/>
    <n v="20"/>
    <x v="0"/>
    <x v="0"/>
  </r>
  <r>
    <x v="186"/>
    <x v="183"/>
    <x v="2"/>
    <x v="185"/>
    <x v="1"/>
    <n v="10"/>
    <x v="0"/>
    <s v="No"/>
    <x v="1"/>
    <s v="Yes"/>
    <n v="20"/>
    <x v="2"/>
    <x v="2"/>
  </r>
  <r>
    <x v="187"/>
    <x v="184"/>
    <x v="1"/>
    <x v="186"/>
    <x v="0"/>
    <n v="5"/>
    <x v="2"/>
    <s v="No"/>
    <x v="1"/>
    <s v="No"/>
    <n v="0"/>
    <x v="1"/>
    <x v="1"/>
  </r>
  <r>
    <x v="188"/>
    <x v="185"/>
    <x v="0"/>
    <x v="187"/>
    <x v="1"/>
    <n v="15"/>
    <x v="0"/>
    <s v="Yes"/>
    <x v="0"/>
    <s v="Yes"/>
    <n v="20"/>
    <x v="3"/>
    <x v="3"/>
  </r>
  <r>
    <x v="189"/>
    <x v="186"/>
    <x v="2"/>
    <x v="188"/>
    <x v="0"/>
    <n v="10"/>
    <x v="1"/>
    <s v="No"/>
    <x v="1"/>
    <s v="Yes"/>
    <n v="20"/>
    <x v="6"/>
    <x v="7"/>
  </r>
  <r>
    <x v="190"/>
    <x v="15"/>
    <x v="1"/>
    <x v="189"/>
    <x v="1"/>
    <n v="5"/>
    <x v="0"/>
    <s v="No"/>
    <x v="1"/>
    <s v="No"/>
    <n v="0"/>
    <x v="4"/>
    <x v="4"/>
  </r>
  <r>
    <x v="191"/>
    <x v="187"/>
    <x v="0"/>
    <x v="190"/>
    <x v="0"/>
    <n v="15"/>
    <x v="2"/>
    <s v="Yes"/>
    <x v="0"/>
    <s v="Yes"/>
    <n v="20"/>
    <x v="10"/>
    <x v="12"/>
  </r>
  <r>
    <x v="192"/>
    <x v="188"/>
    <x v="2"/>
    <x v="191"/>
    <x v="1"/>
    <n v="10"/>
    <x v="0"/>
    <s v="No"/>
    <x v="1"/>
    <s v="Yes"/>
    <n v="20"/>
    <x v="2"/>
    <x v="2"/>
  </r>
  <r>
    <x v="193"/>
    <x v="14"/>
    <x v="1"/>
    <x v="192"/>
    <x v="0"/>
    <n v="5"/>
    <x v="1"/>
    <s v="No"/>
    <x v="1"/>
    <s v="No"/>
    <n v="0"/>
    <x v="1"/>
    <x v="1"/>
  </r>
  <r>
    <x v="194"/>
    <x v="189"/>
    <x v="0"/>
    <x v="193"/>
    <x v="1"/>
    <n v="15"/>
    <x v="0"/>
    <s v="Yes"/>
    <x v="0"/>
    <s v="Yes"/>
    <n v="20"/>
    <x v="7"/>
    <x v="8"/>
  </r>
  <r>
    <x v="195"/>
    <x v="167"/>
    <x v="2"/>
    <x v="194"/>
    <x v="0"/>
    <n v="10"/>
    <x v="2"/>
    <s v="No"/>
    <x v="1"/>
    <s v="Yes"/>
    <n v="20"/>
    <x v="6"/>
    <x v="7"/>
  </r>
  <r>
    <x v="196"/>
    <x v="190"/>
    <x v="1"/>
    <x v="195"/>
    <x v="1"/>
    <n v="5"/>
    <x v="0"/>
    <s v="No"/>
    <x v="1"/>
    <s v="No"/>
    <n v="0"/>
    <x v="4"/>
    <x v="4"/>
  </r>
  <r>
    <x v="197"/>
    <x v="191"/>
    <x v="0"/>
    <x v="196"/>
    <x v="0"/>
    <n v="15"/>
    <x v="1"/>
    <s v="Yes"/>
    <x v="0"/>
    <s v="Yes"/>
    <n v="20"/>
    <x v="3"/>
    <x v="3"/>
  </r>
  <r>
    <x v="198"/>
    <x v="192"/>
    <x v="2"/>
    <x v="197"/>
    <x v="1"/>
    <n v="10"/>
    <x v="0"/>
    <s v="No"/>
    <x v="1"/>
    <s v="Yes"/>
    <n v="20"/>
    <x v="2"/>
    <x v="2"/>
  </r>
  <r>
    <x v="199"/>
    <x v="193"/>
    <x v="1"/>
    <x v="198"/>
    <x v="0"/>
    <n v="5"/>
    <x v="2"/>
    <s v="No"/>
    <x v="1"/>
    <s v="No"/>
    <n v="0"/>
    <x v="1"/>
    <x v="1"/>
  </r>
  <r>
    <x v="200"/>
    <x v="194"/>
    <x v="0"/>
    <x v="199"/>
    <x v="1"/>
    <n v="15"/>
    <x v="0"/>
    <s v="Yes"/>
    <x v="0"/>
    <s v="Yes"/>
    <n v="20"/>
    <x v="6"/>
    <x v="14"/>
  </r>
  <r>
    <x v="201"/>
    <x v="195"/>
    <x v="2"/>
    <x v="200"/>
    <x v="0"/>
    <n v="10"/>
    <x v="1"/>
    <s v="No"/>
    <x v="1"/>
    <s v="Yes"/>
    <n v="20"/>
    <x v="6"/>
    <x v="7"/>
  </r>
  <r>
    <x v="202"/>
    <x v="196"/>
    <x v="1"/>
    <x v="201"/>
    <x v="1"/>
    <n v="5"/>
    <x v="0"/>
    <s v="No"/>
    <x v="1"/>
    <s v="No"/>
    <n v="0"/>
    <x v="4"/>
    <x v="4"/>
  </r>
  <r>
    <x v="203"/>
    <x v="197"/>
    <x v="0"/>
    <x v="202"/>
    <x v="0"/>
    <n v="15"/>
    <x v="2"/>
    <s v="Yes"/>
    <x v="0"/>
    <s v="Yes"/>
    <n v="20"/>
    <x v="10"/>
    <x v="12"/>
  </r>
  <r>
    <x v="204"/>
    <x v="198"/>
    <x v="2"/>
    <x v="203"/>
    <x v="1"/>
    <n v="10"/>
    <x v="0"/>
    <s v="No"/>
    <x v="1"/>
    <s v="Yes"/>
    <n v="20"/>
    <x v="2"/>
    <x v="2"/>
  </r>
  <r>
    <x v="205"/>
    <x v="199"/>
    <x v="1"/>
    <x v="204"/>
    <x v="0"/>
    <n v="5"/>
    <x v="0"/>
    <s v="No"/>
    <x v="1"/>
    <s v="No"/>
    <n v="0"/>
    <x v="1"/>
    <x v="1"/>
  </r>
  <r>
    <x v="206"/>
    <x v="200"/>
    <x v="0"/>
    <x v="205"/>
    <x v="1"/>
    <n v="15"/>
    <x v="2"/>
    <s v="Yes"/>
    <x v="0"/>
    <s v="Yes"/>
    <n v="20"/>
    <x v="10"/>
    <x v="12"/>
  </r>
  <r>
    <x v="207"/>
    <x v="201"/>
    <x v="2"/>
    <x v="206"/>
    <x v="0"/>
    <n v="10"/>
    <x v="1"/>
    <s v="No"/>
    <x v="1"/>
    <s v="Yes"/>
    <n v="20"/>
    <x v="2"/>
    <x v="2"/>
  </r>
  <r>
    <x v="208"/>
    <x v="202"/>
    <x v="1"/>
    <x v="207"/>
    <x v="1"/>
    <n v="5"/>
    <x v="2"/>
    <s v="No"/>
    <x v="1"/>
    <s v="No"/>
    <n v="0"/>
    <x v="4"/>
    <x v="4"/>
  </r>
  <r>
    <x v="209"/>
    <x v="203"/>
    <x v="0"/>
    <x v="208"/>
    <x v="0"/>
    <n v="15"/>
    <x v="0"/>
    <s v="Yes"/>
    <x v="0"/>
    <s v="Yes"/>
    <n v="20"/>
    <x v="6"/>
    <x v="14"/>
  </r>
  <r>
    <x v="210"/>
    <x v="204"/>
    <x v="2"/>
    <x v="209"/>
    <x v="1"/>
    <n v="10"/>
    <x v="0"/>
    <s v="No"/>
    <x v="1"/>
    <s v="Yes"/>
    <n v="20"/>
    <x v="0"/>
    <x v="13"/>
  </r>
  <r>
    <x v="211"/>
    <x v="205"/>
    <x v="1"/>
    <x v="210"/>
    <x v="0"/>
    <n v="5"/>
    <x v="1"/>
    <s v="No"/>
    <x v="1"/>
    <s v="No"/>
    <n v="0"/>
    <x v="1"/>
    <x v="1"/>
  </r>
  <r>
    <x v="212"/>
    <x v="206"/>
    <x v="0"/>
    <x v="211"/>
    <x v="1"/>
    <n v="15"/>
    <x v="2"/>
    <s v="Yes"/>
    <x v="0"/>
    <s v="Yes"/>
    <n v="20"/>
    <x v="7"/>
    <x v="8"/>
  </r>
  <r>
    <x v="213"/>
    <x v="207"/>
    <x v="2"/>
    <x v="212"/>
    <x v="0"/>
    <n v="10"/>
    <x v="2"/>
    <s v="No"/>
    <x v="1"/>
    <s v="Yes"/>
    <n v="20"/>
    <x v="9"/>
    <x v="10"/>
  </r>
  <r>
    <x v="214"/>
    <x v="37"/>
    <x v="1"/>
    <x v="213"/>
    <x v="1"/>
    <n v="5"/>
    <x v="0"/>
    <s v="No"/>
    <x v="1"/>
    <s v="No"/>
    <n v="0"/>
    <x v="5"/>
    <x v="11"/>
  </r>
  <r>
    <x v="215"/>
    <x v="208"/>
    <x v="0"/>
    <x v="214"/>
    <x v="0"/>
    <n v="15"/>
    <x v="1"/>
    <s v="Yes"/>
    <x v="0"/>
    <s v="Yes"/>
    <n v="20"/>
    <x v="0"/>
    <x v="0"/>
  </r>
  <r>
    <x v="216"/>
    <x v="209"/>
    <x v="2"/>
    <x v="215"/>
    <x v="1"/>
    <n v="10"/>
    <x v="0"/>
    <s v="No"/>
    <x v="1"/>
    <s v="Yes"/>
    <n v="20"/>
    <x v="2"/>
    <x v="2"/>
  </r>
  <r>
    <x v="217"/>
    <x v="210"/>
    <x v="1"/>
    <x v="216"/>
    <x v="0"/>
    <n v="5"/>
    <x v="2"/>
    <s v="No"/>
    <x v="1"/>
    <s v="No"/>
    <n v="0"/>
    <x v="1"/>
    <x v="1"/>
  </r>
  <r>
    <x v="218"/>
    <x v="211"/>
    <x v="0"/>
    <x v="217"/>
    <x v="1"/>
    <n v="15"/>
    <x v="0"/>
    <s v="Yes"/>
    <x v="0"/>
    <s v="Yes"/>
    <n v="20"/>
    <x v="3"/>
    <x v="3"/>
  </r>
  <r>
    <x v="219"/>
    <x v="212"/>
    <x v="2"/>
    <x v="218"/>
    <x v="0"/>
    <n v="10"/>
    <x v="1"/>
    <s v="No"/>
    <x v="1"/>
    <s v="Yes"/>
    <n v="20"/>
    <x v="6"/>
    <x v="7"/>
  </r>
  <r>
    <x v="220"/>
    <x v="213"/>
    <x v="1"/>
    <x v="219"/>
    <x v="1"/>
    <n v="5"/>
    <x v="0"/>
    <s v="No"/>
    <x v="1"/>
    <s v="No"/>
    <n v="0"/>
    <x v="4"/>
    <x v="4"/>
  </r>
  <r>
    <x v="221"/>
    <x v="191"/>
    <x v="0"/>
    <x v="220"/>
    <x v="0"/>
    <n v="15"/>
    <x v="2"/>
    <s v="Yes"/>
    <x v="0"/>
    <s v="Yes"/>
    <n v="20"/>
    <x v="10"/>
    <x v="12"/>
  </r>
  <r>
    <x v="222"/>
    <x v="45"/>
    <x v="2"/>
    <x v="221"/>
    <x v="1"/>
    <n v="10"/>
    <x v="0"/>
    <s v="No"/>
    <x v="1"/>
    <s v="Yes"/>
    <n v="20"/>
    <x v="2"/>
    <x v="2"/>
  </r>
  <r>
    <x v="223"/>
    <x v="214"/>
    <x v="1"/>
    <x v="222"/>
    <x v="0"/>
    <n v="5"/>
    <x v="1"/>
    <s v="No"/>
    <x v="1"/>
    <s v="No"/>
    <n v="0"/>
    <x v="1"/>
    <x v="1"/>
  </r>
  <r>
    <x v="224"/>
    <x v="215"/>
    <x v="0"/>
    <x v="223"/>
    <x v="1"/>
    <n v="15"/>
    <x v="0"/>
    <s v="Yes"/>
    <x v="0"/>
    <s v="Yes"/>
    <n v="20"/>
    <x v="7"/>
    <x v="8"/>
  </r>
  <r>
    <x v="225"/>
    <x v="216"/>
    <x v="2"/>
    <x v="224"/>
    <x v="0"/>
    <n v="10"/>
    <x v="2"/>
    <s v="No"/>
    <x v="1"/>
    <s v="Yes"/>
    <n v="20"/>
    <x v="6"/>
    <x v="7"/>
  </r>
  <r>
    <x v="226"/>
    <x v="217"/>
    <x v="1"/>
    <x v="225"/>
    <x v="1"/>
    <n v="5"/>
    <x v="0"/>
    <s v="No"/>
    <x v="1"/>
    <s v="No"/>
    <n v="0"/>
    <x v="4"/>
    <x v="4"/>
  </r>
  <r>
    <x v="227"/>
    <x v="218"/>
    <x v="0"/>
    <x v="226"/>
    <x v="0"/>
    <n v="15"/>
    <x v="1"/>
    <s v="Yes"/>
    <x v="0"/>
    <s v="Yes"/>
    <n v="20"/>
    <x v="3"/>
    <x v="3"/>
  </r>
  <r>
    <x v="228"/>
    <x v="219"/>
    <x v="2"/>
    <x v="227"/>
    <x v="1"/>
    <n v="10"/>
    <x v="0"/>
    <s v="No"/>
    <x v="1"/>
    <s v="Yes"/>
    <n v="20"/>
    <x v="2"/>
    <x v="2"/>
  </r>
  <r>
    <x v="229"/>
    <x v="127"/>
    <x v="1"/>
    <x v="228"/>
    <x v="0"/>
    <n v="5"/>
    <x v="2"/>
    <s v="No"/>
    <x v="1"/>
    <s v="No"/>
    <n v="0"/>
    <x v="1"/>
    <x v="1"/>
  </r>
  <r>
    <x v="230"/>
    <x v="220"/>
    <x v="0"/>
    <x v="229"/>
    <x v="1"/>
    <n v="15"/>
    <x v="0"/>
    <s v="Yes"/>
    <x v="0"/>
    <s v="Yes"/>
    <n v="20"/>
    <x v="6"/>
    <x v="14"/>
  </r>
  <r>
    <x v="231"/>
    <x v="221"/>
    <x v="2"/>
    <x v="230"/>
    <x v="0"/>
    <n v="10"/>
    <x v="1"/>
    <s v="No"/>
    <x v="1"/>
    <s v="Yes"/>
    <n v="20"/>
    <x v="6"/>
    <x v="7"/>
  </r>
  <r>
    <x v="232"/>
    <x v="222"/>
    <x v="1"/>
    <x v="231"/>
    <x v="1"/>
    <n v="5"/>
    <x v="0"/>
    <s v="No"/>
    <x v="1"/>
    <s v="No"/>
    <n v="0"/>
    <x v="4"/>
    <x v="4"/>
  </r>
  <r>
    <x v="233"/>
    <x v="223"/>
    <x v="0"/>
    <x v="232"/>
    <x v="0"/>
    <n v="15"/>
    <x v="2"/>
    <s v="Yes"/>
    <x v="0"/>
    <s v="Yes"/>
    <n v="20"/>
    <x v="10"/>
    <x v="12"/>
  </r>
  <r>
    <x v="234"/>
    <x v="224"/>
    <x v="2"/>
    <x v="233"/>
    <x v="1"/>
    <n v="10"/>
    <x v="0"/>
    <s v="No"/>
    <x v="1"/>
    <s v="Yes"/>
    <n v="20"/>
    <x v="2"/>
    <x v="2"/>
  </r>
  <r>
    <x v="235"/>
    <x v="225"/>
    <x v="1"/>
    <x v="234"/>
    <x v="0"/>
    <n v="5"/>
    <x v="1"/>
    <s v="No"/>
    <x v="1"/>
    <s v="No"/>
    <n v="0"/>
    <x v="1"/>
    <x v="1"/>
  </r>
  <r>
    <x v="236"/>
    <x v="226"/>
    <x v="0"/>
    <x v="235"/>
    <x v="1"/>
    <n v="15"/>
    <x v="0"/>
    <s v="Yes"/>
    <x v="0"/>
    <s v="Yes"/>
    <n v="20"/>
    <x v="6"/>
    <x v="14"/>
  </r>
  <r>
    <x v="237"/>
    <x v="227"/>
    <x v="2"/>
    <x v="236"/>
    <x v="0"/>
    <n v="10"/>
    <x v="2"/>
    <s v="No"/>
    <x v="1"/>
    <s v="Yes"/>
    <n v="20"/>
    <x v="9"/>
    <x v="10"/>
  </r>
  <r>
    <x v="238"/>
    <x v="228"/>
    <x v="1"/>
    <x v="237"/>
    <x v="1"/>
    <n v="5"/>
    <x v="0"/>
    <s v="No"/>
    <x v="1"/>
    <s v="No"/>
    <n v="0"/>
    <x v="5"/>
    <x v="11"/>
  </r>
  <r>
    <x v="239"/>
    <x v="229"/>
    <x v="0"/>
    <x v="238"/>
    <x v="0"/>
    <n v="15"/>
    <x v="1"/>
    <s v="Yes"/>
    <x v="0"/>
    <s v="Yes"/>
    <n v="20"/>
    <x v="0"/>
    <x v="0"/>
  </r>
  <r>
    <x v="240"/>
    <x v="230"/>
    <x v="2"/>
    <x v="239"/>
    <x v="1"/>
    <n v="10"/>
    <x v="0"/>
    <s v="No"/>
    <x v="1"/>
    <s v="Yes"/>
    <n v="20"/>
    <x v="2"/>
    <x v="2"/>
  </r>
  <r>
    <x v="241"/>
    <x v="231"/>
    <x v="1"/>
    <x v="240"/>
    <x v="0"/>
    <n v="5"/>
    <x v="2"/>
    <s v="No"/>
    <x v="1"/>
    <s v="No"/>
    <n v="0"/>
    <x v="1"/>
    <x v="1"/>
  </r>
  <r>
    <x v="242"/>
    <x v="140"/>
    <x v="0"/>
    <x v="241"/>
    <x v="1"/>
    <n v="15"/>
    <x v="0"/>
    <s v="Yes"/>
    <x v="0"/>
    <s v="Yes"/>
    <n v="20"/>
    <x v="3"/>
    <x v="3"/>
  </r>
  <r>
    <x v="243"/>
    <x v="232"/>
    <x v="2"/>
    <x v="242"/>
    <x v="0"/>
    <n v="10"/>
    <x v="1"/>
    <s v="No"/>
    <x v="1"/>
    <s v="Yes"/>
    <n v="20"/>
    <x v="6"/>
    <x v="7"/>
  </r>
  <r>
    <x v="244"/>
    <x v="233"/>
    <x v="1"/>
    <x v="243"/>
    <x v="1"/>
    <n v="5"/>
    <x v="0"/>
    <s v="No"/>
    <x v="1"/>
    <s v="No"/>
    <n v="0"/>
    <x v="4"/>
    <x v="4"/>
  </r>
  <r>
    <x v="245"/>
    <x v="234"/>
    <x v="0"/>
    <x v="244"/>
    <x v="0"/>
    <n v="15"/>
    <x v="2"/>
    <s v="Yes"/>
    <x v="0"/>
    <s v="Yes"/>
    <n v="20"/>
    <x v="10"/>
    <x v="12"/>
  </r>
  <r>
    <x v="246"/>
    <x v="235"/>
    <x v="2"/>
    <x v="245"/>
    <x v="1"/>
    <n v="10"/>
    <x v="0"/>
    <s v="No"/>
    <x v="1"/>
    <s v="Yes"/>
    <n v="20"/>
    <x v="2"/>
    <x v="2"/>
  </r>
  <r>
    <x v="247"/>
    <x v="236"/>
    <x v="1"/>
    <x v="246"/>
    <x v="0"/>
    <n v="5"/>
    <x v="1"/>
    <s v="No"/>
    <x v="1"/>
    <s v="No"/>
    <n v="0"/>
    <x v="1"/>
    <x v="1"/>
  </r>
  <r>
    <x v="248"/>
    <x v="237"/>
    <x v="0"/>
    <x v="247"/>
    <x v="1"/>
    <n v="15"/>
    <x v="0"/>
    <s v="Yes"/>
    <x v="0"/>
    <s v="Yes"/>
    <n v="20"/>
    <x v="7"/>
    <x v="8"/>
  </r>
  <r>
    <x v="249"/>
    <x v="238"/>
    <x v="2"/>
    <x v="248"/>
    <x v="0"/>
    <n v="10"/>
    <x v="2"/>
    <s v="No"/>
    <x v="1"/>
    <s v="Yes"/>
    <n v="20"/>
    <x v="6"/>
    <x v="7"/>
  </r>
  <r>
    <x v="250"/>
    <x v="239"/>
    <x v="1"/>
    <x v="249"/>
    <x v="1"/>
    <n v="5"/>
    <x v="0"/>
    <s v="No"/>
    <x v="1"/>
    <s v="No"/>
    <n v="0"/>
    <x v="4"/>
    <x v="4"/>
  </r>
  <r>
    <x v="251"/>
    <x v="240"/>
    <x v="0"/>
    <x v="250"/>
    <x v="0"/>
    <n v="15"/>
    <x v="1"/>
    <s v="Yes"/>
    <x v="0"/>
    <s v="Yes"/>
    <n v="20"/>
    <x v="3"/>
    <x v="3"/>
  </r>
  <r>
    <x v="252"/>
    <x v="241"/>
    <x v="2"/>
    <x v="251"/>
    <x v="1"/>
    <n v="10"/>
    <x v="0"/>
    <s v="No"/>
    <x v="1"/>
    <s v="Yes"/>
    <n v="20"/>
    <x v="2"/>
    <x v="2"/>
  </r>
  <r>
    <x v="253"/>
    <x v="242"/>
    <x v="1"/>
    <x v="252"/>
    <x v="0"/>
    <n v="5"/>
    <x v="2"/>
    <s v="No"/>
    <x v="1"/>
    <s v="No"/>
    <n v="0"/>
    <x v="1"/>
    <x v="1"/>
  </r>
  <r>
    <x v="254"/>
    <x v="243"/>
    <x v="0"/>
    <x v="253"/>
    <x v="1"/>
    <n v="15"/>
    <x v="0"/>
    <s v="Yes"/>
    <x v="0"/>
    <s v="Yes"/>
    <n v="20"/>
    <x v="6"/>
    <x v="14"/>
  </r>
  <r>
    <x v="255"/>
    <x v="244"/>
    <x v="1"/>
    <x v="254"/>
    <x v="0"/>
    <n v="5"/>
    <x v="0"/>
    <s v="No"/>
    <x v="1"/>
    <s v="No"/>
    <n v="0"/>
    <x v="1"/>
    <x v="1"/>
  </r>
  <r>
    <x v="256"/>
    <x v="245"/>
    <x v="0"/>
    <x v="255"/>
    <x v="1"/>
    <n v="15"/>
    <x v="2"/>
    <s v="Yes"/>
    <x v="0"/>
    <s v="Yes"/>
    <n v="20"/>
    <x v="10"/>
    <x v="12"/>
  </r>
  <r>
    <x v="257"/>
    <x v="246"/>
    <x v="2"/>
    <x v="256"/>
    <x v="0"/>
    <n v="10"/>
    <x v="1"/>
    <s v="No"/>
    <x v="1"/>
    <s v="Yes"/>
    <n v="20"/>
    <x v="2"/>
    <x v="2"/>
  </r>
  <r>
    <x v="258"/>
    <x v="247"/>
    <x v="1"/>
    <x v="257"/>
    <x v="1"/>
    <n v="5"/>
    <x v="2"/>
    <s v="No"/>
    <x v="1"/>
    <s v="No"/>
    <n v="0"/>
    <x v="4"/>
    <x v="4"/>
  </r>
  <r>
    <x v="259"/>
    <x v="248"/>
    <x v="0"/>
    <x v="258"/>
    <x v="0"/>
    <n v="15"/>
    <x v="0"/>
    <s v="Yes"/>
    <x v="0"/>
    <s v="Yes"/>
    <n v="20"/>
    <x v="6"/>
    <x v="14"/>
  </r>
  <r>
    <x v="260"/>
    <x v="249"/>
    <x v="2"/>
    <x v="259"/>
    <x v="1"/>
    <n v="10"/>
    <x v="0"/>
    <s v="No"/>
    <x v="1"/>
    <s v="Yes"/>
    <n v="20"/>
    <x v="0"/>
    <x v="13"/>
  </r>
  <r>
    <x v="261"/>
    <x v="250"/>
    <x v="1"/>
    <x v="260"/>
    <x v="0"/>
    <n v="5"/>
    <x v="1"/>
    <s v="No"/>
    <x v="1"/>
    <s v="No"/>
    <n v="0"/>
    <x v="1"/>
    <x v="1"/>
  </r>
  <r>
    <x v="262"/>
    <x v="251"/>
    <x v="0"/>
    <x v="261"/>
    <x v="1"/>
    <n v="15"/>
    <x v="2"/>
    <s v="Yes"/>
    <x v="0"/>
    <s v="Yes"/>
    <n v="20"/>
    <x v="7"/>
    <x v="8"/>
  </r>
  <r>
    <x v="263"/>
    <x v="252"/>
    <x v="2"/>
    <x v="262"/>
    <x v="0"/>
    <n v="10"/>
    <x v="2"/>
    <s v="No"/>
    <x v="1"/>
    <s v="Yes"/>
    <n v="20"/>
    <x v="9"/>
    <x v="10"/>
  </r>
  <r>
    <x v="264"/>
    <x v="253"/>
    <x v="1"/>
    <x v="263"/>
    <x v="1"/>
    <n v="5"/>
    <x v="0"/>
    <s v="No"/>
    <x v="1"/>
    <s v="No"/>
    <n v="0"/>
    <x v="5"/>
    <x v="11"/>
  </r>
  <r>
    <x v="265"/>
    <x v="254"/>
    <x v="0"/>
    <x v="264"/>
    <x v="0"/>
    <n v="15"/>
    <x v="1"/>
    <s v="Yes"/>
    <x v="0"/>
    <s v="Yes"/>
    <n v="20"/>
    <x v="0"/>
    <x v="0"/>
  </r>
  <r>
    <x v="266"/>
    <x v="255"/>
    <x v="2"/>
    <x v="265"/>
    <x v="1"/>
    <n v="10"/>
    <x v="0"/>
    <s v="No"/>
    <x v="1"/>
    <s v="Yes"/>
    <n v="20"/>
    <x v="2"/>
    <x v="2"/>
  </r>
  <r>
    <x v="267"/>
    <x v="256"/>
    <x v="1"/>
    <x v="266"/>
    <x v="0"/>
    <n v="5"/>
    <x v="2"/>
    <s v="No"/>
    <x v="1"/>
    <s v="No"/>
    <n v="0"/>
    <x v="1"/>
    <x v="1"/>
  </r>
  <r>
    <x v="268"/>
    <x v="257"/>
    <x v="0"/>
    <x v="267"/>
    <x v="1"/>
    <n v="15"/>
    <x v="0"/>
    <s v="Yes"/>
    <x v="0"/>
    <s v="Yes"/>
    <n v="20"/>
    <x v="3"/>
    <x v="3"/>
  </r>
  <r>
    <x v="269"/>
    <x v="258"/>
    <x v="2"/>
    <x v="268"/>
    <x v="0"/>
    <n v="10"/>
    <x v="1"/>
    <s v="No"/>
    <x v="1"/>
    <s v="Yes"/>
    <n v="20"/>
    <x v="6"/>
    <x v="7"/>
  </r>
  <r>
    <x v="270"/>
    <x v="259"/>
    <x v="1"/>
    <x v="269"/>
    <x v="1"/>
    <n v="5"/>
    <x v="0"/>
    <s v="No"/>
    <x v="1"/>
    <s v="No"/>
    <n v="0"/>
    <x v="4"/>
    <x v="4"/>
  </r>
  <r>
    <x v="271"/>
    <x v="260"/>
    <x v="0"/>
    <x v="270"/>
    <x v="0"/>
    <n v="15"/>
    <x v="2"/>
    <s v="Yes"/>
    <x v="0"/>
    <s v="Yes"/>
    <n v="20"/>
    <x v="10"/>
    <x v="12"/>
  </r>
  <r>
    <x v="272"/>
    <x v="119"/>
    <x v="2"/>
    <x v="271"/>
    <x v="1"/>
    <n v="10"/>
    <x v="0"/>
    <s v="No"/>
    <x v="1"/>
    <s v="Yes"/>
    <n v="20"/>
    <x v="2"/>
    <x v="2"/>
  </r>
  <r>
    <x v="273"/>
    <x v="261"/>
    <x v="1"/>
    <x v="272"/>
    <x v="0"/>
    <n v="5"/>
    <x v="1"/>
    <s v="No"/>
    <x v="1"/>
    <s v="No"/>
    <n v="0"/>
    <x v="1"/>
    <x v="1"/>
  </r>
  <r>
    <x v="274"/>
    <x v="262"/>
    <x v="0"/>
    <x v="273"/>
    <x v="1"/>
    <n v="15"/>
    <x v="0"/>
    <s v="Yes"/>
    <x v="0"/>
    <s v="Yes"/>
    <n v="20"/>
    <x v="7"/>
    <x v="8"/>
  </r>
  <r>
    <x v="275"/>
    <x v="263"/>
    <x v="2"/>
    <x v="274"/>
    <x v="0"/>
    <n v="10"/>
    <x v="2"/>
    <s v="No"/>
    <x v="1"/>
    <s v="Yes"/>
    <n v="20"/>
    <x v="6"/>
    <x v="7"/>
  </r>
  <r>
    <x v="276"/>
    <x v="264"/>
    <x v="1"/>
    <x v="275"/>
    <x v="1"/>
    <n v="5"/>
    <x v="0"/>
    <s v="No"/>
    <x v="1"/>
    <s v="No"/>
    <n v="0"/>
    <x v="4"/>
    <x v="4"/>
  </r>
  <r>
    <x v="277"/>
    <x v="265"/>
    <x v="0"/>
    <x v="276"/>
    <x v="0"/>
    <n v="15"/>
    <x v="1"/>
    <s v="Yes"/>
    <x v="0"/>
    <s v="Yes"/>
    <n v="20"/>
    <x v="3"/>
    <x v="3"/>
  </r>
  <r>
    <x v="278"/>
    <x v="266"/>
    <x v="2"/>
    <x v="277"/>
    <x v="1"/>
    <n v="10"/>
    <x v="0"/>
    <s v="No"/>
    <x v="1"/>
    <s v="Yes"/>
    <n v="20"/>
    <x v="2"/>
    <x v="2"/>
  </r>
  <r>
    <x v="279"/>
    <x v="267"/>
    <x v="1"/>
    <x v="278"/>
    <x v="0"/>
    <n v="5"/>
    <x v="2"/>
    <s v="No"/>
    <x v="1"/>
    <s v="No"/>
    <n v="0"/>
    <x v="1"/>
    <x v="1"/>
  </r>
  <r>
    <x v="280"/>
    <x v="268"/>
    <x v="0"/>
    <x v="279"/>
    <x v="1"/>
    <n v="15"/>
    <x v="0"/>
    <s v="Yes"/>
    <x v="0"/>
    <s v="Yes"/>
    <n v="20"/>
    <x v="6"/>
    <x v="14"/>
  </r>
  <r>
    <x v="281"/>
    <x v="269"/>
    <x v="2"/>
    <x v="280"/>
    <x v="0"/>
    <n v="10"/>
    <x v="1"/>
    <s v="No"/>
    <x v="1"/>
    <s v="Yes"/>
    <n v="20"/>
    <x v="6"/>
    <x v="7"/>
  </r>
  <r>
    <x v="282"/>
    <x v="270"/>
    <x v="1"/>
    <x v="281"/>
    <x v="1"/>
    <n v="5"/>
    <x v="0"/>
    <s v="No"/>
    <x v="1"/>
    <s v="No"/>
    <n v="0"/>
    <x v="4"/>
    <x v="4"/>
  </r>
  <r>
    <x v="283"/>
    <x v="271"/>
    <x v="0"/>
    <x v="282"/>
    <x v="0"/>
    <n v="15"/>
    <x v="2"/>
    <s v="Yes"/>
    <x v="0"/>
    <s v="Yes"/>
    <n v="20"/>
    <x v="10"/>
    <x v="12"/>
  </r>
  <r>
    <x v="284"/>
    <x v="130"/>
    <x v="2"/>
    <x v="283"/>
    <x v="1"/>
    <n v="10"/>
    <x v="0"/>
    <s v="No"/>
    <x v="1"/>
    <s v="Yes"/>
    <n v="20"/>
    <x v="2"/>
    <x v="2"/>
  </r>
  <r>
    <x v="285"/>
    <x v="131"/>
    <x v="1"/>
    <x v="284"/>
    <x v="0"/>
    <n v="5"/>
    <x v="1"/>
    <s v="No"/>
    <x v="1"/>
    <s v="No"/>
    <n v="0"/>
    <x v="1"/>
    <x v="1"/>
  </r>
  <r>
    <x v="286"/>
    <x v="181"/>
    <x v="0"/>
    <x v="285"/>
    <x v="1"/>
    <n v="15"/>
    <x v="0"/>
    <s v="Yes"/>
    <x v="0"/>
    <s v="Yes"/>
    <n v="20"/>
    <x v="7"/>
    <x v="8"/>
  </r>
  <r>
    <x v="287"/>
    <x v="272"/>
    <x v="2"/>
    <x v="286"/>
    <x v="0"/>
    <n v="10"/>
    <x v="2"/>
    <s v="No"/>
    <x v="1"/>
    <s v="Yes"/>
    <n v="20"/>
    <x v="9"/>
    <x v="10"/>
  </r>
  <r>
    <x v="288"/>
    <x v="273"/>
    <x v="1"/>
    <x v="287"/>
    <x v="1"/>
    <n v="5"/>
    <x v="0"/>
    <s v="No"/>
    <x v="1"/>
    <s v="No"/>
    <n v="0"/>
    <x v="5"/>
    <x v="11"/>
  </r>
  <r>
    <x v="289"/>
    <x v="274"/>
    <x v="0"/>
    <x v="288"/>
    <x v="0"/>
    <n v="15"/>
    <x v="1"/>
    <s v="Yes"/>
    <x v="0"/>
    <s v="Yes"/>
    <n v="20"/>
    <x v="0"/>
    <x v="0"/>
  </r>
  <r>
    <x v="290"/>
    <x v="275"/>
    <x v="2"/>
    <x v="289"/>
    <x v="1"/>
    <n v="10"/>
    <x v="0"/>
    <s v="No"/>
    <x v="1"/>
    <s v="Yes"/>
    <n v="20"/>
    <x v="2"/>
    <x v="2"/>
  </r>
  <r>
    <x v="291"/>
    <x v="276"/>
    <x v="1"/>
    <x v="290"/>
    <x v="0"/>
    <n v="5"/>
    <x v="2"/>
    <s v="No"/>
    <x v="1"/>
    <s v="No"/>
    <n v="0"/>
    <x v="1"/>
    <x v="1"/>
  </r>
  <r>
    <x v="292"/>
    <x v="277"/>
    <x v="0"/>
    <x v="291"/>
    <x v="1"/>
    <n v="15"/>
    <x v="0"/>
    <s v="Yes"/>
    <x v="0"/>
    <s v="Yes"/>
    <n v="20"/>
    <x v="3"/>
    <x v="3"/>
  </r>
  <r>
    <x v="293"/>
    <x v="278"/>
    <x v="2"/>
    <x v="292"/>
    <x v="0"/>
    <n v="10"/>
    <x v="1"/>
    <s v="No"/>
    <x v="1"/>
    <s v="Yes"/>
    <n v="20"/>
    <x v="6"/>
    <x v="7"/>
  </r>
  <r>
    <x v="294"/>
    <x v="279"/>
    <x v="1"/>
    <x v="293"/>
    <x v="1"/>
    <n v="5"/>
    <x v="0"/>
    <s v="No"/>
    <x v="1"/>
    <s v="No"/>
    <n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CD88B-A2B3-43CB-B650-E6F4B73EFCEB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F66:G78" firstHeaderRow="1" firstDataRow="1" firstDataCol="1"/>
  <pivotFields count="15">
    <pivotField dataField="1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axis="axisRow"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Subscriber ID" fld="0" subtotal="count" baseField="2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CD2D-6FC1-4385-A420-BE18CD802FF1}" name="tb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0:C2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830A0-4CD8-4143-8E33-5C64F87C744E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Renovação Automática"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4749E-1C69-424B-B794-9FBA7589D3AB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B66:C78" firstHeaderRow="1" firstDataRow="1" firstDataCol="1"/>
  <pivotFields count="15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axis="axisRow"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Value" fld="12" baseField="0" baseItem="0" numFmtId="44"/>
  </dataFields>
  <chartFormats count="2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FF0C6-622E-49A3-8136-98DF3BA3A79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58:C61" firstHeaderRow="1" firstDataRow="1" firstDataCol="1" rowPageCount="1" colPageCount="1"/>
  <pivotFields count="15">
    <pivotField dataField="1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ntagem de Subscriber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84324-9296-47BF-BF6D-01021F23B75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39:F53" firstHeaderRow="1" firstDataRow="2" firstDataCol="1" rowPageCount="1" colPageCount="1"/>
  <pivotFields count="15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Col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Contagem de Subscriber ID" fld="0" subtotal="count" baseField="14" baseItem="1"/>
  </dataFields>
  <chartFormats count="4"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77FF9-E029-4B7C-8AE6-0261C664FCC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9:C33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97C1B35-9A85-4A7E-ADD1-D5170DFE3538}" sourceName="Subscription Type">
  <pivotTables>
    <pivotTable tabId="3" name="tbl_annual_total"/>
    <pivotTable tabId="3" name="tb_easeasonpass_total"/>
    <pivotTable tabId="3" name="Tabela dinâmica2"/>
    <pivotTable tabId="3" name="Tabela dinâmica3"/>
    <pivotTable tabId="3" name="Tabela dinâmica1"/>
    <pivotTable tabId="3" name="Tabela dinâmica4"/>
    <pivotTable tabId="3" name="Tabela dinâmica5"/>
  </pivotTables>
  <data>
    <tabular pivotCacheId="758489748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58295864-ACCB-42EA-A30D-61224B5D50D6}" sourceName="Plan">
  <pivotTables>
    <pivotTable tabId="3" name="tbl_annual_total"/>
    <pivotTable tabId="3" name="Tabela dinâmica1"/>
    <pivotTable tabId="3" name="Tabela dinâmica2"/>
    <pivotTable tabId="3" name="Tabela dinâmica3"/>
    <pivotTable tabId="3" name="Tabela dinâmica4"/>
    <pivotTable tabId="3" name="Tabela dinâmica5"/>
    <pivotTable tabId="3" name="tb_easeasonpass_total"/>
  </pivotTables>
  <data>
    <tabular pivotCacheId="758489748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1A8511C-FD9D-4B35-910A-F7676FA77F8D}" cache="SegmentaçãodeDados_Subscription_Type" caption="Subscription Type" style="SlicerStyleLight6 2" rowHeight="540000"/>
  <slicer name="Plan" xr10:uid="{95EA97F3-DD24-428D-A7BE-A8AC3EE7EEDE}" cache="SegmentaçãodeDados_Plan" caption="Plan" style="SlicerStyleLight6 2" rowHeight="54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DB308A-3A86-43BB-A0E5-819FB3D147DE}" name="Tabela2" displayName="Tabela2" ref="J69:K71" totalsRowShown="0">
  <autoFilter ref="J69:K71" xr:uid="{04DB308A-3A86-43BB-A0E5-819FB3D147DE}"/>
  <tableColumns count="2">
    <tableColumn id="1" xr3:uid="{6BF5FAE2-3434-4B6C-88C4-EFCED8559F65}" name="Coluna1"/>
    <tableColumn id="2" xr3:uid="{809BBE08-9BD8-49D2-B0BF-4146F101436D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8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K78"/>
  <sheetViews>
    <sheetView zoomScale="115" workbookViewId="0">
      <selection activeCell="B9" sqref="B9:C14"/>
    </sheetView>
  </sheetViews>
  <sheetFormatPr defaultRowHeight="14.4" x14ac:dyDescent="0.3"/>
  <cols>
    <col min="2" max="2" width="16.88671875" bestFit="1" customWidth="1"/>
    <col min="3" max="3" width="18.109375" bestFit="1" customWidth="1"/>
    <col min="4" max="4" width="8.6640625" bestFit="1" customWidth="1"/>
    <col min="5" max="5" width="8.33203125" bestFit="1" customWidth="1"/>
    <col min="6" max="6" width="16.88671875" bestFit="1" customWidth="1"/>
    <col min="7" max="7" width="24.109375" bestFit="1" customWidth="1"/>
    <col min="8" max="8" width="17.88671875" bestFit="1" customWidth="1"/>
    <col min="9" max="9" width="28.3320312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3" x14ac:dyDescent="0.3">
      <c r="B6" t="s">
        <v>313</v>
      </c>
    </row>
    <row r="7" spans="2:3" x14ac:dyDescent="0.3">
      <c r="B7" t="s">
        <v>317</v>
      </c>
    </row>
    <row r="9" spans="2:3" x14ac:dyDescent="0.3">
      <c r="B9" s="12" t="s">
        <v>16</v>
      </c>
      <c r="C9" t="s">
        <v>318</v>
      </c>
    </row>
    <row r="11" spans="2:3" x14ac:dyDescent="0.3">
      <c r="B11" s="12" t="s">
        <v>314</v>
      </c>
      <c r="C11" t="s">
        <v>316</v>
      </c>
    </row>
    <row r="12" spans="2:3" x14ac:dyDescent="0.3">
      <c r="B12" s="13" t="s">
        <v>23</v>
      </c>
      <c r="C12" s="14">
        <v>3847</v>
      </c>
    </row>
    <row r="13" spans="2:3" x14ac:dyDescent="0.3">
      <c r="B13" s="13" t="s">
        <v>19</v>
      </c>
      <c r="C13" s="14">
        <v>3786</v>
      </c>
    </row>
    <row r="14" spans="2:3" x14ac:dyDescent="0.3">
      <c r="B14" s="13" t="s">
        <v>315</v>
      </c>
      <c r="C14" s="14">
        <v>7633</v>
      </c>
    </row>
    <row r="16" spans="2:3" x14ac:dyDescent="0.3">
      <c r="B16" t="s">
        <v>320</v>
      </c>
    </row>
    <row r="18" spans="2:4" x14ac:dyDescent="0.3">
      <c r="B18" s="12" t="s">
        <v>16</v>
      </c>
      <c r="C18" t="s">
        <v>318</v>
      </c>
    </row>
    <row r="20" spans="2:4" x14ac:dyDescent="0.3">
      <c r="B20" s="12" t="s">
        <v>314</v>
      </c>
      <c r="C20" t="s">
        <v>321</v>
      </c>
    </row>
    <row r="21" spans="2:4" x14ac:dyDescent="0.3">
      <c r="B21" s="13" t="s">
        <v>22</v>
      </c>
      <c r="C21" s="22">
        <v>0</v>
      </c>
    </row>
    <row r="22" spans="2:4" x14ac:dyDescent="0.3">
      <c r="B22" s="13" t="s">
        <v>26</v>
      </c>
      <c r="C22" s="22">
        <v>0</v>
      </c>
      <c r="D22" s="15">
        <f>GETPIVOTDATA("EA Play Season Pass
Price",$B$20)</f>
        <v>2940</v>
      </c>
    </row>
    <row r="23" spans="2:4" x14ac:dyDescent="0.3">
      <c r="B23" s="13" t="s">
        <v>18</v>
      </c>
      <c r="C23" s="22">
        <v>2940</v>
      </c>
    </row>
    <row r="24" spans="2:4" x14ac:dyDescent="0.3">
      <c r="B24" s="13" t="s">
        <v>315</v>
      </c>
      <c r="C24" s="22">
        <v>2940</v>
      </c>
    </row>
    <row r="26" spans="2:4" x14ac:dyDescent="0.3">
      <c r="B26" t="s">
        <v>322</v>
      </c>
    </row>
    <row r="27" spans="2:4" x14ac:dyDescent="0.3">
      <c r="B27" s="12" t="s">
        <v>16</v>
      </c>
      <c r="C27" t="s">
        <v>318</v>
      </c>
    </row>
    <row r="29" spans="2:4" x14ac:dyDescent="0.3">
      <c r="B29" s="12" t="s">
        <v>314</v>
      </c>
      <c r="C29" t="s">
        <v>323</v>
      </c>
    </row>
    <row r="30" spans="2:4" x14ac:dyDescent="0.3">
      <c r="B30" s="13" t="s">
        <v>22</v>
      </c>
      <c r="C30" s="14">
        <v>0</v>
      </c>
    </row>
    <row r="31" spans="2:4" x14ac:dyDescent="0.3">
      <c r="B31" s="13" t="s">
        <v>26</v>
      </c>
      <c r="C31" s="14">
        <v>1920</v>
      </c>
    </row>
    <row r="32" spans="2:4" x14ac:dyDescent="0.3">
      <c r="B32" s="13" t="s">
        <v>18</v>
      </c>
      <c r="C32" s="14">
        <v>1960</v>
      </c>
    </row>
    <row r="33" spans="2:6" x14ac:dyDescent="0.3">
      <c r="B33" s="13" t="s">
        <v>315</v>
      </c>
      <c r="C33" s="14">
        <v>3880</v>
      </c>
      <c r="D33" s="16">
        <f>GETPIVOTDATA("Minecraft Season Pass Price",$B$29)</f>
        <v>3880</v>
      </c>
    </row>
    <row r="36" spans="2:6" x14ac:dyDescent="0.3">
      <c r="B36" t="s">
        <v>324</v>
      </c>
    </row>
    <row r="37" spans="2:6" x14ac:dyDescent="0.3">
      <c r="B37" s="12" t="s">
        <v>16</v>
      </c>
      <c r="C37" t="s">
        <v>318</v>
      </c>
    </row>
    <row r="39" spans="2:6" x14ac:dyDescent="0.3">
      <c r="B39" s="12" t="s">
        <v>337</v>
      </c>
      <c r="C39" s="12" t="s">
        <v>338</v>
      </c>
    </row>
    <row r="40" spans="2:6" x14ac:dyDescent="0.3">
      <c r="B40" s="12" t="s">
        <v>314</v>
      </c>
      <c r="C40" t="s">
        <v>22</v>
      </c>
      <c r="D40" t="s">
        <v>26</v>
      </c>
      <c r="E40" t="s">
        <v>18</v>
      </c>
      <c r="F40" t="s">
        <v>315</v>
      </c>
    </row>
    <row r="41" spans="2:6" x14ac:dyDescent="0.3">
      <c r="B41" s="13" t="s">
        <v>325</v>
      </c>
      <c r="C41" s="22">
        <v>1</v>
      </c>
      <c r="D41" s="22"/>
      <c r="E41" s="22">
        <v>1</v>
      </c>
      <c r="F41" s="22">
        <v>2</v>
      </c>
    </row>
    <row r="42" spans="2:6" x14ac:dyDescent="0.3">
      <c r="B42" s="13" t="s">
        <v>326</v>
      </c>
      <c r="C42" s="22"/>
      <c r="D42" s="22">
        <v>1</v>
      </c>
      <c r="E42" s="22">
        <v>1</v>
      </c>
      <c r="F42" s="22">
        <v>2</v>
      </c>
    </row>
    <row r="43" spans="2:6" x14ac:dyDescent="0.3">
      <c r="B43" s="13" t="s">
        <v>327</v>
      </c>
      <c r="C43" s="22">
        <v>11</v>
      </c>
      <c r="D43" s="22">
        <v>10</v>
      </c>
      <c r="E43" s="22">
        <v>10</v>
      </c>
      <c r="F43" s="22">
        <v>31</v>
      </c>
    </row>
    <row r="44" spans="2:6" x14ac:dyDescent="0.3">
      <c r="B44" s="13" t="s">
        <v>328</v>
      </c>
      <c r="C44" s="22">
        <v>10</v>
      </c>
      <c r="D44" s="22">
        <v>10</v>
      </c>
      <c r="E44" s="22">
        <v>10</v>
      </c>
      <c r="F44" s="22">
        <v>30</v>
      </c>
    </row>
    <row r="45" spans="2:6" x14ac:dyDescent="0.3">
      <c r="B45" s="13" t="s">
        <v>329</v>
      </c>
      <c r="C45" s="22">
        <v>11</v>
      </c>
      <c r="D45" s="22">
        <v>10</v>
      </c>
      <c r="E45" s="22">
        <v>10</v>
      </c>
      <c r="F45" s="22">
        <v>31</v>
      </c>
    </row>
    <row r="46" spans="2:6" x14ac:dyDescent="0.3">
      <c r="B46" s="13" t="s">
        <v>330</v>
      </c>
      <c r="C46" s="22">
        <v>10</v>
      </c>
      <c r="D46" s="22">
        <v>10</v>
      </c>
      <c r="E46" s="22">
        <v>10</v>
      </c>
      <c r="F46" s="22">
        <v>30</v>
      </c>
    </row>
    <row r="47" spans="2:6" x14ac:dyDescent="0.3">
      <c r="B47" s="13" t="s">
        <v>331</v>
      </c>
      <c r="C47" s="22">
        <v>11</v>
      </c>
      <c r="D47" s="22">
        <v>10</v>
      </c>
      <c r="E47" s="22">
        <v>10</v>
      </c>
      <c r="F47" s="22">
        <v>31</v>
      </c>
    </row>
    <row r="48" spans="2:6" x14ac:dyDescent="0.3">
      <c r="B48" s="13" t="s">
        <v>332</v>
      </c>
      <c r="C48" s="22">
        <v>11</v>
      </c>
      <c r="D48" s="22">
        <v>10</v>
      </c>
      <c r="E48" s="22">
        <v>10</v>
      </c>
      <c r="F48" s="22">
        <v>31</v>
      </c>
    </row>
    <row r="49" spans="2:6" x14ac:dyDescent="0.3">
      <c r="B49" s="13" t="s">
        <v>333</v>
      </c>
      <c r="C49" s="22">
        <v>10</v>
      </c>
      <c r="D49" s="22">
        <v>10</v>
      </c>
      <c r="E49" s="22">
        <v>10</v>
      </c>
      <c r="F49" s="22">
        <v>30</v>
      </c>
    </row>
    <row r="50" spans="2:6" x14ac:dyDescent="0.3">
      <c r="B50" s="13" t="s">
        <v>334</v>
      </c>
      <c r="C50" s="22">
        <v>10</v>
      </c>
      <c r="D50" s="22">
        <v>10</v>
      </c>
      <c r="E50" s="22">
        <v>11</v>
      </c>
      <c r="F50" s="22">
        <v>31</v>
      </c>
    </row>
    <row r="51" spans="2:6" x14ac:dyDescent="0.3">
      <c r="B51" s="13" t="s">
        <v>335</v>
      </c>
      <c r="C51" s="22">
        <v>10</v>
      </c>
      <c r="D51" s="22">
        <v>10</v>
      </c>
      <c r="E51" s="22">
        <v>10</v>
      </c>
      <c r="F51" s="22">
        <v>30</v>
      </c>
    </row>
    <row r="52" spans="2:6" x14ac:dyDescent="0.3">
      <c r="B52" s="13" t="s">
        <v>336</v>
      </c>
      <c r="C52" s="22">
        <v>6</v>
      </c>
      <c r="D52" s="22">
        <v>5</v>
      </c>
      <c r="E52" s="22">
        <v>5</v>
      </c>
      <c r="F52" s="22">
        <v>16</v>
      </c>
    </row>
    <row r="53" spans="2:6" x14ac:dyDescent="0.3">
      <c r="B53" s="13" t="s">
        <v>315</v>
      </c>
      <c r="C53" s="22">
        <v>101</v>
      </c>
      <c r="D53" s="22">
        <v>96</v>
      </c>
      <c r="E53" s="22">
        <v>98</v>
      </c>
      <c r="F53" s="22">
        <v>295</v>
      </c>
    </row>
    <row r="55" spans="2:6" x14ac:dyDescent="0.3">
      <c r="B55" t="s">
        <v>339</v>
      </c>
    </row>
    <row r="56" spans="2:6" x14ac:dyDescent="0.3">
      <c r="B56" s="12" t="s">
        <v>16</v>
      </c>
      <c r="C56" t="s">
        <v>318</v>
      </c>
    </row>
    <row r="58" spans="2:6" x14ac:dyDescent="0.3">
      <c r="B58" s="12" t="s">
        <v>314</v>
      </c>
      <c r="C58" t="s">
        <v>337</v>
      </c>
    </row>
    <row r="59" spans="2:6" x14ac:dyDescent="0.3">
      <c r="B59" s="13" t="s">
        <v>23</v>
      </c>
      <c r="C59" s="22">
        <v>147</v>
      </c>
      <c r="E59" s="20">
        <f>GETPIVOTDATA("Subscriber ID",$B$58,"Auto Renewal","No")/GETPIVOTDATA("Subscriber ID",$B$58)</f>
        <v>0.49830508474576274</v>
      </c>
    </row>
    <row r="60" spans="2:6" x14ac:dyDescent="0.3">
      <c r="B60" s="13" t="s">
        <v>19</v>
      </c>
      <c r="C60" s="22">
        <v>148</v>
      </c>
    </row>
    <row r="61" spans="2:6" x14ac:dyDescent="0.3">
      <c r="B61" s="13" t="s">
        <v>315</v>
      </c>
      <c r="C61" s="22">
        <v>295</v>
      </c>
    </row>
    <row r="65" spans="2:11" x14ac:dyDescent="0.3">
      <c r="B65" t="s">
        <v>340</v>
      </c>
    </row>
    <row r="66" spans="2:11" x14ac:dyDescent="0.3">
      <c r="B66" s="12" t="s">
        <v>314</v>
      </c>
      <c r="C66" t="s">
        <v>316</v>
      </c>
      <c r="F66" s="12" t="s">
        <v>314</v>
      </c>
      <c r="G66" t="s">
        <v>337</v>
      </c>
    </row>
    <row r="67" spans="2:11" x14ac:dyDescent="0.3">
      <c r="B67" s="21">
        <v>0</v>
      </c>
      <c r="C67" s="14">
        <v>255</v>
      </c>
      <c r="F67" s="21">
        <v>0</v>
      </c>
      <c r="G67" s="22">
        <v>51</v>
      </c>
    </row>
    <row r="68" spans="2:11" x14ac:dyDescent="0.3">
      <c r="B68" s="21">
        <v>1</v>
      </c>
      <c r="C68" s="14">
        <v>156</v>
      </c>
      <c r="F68" s="21">
        <v>1</v>
      </c>
      <c r="G68" s="22">
        <v>39</v>
      </c>
    </row>
    <row r="69" spans="2:11" x14ac:dyDescent="0.3">
      <c r="B69" s="21">
        <v>2</v>
      </c>
      <c r="C69" s="14">
        <v>61</v>
      </c>
      <c r="F69" s="21">
        <v>2</v>
      </c>
      <c r="G69" s="22">
        <v>12</v>
      </c>
      <c r="J69" t="s">
        <v>342</v>
      </c>
      <c r="K69" t="s">
        <v>343</v>
      </c>
    </row>
    <row r="70" spans="2:11" x14ac:dyDescent="0.3">
      <c r="B70" s="21">
        <v>3</v>
      </c>
      <c r="C70" s="14">
        <v>1302</v>
      </c>
      <c r="F70" s="21">
        <v>3</v>
      </c>
      <c r="G70" s="22">
        <v>21</v>
      </c>
      <c r="J70" t="s">
        <v>344</v>
      </c>
      <c r="K70">
        <f>GETPIVOTDATA("Subscriber ID",$F$66,"Coupon Value",0)</f>
        <v>51</v>
      </c>
    </row>
    <row r="71" spans="2:11" x14ac:dyDescent="0.3">
      <c r="B71" s="21">
        <v>5</v>
      </c>
      <c r="C71" s="14">
        <v>1150</v>
      </c>
      <c r="F71" s="21">
        <v>5</v>
      </c>
      <c r="G71" s="22">
        <v>25</v>
      </c>
      <c r="J71" t="s">
        <v>341</v>
      </c>
      <c r="K71">
        <f>GETPIVOTDATA("Subscriber ID",$F$66)-GETPIVOTDATA("Subscriber ID",$F$66,"Coupon Value",0)</f>
        <v>244</v>
      </c>
    </row>
    <row r="72" spans="2:11" x14ac:dyDescent="0.3">
      <c r="B72" s="21">
        <v>7</v>
      </c>
      <c r="C72" s="14">
        <v>1334</v>
      </c>
      <c r="F72" s="21">
        <v>7</v>
      </c>
      <c r="G72" s="22">
        <v>23</v>
      </c>
    </row>
    <row r="73" spans="2:11" x14ac:dyDescent="0.3">
      <c r="B73" s="21">
        <v>8</v>
      </c>
      <c r="C73" s="14">
        <v>57</v>
      </c>
      <c r="F73" s="21">
        <v>8</v>
      </c>
      <c r="G73" s="22">
        <v>1</v>
      </c>
    </row>
    <row r="74" spans="2:11" x14ac:dyDescent="0.3">
      <c r="B74" s="21">
        <v>10</v>
      </c>
      <c r="C74" s="14">
        <v>915</v>
      </c>
      <c r="F74" s="21">
        <v>10</v>
      </c>
      <c r="G74" s="22">
        <v>44</v>
      </c>
    </row>
    <row r="75" spans="2:11" x14ac:dyDescent="0.3">
      <c r="B75" s="21">
        <v>12</v>
      </c>
      <c r="C75" s="14">
        <v>198</v>
      </c>
      <c r="F75" s="21">
        <v>12</v>
      </c>
      <c r="G75" s="22">
        <v>11</v>
      </c>
    </row>
    <row r="76" spans="2:11" x14ac:dyDescent="0.3">
      <c r="B76" s="21">
        <v>15</v>
      </c>
      <c r="C76" s="14">
        <v>1215</v>
      </c>
      <c r="F76" s="21">
        <v>15</v>
      </c>
      <c r="G76" s="22">
        <v>46</v>
      </c>
    </row>
    <row r="77" spans="2:11" x14ac:dyDescent="0.3">
      <c r="B77" s="21">
        <v>20</v>
      </c>
      <c r="C77" s="14">
        <v>990</v>
      </c>
      <c r="F77" s="21">
        <v>20</v>
      </c>
      <c r="G77" s="22">
        <v>22</v>
      </c>
    </row>
    <row r="78" spans="2:11" x14ac:dyDescent="0.3">
      <c r="B78" s="21" t="s">
        <v>315</v>
      </c>
      <c r="C78" s="14">
        <v>7633</v>
      </c>
      <c r="F78" s="21" t="s">
        <v>315</v>
      </c>
      <c r="G78" s="22">
        <v>295</v>
      </c>
    </row>
  </sheetData>
  <pageMargins left="0.511811024" right="0.511811024" top="0.78740157499999996" bottom="0.78740157499999996" header="0.31496062000000002" footer="0.31496062000000002"/>
  <drawing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BW594"/>
  <sheetViews>
    <sheetView showGridLines="0" showRowColHeaders="0" tabSelected="1" zoomScale="70" zoomScaleNormal="70" workbookViewId="0">
      <selection activeCell="W19" sqref="W1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7.77734375" style="4" customWidth="1"/>
    <col min="2" max="2" width="3.5546875" customWidth="1"/>
    <col min="12" max="12" width="6.5546875" customWidth="1"/>
  </cols>
  <sheetData>
    <row r="2" spans="2:75" ht="42.6" customHeight="1" thickBot="1" x14ac:dyDescent="0.6">
      <c r="C2" s="19" t="s">
        <v>319</v>
      </c>
      <c r="D2" s="17"/>
      <c r="E2" s="17"/>
      <c r="F2" s="17"/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2:75" ht="16.2" customHeight="1" thickTop="1" x14ac:dyDescent="0.3"/>
    <row r="4" spans="2:75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</row>
    <row r="5" spans="2:75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</row>
    <row r="6" spans="2:75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</row>
    <row r="7" spans="2:75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</row>
    <row r="8" spans="2:75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</row>
    <row r="9" spans="2:75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</row>
    <row r="10" spans="2:75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</row>
    <row r="11" spans="2:75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</row>
    <row r="12" spans="2:75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</row>
    <row r="13" spans="2:75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2:75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</row>
    <row r="15" spans="2:75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</row>
    <row r="16" spans="2:75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</row>
    <row r="17" spans="2:75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</row>
    <row r="18" spans="2:75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</row>
    <row r="19" spans="2:75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</row>
    <row r="20" spans="2:75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</row>
    <row r="21" spans="2:75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</row>
    <row r="22" spans="2:75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</row>
    <row r="23" spans="2:75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</row>
    <row r="24" spans="2:75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</row>
    <row r="25" spans="2:75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</row>
    <row r="26" spans="2:75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</row>
    <row r="27" spans="2:75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 spans="2:75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</row>
    <row r="29" spans="2:75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</row>
    <row r="30" spans="2:75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</row>
    <row r="31" spans="2:75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</row>
    <row r="32" spans="2:75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</row>
    <row r="33" spans="2:75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</row>
    <row r="34" spans="2:75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</row>
    <row r="35" spans="2:75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</row>
    <row r="36" spans="2:75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</row>
    <row r="37" spans="2:75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</row>
    <row r="38" spans="2:75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</row>
    <row r="39" spans="2:75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</row>
    <row r="40" spans="2:75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</row>
    <row r="41" spans="2:75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</row>
    <row r="42" spans="2:75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</row>
    <row r="43" spans="2:75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</row>
    <row r="44" spans="2:75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</row>
    <row r="45" spans="2:75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</row>
    <row r="46" spans="2:75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</row>
    <row r="47" spans="2:75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</row>
    <row r="48" spans="2:75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</row>
    <row r="49" spans="2:75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</row>
    <row r="50" spans="2:75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</row>
    <row r="51" spans="2:75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</row>
    <row r="52" spans="2:75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</row>
    <row r="53" spans="2:75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</row>
    <row r="54" spans="2:75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</row>
    <row r="55" spans="2:75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</row>
    <row r="56" spans="2:75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</row>
    <row r="57" spans="2:75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</row>
    <row r="58" spans="2:75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</row>
    <row r="59" spans="2:75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</row>
    <row r="60" spans="2:75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</row>
    <row r="61" spans="2:75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</row>
    <row r="62" spans="2:75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</row>
    <row r="63" spans="2:75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</row>
    <row r="64" spans="2:75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</row>
    <row r="65" spans="2:75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</row>
    <row r="66" spans="2:75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</row>
    <row r="67" spans="2:75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</row>
    <row r="68" spans="2:75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</row>
    <row r="69" spans="2:75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</row>
    <row r="70" spans="2:75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</row>
    <row r="71" spans="2:75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</row>
    <row r="72" spans="2:75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</row>
    <row r="73" spans="2:75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</row>
    <row r="74" spans="2:75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</row>
    <row r="75" spans="2:75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</row>
    <row r="76" spans="2:75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</row>
    <row r="77" spans="2:75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</row>
    <row r="78" spans="2:75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</row>
    <row r="79" spans="2:75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</row>
    <row r="80" spans="2:75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</row>
    <row r="81" spans="2:75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</row>
    <row r="82" spans="2:75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</row>
    <row r="83" spans="2:75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</row>
    <row r="84" spans="2:75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</row>
    <row r="85" spans="2:75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</row>
    <row r="86" spans="2:75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</row>
    <row r="87" spans="2:75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</row>
    <row r="88" spans="2:75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</row>
    <row r="89" spans="2:75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</row>
    <row r="90" spans="2:75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2:75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2:75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2:75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2:75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2:75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2:75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2:75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2:75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2:75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2:75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2:75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2:75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2:75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2:75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2:75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2:75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2:75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2:75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2:75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2:75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2:75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2:75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2:75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2:75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2:75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2:75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2:75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2:75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2:75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2:75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2:75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2:75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2:75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2:75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2:75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2:75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2:75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2:75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2:75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2:75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2:75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2:75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2:75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2:75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2:75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  <row r="136" spans="2:75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</row>
    <row r="137" spans="2:75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</row>
    <row r="138" spans="2:75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</row>
    <row r="139" spans="2:75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</row>
    <row r="140" spans="2:75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</row>
    <row r="141" spans="2:75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</row>
    <row r="142" spans="2:75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</row>
    <row r="143" spans="2:75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</row>
    <row r="144" spans="2:75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</row>
    <row r="145" spans="2:75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</row>
    <row r="146" spans="2:75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</row>
    <row r="147" spans="2:75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</row>
    <row r="148" spans="2:75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</row>
    <row r="149" spans="2:75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</row>
    <row r="150" spans="2:75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</row>
    <row r="151" spans="2:75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</row>
    <row r="152" spans="2:75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</row>
    <row r="153" spans="2:75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</row>
    <row r="154" spans="2:75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</row>
    <row r="155" spans="2:75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</row>
    <row r="156" spans="2:75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</row>
    <row r="157" spans="2:75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</row>
    <row r="158" spans="2:75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</row>
    <row r="159" spans="2:75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</row>
    <row r="160" spans="2:75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</row>
    <row r="161" spans="2:75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</row>
    <row r="162" spans="2:75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</row>
    <row r="163" spans="2:75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</row>
    <row r="164" spans="2:75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</row>
    <row r="165" spans="2:75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</row>
    <row r="166" spans="2:75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</row>
    <row r="167" spans="2:75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</row>
    <row r="168" spans="2:75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</row>
    <row r="169" spans="2:75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</row>
    <row r="170" spans="2:75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</row>
    <row r="171" spans="2:75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</row>
    <row r="172" spans="2:75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</row>
    <row r="173" spans="2:75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</row>
    <row r="174" spans="2:75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</row>
    <row r="175" spans="2:75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</row>
    <row r="176" spans="2:75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</row>
    <row r="177" spans="2:75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</row>
    <row r="178" spans="2:75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</row>
    <row r="179" spans="2:75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</row>
    <row r="180" spans="2:75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</row>
    <row r="181" spans="2:75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</row>
    <row r="182" spans="2:75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</row>
    <row r="183" spans="2:75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</row>
    <row r="184" spans="2:75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</row>
    <row r="185" spans="2:75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</row>
    <row r="186" spans="2:75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</row>
    <row r="187" spans="2:75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</row>
    <row r="188" spans="2:75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</row>
    <row r="189" spans="2:75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</row>
    <row r="190" spans="2:75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</row>
    <row r="191" spans="2:75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</row>
    <row r="192" spans="2:75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</row>
    <row r="193" spans="2:75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</row>
    <row r="194" spans="2:75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</row>
    <row r="195" spans="2:75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</row>
    <row r="196" spans="2:75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</row>
    <row r="197" spans="2:75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</row>
    <row r="198" spans="2:75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</row>
    <row r="199" spans="2:75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</row>
    <row r="200" spans="2:75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</row>
    <row r="201" spans="2:75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</row>
    <row r="202" spans="2:75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</row>
    <row r="203" spans="2:75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</row>
    <row r="204" spans="2:75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</row>
    <row r="205" spans="2:75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</row>
    <row r="206" spans="2:75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</row>
    <row r="207" spans="2:75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</row>
    <row r="208" spans="2:75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</row>
    <row r="209" spans="2:75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</row>
    <row r="210" spans="2:75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</row>
    <row r="211" spans="2:75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</row>
    <row r="212" spans="2:75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</row>
    <row r="213" spans="2:75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</row>
    <row r="214" spans="2:75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</row>
    <row r="215" spans="2:75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</row>
    <row r="216" spans="2:75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</row>
    <row r="217" spans="2:75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</row>
    <row r="218" spans="2:75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</row>
    <row r="219" spans="2:75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</row>
    <row r="220" spans="2:75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</row>
    <row r="221" spans="2:75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</row>
    <row r="222" spans="2:75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</row>
    <row r="223" spans="2:75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</row>
    <row r="224" spans="2:75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</row>
    <row r="225" spans="2:75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</row>
    <row r="226" spans="2:75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</row>
    <row r="227" spans="2:75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</row>
    <row r="228" spans="2:75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</row>
    <row r="229" spans="2:75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</row>
    <row r="230" spans="2:75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</row>
    <row r="231" spans="2:75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</row>
    <row r="232" spans="2:75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</row>
    <row r="233" spans="2:75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</row>
    <row r="234" spans="2:75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</row>
    <row r="235" spans="2:75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</row>
    <row r="236" spans="2:75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</row>
    <row r="237" spans="2:75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</row>
    <row r="238" spans="2:75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</row>
    <row r="239" spans="2:75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</row>
    <row r="240" spans="2:75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</row>
    <row r="241" spans="2:75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</row>
    <row r="242" spans="2:75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</row>
    <row r="243" spans="2:75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</row>
    <row r="244" spans="2:75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</row>
    <row r="245" spans="2:75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</row>
    <row r="246" spans="2:75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</row>
    <row r="247" spans="2:75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</row>
    <row r="248" spans="2:75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</row>
    <row r="249" spans="2:75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</row>
    <row r="250" spans="2:75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</row>
    <row r="251" spans="2:75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</row>
    <row r="252" spans="2:75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</row>
    <row r="253" spans="2:75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</row>
    <row r="254" spans="2:75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</row>
    <row r="255" spans="2:75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</row>
    <row r="256" spans="2:75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</row>
    <row r="257" spans="2:75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</row>
    <row r="258" spans="2:75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</row>
    <row r="259" spans="2:75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</row>
    <row r="260" spans="2:75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</row>
    <row r="261" spans="2:75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</row>
    <row r="262" spans="2:75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</row>
    <row r="263" spans="2:75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</row>
    <row r="264" spans="2:75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</row>
    <row r="265" spans="2:75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</row>
    <row r="266" spans="2:75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</row>
    <row r="267" spans="2:75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</row>
    <row r="268" spans="2:75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</row>
    <row r="269" spans="2:75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</row>
    <row r="270" spans="2:75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</row>
    <row r="271" spans="2:75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</row>
    <row r="272" spans="2:75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</row>
    <row r="273" spans="2:75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</row>
    <row r="274" spans="2:75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</row>
    <row r="275" spans="2:75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</row>
    <row r="276" spans="2:75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</row>
    <row r="277" spans="2:75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</row>
    <row r="278" spans="2:75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</row>
    <row r="279" spans="2:75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</row>
    <row r="280" spans="2:75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</row>
    <row r="281" spans="2:75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</row>
    <row r="282" spans="2:75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</row>
    <row r="283" spans="2:75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</row>
    <row r="284" spans="2:75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</row>
    <row r="285" spans="2:75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</row>
    <row r="286" spans="2:75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</row>
    <row r="287" spans="2:75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</row>
    <row r="288" spans="2:75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</row>
    <row r="289" spans="2:75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</row>
    <row r="290" spans="2:75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</row>
    <row r="291" spans="2:75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</row>
    <row r="292" spans="2:75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</row>
    <row r="293" spans="2:75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</row>
    <row r="294" spans="2:75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</row>
    <row r="295" spans="2:75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</row>
    <row r="296" spans="2:75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</row>
    <row r="297" spans="2:75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</row>
    <row r="298" spans="2:75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</row>
    <row r="299" spans="2:75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</row>
    <row r="300" spans="2:75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</row>
    <row r="301" spans="2:75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</row>
    <row r="302" spans="2:75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</row>
    <row r="303" spans="2:75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</row>
    <row r="304" spans="2:75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</row>
    <row r="305" spans="2:75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</row>
    <row r="306" spans="2:75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</row>
    <row r="307" spans="2:75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</row>
    <row r="308" spans="2:75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</row>
    <row r="309" spans="2:75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</row>
    <row r="310" spans="2:75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</row>
    <row r="311" spans="2:75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</row>
    <row r="312" spans="2:75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</row>
    <row r="313" spans="2:75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</row>
    <row r="314" spans="2:75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</row>
    <row r="315" spans="2:75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</row>
    <row r="316" spans="2:75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</row>
    <row r="317" spans="2:75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</row>
    <row r="318" spans="2:75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</row>
    <row r="319" spans="2:75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</row>
    <row r="320" spans="2:75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</row>
    <row r="321" spans="2:75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</row>
    <row r="322" spans="2:75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</row>
    <row r="323" spans="2:75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</row>
    <row r="324" spans="2:75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</row>
    <row r="325" spans="2:75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</row>
    <row r="326" spans="2:75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</row>
    <row r="327" spans="2:75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</row>
    <row r="328" spans="2:75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</row>
    <row r="329" spans="2:75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</row>
    <row r="330" spans="2:75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</row>
    <row r="331" spans="2:75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</row>
    <row r="332" spans="2:75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</row>
    <row r="333" spans="2:75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</row>
    <row r="334" spans="2:75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</row>
    <row r="335" spans="2:75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</row>
    <row r="336" spans="2:75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</row>
    <row r="337" spans="2:75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</row>
    <row r="338" spans="2:75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</row>
    <row r="339" spans="2:75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</row>
    <row r="340" spans="2:75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</row>
    <row r="341" spans="2:75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</row>
    <row r="342" spans="2:75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</row>
    <row r="343" spans="2:75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</row>
    <row r="344" spans="2:75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</row>
    <row r="345" spans="2:75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</row>
    <row r="346" spans="2:75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</row>
    <row r="347" spans="2:75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</row>
    <row r="348" spans="2:75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</row>
    <row r="349" spans="2:75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</row>
    <row r="350" spans="2:75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</row>
    <row r="351" spans="2:75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</row>
    <row r="352" spans="2:75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</row>
    <row r="353" spans="2:75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</row>
    <row r="354" spans="2:75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</row>
    <row r="355" spans="2:75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</row>
    <row r="356" spans="2:75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</row>
    <row r="357" spans="2:75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</row>
    <row r="358" spans="2:75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</row>
    <row r="359" spans="2:75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</row>
    <row r="360" spans="2:75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</row>
    <row r="361" spans="2:75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</row>
    <row r="362" spans="2:75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</row>
    <row r="363" spans="2:75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</row>
    <row r="364" spans="2:75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</row>
    <row r="365" spans="2:75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</row>
    <row r="366" spans="2:75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</row>
    <row r="367" spans="2:75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</row>
    <row r="368" spans="2:75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</row>
    <row r="369" spans="2:75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</row>
    <row r="370" spans="2:75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</row>
    <row r="371" spans="2:75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</row>
    <row r="372" spans="2:75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</row>
    <row r="373" spans="2:75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</row>
    <row r="374" spans="2:75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</row>
    <row r="375" spans="2:75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</row>
    <row r="376" spans="2:75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</row>
    <row r="377" spans="2:75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</row>
    <row r="378" spans="2:75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</row>
    <row r="379" spans="2:75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</row>
    <row r="380" spans="2:75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</row>
    <row r="381" spans="2:75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</row>
    <row r="382" spans="2:75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</row>
    <row r="383" spans="2:75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</row>
    <row r="384" spans="2:75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</row>
    <row r="385" spans="2:75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</row>
    <row r="386" spans="2:75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</row>
    <row r="387" spans="2:75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</row>
    <row r="388" spans="2:75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</row>
    <row r="389" spans="2:75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</row>
    <row r="390" spans="2:75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</row>
    <row r="391" spans="2:75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</row>
    <row r="392" spans="2:75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</row>
    <row r="393" spans="2:75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</row>
    <row r="394" spans="2:75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</row>
    <row r="395" spans="2:75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</row>
    <row r="396" spans="2:75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</row>
    <row r="397" spans="2:75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</row>
    <row r="398" spans="2:75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</row>
    <row r="399" spans="2:75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</row>
    <row r="400" spans="2:75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</row>
    <row r="401" spans="2:75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</row>
    <row r="402" spans="2:75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</row>
    <row r="403" spans="2:75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</row>
    <row r="404" spans="2:75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</row>
    <row r="405" spans="2:75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</row>
    <row r="406" spans="2:75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</row>
    <row r="407" spans="2:75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</row>
    <row r="408" spans="2:75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</row>
    <row r="409" spans="2:75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</row>
    <row r="410" spans="2:75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</row>
    <row r="411" spans="2:75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</row>
    <row r="412" spans="2:75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</row>
    <row r="413" spans="2:75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</row>
    <row r="414" spans="2:75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</row>
    <row r="415" spans="2:75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</row>
    <row r="416" spans="2:75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</row>
    <row r="417" spans="2:75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</row>
    <row r="418" spans="2:75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</row>
    <row r="419" spans="2:75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</row>
    <row r="420" spans="2:75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</row>
    <row r="421" spans="2:75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</row>
    <row r="422" spans="2:75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</row>
    <row r="423" spans="2:75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</row>
    <row r="424" spans="2:75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</row>
    <row r="425" spans="2:75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</row>
    <row r="426" spans="2:75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</row>
    <row r="427" spans="2:75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</row>
    <row r="428" spans="2:75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</row>
    <row r="429" spans="2:75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</row>
    <row r="430" spans="2:75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</row>
    <row r="431" spans="2:75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</row>
    <row r="432" spans="2:75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</row>
    <row r="433" spans="2:75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</row>
    <row r="434" spans="2:75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</row>
    <row r="435" spans="2:75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</row>
    <row r="436" spans="2:75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</row>
    <row r="437" spans="2:75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</row>
    <row r="438" spans="2:75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</row>
    <row r="439" spans="2:75" x14ac:dyDescent="0.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</row>
    <row r="440" spans="2:75" x14ac:dyDescent="0.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</row>
    <row r="441" spans="2:75" x14ac:dyDescent="0.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</row>
    <row r="442" spans="2:75" x14ac:dyDescent="0.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</row>
    <row r="443" spans="2:75" x14ac:dyDescent="0.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</row>
    <row r="444" spans="2:75" x14ac:dyDescent="0.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</row>
    <row r="445" spans="2:75" x14ac:dyDescent="0.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</row>
    <row r="446" spans="2:75" x14ac:dyDescent="0.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</row>
    <row r="447" spans="2:75" x14ac:dyDescent="0.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</row>
    <row r="448" spans="2:75" x14ac:dyDescent="0.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</row>
    <row r="449" spans="2:75" x14ac:dyDescent="0.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</row>
    <row r="450" spans="2:75" x14ac:dyDescent="0.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</row>
    <row r="451" spans="2:75" x14ac:dyDescent="0.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</row>
    <row r="452" spans="2:75" x14ac:dyDescent="0.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</row>
    <row r="453" spans="2:75" x14ac:dyDescent="0.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</row>
    <row r="454" spans="2:75" x14ac:dyDescent="0.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</row>
    <row r="455" spans="2:75" x14ac:dyDescent="0.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</row>
    <row r="456" spans="2:75" x14ac:dyDescent="0.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</row>
    <row r="457" spans="2:75" x14ac:dyDescent="0.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</row>
    <row r="458" spans="2:75" x14ac:dyDescent="0.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</row>
    <row r="459" spans="2:75" x14ac:dyDescent="0.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</row>
    <row r="460" spans="2:75" x14ac:dyDescent="0.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</row>
    <row r="461" spans="2:75" x14ac:dyDescent="0.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</row>
    <row r="462" spans="2:75" x14ac:dyDescent="0.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</row>
    <row r="463" spans="2:75" x14ac:dyDescent="0.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</row>
    <row r="464" spans="2:75" x14ac:dyDescent="0.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</row>
    <row r="465" spans="2:75" x14ac:dyDescent="0.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</row>
    <row r="466" spans="2:75" x14ac:dyDescent="0.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</row>
    <row r="467" spans="2:75" x14ac:dyDescent="0.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</row>
    <row r="468" spans="2:75" x14ac:dyDescent="0.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</row>
    <row r="469" spans="2:75" x14ac:dyDescent="0.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</row>
    <row r="470" spans="2:75" x14ac:dyDescent="0.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</row>
    <row r="471" spans="2:75" x14ac:dyDescent="0.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</row>
    <row r="472" spans="2:75" x14ac:dyDescent="0.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</row>
    <row r="473" spans="2:75" x14ac:dyDescent="0.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</row>
    <row r="474" spans="2:75" x14ac:dyDescent="0.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</row>
    <row r="475" spans="2:75" x14ac:dyDescent="0.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</row>
    <row r="476" spans="2:75" x14ac:dyDescent="0.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</row>
    <row r="477" spans="2:75" x14ac:dyDescent="0.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</row>
    <row r="478" spans="2:75" x14ac:dyDescent="0.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</row>
    <row r="479" spans="2:75" x14ac:dyDescent="0.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</row>
    <row r="480" spans="2:75" x14ac:dyDescent="0.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</row>
    <row r="481" spans="2:75" x14ac:dyDescent="0.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</row>
    <row r="482" spans="2:75" x14ac:dyDescent="0.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</row>
    <row r="483" spans="2:75" x14ac:dyDescent="0.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</row>
    <row r="484" spans="2:75" x14ac:dyDescent="0.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</row>
    <row r="485" spans="2:75" x14ac:dyDescent="0.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</row>
    <row r="486" spans="2:75" x14ac:dyDescent="0.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</row>
    <row r="487" spans="2:75" x14ac:dyDescent="0.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</row>
    <row r="488" spans="2:75" x14ac:dyDescent="0.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</row>
    <row r="489" spans="2:75" x14ac:dyDescent="0.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</row>
    <row r="490" spans="2:75" x14ac:dyDescent="0.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</row>
    <row r="491" spans="2:75" x14ac:dyDescent="0.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</row>
    <row r="492" spans="2:75" x14ac:dyDescent="0.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</row>
    <row r="493" spans="2:75" x14ac:dyDescent="0.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</row>
    <row r="494" spans="2:75" x14ac:dyDescent="0.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</row>
    <row r="495" spans="2:75" x14ac:dyDescent="0.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</row>
    <row r="496" spans="2:75" x14ac:dyDescent="0.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</row>
    <row r="497" spans="2:75" x14ac:dyDescent="0.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</row>
    <row r="498" spans="2:75" x14ac:dyDescent="0.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</row>
    <row r="499" spans="2:75" x14ac:dyDescent="0.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</row>
    <row r="500" spans="2:75" x14ac:dyDescent="0.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</row>
    <row r="501" spans="2:75" x14ac:dyDescent="0.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</row>
    <row r="502" spans="2:75" x14ac:dyDescent="0.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</row>
    <row r="503" spans="2:75" x14ac:dyDescent="0.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</row>
    <row r="504" spans="2:75" x14ac:dyDescent="0.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</row>
    <row r="505" spans="2:75" x14ac:dyDescent="0.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</row>
    <row r="506" spans="2:75" x14ac:dyDescent="0.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</row>
    <row r="507" spans="2:75" x14ac:dyDescent="0.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</row>
    <row r="508" spans="2:75" x14ac:dyDescent="0.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</row>
    <row r="509" spans="2:75" x14ac:dyDescent="0.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</row>
    <row r="510" spans="2:75" x14ac:dyDescent="0.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</row>
    <row r="511" spans="2:75" x14ac:dyDescent="0.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</row>
    <row r="512" spans="2:75" x14ac:dyDescent="0.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</row>
    <row r="513" spans="2:75" x14ac:dyDescent="0.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</row>
    <row r="514" spans="2:75" x14ac:dyDescent="0.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</row>
    <row r="515" spans="2:75" x14ac:dyDescent="0.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</row>
    <row r="516" spans="2:75" x14ac:dyDescent="0.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</row>
    <row r="517" spans="2:75" x14ac:dyDescent="0.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</row>
    <row r="518" spans="2:75" x14ac:dyDescent="0.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</row>
    <row r="519" spans="2:75" x14ac:dyDescent="0.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</row>
    <row r="520" spans="2:75" x14ac:dyDescent="0.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</row>
    <row r="521" spans="2:75" x14ac:dyDescent="0.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</row>
    <row r="522" spans="2:75" x14ac:dyDescent="0.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</row>
    <row r="523" spans="2:75" x14ac:dyDescent="0.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</row>
    <row r="524" spans="2:75" x14ac:dyDescent="0.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</row>
    <row r="525" spans="2:75" x14ac:dyDescent="0.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</row>
    <row r="526" spans="2:75" x14ac:dyDescent="0.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</row>
    <row r="527" spans="2:75" x14ac:dyDescent="0.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</row>
    <row r="528" spans="2:75" x14ac:dyDescent="0.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</row>
    <row r="529" spans="2:75" x14ac:dyDescent="0.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</row>
    <row r="530" spans="2:75" x14ac:dyDescent="0.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</row>
    <row r="531" spans="2:75" x14ac:dyDescent="0.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</row>
    <row r="532" spans="2:75" x14ac:dyDescent="0.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</row>
    <row r="533" spans="2:75" x14ac:dyDescent="0.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</row>
    <row r="534" spans="2:75" x14ac:dyDescent="0.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</row>
    <row r="535" spans="2:75" x14ac:dyDescent="0.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</row>
    <row r="536" spans="2:75" x14ac:dyDescent="0.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</row>
    <row r="537" spans="2:75" x14ac:dyDescent="0.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</row>
    <row r="538" spans="2:75" x14ac:dyDescent="0.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</row>
    <row r="539" spans="2:75" x14ac:dyDescent="0.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</row>
    <row r="540" spans="2:75" x14ac:dyDescent="0.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</row>
    <row r="541" spans="2:75" x14ac:dyDescent="0.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</row>
    <row r="542" spans="2:75" x14ac:dyDescent="0.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</row>
    <row r="543" spans="2:75" x14ac:dyDescent="0.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</row>
    <row r="544" spans="2:75" x14ac:dyDescent="0.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</row>
    <row r="545" spans="2:75" x14ac:dyDescent="0.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</row>
    <row r="546" spans="2:75" x14ac:dyDescent="0.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</row>
    <row r="547" spans="2:75" x14ac:dyDescent="0.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</row>
    <row r="548" spans="2:75" x14ac:dyDescent="0.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</row>
    <row r="549" spans="2:75" x14ac:dyDescent="0.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</row>
    <row r="550" spans="2:75" x14ac:dyDescent="0.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</row>
    <row r="551" spans="2:75" x14ac:dyDescent="0.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</row>
    <row r="552" spans="2:75" x14ac:dyDescent="0.3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</row>
    <row r="553" spans="2:75" x14ac:dyDescent="0.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</row>
    <row r="554" spans="2:75" x14ac:dyDescent="0.3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</row>
    <row r="555" spans="2:75" x14ac:dyDescent="0.3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</row>
    <row r="556" spans="2:75" x14ac:dyDescent="0.3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</row>
    <row r="557" spans="2:75" x14ac:dyDescent="0.3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</row>
    <row r="558" spans="2:75" x14ac:dyDescent="0.3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</row>
    <row r="559" spans="2:75" x14ac:dyDescent="0.3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</row>
    <row r="560" spans="2:75" x14ac:dyDescent="0.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</row>
    <row r="561" spans="2:75" x14ac:dyDescent="0.3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</row>
    <row r="562" spans="2:75" x14ac:dyDescent="0.3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</row>
    <row r="563" spans="2:75" x14ac:dyDescent="0.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</row>
    <row r="564" spans="2:75" x14ac:dyDescent="0.3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</row>
    <row r="565" spans="2:75" x14ac:dyDescent="0.3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</row>
    <row r="566" spans="2:75" x14ac:dyDescent="0.3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</row>
    <row r="567" spans="2:75" x14ac:dyDescent="0.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</row>
    <row r="568" spans="2:75" x14ac:dyDescent="0.3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</row>
    <row r="569" spans="2:75" x14ac:dyDescent="0.3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</row>
    <row r="570" spans="2:75" x14ac:dyDescent="0.3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</row>
    <row r="571" spans="2:75" x14ac:dyDescent="0.3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</row>
    <row r="572" spans="2:75" x14ac:dyDescent="0.3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</row>
    <row r="573" spans="2:75" x14ac:dyDescent="0.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</row>
    <row r="574" spans="2:75" x14ac:dyDescent="0.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</row>
    <row r="575" spans="2:75" x14ac:dyDescent="0.3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</row>
    <row r="576" spans="2:75" x14ac:dyDescent="0.3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</row>
    <row r="577" spans="2:75" x14ac:dyDescent="0.3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</row>
    <row r="578" spans="2:75" x14ac:dyDescent="0.3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</row>
    <row r="579" spans="2:75" x14ac:dyDescent="0.3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</row>
    <row r="580" spans="2:75" x14ac:dyDescent="0.3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</row>
    <row r="581" spans="2:75" x14ac:dyDescent="0.3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</row>
    <row r="582" spans="2:75" x14ac:dyDescent="0.3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</row>
    <row r="583" spans="2:75" x14ac:dyDescent="0.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</row>
    <row r="584" spans="2:75" x14ac:dyDescent="0.3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</row>
    <row r="585" spans="2:75" x14ac:dyDescent="0.3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</row>
    <row r="586" spans="2:75" x14ac:dyDescent="0.3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</row>
    <row r="587" spans="2:75" x14ac:dyDescent="0.3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</row>
    <row r="588" spans="2:75" x14ac:dyDescent="0.3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</row>
    <row r="589" spans="2:75" x14ac:dyDescent="0.3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</row>
    <row r="590" spans="2:75" x14ac:dyDescent="0.3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</row>
    <row r="591" spans="2:75" x14ac:dyDescent="0.3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</row>
    <row r="592" spans="2:75" x14ac:dyDescent="0.3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</row>
    <row r="593" spans="2:75" x14ac:dyDescent="0.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</row>
    <row r="594" spans="2:75" x14ac:dyDescent="0.3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A̳ssets</vt:lpstr>
      <vt:lpstr>B̳ases</vt:lpstr>
      <vt:lpstr>C̳álculos</vt:lpstr>
      <vt:lpstr>D̳ashboard</vt:lpstr>
      <vt:lpstr>tb_assinaturas</vt:lpstr>
      <vt:lpstr>tb_easeasonpass_total</vt:lpstr>
      <vt:lpstr>tb_vendascupom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Bruno Almeida de Oliveira</cp:lastModifiedBy>
  <dcterms:created xsi:type="dcterms:W3CDTF">2024-12-19T13:13:10Z</dcterms:created>
  <dcterms:modified xsi:type="dcterms:W3CDTF">2025-06-30T16:10:36Z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