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en\Desktop\CURSO EXCEL\"/>
    </mc:Choice>
  </mc:AlternateContent>
  <xr:revisionPtr revIDLastSave="0" documentId="8_{7929FFE7-1FF6-49BB-97EA-2096D55FE174}" xr6:coauthVersionLast="36" xr6:coauthVersionMax="36" xr10:uidLastSave="{00000000-0000-0000-0000-000000000000}"/>
  <bookViews>
    <workbookView xWindow="0" yWindow="0" windowWidth="15345" windowHeight="4470" xr2:uid="{58413EB1-3D1E-4E73-8195-2DE5CBCC49E3}"/>
  </bookViews>
  <sheets>
    <sheet name="Compras" sheetId="1" r:id="rId1"/>
    <sheet name="combustíveis" sheetId="2" r:id="rId2"/>
  </sheets>
  <definedNames>
    <definedName name="TOTAL">Compras!$J$13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K4" i="1"/>
  <c r="K5" i="1"/>
  <c r="K6" i="1"/>
  <c r="K3" i="1"/>
  <c r="J3" i="1"/>
  <c r="J4" i="1"/>
  <c r="J5" i="1"/>
  <c r="J6" i="1"/>
  <c r="H20" i="1"/>
  <c r="L9" i="1"/>
  <c r="L8" i="1"/>
  <c r="K8" i="1"/>
  <c r="I10" i="1"/>
  <c r="I9" i="1"/>
  <c r="H16" i="1"/>
  <c r="H12" i="1"/>
  <c r="H11" i="1"/>
  <c r="H10" i="1"/>
  <c r="H9" i="1"/>
  <c r="H8" i="1"/>
</calcChain>
</file>

<file path=xl/sharedStrings.xml><?xml version="1.0" encoding="utf-8"?>
<sst xmlns="http://schemas.openxmlformats.org/spreadsheetml/2006/main" count="21" uniqueCount="20">
  <si>
    <t>Items</t>
  </si>
  <si>
    <t>Valor</t>
  </si>
  <si>
    <t>Maçã</t>
  </si>
  <si>
    <t>Pêra</t>
  </si>
  <si>
    <t>Salsicha</t>
  </si>
  <si>
    <t>Sabão</t>
  </si>
  <si>
    <t>Total</t>
  </si>
  <si>
    <t>Maior Valor</t>
  </si>
  <si>
    <t xml:space="preserve">Menor Valor </t>
  </si>
  <si>
    <t>Média</t>
  </si>
  <si>
    <t>Encontrados</t>
  </si>
  <si>
    <t>Estacionamento</t>
  </si>
  <si>
    <t>QNT</t>
  </si>
  <si>
    <t>TOTAL</t>
  </si>
  <si>
    <t>combustível</t>
  </si>
  <si>
    <t>preço</t>
  </si>
  <si>
    <t>3.84</t>
  </si>
  <si>
    <t>Distância</t>
  </si>
  <si>
    <t>Deslocamento</t>
  </si>
  <si>
    <t>total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</si>
</sst>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C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1" fillId="0" borderId="0" xfId="0" applyFont="1"/>
    <xf numFmtId="0" fontId="1" fillId="5" borderId="8" xfId="0" applyFont="1" applyFill="1" applyBorder="1"/>
    <xf numFmtId="0" fontId="1" fillId="6" borderId="8" xfId="0" applyFont="1" applyFill="1" applyBorder="1"/>
    <xf numFmtId="14" fontId="0" fillId="0" borderId="0" xfId="0" applyNumberFormat="1"/>
    <xf numFmtId="0" fontId="2" fillId="2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EA61-1347-44B8-8B35-E5B7BDC57D02}">
  <dimension ref="G1:P20"/>
  <sheetViews>
    <sheetView tabSelected="1" workbookViewId="0">
      <selection activeCell="J14" sqref="J14"/>
    </sheetView>
  </sheetViews>
  <sheetFormatPr defaultRowHeight="15" x14ac:dyDescent="0.25"/>
  <cols>
    <col min="7" max="7" width="17.7109375" style="4" customWidth="1"/>
    <col min="8" max="8" width="9.140625" style="4"/>
    <col min="12" max="12" width="12.7109375" bestFit="1" customWidth="1"/>
    <col min="16" max="16" width="10.7109375" bestFit="1" customWidth="1"/>
  </cols>
  <sheetData>
    <row r="1" spans="7:16" ht="15.75" thickBot="1" x14ac:dyDescent="0.3"/>
    <row r="2" spans="7:16" ht="15.75" thickBot="1" x14ac:dyDescent="0.3">
      <c r="G2" s="5" t="s">
        <v>0</v>
      </c>
      <c r="H2" s="11" t="s">
        <v>1</v>
      </c>
      <c r="I2" s="16" t="s">
        <v>12</v>
      </c>
      <c r="J2" s="17" t="s">
        <v>13</v>
      </c>
      <c r="K2" s="17" t="s">
        <v>19</v>
      </c>
    </row>
    <row r="3" spans="7:16" x14ac:dyDescent="0.25">
      <c r="G3" s="6" t="s">
        <v>2</v>
      </c>
      <c r="H3" s="12">
        <v>4</v>
      </c>
      <c r="I3" s="1">
        <v>5</v>
      </c>
      <c r="J3" s="2">
        <f>H3*I3</f>
        <v>20</v>
      </c>
      <c r="K3" s="1">
        <f>(H3*I3)+$J$16</f>
        <v>21.25</v>
      </c>
      <c r="N3">
        <v>1</v>
      </c>
    </row>
    <row r="4" spans="7:16" x14ac:dyDescent="0.25">
      <c r="G4" s="7" t="s">
        <v>3</v>
      </c>
      <c r="H4" s="13">
        <v>2.75</v>
      </c>
      <c r="I4" s="1">
        <v>3</v>
      </c>
      <c r="J4" s="2">
        <f t="shared" ref="J4:J6" si="0">H4*I4</f>
        <v>8.25</v>
      </c>
      <c r="K4" s="1">
        <f t="shared" ref="K4:K6" si="1">(H4*I4)+$J$16</f>
        <v>9.5</v>
      </c>
      <c r="N4">
        <v>2</v>
      </c>
    </row>
    <row r="5" spans="7:16" x14ac:dyDescent="0.25">
      <c r="G5" s="7" t="s">
        <v>4</v>
      </c>
      <c r="H5" s="13">
        <v>5</v>
      </c>
      <c r="I5" s="1">
        <v>2</v>
      </c>
      <c r="J5" s="2">
        <f t="shared" si="0"/>
        <v>10</v>
      </c>
      <c r="K5" s="1">
        <f t="shared" si="1"/>
        <v>11.25</v>
      </c>
      <c r="N5">
        <v>3</v>
      </c>
    </row>
    <row r="6" spans="7:16" x14ac:dyDescent="0.25">
      <c r="G6" s="7" t="s">
        <v>5</v>
      </c>
      <c r="H6" s="13">
        <v>18.899999999999999</v>
      </c>
      <c r="I6" s="1">
        <v>5</v>
      </c>
      <c r="J6" s="2">
        <f t="shared" si="0"/>
        <v>94.5</v>
      </c>
      <c r="K6" s="1">
        <f t="shared" si="1"/>
        <v>95.75</v>
      </c>
      <c r="N6">
        <v>4</v>
      </c>
    </row>
    <row r="7" spans="7:16" x14ac:dyDescent="0.25">
      <c r="G7" s="7"/>
      <c r="H7" s="7"/>
      <c r="I7" s="1"/>
      <c r="J7" s="1"/>
      <c r="K7" s="1"/>
      <c r="N7">
        <v>5</v>
      </c>
      <c r="P7" s="18">
        <v>43842</v>
      </c>
    </row>
    <row r="8" spans="7:16" x14ac:dyDescent="0.25">
      <c r="G8" s="8" t="s">
        <v>6</v>
      </c>
      <c r="H8" s="13">
        <f>SUM(H3:H7)</f>
        <v>30.65</v>
      </c>
      <c r="I8" s="1"/>
      <c r="J8" s="1"/>
      <c r="K8" s="1">
        <f>SQRT(H8)</f>
        <v>5.5362442142665635</v>
      </c>
      <c r="L8">
        <f>K8^2</f>
        <v>30.65</v>
      </c>
      <c r="N8">
        <v>6</v>
      </c>
      <c r="P8" s="18">
        <v>43843</v>
      </c>
    </row>
    <row r="9" spans="7:16" x14ac:dyDescent="0.25">
      <c r="G9" s="8" t="s">
        <v>7</v>
      </c>
      <c r="H9" s="13">
        <f>MAX(H3:H6)</f>
        <v>18.899999999999999</v>
      </c>
      <c r="I9" s="2">
        <f>H9-H11</f>
        <v>11.237499999999999</v>
      </c>
      <c r="J9" s="1"/>
      <c r="K9" s="1"/>
      <c r="L9" s="3">
        <f>((((H8+H9)-H10)*H11)/H12)^3</f>
        <v>720558.17175461107</v>
      </c>
      <c r="N9">
        <v>7</v>
      </c>
      <c r="P9" s="18">
        <v>43844</v>
      </c>
    </row>
    <row r="10" spans="7:16" x14ac:dyDescent="0.25">
      <c r="G10" s="8" t="s">
        <v>8</v>
      </c>
      <c r="H10" s="13">
        <f>MIN(H3:H6)</f>
        <v>2.75</v>
      </c>
      <c r="I10" s="2">
        <f>H10-H11</f>
        <v>-4.9124999999999996</v>
      </c>
      <c r="J10" s="1"/>
      <c r="K10" s="1"/>
      <c r="N10">
        <v>8</v>
      </c>
      <c r="P10" s="18">
        <v>43845</v>
      </c>
    </row>
    <row r="11" spans="7:16" x14ac:dyDescent="0.25">
      <c r="G11" s="8" t="s">
        <v>9</v>
      </c>
      <c r="H11" s="13">
        <f>AVERAGE(H3:H6)</f>
        <v>7.6624999999999996</v>
      </c>
      <c r="I11" s="1"/>
      <c r="J11" s="1"/>
      <c r="K11" s="1"/>
      <c r="N11">
        <v>9</v>
      </c>
      <c r="P11" s="18">
        <v>43846</v>
      </c>
    </row>
    <row r="12" spans="7:16" x14ac:dyDescent="0.25">
      <c r="G12" s="8" t="s">
        <v>10</v>
      </c>
      <c r="H12" s="7">
        <f>COUNT(H3:H6)</f>
        <v>4</v>
      </c>
      <c r="I12" s="1"/>
      <c r="J12" s="1"/>
      <c r="K12" s="1"/>
      <c r="P12" s="18">
        <v>43847</v>
      </c>
    </row>
    <row r="13" spans="7:16" x14ac:dyDescent="0.25">
      <c r="G13" s="7"/>
      <c r="H13" s="7"/>
      <c r="I13" s="1"/>
      <c r="J13" s="2">
        <f>SUM(K3:K6)</f>
        <v>137.75</v>
      </c>
      <c r="K13" s="1"/>
    </row>
    <row r="14" spans="7:16" x14ac:dyDescent="0.25">
      <c r="G14" s="7" t="s">
        <v>11</v>
      </c>
      <c r="H14" s="13">
        <v>10</v>
      </c>
      <c r="I14" s="1"/>
      <c r="J14" s="1"/>
      <c r="K14" s="1"/>
    </row>
    <row r="15" spans="7:16" ht="15.75" thickBot="1" x14ac:dyDescent="0.3">
      <c r="G15" s="9"/>
      <c r="H15" s="13"/>
      <c r="I15" s="1"/>
      <c r="J15" s="1"/>
      <c r="K15" s="1"/>
    </row>
    <row r="16" spans="7:16" ht="15.75" thickBot="1" x14ac:dyDescent="0.3">
      <c r="G16" s="10" t="s">
        <v>6</v>
      </c>
      <c r="H16" s="14">
        <f>H8+H14</f>
        <v>40.65</v>
      </c>
      <c r="I16" s="1"/>
      <c r="J16" s="2">
        <v>1.25</v>
      </c>
      <c r="K16" s="1"/>
    </row>
    <row r="17" spans="7:11" x14ac:dyDescent="0.25">
      <c r="G17" s="6"/>
      <c r="H17" s="7"/>
      <c r="I17" s="1"/>
      <c r="J17" s="1"/>
      <c r="K17" s="1"/>
    </row>
    <row r="18" spans="7:11" ht="15.75" thickBot="1" x14ac:dyDescent="0.3"/>
    <row r="19" spans="7:11" ht="15.75" thickBot="1" x14ac:dyDescent="0.3">
      <c r="G19" s="19" t="s">
        <v>17</v>
      </c>
      <c r="H19" s="20">
        <v>5</v>
      </c>
    </row>
    <row r="20" spans="7:11" ht="15.75" thickBot="1" x14ac:dyDescent="0.3">
      <c r="G20" s="19" t="s">
        <v>18</v>
      </c>
      <c r="H20" s="20">
        <f>(H19*2)/combustíveis!C3</f>
        <v>0.76923076923076927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FEC6-84EA-4C15-8A42-7292411FD560}">
  <dimension ref="B3:C4"/>
  <sheetViews>
    <sheetView workbookViewId="0">
      <selection activeCell="C3" sqref="C3"/>
    </sheetView>
  </sheetViews>
  <sheetFormatPr defaultRowHeight="15" x14ac:dyDescent="0.25"/>
  <cols>
    <col min="2" max="2" width="11.85546875" bestFit="1" customWidth="1"/>
  </cols>
  <sheetData>
    <row r="3" spans="2:3" x14ac:dyDescent="0.25">
      <c r="B3" s="15" t="s">
        <v>14</v>
      </c>
      <c r="C3">
        <v>13</v>
      </c>
    </row>
    <row r="4" spans="2:3" x14ac:dyDescent="0.25">
      <c r="B4" s="15" t="s">
        <v>15</v>
      </c>
      <c r="C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Compras</vt:lpstr>
      <vt:lpstr>combustíveis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</dc:creator>
  <cp:lastModifiedBy>Rayen</cp:lastModifiedBy>
  <dcterms:created xsi:type="dcterms:W3CDTF">2020-01-19T00:05:10Z</dcterms:created>
  <dcterms:modified xsi:type="dcterms:W3CDTF">2020-01-18T22:25:26Z</dcterms:modified>
</cp:coreProperties>
</file>